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EXCEL/Cyril Broussard/"/>
    </mc:Choice>
  </mc:AlternateContent>
  <xr:revisionPtr revIDLastSave="3" documentId="8_{714FE223-D5FB-40D0-A9D4-32ECFE22C8CA}" xr6:coauthVersionLast="47" xr6:coauthVersionMax="47" xr10:uidLastSave="{26662D21-9B6B-48C5-845E-FB6341AB4D54}"/>
  <bookViews>
    <workbookView xWindow="-108" yWindow="-108" windowWidth="23256" windowHeight="12456" tabRatio="481" xr2:uid="{00000000-000D-0000-FFFF-FFFF00000000}"/>
  </bookViews>
  <sheets>
    <sheet name="EVOL" sheetId="1" r:id="rId1"/>
    <sheet name="Feuil1" sheetId="2" r:id="rId2"/>
  </sheets>
  <definedNames>
    <definedName name="_xlnm._FilterDatabase" localSheetId="0" hidden="1">EVOL!$A$1:$M$42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D37" i="1"/>
  <c r="C37" i="1"/>
  <c r="F26" i="1"/>
  <c r="D26" i="1"/>
  <c r="C26" i="1"/>
  <c r="F13" i="1"/>
  <c r="D13" i="1"/>
  <c r="C13" i="1"/>
  <c r="F47" i="1"/>
  <c r="D47" i="1"/>
  <c r="C47" i="1"/>
  <c r="F5" i="1"/>
  <c r="D5" i="1"/>
  <c r="C5" i="1"/>
  <c r="F61" i="1"/>
  <c r="D61" i="1"/>
  <c r="C61" i="1"/>
  <c r="F53" i="1"/>
  <c r="D53" i="1"/>
  <c r="C53" i="1"/>
  <c r="F42" i="1"/>
  <c r="C42" i="1"/>
  <c r="D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Ben-Said SAFER | Studia Digital</author>
  </authors>
  <commentList>
    <comment ref="A25" authorId="0" shapeId="0" xr:uid="{C5BF4E6A-2BCA-426C-9C60-9CD874BD5E37}">
      <text>
        <r>
          <rPr>
            <b/>
            <sz val="9"/>
            <color indexed="81"/>
            <rFont val="Tahoma"/>
            <charset val="1"/>
          </rPr>
          <t>Ben-Said SAFER | Studia Digital:</t>
        </r>
        <r>
          <rPr>
            <sz val="9"/>
            <color indexed="81"/>
            <rFont val="Tahoma"/>
            <charset val="1"/>
          </rPr>
          <t xml:space="preserve">
Inclut en 1.9.4 seulement si accord et spécifications SIAAP validés au 07 Juin au plus tard</t>
        </r>
      </text>
    </comment>
    <comment ref="A28" authorId="0" shapeId="0" xr:uid="{6D447811-D3E6-4A6D-957D-710B52642789}">
      <text>
        <r>
          <rPr>
            <b/>
            <sz val="9"/>
            <color indexed="81"/>
            <rFont val="Tahoma"/>
            <charset val="1"/>
          </rPr>
          <t>Ben-Said SAFER | Studia Digital:</t>
        </r>
        <r>
          <rPr>
            <sz val="9"/>
            <color indexed="81"/>
            <rFont val="Tahoma"/>
            <charset val="1"/>
          </rPr>
          <t xml:space="preserve">
Inclut en 1.9.4 seulement si accord et spécifications SIAAP validés au 07 Juin au plus tard
</t>
        </r>
      </text>
    </comment>
    <comment ref="A29" authorId="0" shapeId="0" xr:uid="{A3B3299E-372F-4D96-9F2A-DE21C76E137E}">
      <text>
        <r>
          <rPr>
            <b/>
            <sz val="9"/>
            <color indexed="81"/>
            <rFont val="Tahoma"/>
            <charset val="1"/>
          </rPr>
          <t>Ben-Said SAFER | Studia Digital:</t>
        </r>
        <r>
          <rPr>
            <sz val="9"/>
            <color indexed="81"/>
            <rFont val="Tahoma"/>
            <charset val="1"/>
          </rPr>
          <t xml:space="preserve">
En attente du SIAAP
</t>
        </r>
      </text>
    </comment>
    <comment ref="A31" authorId="0" shapeId="0" xr:uid="{4A110A15-1F12-4365-AC5A-4196A2A5AD9A}">
      <text>
        <r>
          <rPr>
            <b/>
            <sz val="9"/>
            <color indexed="81"/>
            <rFont val="Tahoma"/>
            <charset val="1"/>
          </rPr>
          <t>Ben-Said SAFER | Studia Digital:</t>
        </r>
        <r>
          <rPr>
            <sz val="9"/>
            <color indexed="81"/>
            <rFont val="Tahoma"/>
            <charset val="1"/>
          </rPr>
          <t xml:space="preserve">
confort</t>
        </r>
      </text>
    </comment>
    <comment ref="A33" authorId="0" shapeId="0" xr:uid="{72762899-322B-4788-9744-AD49D677C36E}">
      <text>
        <r>
          <rPr>
            <b/>
            <sz val="9"/>
            <color indexed="81"/>
            <rFont val="Tahoma"/>
            <charset val="1"/>
          </rPr>
          <t>Ben-Said SAFER | Studia Digital:</t>
        </r>
        <r>
          <rPr>
            <sz val="9"/>
            <color indexed="81"/>
            <rFont val="Tahoma"/>
            <charset val="1"/>
          </rPr>
          <t xml:space="preserve">
Inclut en 1.9.4 seulement si nécessite moins de 10J/H
</t>
        </r>
      </text>
    </comment>
  </commentList>
</comments>
</file>

<file path=xl/sharedStrings.xml><?xml version="1.0" encoding="utf-8"?>
<sst xmlns="http://schemas.openxmlformats.org/spreadsheetml/2006/main" count="293" uniqueCount="94">
  <si>
    <t>Version</t>
  </si>
  <si>
    <t>TYPE</t>
  </si>
  <si>
    <t>ATELIER</t>
  </si>
  <si>
    <t>GLPI</t>
  </si>
  <si>
    <t>PRIORITE SIAAP</t>
  </si>
  <si>
    <t>DESCRIPTION</t>
  </si>
  <si>
    <t>1.9.EX</t>
  </si>
  <si>
    <t>EVOL</t>
  </si>
  <si>
    <t>P2</t>
  </si>
  <si>
    <t>P3</t>
  </si>
  <si>
    <t>OUI</t>
  </si>
  <si>
    <t>Atelier/ EB à spécifier</t>
  </si>
  <si>
    <t>P1</t>
  </si>
  <si>
    <t>2132 remplacé par 2834</t>
  </si>
  <si>
    <t>Commentaire</t>
  </si>
  <si>
    <t>En cours de déploiement avec Les habilitations de SAV</t>
  </si>
  <si>
    <t>Expression du besoin réalisée par PYM</t>
  </si>
  <si>
    <t>Expression du besoin à réaliser</t>
  </si>
  <si>
    <t>(idéalement en 1.9.3) supprimer le recalcul</t>
  </si>
  <si>
    <t>Déjà livrée en prod</t>
  </si>
  <si>
    <t>Expression de besoin</t>
  </si>
  <si>
    <t>A voir avec MPE</t>
  </si>
  <si>
    <t>A voir l'utilité de cette évolution</t>
  </si>
  <si>
    <t>Approuvée le 22/11/2021: Expression de besoin à faire</t>
  </si>
  <si>
    <t>A regroupuper avec les autres demandes liées à l'affichage du referentiel</t>
  </si>
  <si>
    <t>A confirmer par QDE</t>
  </si>
  <si>
    <t>Status</t>
  </si>
  <si>
    <t xml:space="preserve"> Déjà livrée en test doublon avec 1823 &amp; 2063</t>
  </si>
  <si>
    <t>En cours de déploiement</t>
  </si>
  <si>
    <t>En suspens</t>
  </si>
  <si>
    <t>Atelier réalisé le 10 mai 2022</t>
  </si>
  <si>
    <t>Toujours d'actualité</t>
  </si>
  <si>
    <t>https://support.studia.fr/front/ticket.form.php?id=1820</t>
  </si>
  <si>
    <t>NON RETENU</t>
  </si>
  <si>
    <t>Livré</t>
  </si>
  <si>
    <t>?</t>
  </si>
  <si>
    <t>1.9.4</t>
  </si>
  <si>
    <t>[EVOLUTION / STUDIA / P1 - Atelier à planifier] Arborescence AQUACALC SEM</t>
  </si>
  <si>
    <t>[EVOLUTION / SIAAP / P2 - Atelier à planifier] Construction de listes de variables</t>
  </si>
  <si>
    <t>[EVOLUTION / Chiffrage communiqué A REVOIR / En attente décision - P2] Caractéristique des variables - transféré en 2450</t>
  </si>
  <si>
    <t>[EVOLUTION / P2 - Atelier Specifications à planifier] Déplacer les variables</t>
  </si>
  <si>
    <t>[EVOLUTION / STUDIA / P2 - A Planifier] Copier coller</t>
  </si>
  <si>
    <t>[EVOLUTION / STUDIA / P2 - Atelier à prévoir] (Regroupe 1822,1882, 2644) Export menu Edition validation en base de prod 1.8.6 ne permet pas de voir le statut de la donnée</t>
  </si>
  <si>
    <t>[EVOLUTION / SIAAP / En attente SIAAP / P2 - Atelier à prévoir] Alarme</t>
  </si>
  <si>
    <t>[EVOLUTION / STUDIA / P2 - Atelier à prévoir] Formulaire : pouvoir afficher/éditer une variable à partir d'un formulaire</t>
  </si>
  <si>
    <t>[EVOLUTION / STUDIA / P2 - A investiguer] Edition &amp; validation : pouvoir éditer des données directement à partir de la liste des variables</t>
  </si>
  <si>
    <t>P2 - ES</t>
  </si>
  <si>
    <t>[EVOLUTION / STUDIA / P2 - Atelier à prévoir] Gestion des variables : pouvoir éditer des données</t>
  </si>
  <si>
    <t>[EVOLUTION / STUDIA / P2 - Atelier à planifier] Environnement TEST / Evolution - Formulaire</t>
  </si>
  <si>
    <t>[EVOLUTION / STUDIA / P3 - Atelier à planifier]  Visualisation des données LIMS ciblées par un import avant sa validation - CBR Lien 2170</t>
  </si>
  <si>
    <t xml:space="preserve">[EVOLUTION / SIAAP / En attente SIAAP / P3 - Atelier à planifier] Graphiques </t>
  </si>
  <si>
    <t>P3 - ES</t>
  </si>
  <si>
    <t>[EVOLUTION / STUDIA / P3 - A planifier] Désactiver les variables</t>
  </si>
  <si>
    <t>[EVOLUTION / STUDIA / P3 - Atelier à planifier] Réimporter données</t>
  </si>
  <si>
    <t xml:space="preserve">[EVOLUTION / SIAAP / En attente SIAAP / P3 - A Planifier] classement croissante ou décroissante de la date </t>
  </si>
  <si>
    <t>1.9.3</t>
  </si>
  <si>
    <t xml:space="preserve">[EVOLUTION / STUDIA / P3 - Atelier à planifier] Environnement TEST / Amélioration - Formulaire : sélection de plusieurs cellules </t>
  </si>
  <si>
    <t>[EVOLUTION / STUDIA / P3 - Atelier à planifier] Environnement TEST / Evolution - Formulaire : exporter en pdf / imprimer</t>
  </si>
  <si>
    <t xml:space="preserve">[EVOLUTION / STUDIA / P2 - Livré en 1.9.2 en Recette] Edition et validation : visualisation d'une année de valeurs </t>
  </si>
  <si>
    <t>Non retenu</t>
  </si>
  <si>
    <t>[EVOLUTION / SIAAP / P3 - A planifier] Réduction de la visibilité des exports automatiques d'autres sites</t>
  </si>
  <si>
    <t>[EVOLUTION / SIAAP / P3 - Non retenu] Métadonnées</t>
  </si>
  <si>
    <t>[EVOLUTION / SIAAP / Non retenu] Nouvelle façon de modéliser les bilans</t>
  </si>
  <si>
    <t>[EVOLUTION / SIAAP / Non retenu] Contrôle de données</t>
  </si>
  <si>
    <t>[EVOLUTION / SIAAP / Non retenu (17/05)] Classement des variables</t>
  </si>
  <si>
    <t>Clos</t>
  </si>
  <si>
    <t>P1 - ES</t>
  </si>
  <si>
    <t>[EVOLUTION / SIAAP / En suspens / P1 - A Planifier] Variables statiques</t>
  </si>
  <si>
    <t>R&amp;D
"Fixe"</t>
  </si>
  <si>
    <t>R&amp;D
Estimée</t>
  </si>
  <si>
    <t>&gt;</t>
  </si>
  <si>
    <t xml:space="preserve"> JH</t>
  </si>
  <si>
    <t>Déjà livré</t>
  </si>
  <si>
    <t>A venir, validé lors des réunions de suivi</t>
  </si>
  <si>
    <t>[EVOLUTION / STUDIA / A investiguer] Affichage dans AQUEDI et/ou Export des listes de Formulaires et Modèles</t>
  </si>
  <si>
    <t>[EVOLUTION / STUDIA / P1 - Atelier à planifier] Ne pas être obligé de renseigner un commentaire pour enregistrer une modification de valeur - Spécifique SAV</t>
  </si>
  <si>
    <t>A prioriser</t>
  </si>
  <si>
    <t>[EVOLUTION / STUDIA / A investiguer] Edition des données : affichage de toutes les valeurs sur une seule page quel que soit le nb - Note : cotation max.</t>
  </si>
  <si>
    <t>1.9.2</t>
  </si>
  <si>
    <t>1.9.5</t>
  </si>
  <si>
    <t>1.9.6</t>
  </si>
  <si>
    <t>[EVOLUTION / STUDIA / P1 -  Prévu 1.9.3 Recette 31/05] Affichage des valeurs avec un séparateur de milliers</t>
  </si>
  <si>
    <t>[EVOLUTION / STUDIA / P1 -  Prévu 1.9.3 Recette 31/05] Variable calculée</t>
  </si>
  <si>
    <t>[EVOLUTION / STUDIA / P1 - Prévu 1.9.3 Recette 31/05] Valeurs par défaut</t>
  </si>
  <si>
    <t xml:space="preserve">[EVOLUTION / STUDIA / P1 - Prévu 1.9.3 Recette 31/05] Environnement TEST / Amélioration - Formulaire </t>
  </si>
  <si>
    <t>[EVOLUTION / STUDIA / P3 - Prévu 1.9.3 Recette 31/05] Edition de variables - Nouvelle disposition des boutons de navigation entre les étapes</t>
  </si>
  <si>
    <t>[EVOLUTION / STUDIA / P1 - Prévu 1.9.4 Recette] Statut des données / possibilité restreinte de modifier malgré tout</t>
  </si>
  <si>
    <t>[EVOLUTION / STUDIA / P1 - Prévu 1.9.4 Recette] pas possible de choisir la variable en saisissant directement l'unité</t>
  </si>
  <si>
    <t>[EVOLUTION / STUDIA / P1 - Prévu 1.9.4 Recette] Formulaire de validation</t>
  </si>
  <si>
    <t>[EVOLUTION / STUDIA / P2 - Prévu 1.9.4 Recette] Filtre</t>
  </si>
  <si>
    <t>5</t>
  </si>
  <si>
    <t>[EVOLUTION / STUDIA / P2 - Prévu 1.9.4 Recette] Formulaire : affichage de la formule de calcul dans le descriptif des variables calculées</t>
  </si>
  <si>
    <t xml:space="preserve">[EVOLUTION / STUDIA / P2 -  Prévu 1.9.4 Recette] Environnement TEST / Evolution - Formulaire  (plages / seuils de valeurs) </t>
  </si>
  <si>
    <t>[EVOLUTION / STUDIA / P2 - Prévu 1.9.4 Recette] Changement d’unité d’une variable numérique / Traitement de l'historique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</si>
</sst>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0" xfId="1"/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Fill="1"/>
    <xf numFmtId="0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left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164" fontId="3" fillId="0" borderId="4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164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3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wrapText="1"/>
    </xf>
    <xf numFmtId="49" fontId="3" fillId="4" borderId="0" xfId="0" applyNumberFormat="1" applyFont="1" applyFill="1" applyBorder="1" applyAlignment="1">
      <alignment horizontal="left" vertical="center" wrapText="1"/>
    </xf>
    <xf numFmtId="164" fontId="7" fillId="4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10" fillId="0" borderId="1" xfId="0" applyFont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0" fontId="8" fillId="0" borderId="6" xfId="0" applyFont="1" applyBorder="1" applyAlignment="1"/>
    <xf numFmtId="0" fontId="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left" vertical="center" wrapText="1"/>
    </xf>
    <xf numFmtId="164" fontId="7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4" fillId="8" borderId="5" xfId="0" applyNumberFormat="1" applyFont="1" applyFill="1" applyBorder="1" applyAlignment="1">
      <alignment horizontal="left" vertical="center" wrapText="1"/>
    </xf>
    <xf numFmtId="49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2" fontId="3" fillId="9" borderId="2" xfId="0" applyNumberFormat="1" applyFont="1" applyFill="1" applyBorder="1" applyAlignment="1">
      <alignment horizontal="center" vertical="center"/>
    </xf>
    <xf numFmtId="1" fontId="3" fillId="9" borderId="3" xfId="0" applyNumberFormat="1" applyFont="1" applyFill="1" applyBorder="1" applyAlignment="1">
      <alignment horizontal="center" vertical="center"/>
    </xf>
    <xf numFmtId="49" fontId="3" fillId="9" borderId="4" xfId="0" applyNumberFormat="1" applyFont="1" applyFill="1" applyBorder="1" applyAlignment="1">
      <alignment horizontal="left" vertical="center"/>
    </xf>
    <xf numFmtId="0" fontId="3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64" fontId="3" fillId="9" borderId="3" xfId="0" applyNumberFormat="1" applyFont="1" applyFill="1" applyBorder="1" applyAlignment="1">
      <alignment horizontal="center" vertical="center"/>
    </xf>
    <xf numFmtId="164" fontId="3" fillId="9" borderId="4" xfId="0" applyNumberFormat="1" applyFont="1" applyFill="1" applyBorder="1" applyAlignment="1">
      <alignment horizontal="left" vertical="center"/>
    </xf>
    <xf numFmtId="49" fontId="3" fillId="9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>
      <alignment horizontal="left" vertical="center" wrapText="1"/>
    </xf>
    <xf numFmtId="164" fontId="7" fillId="10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left" vertical="center" wrapText="1"/>
    </xf>
    <xf numFmtId="49" fontId="3" fillId="11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left" vertical="center" wrapText="1"/>
    </xf>
    <xf numFmtId="164" fontId="7" fillId="11" borderId="1" xfId="0" applyNumberFormat="1" applyFont="1" applyFill="1" applyBorder="1" applyAlignment="1">
      <alignment horizontal="center" vertical="center" wrapText="1"/>
    </xf>
    <xf numFmtId="164" fontId="7" fillId="11" borderId="1" xfId="0" applyNumberFormat="1" applyFont="1" applyFill="1" applyBorder="1" applyAlignment="1">
      <alignment horizontal="left" vertical="center" wrapText="1"/>
    </xf>
    <xf numFmtId="49" fontId="3" fillId="12" borderId="1" xfId="0" applyNumberFormat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left" vertical="center" wrapText="1"/>
    </xf>
    <xf numFmtId="49" fontId="3" fillId="12" borderId="1" xfId="0" applyNumberFormat="1" applyFont="1" applyFill="1" applyBorder="1" applyAlignment="1">
      <alignment horizontal="center" vertical="center" wrapText="1"/>
    </xf>
    <xf numFmtId="164" fontId="7" fillId="1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left" vertical="center" wrapText="1"/>
    </xf>
    <xf numFmtId="164" fontId="7" fillId="13" borderId="1" xfId="0" applyNumberFormat="1" applyFont="1" applyFill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0" fontId="8" fillId="0" borderId="6" xfId="0" applyFont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studia.fr/front/ticket.form.php?id=2708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support.studia.fr/front/ticket.form.php?id=2691" TargetMode="External"/><Relationship Id="rId1" Type="http://schemas.openxmlformats.org/officeDocument/2006/relationships/hyperlink" Target="https://support.studia.fr/front/ticket.form.php?id=2689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upport.studia.fr/front/ticket.form.php?id=26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studia.fr/front/ticket.form.php?id=18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showGridLines="0" tabSelected="1" zoomScaleNormal="100" workbookViewId="0">
      <pane ySplit="1" topLeftCell="A2" activePane="bottomLeft" state="frozen"/>
      <selection pane="bottomLeft" activeCell="G4" sqref="G1:I1048576"/>
    </sheetView>
  </sheetViews>
  <sheetFormatPr baseColWidth="10" defaultColWidth="125.5546875" defaultRowHeight="12" x14ac:dyDescent="0.25"/>
  <cols>
    <col min="1" max="1" width="8.5546875" style="8" customWidth="1"/>
    <col min="2" max="2" width="8.6640625" style="8" bestFit="1" customWidth="1"/>
    <col min="3" max="3" width="7" style="8" customWidth="1"/>
    <col min="4" max="4" width="16.109375" style="8" customWidth="1"/>
    <col min="5" max="5" width="6.88671875" style="8" customWidth="1"/>
    <col min="6" max="6" width="17.5546875" style="8" customWidth="1"/>
    <col min="7" max="7" width="2.5546875" style="34" customWidth="1"/>
    <col min="8" max="9" width="8.5546875" style="8" customWidth="1"/>
    <col min="10" max="10" width="79.5546875" style="8" customWidth="1"/>
    <col min="11" max="11" width="19.5546875" style="8" bestFit="1" customWidth="1"/>
    <col min="12" max="12" width="27.5546875" style="11" customWidth="1"/>
    <col min="13" max="13" width="19.44140625" style="11" bestFit="1" customWidth="1"/>
    <col min="14" max="16384" width="125.5546875" style="8"/>
  </cols>
  <sheetData>
    <row r="1" spans="1:13" ht="24" x14ac:dyDescent="0.25">
      <c r="A1" s="6" t="s">
        <v>0</v>
      </c>
      <c r="B1" s="6" t="s">
        <v>1</v>
      </c>
      <c r="C1" s="6" t="s">
        <v>2</v>
      </c>
      <c r="D1" s="6" t="s">
        <v>68</v>
      </c>
      <c r="E1" s="95" t="s">
        <v>69</v>
      </c>
      <c r="F1" s="96"/>
      <c r="G1" s="97"/>
      <c r="H1" s="6" t="s">
        <v>3</v>
      </c>
      <c r="I1" s="6" t="s">
        <v>4</v>
      </c>
      <c r="J1" s="6" t="s">
        <v>5</v>
      </c>
      <c r="K1" s="6" t="s">
        <v>26</v>
      </c>
      <c r="L1" s="7" t="s">
        <v>14</v>
      </c>
      <c r="M1" s="7" t="s">
        <v>11</v>
      </c>
    </row>
    <row r="2" spans="1:13" s="14" customFormat="1" ht="14.4" x14ac:dyDescent="0.3">
      <c r="A2" s="98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13" s="14" customFormat="1" ht="14.4" x14ac:dyDescent="0.3">
      <c r="A3" s="98" t="s">
        <v>72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13" ht="24" x14ac:dyDescent="0.25">
      <c r="A4" s="60" t="s">
        <v>78</v>
      </c>
      <c r="B4" s="60" t="s">
        <v>7</v>
      </c>
      <c r="C4" s="17">
        <v>0</v>
      </c>
      <c r="D4" s="18">
        <v>3.7</v>
      </c>
      <c r="E4" s="26"/>
      <c r="F4" s="30"/>
      <c r="G4" s="33"/>
      <c r="H4" s="56">
        <v>1640</v>
      </c>
      <c r="I4" s="59" t="s">
        <v>34</v>
      </c>
      <c r="J4" s="57" t="s">
        <v>58</v>
      </c>
      <c r="K4" s="61" t="s">
        <v>34</v>
      </c>
      <c r="L4" s="10" t="s">
        <v>27</v>
      </c>
      <c r="M4" s="9"/>
    </row>
    <row r="5" spans="1:13" x14ac:dyDescent="0.25">
      <c r="A5" s="6"/>
      <c r="B5" s="6"/>
      <c r="C5" s="16">
        <f>SUM(C4:C4)</f>
        <v>0</v>
      </c>
      <c r="D5" s="18">
        <f>SUM(D4:D4)</f>
        <v>3.7</v>
      </c>
      <c r="E5" s="25" t="s">
        <v>70</v>
      </c>
      <c r="F5" s="28">
        <f>SUM(F4:F4)</f>
        <v>0</v>
      </c>
      <c r="G5" s="32" t="s">
        <v>71</v>
      </c>
      <c r="H5" s="6"/>
      <c r="I5" s="6"/>
      <c r="J5" s="6"/>
      <c r="K5" s="6"/>
      <c r="L5" s="7"/>
      <c r="M5" s="7"/>
    </row>
    <row r="6" spans="1:13" s="52" customFormat="1" ht="14.4" x14ac:dyDescent="0.25">
      <c r="A6" s="51"/>
      <c r="B6" s="51"/>
      <c r="C6" s="51"/>
      <c r="D6" s="51"/>
      <c r="E6" s="51"/>
      <c r="F6" s="50"/>
      <c r="G6" s="50"/>
      <c r="H6" s="51"/>
      <c r="I6" s="51"/>
      <c r="J6" s="51"/>
      <c r="K6" s="51"/>
      <c r="L6" s="51"/>
      <c r="M6" s="51"/>
    </row>
    <row r="7" spans="1:13" s="14" customFormat="1" ht="14.4" x14ac:dyDescent="0.3">
      <c r="A7" s="98" t="s">
        <v>73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ht="13.8" x14ac:dyDescent="0.25">
      <c r="A8" s="63" t="s">
        <v>55</v>
      </c>
      <c r="B8" s="63" t="s">
        <v>7</v>
      </c>
      <c r="C8" s="64">
        <v>1</v>
      </c>
      <c r="D8" s="65"/>
      <c r="E8" s="66" t="s">
        <v>70</v>
      </c>
      <c r="F8" s="67">
        <v>5</v>
      </c>
      <c r="G8" s="68" t="s">
        <v>71</v>
      </c>
      <c r="H8" s="69">
        <v>1836</v>
      </c>
      <c r="I8" s="70" t="s">
        <v>12</v>
      </c>
      <c r="J8" s="71" t="s">
        <v>81</v>
      </c>
      <c r="K8" s="72" t="s">
        <v>31</v>
      </c>
      <c r="L8" s="73"/>
      <c r="M8" s="73"/>
    </row>
    <row r="9" spans="1:13" ht="13.8" x14ac:dyDescent="0.25">
      <c r="A9" s="63" t="s">
        <v>55</v>
      </c>
      <c r="B9" s="63" t="s">
        <v>7</v>
      </c>
      <c r="C9" s="64"/>
      <c r="D9" s="65">
        <v>8.1</v>
      </c>
      <c r="E9" s="66"/>
      <c r="F9" s="74"/>
      <c r="G9" s="75"/>
      <c r="H9" s="69">
        <v>1903</v>
      </c>
      <c r="I9" s="70" t="s">
        <v>12</v>
      </c>
      <c r="J9" s="71" t="s">
        <v>82</v>
      </c>
      <c r="K9" s="72" t="s">
        <v>31</v>
      </c>
      <c r="L9" s="73"/>
      <c r="M9" s="73"/>
    </row>
    <row r="10" spans="1:13" ht="13.8" x14ac:dyDescent="0.25">
      <c r="A10" s="63" t="s">
        <v>55</v>
      </c>
      <c r="B10" s="63" t="s">
        <v>7</v>
      </c>
      <c r="C10" s="64"/>
      <c r="D10" s="65">
        <v>1</v>
      </c>
      <c r="E10" s="66"/>
      <c r="F10" s="74"/>
      <c r="G10" s="75"/>
      <c r="H10" s="69">
        <v>2421</v>
      </c>
      <c r="I10" s="70" t="s">
        <v>12</v>
      </c>
      <c r="J10" s="71" t="s">
        <v>83</v>
      </c>
      <c r="K10" s="72" t="s">
        <v>31</v>
      </c>
      <c r="L10" s="73"/>
      <c r="M10" s="73"/>
    </row>
    <row r="11" spans="1:13" ht="13.8" x14ac:dyDescent="0.25">
      <c r="A11" s="63" t="s">
        <v>55</v>
      </c>
      <c r="B11" s="63" t="s">
        <v>7</v>
      </c>
      <c r="C11" s="64"/>
      <c r="D11" s="65">
        <v>2</v>
      </c>
      <c r="E11" s="66"/>
      <c r="F11" s="74"/>
      <c r="G11" s="75"/>
      <c r="H11" s="69">
        <v>2798</v>
      </c>
      <c r="I11" s="70" t="s">
        <v>12</v>
      </c>
      <c r="J11" s="71" t="s">
        <v>84</v>
      </c>
      <c r="K11" s="72" t="s">
        <v>31</v>
      </c>
      <c r="L11" s="73"/>
      <c r="M11" s="73"/>
    </row>
    <row r="12" spans="1:13" ht="24" x14ac:dyDescent="0.25">
      <c r="A12" s="63" t="s">
        <v>55</v>
      </c>
      <c r="B12" s="63" t="s">
        <v>7</v>
      </c>
      <c r="C12" s="64"/>
      <c r="D12" s="65">
        <v>1</v>
      </c>
      <c r="E12" s="66"/>
      <c r="F12" s="74"/>
      <c r="G12" s="75"/>
      <c r="H12" s="69">
        <v>2643</v>
      </c>
      <c r="I12" s="73" t="s">
        <v>9</v>
      </c>
      <c r="J12" s="71" t="s">
        <v>85</v>
      </c>
      <c r="K12" s="72" t="s">
        <v>31</v>
      </c>
      <c r="L12" s="76" t="s">
        <v>20</v>
      </c>
      <c r="M12" s="73"/>
    </row>
    <row r="13" spans="1:13" x14ac:dyDescent="0.25">
      <c r="C13" s="16">
        <f>SUM(C8:C12)</f>
        <v>1</v>
      </c>
      <c r="D13" s="18">
        <f>SUM(D8:D12)</f>
        <v>12.1</v>
      </c>
      <c r="E13" s="25" t="s">
        <v>70</v>
      </c>
      <c r="F13" s="28">
        <f>SUM(F8:F12)</f>
        <v>5</v>
      </c>
      <c r="G13" s="32" t="s">
        <v>71</v>
      </c>
    </row>
    <row r="14" spans="1:13" s="14" customFormat="1" ht="14.4" x14ac:dyDescent="0.3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spans="1:13" ht="24" x14ac:dyDescent="0.25">
      <c r="A15" s="77" t="s">
        <v>36</v>
      </c>
      <c r="B15" s="77" t="s">
        <v>7</v>
      </c>
      <c r="C15" s="17"/>
      <c r="D15" s="18">
        <v>13.1</v>
      </c>
      <c r="E15" s="26"/>
      <c r="F15" s="30"/>
      <c r="G15" s="33"/>
      <c r="H15" s="2">
        <v>1820</v>
      </c>
      <c r="I15" s="53" t="s">
        <v>12</v>
      </c>
      <c r="J15" s="78" t="s">
        <v>86</v>
      </c>
      <c r="K15" s="79" t="s">
        <v>31</v>
      </c>
      <c r="L15" s="3" t="s">
        <v>18</v>
      </c>
      <c r="M15" s="9"/>
    </row>
    <row r="16" spans="1:13" ht="24" x14ac:dyDescent="0.25">
      <c r="A16" s="77" t="s">
        <v>36</v>
      </c>
      <c r="B16" s="77" t="s">
        <v>7</v>
      </c>
      <c r="C16" s="17"/>
      <c r="D16" s="18">
        <v>9.8000000000000007</v>
      </c>
      <c r="E16" s="26"/>
      <c r="F16" s="30"/>
      <c r="G16" s="33"/>
      <c r="H16" s="2">
        <v>1961</v>
      </c>
      <c r="I16" s="53" t="s">
        <v>12</v>
      </c>
      <c r="J16" s="80" t="s">
        <v>87</v>
      </c>
      <c r="K16" s="79" t="s">
        <v>31</v>
      </c>
      <c r="L16" s="9" t="s">
        <v>23</v>
      </c>
      <c r="M16" s="9"/>
    </row>
    <row r="17" spans="1:13" ht="13.8" x14ac:dyDescent="0.25">
      <c r="A17" s="77" t="s">
        <v>36</v>
      </c>
      <c r="B17" s="77" t="s">
        <v>7</v>
      </c>
      <c r="C17" s="16">
        <v>3</v>
      </c>
      <c r="D17" s="23"/>
      <c r="E17" s="25" t="s">
        <v>70</v>
      </c>
      <c r="F17" s="28">
        <v>20</v>
      </c>
      <c r="G17" s="32" t="s">
        <v>71</v>
      </c>
      <c r="H17" s="2">
        <v>2587</v>
      </c>
      <c r="I17" s="53" t="s">
        <v>12</v>
      </c>
      <c r="J17" s="80" t="s">
        <v>37</v>
      </c>
      <c r="K17" s="79" t="s">
        <v>31</v>
      </c>
      <c r="L17" s="9" t="s">
        <v>30</v>
      </c>
      <c r="M17" s="6" t="s">
        <v>10</v>
      </c>
    </row>
    <row r="18" spans="1:13" ht="13.8" x14ac:dyDescent="0.25">
      <c r="A18" s="77" t="s">
        <v>36</v>
      </c>
      <c r="B18" s="77" t="s">
        <v>7</v>
      </c>
      <c r="C18" s="17"/>
      <c r="D18" s="18">
        <v>6</v>
      </c>
      <c r="E18" s="26"/>
      <c r="F18" s="30"/>
      <c r="G18" s="33"/>
      <c r="H18" s="2">
        <v>2708</v>
      </c>
      <c r="I18" s="53" t="s">
        <v>12</v>
      </c>
      <c r="J18" s="80" t="s">
        <v>88</v>
      </c>
      <c r="K18" s="79" t="s">
        <v>31</v>
      </c>
      <c r="L18" s="9"/>
      <c r="M18" s="9"/>
    </row>
    <row r="19" spans="1:13" ht="36" x14ac:dyDescent="0.25">
      <c r="A19" s="77" t="s">
        <v>36</v>
      </c>
      <c r="B19" s="77" t="s">
        <v>7</v>
      </c>
      <c r="C19" s="17"/>
      <c r="D19" s="18">
        <v>6.5</v>
      </c>
      <c r="E19" s="26"/>
      <c r="F19" s="30"/>
      <c r="G19" s="33"/>
      <c r="H19" s="2">
        <v>2011</v>
      </c>
      <c r="I19" s="9" t="s">
        <v>8</v>
      </c>
      <c r="J19" s="80" t="s">
        <v>89</v>
      </c>
      <c r="K19" s="79" t="s">
        <v>31</v>
      </c>
      <c r="L19" s="9" t="s">
        <v>24</v>
      </c>
      <c r="M19" s="9"/>
    </row>
    <row r="20" spans="1:13" ht="24" x14ac:dyDescent="0.25">
      <c r="A20" s="77" t="s">
        <v>36</v>
      </c>
      <c r="B20" s="77" t="s">
        <v>7</v>
      </c>
      <c r="C20" s="16">
        <v>1</v>
      </c>
      <c r="D20" s="23"/>
      <c r="E20" s="25" t="s">
        <v>70</v>
      </c>
      <c r="F20" s="29" t="s">
        <v>90</v>
      </c>
      <c r="G20" s="32" t="s">
        <v>71</v>
      </c>
      <c r="H20" s="2">
        <v>2450</v>
      </c>
      <c r="I20" s="9" t="s">
        <v>8</v>
      </c>
      <c r="J20" s="80" t="s">
        <v>42</v>
      </c>
      <c r="K20" s="79" t="s">
        <v>31</v>
      </c>
      <c r="L20" s="9"/>
      <c r="M20" s="9" t="s">
        <v>10</v>
      </c>
    </row>
    <row r="21" spans="1:13" ht="24" x14ac:dyDescent="0.25">
      <c r="A21" s="77" t="s">
        <v>36</v>
      </c>
      <c r="B21" s="77" t="s">
        <v>7</v>
      </c>
      <c r="C21" s="17"/>
      <c r="D21" s="18">
        <v>4</v>
      </c>
      <c r="E21" s="26"/>
      <c r="F21" s="30"/>
      <c r="G21" s="33"/>
      <c r="H21" s="2">
        <v>2626</v>
      </c>
      <c r="I21" s="9" t="s">
        <v>8</v>
      </c>
      <c r="J21" s="80" t="s">
        <v>91</v>
      </c>
      <c r="K21" s="79" t="s">
        <v>31</v>
      </c>
      <c r="L21" s="9"/>
      <c r="M21" s="9"/>
    </row>
    <row r="22" spans="1:13" ht="24" x14ac:dyDescent="0.25">
      <c r="A22" s="77" t="s">
        <v>36</v>
      </c>
      <c r="B22" s="77" t="s">
        <v>7</v>
      </c>
      <c r="C22" s="16">
        <v>3</v>
      </c>
      <c r="D22" s="23"/>
      <c r="E22" s="25" t="s">
        <v>70</v>
      </c>
      <c r="F22" s="28">
        <v>30</v>
      </c>
      <c r="G22" s="32" t="s">
        <v>71</v>
      </c>
      <c r="H22" s="2">
        <v>2689</v>
      </c>
      <c r="I22" s="9" t="s">
        <v>8</v>
      </c>
      <c r="J22" s="80" t="s">
        <v>44</v>
      </c>
      <c r="K22" s="79" t="s">
        <v>31</v>
      </c>
      <c r="L22" s="9"/>
      <c r="M22" s="9"/>
    </row>
    <row r="23" spans="1:13" x14ac:dyDescent="0.25">
      <c r="A23" s="77" t="s">
        <v>36</v>
      </c>
      <c r="B23" s="77" t="s">
        <v>7</v>
      </c>
      <c r="C23" s="16">
        <v>3</v>
      </c>
      <c r="D23" s="23"/>
      <c r="E23" s="25" t="s">
        <v>70</v>
      </c>
      <c r="F23" s="28">
        <v>15</v>
      </c>
      <c r="G23" s="32" t="s">
        <v>71</v>
      </c>
      <c r="H23" s="2">
        <v>2691</v>
      </c>
      <c r="I23" s="9" t="s">
        <v>8</v>
      </c>
      <c r="J23" s="80" t="s">
        <v>47</v>
      </c>
      <c r="K23" s="79" t="s">
        <v>31</v>
      </c>
      <c r="L23" s="9"/>
      <c r="M23" s="9"/>
    </row>
    <row r="24" spans="1:13" ht="24" x14ac:dyDescent="0.25">
      <c r="A24" s="77" t="s">
        <v>36</v>
      </c>
      <c r="B24" s="77" t="s">
        <v>7</v>
      </c>
      <c r="C24" s="17"/>
      <c r="D24" s="18">
        <v>8.59</v>
      </c>
      <c r="E24" s="26"/>
      <c r="F24" s="30"/>
      <c r="G24" s="33"/>
      <c r="H24" s="2">
        <v>2801</v>
      </c>
      <c r="I24" s="9" t="s">
        <v>8</v>
      </c>
      <c r="J24" s="80" t="s">
        <v>92</v>
      </c>
      <c r="K24" s="79" t="s">
        <v>31</v>
      </c>
      <c r="L24" s="9" t="s">
        <v>20</v>
      </c>
      <c r="M24" s="9" t="s">
        <v>10</v>
      </c>
    </row>
    <row r="25" spans="1:13" ht="24" x14ac:dyDescent="0.25">
      <c r="A25" s="77" t="s">
        <v>36</v>
      </c>
      <c r="B25" s="77" t="s">
        <v>7</v>
      </c>
      <c r="C25" s="17"/>
      <c r="D25" s="18">
        <v>12.6</v>
      </c>
      <c r="E25" s="26"/>
      <c r="F25" s="30"/>
      <c r="G25" s="33"/>
      <c r="H25" s="2">
        <v>2834</v>
      </c>
      <c r="I25" s="9" t="s">
        <v>8</v>
      </c>
      <c r="J25" s="80" t="s">
        <v>93</v>
      </c>
      <c r="K25" s="79" t="s">
        <v>31</v>
      </c>
      <c r="L25" s="9" t="s">
        <v>13</v>
      </c>
      <c r="M25" s="9"/>
    </row>
    <row r="26" spans="1:13" ht="14.4" x14ac:dyDescent="0.3">
      <c r="C26" s="16">
        <f>SUM(C15:C25)</f>
        <v>10</v>
      </c>
      <c r="D26" s="18">
        <f>SUM(D15:D25)</f>
        <v>60.589999999999996</v>
      </c>
      <c r="E26" s="25" t="s">
        <v>70</v>
      </c>
      <c r="F26" s="28">
        <f>SUM(F15:F25)</f>
        <v>65</v>
      </c>
      <c r="G26" s="32" t="s">
        <v>71</v>
      </c>
      <c r="J26" s="55"/>
      <c r="K26" s="55"/>
    </row>
    <row r="27" spans="1:13" s="14" customFormat="1" ht="14.4" x14ac:dyDescent="0.3">
      <c r="A27" s="62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ht="24" x14ac:dyDescent="0.25">
      <c r="A28" s="81" t="s">
        <v>79</v>
      </c>
      <c r="B28" s="81" t="s">
        <v>7</v>
      </c>
      <c r="C28" s="16">
        <v>3</v>
      </c>
      <c r="D28" s="23"/>
      <c r="E28" s="25" t="s">
        <v>70</v>
      </c>
      <c r="F28" s="28">
        <v>30</v>
      </c>
      <c r="G28" s="32" t="s">
        <v>71</v>
      </c>
      <c r="H28" s="2">
        <v>2860</v>
      </c>
      <c r="I28" s="53" t="s">
        <v>12</v>
      </c>
      <c r="J28" s="82" t="s">
        <v>75</v>
      </c>
      <c r="K28" s="83" t="s">
        <v>31</v>
      </c>
      <c r="L28" s="9"/>
      <c r="M28" s="9"/>
    </row>
    <row r="29" spans="1:13" x14ac:dyDescent="0.25">
      <c r="A29" s="81" t="s">
        <v>79</v>
      </c>
      <c r="B29" s="81" t="s">
        <v>7</v>
      </c>
      <c r="C29" s="16">
        <v>1</v>
      </c>
      <c r="D29" s="23"/>
      <c r="E29" s="25" t="s">
        <v>70</v>
      </c>
      <c r="F29" s="28">
        <v>30</v>
      </c>
      <c r="G29" s="32" t="s">
        <v>71</v>
      </c>
      <c r="H29" s="2">
        <v>1819</v>
      </c>
      <c r="I29" s="9" t="s">
        <v>8</v>
      </c>
      <c r="J29" s="84" t="s">
        <v>38</v>
      </c>
      <c r="K29" s="83" t="s">
        <v>31</v>
      </c>
      <c r="L29" s="9" t="s">
        <v>17</v>
      </c>
      <c r="M29" s="9" t="s">
        <v>10</v>
      </c>
    </row>
    <row r="30" spans="1:13" x14ac:dyDescent="0.25">
      <c r="A30" s="81" t="s">
        <v>79</v>
      </c>
      <c r="B30" s="81" t="s">
        <v>7</v>
      </c>
      <c r="C30" s="16">
        <v>0.5</v>
      </c>
      <c r="D30" s="23"/>
      <c r="E30" s="25" t="s">
        <v>70</v>
      </c>
      <c r="F30" s="28">
        <v>20</v>
      </c>
      <c r="G30" s="32" t="s">
        <v>71</v>
      </c>
      <c r="H30" s="2">
        <v>1825</v>
      </c>
      <c r="I30" s="9" t="s">
        <v>8</v>
      </c>
      <c r="J30" s="82" t="s">
        <v>40</v>
      </c>
      <c r="K30" s="83" t="s">
        <v>31</v>
      </c>
      <c r="L30" s="9" t="s">
        <v>20</v>
      </c>
      <c r="M30" s="9"/>
    </row>
    <row r="31" spans="1:13" x14ac:dyDescent="0.25">
      <c r="A31" s="81" t="s">
        <v>79</v>
      </c>
      <c r="B31" s="81" t="s">
        <v>7</v>
      </c>
      <c r="C31" s="17"/>
      <c r="D31" s="18">
        <v>14.7</v>
      </c>
      <c r="E31" s="26"/>
      <c r="F31" s="30"/>
      <c r="G31" s="33"/>
      <c r="H31" s="2">
        <v>2010</v>
      </c>
      <c r="I31" s="9" t="s">
        <v>8</v>
      </c>
      <c r="J31" s="82" t="s">
        <v>41</v>
      </c>
      <c r="K31" s="83" t="s">
        <v>31</v>
      </c>
      <c r="L31" s="9"/>
      <c r="M31" s="9"/>
    </row>
    <row r="32" spans="1:13" ht="24" x14ac:dyDescent="0.25">
      <c r="A32" s="81" t="s">
        <v>79</v>
      </c>
      <c r="B32" s="81" t="s">
        <v>7</v>
      </c>
      <c r="C32" s="16">
        <v>3</v>
      </c>
      <c r="D32" s="23"/>
      <c r="E32" s="25" t="s">
        <v>70</v>
      </c>
      <c r="F32" s="28">
        <v>30</v>
      </c>
      <c r="G32" s="32" t="s">
        <v>71</v>
      </c>
      <c r="H32" s="2">
        <v>2690</v>
      </c>
      <c r="I32" s="9" t="s">
        <v>8</v>
      </c>
      <c r="J32" s="82" t="s">
        <v>45</v>
      </c>
      <c r="K32" s="83" t="s">
        <v>31</v>
      </c>
      <c r="L32" s="9"/>
      <c r="M32" s="9"/>
    </row>
    <row r="33" spans="1:13" x14ac:dyDescent="0.25">
      <c r="A33" s="81" t="s">
        <v>79</v>
      </c>
      <c r="B33" s="81" t="s">
        <v>7</v>
      </c>
      <c r="C33" s="16">
        <v>2</v>
      </c>
      <c r="D33" s="23"/>
      <c r="E33" s="25" t="s">
        <v>70</v>
      </c>
      <c r="F33" s="28">
        <v>15</v>
      </c>
      <c r="G33" s="32" t="s">
        <v>71</v>
      </c>
      <c r="H33" s="2">
        <v>2800</v>
      </c>
      <c r="I33" s="9" t="s">
        <v>8</v>
      </c>
      <c r="J33" s="82" t="s">
        <v>48</v>
      </c>
      <c r="K33" s="83" t="s">
        <v>31</v>
      </c>
      <c r="L33" s="9" t="s">
        <v>20</v>
      </c>
      <c r="M33" s="9" t="s">
        <v>10</v>
      </c>
    </row>
    <row r="34" spans="1:13" ht="24" x14ac:dyDescent="0.25">
      <c r="A34" s="81" t="s">
        <v>79</v>
      </c>
      <c r="B34" s="81" t="s">
        <v>7</v>
      </c>
      <c r="C34" s="16">
        <v>3</v>
      </c>
      <c r="D34" s="23"/>
      <c r="E34" s="25" t="s">
        <v>70</v>
      </c>
      <c r="F34" s="28">
        <v>30</v>
      </c>
      <c r="G34" s="32" t="s">
        <v>71</v>
      </c>
      <c r="H34" s="2">
        <v>1816</v>
      </c>
      <c r="I34" s="9" t="s">
        <v>9</v>
      </c>
      <c r="J34" s="84" t="s">
        <v>49</v>
      </c>
      <c r="K34" s="83" t="s">
        <v>31</v>
      </c>
      <c r="L34" s="9" t="s">
        <v>16</v>
      </c>
      <c r="M34" s="9"/>
    </row>
    <row r="35" spans="1:13" x14ac:dyDescent="0.25">
      <c r="A35" s="81" t="s">
        <v>79</v>
      </c>
      <c r="B35" s="81" t="s">
        <v>7</v>
      </c>
      <c r="C35" s="17"/>
      <c r="D35" s="18">
        <v>14.7</v>
      </c>
      <c r="E35" s="24"/>
      <c r="F35" s="27"/>
      <c r="G35" s="31"/>
      <c r="H35" s="2">
        <v>1824</v>
      </c>
      <c r="I35" s="9" t="s">
        <v>9</v>
      </c>
      <c r="J35" s="82" t="s">
        <v>52</v>
      </c>
      <c r="K35" s="83" t="s">
        <v>31</v>
      </c>
      <c r="L35" s="3"/>
      <c r="M35" s="9"/>
    </row>
    <row r="36" spans="1:13" x14ac:dyDescent="0.25">
      <c r="A36" s="81" t="s">
        <v>79</v>
      </c>
      <c r="B36" s="81" t="s">
        <v>7</v>
      </c>
      <c r="C36" s="16">
        <v>2</v>
      </c>
      <c r="D36" s="23"/>
      <c r="E36" s="25" t="s">
        <v>70</v>
      </c>
      <c r="F36" s="28">
        <v>10</v>
      </c>
      <c r="G36" s="32" t="s">
        <v>71</v>
      </c>
      <c r="H36" s="2">
        <v>2009</v>
      </c>
      <c r="I36" s="9" t="s">
        <v>9</v>
      </c>
      <c r="J36" s="82" t="s">
        <v>53</v>
      </c>
      <c r="K36" s="83" t="s">
        <v>31</v>
      </c>
      <c r="L36" s="9"/>
      <c r="M36" s="9" t="s">
        <v>10</v>
      </c>
    </row>
    <row r="37" spans="1:13" x14ac:dyDescent="0.25">
      <c r="C37" s="16">
        <f>SUM(C28:C36)</f>
        <v>14.5</v>
      </c>
      <c r="D37" s="18">
        <f>SUM(D28:D36)</f>
        <v>29.4</v>
      </c>
      <c r="E37" s="25" t="s">
        <v>70</v>
      </c>
      <c r="F37" s="28">
        <f>SUM(F28:F36)</f>
        <v>165</v>
      </c>
      <c r="G37" s="32" t="s">
        <v>71</v>
      </c>
    </row>
    <row r="38" spans="1:13" s="14" customFormat="1" ht="14.4" x14ac:dyDescent="0.3">
      <c r="A38" s="62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spans="1:13" ht="24" x14ac:dyDescent="0.25">
      <c r="A39" s="85" t="s">
        <v>80</v>
      </c>
      <c r="B39" s="85" t="s">
        <v>7</v>
      </c>
      <c r="C39" s="17"/>
      <c r="D39" s="18">
        <v>16.399999999999999</v>
      </c>
      <c r="E39" s="26"/>
      <c r="F39" s="30"/>
      <c r="G39" s="33"/>
      <c r="H39" s="2">
        <v>1756</v>
      </c>
      <c r="I39" s="13" t="s">
        <v>9</v>
      </c>
      <c r="J39" s="86" t="s">
        <v>60</v>
      </c>
      <c r="K39" s="87" t="s">
        <v>28</v>
      </c>
      <c r="L39" s="10" t="s">
        <v>15</v>
      </c>
      <c r="M39" s="9"/>
    </row>
    <row r="40" spans="1:13" ht="24" x14ac:dyDescent="0.25">
      <c r="A40" s="85" t="s">
        <v>80</v>
      </c>
      <c r="B40" s="85" t="s">
        <v>7</v>
      </c>
      <c r="C40" s="16">
        <v>3</v>
      </c>
      <c r="D40" s="23"/>
      <c r="E40" s="25" t="s">
        <v>70</v>
      </c>
      <c r="F40" s="28">
        <v>20</v>
      </c>
      <c r="G40" s="32" t="s">
        <v>71</v>
      </c>
      <c r="H40" s="2">
        <v>2797</v>
      </c>
      <c r="I40" s="4" t="s">
        <v>9</v>
      </c>
      <c r="J40" s="86" t="s">
        <v>56</v>
      </c>
      <c r="K40" s="88" t="s">
        <v>31</v>
      </c>
      <c r="L40" s="9"/>
      <c r="M40" s="9"/>
    </row>
    <row r="41" spans="1:13" ht="24" x14ac:dyDescent="0.25">
      <c r="A41" s="85" t="s">
        <v>80</v>
      </c>
      <c r="B41" s="85" t="s">
        <v>7</v>
      </c>
      <c r="C41" s="16">
        <v>3</v>
      </c>
      <c r="D41" s="23"/>
      <c r="E41" s="25" t="s">
        <v>70</v>
      </c>
      <c r="F41" s="28">
        <v>20</v>
      </c>
      <c r="G41" s="32" t="s">
        <v>71</v>
      </c>
      <c r="H41" s="2">
        <v>2799</v>
      </c>
      <c r="I41" s="4" t="s">
        <v>9</v>
      </c>
      <c r="J41" s="86" t="s">
        <v>57</v>
      </c>
      <c r="K41" s="88" t="s">
        <v>31</v>
      </c>
      <c r="L41" s="9"/>
      <c r="M41" s="9"/>
    </row>
    <row r="42" spans="1:13" x14ac:dyDescent="0.25">
      <c r="C42" s="16">
        <f>SUM(C39:C41)</f>
        <v>6</v>
      </c>
      <c r="D42" s="18">
        <f>SUM(D39:D41)</f>
        <v>16.399999999999999</v>
      </c>
      <c r="E42" s="25" t="s">
        <v>70</v>
      </c>
      <c r="F42" s="28">
        <f>SUM(F39:F41)</f>
        <v>40</v>
      </c>
      <c r="G42" s="32" t="s">
        <v>71</v>
      </c>
    </row>
    <row r="43" spans="1:13" s="14" customFormat="1" x14ac:dyDescent="0.25">
      <c r="C43" s="35"/>
      <c r="D43" s="36"/>
      <c r="E43" s="36"/>
      <c r="F43" s="37"/>
      <c r="G43" s="38"/>
      <c r="L43" s="39"/>
      <c r="M43" s="39"/>
    </row>
    <row r="44" spans="1:13" s="14" customFormat="1" x14ac:dyDescent="0.25">
      <c r="A44" s="98" t="s">
        <v>76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1:13" x14ac:dyDescent="0.25">
      <c r="A45" s="60" t="s">
        <v>36</v>
      </c>
      <c r="B45" s="60" t="s">
        <v>7</v>
      </c>
      <c r="C45" s="17"/>
      <c r="D45" s="18">
        <v>10</v>
      </c>
      <c r="E45" s="26"/>
      <c r="F45" s="30"/>
      <c r="G45" s="33"/>
      <c r="H45" s="2">
        <v>2927</v>
      </c>
      <c r="I45" s="5" t="s">
        <v>35</v>
      </c>
      <c r="J45" s="57" t="s">
        <v>74</v>
      </c>
      <c r="K45" s="58"/>
      <c r="L45" s="9"/>
      <c r="M45" s="9"/>
    </row>
    <row r="46" spans="1:13" ht="24" x14ac:dyDescent="0.25">
      <c r="A46" s="60" t="s">
        <v>79</v>
      </c>
      <c r="B46" s="60" t="s">
        <v>7</v>
      </c>
      <c r="C46" s="17"/>
      <c r="D46" s="18">
        <v>43</v>
      </c>
      <c r="E46" s="26"/>
      <c r="F46" s="30"/>
      <c r="G46" s="33"/>
      <c r="H46" s="2">
        <v>2938</v>
      </c>
      <c r="I46" s="5" t="s">
        <v>35</v>
      </c>
      <c r="J46" s="57" t="s">
        <v>77</v>
      </c>
      <c r="K46" s="58"/>
      <c r="L46" s="9"/>
      <c r="M46" s="9"/>
    </row>
    <row r="47" spans="1:13" x14ac:dyDescent="0.25">
      <c r="A47" s="14"/>
      <c r="B47" s="14"/>
      <c r="C47" s="16">
        <f>SUM(C45:C46)</f>
        <v>0</v>
      </c>
      <c r="D47" s="18">
        <f>SUM(D45:D46)</f>
        <v>53</v>
      </c>
      <c r="E47" s="25" t="s">
        <v>70</v>
      </c>
      <c r="F47" s="28">
        <f>SUM(F45:F46)</f>
        <v>0</v>
      </c>
      <c r="G47" s="32" t="s">
        <v>71</v>
      </c>
      <c r="H47" s="40"/>
      <c r="I47" s="41"/>
      <c r="J47" s="42"/>
      <c r="K47" s="43"/>
      <c r="L47" s="44"/>
      <c r="M47" s="44"/>
    </row>
    <row r="48" spans="1:13" s="14" customFormat="1" x14ac:dyDescent="0.25">
      <c r="A48" s="98" t="s">
        <v>29</v>
      </c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1:14" x14ac:dyDescent="0.25">
      <c r="A49" s="94" t="s">
        <v>36</v>
      </c>
      <c r="B49" s="94" t="s">
        <v>7</v>
      </c>
      <c r="C49" s="17"/>
      <c r="D49" s="18">
        <v>9.8000000000000007</v>
      </c>
      <c r="E49" s="26"/>
      <c r="F49" s="30"/>
      <c r="G49" s="33"/>
      <c r="H49" s="90">
        <v>1849</v>
      </c>
      <c r="I49" s="91" t="s">
        <v>66</v>
      </c>
      <c r="J49" s="92" t="s">
        <v>67</v>
      </c>
      <c r="K49" s="93" t="s">
        <v>29</v>
      </c>
      <c r="L49" s="9" t="s">
        <v>21</v>
      </c>
      <c r="M49" s="9"/>
    </row>
    <row r="50" spans="1:14" x14ac:dyDescent="0.25">
      <c r="A50" s="94" t="s">
        <v>80</v>
      </c>
      <c r="B50" s="94" t="s">
        <v>7</v>
      </c>
      <c r="C50" s="16">
        <v>3</v>
      </c>
      <c r="D50" s="15"/>
      <c r="E50" s="25" t="s">
        <v>70</v>
      </c>
      <c r="F50" s="28">
        <v>5</v>
      </c>
      <c r="G50" s="32" t="s">
        <v>71</v>
      </c>
      <c r="H50" s="90">
        <v>2650</v>
      </c>
      <c r="I50" s="91" t="s">
        <v>46</v>
      </c>
      <c r="J50" s="92" t="s">
        <v>43</v>
      </c>
      <c r="K50" s="93" t="s">
        <v>29</v>
      </c>
      <c r="L50" s="9" t="s">
        <v>25</v>
      </c>
      <c r="M50" s="9"/>
    </row>
    <row r="51" spans="1:14" x14ac:dyDescent="0.25">
      <c r="A51" s="94" t="s">
        <v>80</v>
      </c>
      <c r="B51" s="94" t="s">
        <v>7</v>
      </c>
      <c r="C51" s="17"/>
      <c r="D51" s="18">
        <v>3.7</v>
      </c>
      <c r="E51" s="26"/>
      <c r="F51" s="30"/>
      <c r="G51" s="33"/>
      <c r="H51" s="90">
        <v>2202</v>
      </c>
      <c r="I51" s="91" t="s">
        <v>51</v>
      </c>
      <c r="J51" s="92" t="s">
        <v>54</v>
      </c>
      <c r="K51" s="93" t="s">
        <v>29</v>
      </c>
      <c r="L51" s="9"/>
      <c r="M51" s="9"/>
    </row>
    <row r="52" spans="1:14" x14ac:dyDescent="0.25">
      <c r="A52" s="94" t="s">
        <v>80</v>
      </c>
      <c r="B52" s="94" t="s">
        <v>7</v>
      </c>
      <c r="C52" s="16">
        <v>2</v>
      </c>
      <c r="D52" s="16"/>
      <c r="E52" s="25" t="s">
        <v>70</v>
      </c>
      <c r="F52" s="28">
        <v>15</v>
      </c>
      <c r="G52" s="32" t="s">
        <v>71</v>
      </c>
      <c r="H52" s="90">
        <v>1888</v>
      </c>
      <c r="I52" s="91" t="s">
        <v>51</v>
      </c>
      <c r="J52" s="92" t="s">
        <v>50</v>
      </c>
      <c r="K52" s="93" t="s">
        <v>29</v>
      </c>
      <c r="L52" s="9" t="s">
        <v>22</v>
      </c>
      <c r="M52" s="9"/>
    </row>
    <row r="53" spans="1:14" x14ac:dyDescent="0.25">
      <c r="A53" s="14"/>
      <c r="B53" s="14"/>
      <c r="C53" s="16">
        <f>SUM(C49:C52)</f>
        <v>5</v>
      </c>
      <c r="D53" s="18">
        <f>SUM(D49:D52)</f>
        <v>13.5</v>
      </c>
      <c r="E53" s="25" t="s">
        <v>70</v>
      </c>
      <c r="F53" s="28">
        <f>SUM(F49:F52)</f>
        <v>20</v>
      </c>
      <c r="G53" s="32" t="s">
        <v>71</v>
      </c>
      <c r="H53" s="40"/>
      <c r="I53" s="41"/>
      <c r="J53" s="42"/>
      <c r="K53" s="43"/>
      <c r="L53" s="44"/>
      <c r="M53" s="44"/>
    </row>
    <row r="54" spans="1:14" s="14" customFormat="1" x14ac:dyDescent="0.25">
      <c r="A54" s="45"/>
      <c r="B54" s="45"/>
      <c r="C54" s="35"/>
      <c r="D54" s="35"/>
      <c r="E54" s="36"/>
      <c r="F54" s="37"/>
      <c r="G54" s="38"/>
      <c r="H54" s="46"/>
      <c r="I54" s="47"/>
      <c r="J54" s="48"/>
      <c r="K54" s="49"/>
      <c r="L54" s="47"/>
      <c r="M54" s="47"/>
    </row>
    <row r="55" spans="1:14" ht="14.4" x14ac:dyDescent="0.3">
      <c r="A55" s="98" t="s">
        <v>59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1:14" ht="24" x14ac:dyDescent="0.25">
      <c r="A56" s="89" t="s">
        <v>36</v>
      </c>
      <c r="B56" s="89" t="s">
        <v>7</v>
      </c>
      <c r="C56" s="16">
        <v>0</v>
      </c>
      <c r="D56" s="1"/>
      <c r="E56" s="25" t="s">
        <v>70</v>
      </c>
      <c r="F56" s="28">
        <v>5.6</v>
      </c>
      <c r="G56" s="32" t="s">
        <v>71</v>
      </c>
      <c r="H56" s="19">
        <v>1822</v>
      </c>
      <c r="I56" s="20">
        <v>2450</v>
      </c>
      <c r="J56" s="21" t="s">
        <v>39</v>
      </c>
      <c r="K56" s="22" t="s">
        <v>31</v>
      </c>
      <c r="L56" s="10"/>
      <c r="M56" s="9"/>
    </row>
    <row r="57" spans="1:14" ht="24" x14ac:dyDescent="0.25">
      <c r="A57" s="89" t="s">
        <v>6</v>
      </c>
      <c r="B57" s="89" t="s">
        <v>7</v>
      </c>
      <c r="C57" s="16">
        <v>3</v>
      </c>
      <c r="D57" s="1"/>
      <c r="E57" s="25" t="s">
        <v>70</v>
      </c>
      <c r="F57" s="28">
        <v>20</v>
      </c>
      <c r="G57" s="32" t="s">
        <v>71</v>
      </c>
      <c r="H57" s="19">
        <v>1719</v>
      </c>
      <c r="I57" s="20" t="s">
        <v>59</v>
      </c>
      <c r="J57" s="21" t="s">
        <v>62</v>
      </c>
      <c r="K57" s="22" t="s">
        <v>65</v>
      </c>
      <c r="L57" s="10"/>
      <c r="M57" s="9"/>
    </row>
    <row r="58" spans="1:14" ht="24" x14ac:dyDescent="0.25">
      <c r="A58" s="89" t="s">
        <v>6</v>
      </c>
      <c r="B58" s="89" t="s">
        <v>7</v>
      </c>
      <c r="C58" s="16">
        <v>1</v>
      </c>
      <c r="D58" s="1"/>
      <c r="E58" s="25" t="s">
        <v>70</v>
      </c>
      <c r="F58" s="28">
        <v>15</v>
      </c>
      <c r="G58" s="32" t="s">
        <v>71</v>
      </c>
      <c r="H58" s="19">
        <v>1805</v>
      </c>
      <c r="I58" s="20" t="s">
        <v>59</v>
      </c>
      <c r="J58" s="21" t="s">
        <v>61</v>
      </c>
      <c r="K58" s="22" t="s">
        <v>65</v>
      </c>
      <c r="L58" s="10"/>
      <c r="M58" s="9"/>
      <c r="N58" s="8" t="s">
        <v>33</v>
      </c>
    </row>
    <row r="59" spans="1:14" ht="24" x14ac:dyDescent="0.25">
      <c r="A59" s="89" t="s">
        <v>6</v>
      </c>
      <c r="B59" s="89" t="s">
        <v>7</v>
      </c>
      <c r="C59" s="17"/>
      <c r="D59" s="18">
        <v>26.3</v>
      </c>
      <c r="E59" s="26"/>
      <c r="F59" s="30"/>
      <c r="G59" s="33"/>
      <c r="H59" s="19">
        <v>1818</v>
      </c>
      <c r="I59" s="20" t="s">
        <v>59</v>
      </c>
      <c r="J59" s="21" t="s">
        <v>63</v>
      </c>
      <c r="K59" s="22" t="s">
        <v>65</v>
      </c>
      <c r="L59" s="10"/>
      <c r="M59" s="9"/>
    </row>
    <row r="60" spans="1:14" ht="24" x14ac:dyDescent="0.25">
      <c r="A60" s="89" t="s">
        <v>6</v>
      </c>
      <c r="B60" s="89" t="s">
        <v>7</v>
      </c>
      <c r="C60" s="17"/>
      <c r="D60" s="18">
        <v>3.5</v>
      </c>
      <c r="E60" s="26"/>
      <c r="F60" s="30"/>
      <c r="G60" s="33"/>
      <c r="H60" s="19">
        <v>1821</v>
      </c>
      <c r="I60" s="20" t="s">
        <v>59</v>
      </c>
      <c r="J60" s="21" t="s">
        <v>64</v>
      </c>
      <c r="K60" s="22" t="s">
        <v>65</v>
      </c>
      <c r="L60" s="10" t="s">
        <v>19</v>
      </c>
      <c r="M60" s="9"/>
    </row>
    <row r="61" spans="1:14" x14ac:dyDescent="0.25">
      <c r="C61" s="16">
        <f>SUM(C57:C60)</f>
        <v>4</v>
      </c>
      <c r="D61" s="18">
        <f>SUM(D57:D60)</f>
        <v>29.8</v>
      </c>
      <c r="E61" s="25" t="s">
        <v>70</v>
      </c>
      <c r="F61" s="28">
        <f>SUM(F57:F60)</f>
        <v>35</v>
      </c>
      <c r="G61" s="32" t="s">
        <v>71</v>
      </c>
    </row>
  </sheetData>
  <autoFilter ref="A1:M42" xr:uid="{00000000-0009-0000-0000-000000000000}">
    <sortState xmlns:xlrd2="http://schemas.microsoft.com/office/spreadsheetml/2017/richdata2" ref="A2:M41">
      <sortCondition ref="I1"/>
    </sortState>
  </autoFilter>
  <sortState xmlns:xlrd2="http://schemas.microsoft.com/office/spreadsheetml/2017/richdata2" ref="A1:M61">
    <sortCondition ref="H39:H41"/>
  </sortState>
  <mergeCells count="7">
    <mergeCell ref="E1:G1"/>
    <mergeCell ref="A48:M48"/>
    <mergeCell ref="A55:M55"/>
    <mergeCell ref="A7:M7"/>
    <mergeCell ref="A3:M3"/>
    <mergeCell ref="A2:M2"/>
    <mergeCell ref="A44:M44"/>
  </mergeCells>
  <phoneticPr fontId="1" type="noConversion"/>
  <hyperlinks>
    <hyperlink ref="J22" r:id="rId1" display="https://support.studia.fr/front/ticket.form.php?id=2689" xr:uid="{F4DD0D7C-3421-428C-8726-9DC84BFFD0FB}"/>
    <hyperlink ref="J23" r:id="rId2" display="https://support.studia.fr/front/ticket.form.php?id=2691" xr:uid="{A32D1548-CBFC-45FB-9A9B-39575C7413EE}"/>
    <hyperlink ref="J18" r:id="rId3" display="https://support.studia.fr/front/ticket.form.php?id=2708" xr:uid="{B3524E21-D5FC-49F2-B915-25FC658B7951}"/>
    <hyperlink ref="J32" r:id="rId4" display="https://support.studia.fr/front/ticket.form.php?id=2690" xr:uid="{BA730D19-7CBE-4CD1-B372-BCCD477DEED4}"/>
  </hyperlinks>
  <pageMargins left="0.7" right="0.7" top="0.75" bottom="0.75" header="0.3" footer="0.3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>
      <selection activeCell="H13" sqref="H13"/>
    </sheetView>
  </sheetViews>
  <sheetFormatPr baseColWidth="10" defaultRowHeight="14.4" x14ac:dyDescent="0.3"/>
  <sheetData>
    <row r="2" spans="1:1" x14ac:dyDescent="0.3">
      <c r="A2" s="12" t="s">
        <v>32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EVOL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BROUSSARD | Studia SAS</dc:creator>
  <cp:lastModifiedBy>Tonton David</cp:lastModifiedBy>
  <dcterms:created xsi:type="dcterms:W3CDTF">2022-04-26T16:40:09Z</dcterms:created>
  <dcterms:modified xsi:type="dcterms:W3CDTF">2022-09-28T08:31:12Z</dcterms:modified>
</cp:coreProperties>
</file>