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ruce\"/>
    </mc:Choice>
  </mc:AlternateContent>
  <bookViews>
    <workbookView xWindow="0" yWindow="0" windowWidth="23040" windowHeight="9660" tabRatio="603" activeTab="1"/>
  </bookViews>
  <sheets>
    <sheet name="fig 1" sheetId="1" r:id="rId1"/>
    <sheet name="fig s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J47" i="1"/>
  <c r="I47" i="1"/>
  <c r="H47" i="1"/>
  <c r="G47" i="1"/>
  <c r="F47" i="1"/>
  <c r="E47" i="1"/>
  <c r="D47" i="1"/>
  <c r="C47" i="1"/>
  <c r="Q11" i="1"/>
  <c r="Q10" i="1"/>
  <c r="Q9" i="1"/>
  <c r="Q8" i="1"/>
  <c r="Q7" i="1"/>
  <c r="Q6" i="1"/>
  <c r="P12" i="1" l="1"/>
  <c r="P11" i="1"/>
  <c r="P10" i="1"/>
  <c r="P9" i="1"/>
  <c r="P8" i="1"/>
  <c r="P7" i="1"/>
  <c r="P6" i="1"/>
  <c r="O12" i="1"/>
  <c r="N12" i="1"/>
  <c r="O11" i="1"/>
  <c r="O10" i="1"/>
  <c r="O9" i="1"/>
  <c r="O8" i="1"/>
  <c r="O7" i="1"/>
  <c r="O6" i="1"/>
  <c r="N11" i="1"/>
  <c r="N10" i="1"/>
  <c r="N9" i="1"/>
  <c r="N8" i="1"/>
  <c r="N7" i="1"/>
  <c r="N6" i="1"/>
  <c r="J92" i="1"/>
  <c r="I92" i="1"/>
  <c r="H92" i="1"/>
  <c r="G92" i="1"/>
  <c r="F92" i="1"/>
  <c r="E92" i="1"/>
  <c r="D92" i="1"/>
  <c r="C92" i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K92" i="1" l="1"/>
  <c r="L92" i="1" s="1"/>
  <c r="L81" i="1"/>
  <c r="K76" i="1"/>
  <c r="J76" i="1"/>
  <c r="I76" i="1"/>
  <c r="H76" i="1"/>
  <c r="G76" i="1"/>
  <c r="F76" i="1"/>
  <c r="E76" i="1"/>
  <c r="D76" i="1"/>
  <c r="C76" i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76" i="1" l="1"/>
  <c r="M76" i="1" s="1"/>
  <c r="J32" i="1"/>
  <c r="K31" i="1"/>
  <c r="L31" i="1" s="1"/>
  <c r="K30" i="1"/>
  <c r="L30" i="1" s="1"/>
  <c r="K29" i="1"/>
  <c r="L29" i="1" s="1"/>
  <c r="K28" i="1"/>
  <c r="L28" i="1" s="1"/>
  <c r="K27" i="1"/>
  <c r="K32" i="1" s="1"/>
  <c r="K26" i="1"/>
  <c r="L26" i="1" s="1"/>
  <c r="L32" i="1" l="1"/>
  <c r="L27" i="1"/>
  <c r="K47" i="1"/>
  <c r="L46" i="1"/>
  <c r="L45" i="1"/>
  <c r="L44" i="1"/>
  <c r="L43" i="1"/>
  <c r="L42" i="1"/>
  <c r="L41" i="1"/>
  <c r="L40" i="1"/>
  <c r="L39" i="1"/>
  <c r="L38" i="1"/>
  <c r="L37" i="1"/>
  <c r="L36" i="1"/>
  <c r="K12" i="1"/>
  <c r="L11" i="1"/>
  <c r="L10" i="1"/>
  <c r="L9" i="1"/>
  <c r="L8" i="1"/>
  <c r="L7" i="1"/>
  <c r="L12" i="1" s="1"/>
  <c r="L6" i="1"/>
  <c r="L47" i="1" l="1"/>
  <c r="M47" i="1" s="1"/>
  <c r="M12" i="1"/>
</calcChain>
</file>

<file path=xl/sharedStrings.xml><?xml version="1.0" encoding="utf-8"?>
<sst xmlns="http://schemas.openxmlformats.org/spreadsheetml/2006/main" count="271" uniqueCount="71">
  <si>
    <t>1981-2010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</si>
  <si>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</si>
  <si>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</si>
  <si>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</si>
  <si>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</si>
  <si>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</si>
  <si>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</si>
  <si>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</si>
  <si>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</si>
  <si>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PRISM</t>
  </si>
  <si>
    <t>MO</t>
  </si>
  <si>
    <t xml:space="preserve"> </t>
  </si>
  <si>
    <t>HM</t>
  </si>
  <si>
    <t>SM</t>
  </si>
  <si>
    <t>OW</t>
  </si>
  <si>
    <t>RO</t>
  </si>
  <si>
    <t>OS</t>
  </si>
  <si>
    <t>PRECIP MM</t>
  </si>
  <si>
    <t>OCT-JUNE</t>
  </si>
  <si>
    <t>Oct-June</t>
  </si>
  <si>
    <t>MEAN AIR TEMPERATURE</t>
  </si>
  <si>
    <t>07-08</t>
  </si>
  <si>
    <t>9-10</t>
  </si>
  <si>
    <t>30-yr</t>
  </si>
  <si>
    <t>BM</t>
  </si>
  <si>
    <t>WB</t>
  </si>
  <si>
    <t>BC</t>
  </si>
  <si>
    <t>DR</t>
  </si>
  <si>
    <t>SV</t>
  </si>
  <si>
    <t/>
  </si>
  <si>
    <t>SR</t>
  </si>
  <si>
    <t>MC</t>
  </si>
  <si>
    <t>ST</t>
  </si>
  <si>
    <t>OJ</t>
  </si>
  <si>
    <t>SC</t>
  </si>
  <si>
    <t>GR</t>
  </si>
  <si>
    <t>tair mean</t>
  </si>
  <si>
    <t>annual</t>
  </si>
  <si>
    <t>MEAN ANNUAL TAIR</t>
  </si>
  <si>
    <t>2012_16</t>
  </si>
  <si>
    <t>diff</t>
  </si>
  <si>
    <t>30 yr</t>
  </si>
  <si>
    <t>2012_2015</t>
  </si>
  <si>
    <t>DIF</t>
  </si>
  <si>
    <t>CKED LOC AND SEEM GOOD</t>
  </si>
  <si>
    <t>MUST BE WARMER IN WINTER</t>
  </si>
  <si>
    <t>DUE TO NEARBY TREES FOR MEASURED PPT GAUGE</t>
  </si>
  <si>
    <t>all yrs</t>
  </si>
  <si>
    <t>diff all yrs</t>
  </si>
  <si>
    <t>and 2012-2016</t>
  </si>
  <si>
    <t>yrs</t>
  </si>
  <si>
    <t>2008_2011</t>
  </si>
  <si>
    <t>08_11</t>
  </si>
  <si>
    <t>and 12_16</t>
  </si>
  <si>
    <t>diif 2010_2011 and prism</t>
  </si>
  <si>
    <t>O-J ppt</t>
  </si>
  <si>
    <t>MAT</t>
  </si>
  <si>
    <t>2012_2016</t>
  </si>
  <si>
    <t>30 yr average</t>
  </si>
  <si>
    <t>measured</t>
  </si>
  <si>
    <t>DRY</t>
  </si>
  <si>
    <t>WARM</t>
  </si>
  <si>
    <t>WET</t>
  </si>
  <si>
    <t>COOL</t>
  </si>
  <si>
    <t>TEMP</t>
  </si>
  <si>
    <t>PPT</t>
  </si>
  <si>
    <t>ST SC</t>
  </si>
  <si>
    <t>RO WB MC</t>
  </si>
  <si>
    <t>BC SM</t>
  </si>
  <si>
    <t>DRIER</t>
  </si>
  <si>
    <t>SV HM MC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</si>
</sst>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Sagebrush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1'!$B$6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1'!$C$6:$K$6</c:f>
              <c:numCache>
                <c:formatCode>General</c:formatCode>
                <c:ptCount val="9"/>
                <c:pt idx="0">
                  <c:v>0</c:v>
                </c:pt>
                <c:pt idx="1">
                  <c:v>270.77088149999997</c:v>
                </c:pt>
                <c:pt idx="2">
                  <c:v>238.00192079999985</c:v>
                </c:pt>
                <c:pt idx="3">
                  <c:v>202.94889929999997</c:v>
                </c:pt>
                <c:pt idx="4">
                  <c:v>235.21299899999988</c:v>
                </c:pt>
                <c:pt idx="5">
                  <c:v>260.34289049999995</c:v>
                </c:pt>
                <c:pt idx="6">
                  <c:v>272.03477489999995</c:v>
                </c:pt>
                <c:pt idx="7">
                  <c:v>262.6461011999998</c:v>
                </c:pt>
                <c:pt idx="8">
                  <c:v>242.26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7A-4A24-8E13-4DC6059A00F1}"/>
            </c:ext>
          </c:extLst>
        </c:ser>
        <c:ser>
          <c:idx val="1"/>
          <c:order val="1"/>
          <c:tx>
            <c:strRef>
              <c:f>'fig 1'!$B$7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1'!$C$7:$K$7</c:f>
              <c:numCache>
                <c:formatCode>General</c:formatCode>
                <c:ptCount val="9"/>
                <c:pt idx="0">
                  <c:v>203.44331489999996</c:v>
                </c:pt>
                <c:pt idx="1">
                  <c:v>192.26847779999991</c:v>
                </c:pt>
                <c:pt idx="2">
                  <c:v>0</c:v>
                </c:pt>
                <c:pt idx="3">
                  <c:v>0</c:v>
                </c:pt>
                <c:pt idx="4">
                  <c:v>99.306158699999997</c:v>
                </c:pt>
                <c:pt idx="5">
                  <c:v>118.8895428</c:v>
                </c:pt>
                <c:pt idx="6">
                  <c:v>0</c:v>
                </c:pt>
                <c:pt idx="7">
                  <c:v>0</c:v>
                </c:pt>
                <c:pt idx="8">
                  <c:v>229.8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7A-4A24-8E13-4DC6059A00F1}"/>
            </c:ext>
          </c:extLst>
        </c:ser>
        <c:ser>
          <c:idx val="2"/>
          <c:order val="2"/>
          <c:tx>
            <c:strRef>
              <c:f>'fig 1'!$B$8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1'!$C$8:$K$8</c:f>
              <c:numCache>
                <c:formatCode>General</c:formatCode>
                <c:ptCount val="9"/>
                <c:pt idx="0">
                  <c:v>129.52992360000002</c:v>
                </c:pt>
                <c:pt idx="1">
                  <c:v>172.46574029999994</c:v>
                </c:pt>
                <c:pt idx="2">
                  <c:v>178.30994159999995</c:v>
                </c:pt>
                <c:pt idx="3">
                  <c:v>116.33041979999999</c:v>
                </c:pt>
                <c:pt idx="4">
                  <c:v>142.74335459999995</c:v>
                </c:pt>
                <c:pt idx="5">
                  <c:v>74.419993199999951</c:v>
                </c:pt>
                <c:pt idx="6">
                  <c:v>203.43809220000003</c:v>
                </c:pt>
                <c:pt idx="7">
                  <c:v>217.15464329999995</c:v>
                </c:pt>
                <c:pt idx="8">
                  <c:v>193.01000000000002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7A-4A24-8E13-4DC6059A00F1}"/>
            </c:ext>
          </c:extLst>
        </c:ser>
        <c:ser>
          <c:idx val="3"/>
          <c:order val="3"/>
          <c:tx>
            <c:strRef>
              <c:f>'fig 1'!$B$9</c:f>
              <c:strCache>
                <c:ptCount val="1"/>
                <c:pt idx="0">
                  <c:v>OW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1'!$C$9:$K$9</c:f>
              <c:numCache>
                <c:formatCode>General</c:formatCode>
                <c:ptCount val="9"/>
                <c:pt idx="0">
                  <c:v>0</c:v>
                </c:pt>
                <c:pt idx="1">
                  <c:v>282.21033539999991</c:v>
                </c:pt>
                <c:pt idx="2">
                  <c:v>0</c:v>
                </c:pt>
                <c:pt idx="3">
                  <c:v>0</c:v>
                </c:pt>
                <c:pt idx="4">
                  <c:v>151.38692309999996</c:v>
                </c:pt>
                <c:pt idx="5">
                  <c:v>97.539145200000021</c:v>
                </c:pt>
                <c:pt idx="6">
                  <c:v>469.9141733999997</c:v>
                </c:pt>
                <c:pt idx="7">
                  <c:v>450.6162968999999</c:v>
                </c:pt>
                <c:pt idx="8">
                  <c:v>261.28999999999996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B7A-4A24-8E13-4DC6059A00F1}"/>
            </c:ext>
          </c:extLst>
        </c:ser>
        <c:ser>
          <c:idx val="4"/>
          <c:order val="4"/>
          <c:tx>
            <c:strRef>
              <c:f>'fig 1'!$B$10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1'!$C$10:$K$10</c:f>
              <c:numCache>
                <c:formatCode>General</c:formatCode>
                <c:ptCount val="9"/>
                <c:pt idx="0">
                  <c:v>193.07973719999987</c:v>
                </c:pt>
                <c:pt idx="1">
                  <c:v>161.5485564</c:v>
                </c:pt>
                <c:pt idx="2">
                  <c:v>164.84582099999992</c:v>
                </c:pt>
                <c:pt idx="3">
                  <c:v>24.379563599999997</c:v>
                </c:pt>
                <c:pt idx="4">
                  <c:v>57.153746999999981</c:v>
                </c:pt>
                <c:pt idx="5">
                  <c:v>73.920354899999964</c:v>
                </c:pt>
                <c:pt idx="6">
                  <c:v>163.32427439999995</c:v>
                </c:pt>
                <c:pt idx="7">
                  <c:v>261.65378819999984</c:v>
                </c:pt>
                <c:pt idx="8">
                  <c:v>212.67000000000002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7A-4A24-8E13-4DC6059A00F1}"/>
            </c:ext>
          </c:extLst>
        </c:ser>
        <c:ser>
          <c:idx val="5"/>
          <c:order val="5"/>
          <c:tx>
            <c:strRef>
              <c:f>'fig 1'!$B$11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1'!$C$11:$K$11</c:f>
              <c:numCache>
                <c:formatCode>General</c:formatCode>
                <c:ptCount val="9"/>
                <c:pt idx="0">
                  <c:v>212.6074124999999</c:v>
                </c:pt>
                <c:pt idx="1">
                  <c:v>197.62870889999994</c:v>
                </c:pt>
                <c:pt idx="2">
                  <c:v>387.84292469999991</c:v>
                </c:pt>
                <c:pt idx="3">
                  <c:v>171.20010600000001</c:v>
                </c:pt>
                <c:pt idx="4">
                  <c:v>190.51887329999968</c:v>
                </c:pt>
                <c:pt idx="5">
                  <c:v>240.55930289999992</c:v>
                </c:pt>
                <c:pt idx="6">
                  <c:v>246.39654059999995</c:v>
                </c:pt>
                <c:pt idx="7">
                  <c:v>287.79688349999992</c:v>
                </c:pt>
                <c:pt idx="8">
                  <c:v>238.03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B7A-4A24-8E13-4DC6059A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82880"/>
        <c:axId val="323583424"/>
      </c:barChart>
      <c:catAx>
        <c:axId val="3235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3424"/>
        <c:crosses val="autoZero"/>
        <c:auto val="1"/>
        <c:lblAlgn val="ctr"/>
        <c:lblOffset val="100"/>
        <c:noMultiLvlLbl val="0"/>
      </c:catAx>
      <c:valAx>
        <c:axId val="323583424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30-yr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700922266140622E-3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33C80AD7-CD1B-40D7-B0E5-D00A465E9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1080368906455864E-2"/>
                  <c:y val="5.0925925925925923E-2"/>
                </c:manualLayout>
              </c:layout>
              <c:tx>
                <c:rich>
                  <a:bodyPr/>
                  <a:lstStyle/>
                  <a:p>
                    <a:fld id="{71C87EE8-0B52-4723-8EA3-99F035E2D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8BBDA4-1ABD-43C7-93AE-91C5699CC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2.6350461133070311E-3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C57B7FFF-7795-4E5A-88B4-E270C7ACA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2.1080368906455864E-2"/>
                  <c:y val="3.7037037037036952E-2"/>
                </c:manualLayout>
              </c:layout>
              <c:tx>
                <c:rich>
                  <a:bodyPr/>
                  <a:lstStyle/>
                  <a:p>
                    <a:fld id="{CA548C0E-5C20-46D0-B70C-E354B2B7F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5.2700922266140137E-3"/>
                  <c:y val="4.629629629629621E-2"/>
                </c:manualLayout>
              </c:layout>
              <c:tx>
                <c:rich>
                  <a:bodyPr/>
                  <a:lstStyle/>
                  <a:p>
                    <a:fld id="{6D432155-9E09-4019-8573-EAB9E16DB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1A1E78B-174D-4478-B0C1-D020A3CCB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-4.4444444444444467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C1F0BC59-594D-4CFE-834E-A8EFBABC7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AFB5618-57AF-4954-ACE9-2053BDA32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171F1D1-49D1-4054-BCD1-1681EAF05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3B90336-D2AA-4819-B54D-63F5D4D8E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6501E25-7DB9-47A2-BCED-2FA6AC67F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>
                <c:manualLayout>
                  <c:x val="-1.3888888888888914E-2"/>
                  <c:y val="4.1666666666666581E-2"/>
                </c:manualLayout>
              </c:layout>
              <c:tx>
                <c:rich>
                  <a:bodyPr/>
                  <a:lstStyle/>
                  <a:p>
                    <a:fld id="{6FBF1673-738D-493F-B624-F71F4EC5F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CA0BEDB-A0DD-4C2D-B2DA-D11319E5E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-5.270092226613966E-3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41E314F0-CA2A-408A-8FF3-96DD61EF6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74F-4F14-AB6E-FEB8E5D95E6A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C5B938E-DCD5-46BD-856F-54489D4E8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2B9A743-B0A3-41DC-A44C-A045083BF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'fig s1'!$C$27:$C$43</c:f>
              <c:numCache>
                <c:formatCode>General</c:formatCode>
                <c:ptCount val="17"/>
                <c:pt idx="0">
                  <c:v>8.4</c:v>
                </c:pt>
                <c:pt idx="1">
                  <c:v>8.1</c:v>
                </c:pt>
                <c:pt idx="2">
                  <c:v>11.1</c:v>
                </c:pt>
                <c:pt idx="3">
                  <c:v>8.1</c:v>
                </c:pt>
                <c:pt idx="4">
                  <c:v>6.2</c:v>
                </c:pt>
                <c:pt idx="5">
                  <c:v>9</c:v>
                </c:pt>
                <c:pt idx="6">
                  <c:v>7.6</c:v>
                </c:pt>
                <c:pt idx="7">
                  <c:v>6.6</c:v>
                </c:pt>
                <c:pt idx="8">
                  <c:v>9.8000000000000007</c:v>
                </c:pt>
                <c:pt idx="9">
                  <c:v>5.9</c:v>
                </c:pt>
                <c:pt idx="10">
                  <c:v>7.5</c:v>
                </c:pt>
                <c:pt idx="11">
                  <c:v>7.7</c:v>
                </c:pt>
                <c:pt idx="12">
                  <c:v>6.8</c:v>
                </c:pt>
                <c:pt idx="13">
                  <c:v>9.9</c:v>
                </c:pt>
                <c:pt idx="14">
                  <c:v>9.1</c:v>
                </c:pt>
                <c:pt idx="15">
                  <c:v>9.6999999999999993</c:v>
                </c:pt>
                <c:pt idx="16">
                  <c:v>9.5</c:v>
                </c:pt>
              </c:numCache>
            </c:numRef>
          </c:xVal>
          <c:yVal>
            <c:numRef>
              <c:f>'fig s1'!$D$27:$D$43</c:f>
              <c:numCache>
                <c:formatCode>General</c:formatCode>
                <c:ptCount val="17"/>
                <c:pt idx="0">
                  <c:v>242.26</c:v>
                </c:pt>
                <c:pt idx="1">
                  <c:v>229.8</c:v>
                </c:pt>
                <c:pt idx="2">
                  <c:v>193.01000000000002</c:v>
                </c:pt>
                <c:pt idx="3">
                  <c:v>261.28999999999996</c:v>
                </c:pt>
                <c:pt idx="4">
                  <c:v>212.67000000000002</c:v>
                </c:pt>
                <c:pt idx="5">
                  <c:v>238.03</c:v>
                </c:pt>
                <c:pt idx="6">
                  <c:v>427.78</c:v>
                </c:pt>
                <c:pt idx="7">
                  <c:v>220.91</c:v>
                </c:pt>
                <c:pt idx="8">
                  <c:v>264.10999999999996</c:v>
                </c:pt>
                <c:pt idx="9">
                  <c:v>356.96</c:v>
                </c:pt>
                <c:pt idx="10">
                  <c:v>226.97000000000003</c:v>
                </c:pt>
                <c:pt idx="11">
                  <c:v>283.09000000000003</c:v>
                </c:pt>
                <c:pt idx="12">
                  <c:v>218.52</c:v>
                </c:pt>
                <c:pt idx="13">
                  <c:v>349.09</c:v>
                </c:pt>
                <c:pt idx="14">
                  <c:v>260.45999999999998</c:v>
                </c:pt>
                <c:pt idx="15">
                  <c:v>322.54000000000002</c:v>
                </c:pt>
                <c:pt idx="16">
                  <c:v>240.70999999999998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74F-4F14-AB6E-FEB8E5D95E6A}"/>
            </c:ext>
            <c:ext xmlns:c15="http://schemas.microsoft.com/office/drawing/2012/chart" uri="{02D57815-91ED-43cb-92C2-25804820EDAC}">
              <c15:datalabelsRange>
                <c15:f>'fig s1'!$B$6:$B$22</c15:f>
                <c15:dlblRangeCache>
                  <c:ptCount val="17"/>
                  <c:pt idx="0">
                    <c:v>MO</c:v>
                  </c:pt>
                  <c:pt idx="1">
                    <c:v>HM</c:v>
                  </c:pt>
                  <c:pt idx="2">
                    <c:v>SM</c:v>
                  </c:pt>
                  <c:pt idx="3">
                    <c:v>OW</c:v>
                  </c:pt>
                  <c:pt idx="4">
                    <c:v>RO</c:v>
                  </c:pt>
                  <c:pt idx="5">
                    <c:v>OS</c:v>
                  </c:pt>
                  <c:pt idx="6">
                    <c:v>BM</c:v>
                  </c:pt>
                  <c:pt idx="7">
                    <c:v>WB</c:v>
                  </c:pt>
                  <c:pt idx="8">
                    <c:v>BC</c:v>
                  </c:pt>
                  <c:pt idx="9">
                    <c:v>DR</c:v>
                  </c:pt>
                  <c:pt idx="10">
                    <c:v>SV</c:v>
                  </c:pt>
                  <c:pt idx="11">
                    <c:v>SR</c:v>
                  </c:pt>
                  <c:pt idx="12">
                    <c:v>MC</c:v>
                  </c:pt>
                  <c:pt idx="13">
                    <c:v>ST</c:v>
                  </c:pt>
                  <c:pt idx="14">
                    <c:v>OJ</c:v>
                  </c:pt>
                  <c:pt idx="15">
                    <c:v>SC</c:v>
                  </c:pt>
                  <c:pt idx="16">
                    <c:v>GR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66016"/>
        <c:axId val="214866560"/>
      </c:scatterChart>
      <c:valAx>
        <c:axId val="214866016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air temperature (°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6560"/>
        <c:crosses val="autoZero"/>
        <c:crossBetween val="midCat"/>
      </c:valAx>
      <c:valAx>
        <c:axId val="21486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s1'!$S$30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s1'!$E$6:$E$22</c:f>
              <c:numCache>
                <c:formatCode>General</c:formatCode>
                <c:ptCount val="17"/>
                <c:pt idx="0">
                  <c:v>257.55919139999986</c:v>
                </c:pt>
                <c:pt idx="1">
                  <c:v>109.09785074999999</c:v>
                </c:pt>
                <c:pt idx="2">
                  <c:v>159.43902082499997</c:v>
                </c:pt>
                <c:pt idx="3">
                  <c:v>292.36413464999993</c:v>
                </c:pt>
                <c:pt idx="4">
                  <c:v>139.01304112499992</c:v>
                </c:pt>
                <c:pt idx="5">
                  <c:v>241.31790007499987</c:v>
                </c:pt>
                <c:pt idx="6">
                  <c:v>390.3450332249999</c:v>
                </c:pt>
                <c:pt idx="7">
                  <c:v>203.89507844999991</c:v>
                </c:pt>
                <c:pt idx="8">
                  <c:v>203.36323349999986</c:v>
                </c:pt>
                <c:pt idx="9">
                  <c:v>198.75637687499989</c:v>
                </c:pt>
                <c:pt idx="10">
                  <c:v>194.31925799999993</c:v>
                </c:pt>
                <c:pt idx="11">
                  <c:v>222.82867162499997</c:v>
                </c:pt>
                <c:pt idx="12">
                  <c:v>180.72631079999996</c:v>
                </c:pt>
                <c:pt idx="13">
                  <c:v>332.80306552499997</c:v>
                </c:pt>
                <c:pt idx="14">
                  <c:v>248.16268364999993</c:v>
                </c:pt>
                <c:pt idx="15">
                  <c:v>334.63927979999994</c:v>
                </c:pt>
                <c:pt idx="16">
                  <c:v>184.92057412499994</c:v>
                </c:pt>
              </c:numCache>
            </c:numRef>
          </c:xVal>
          <c:yVal>
            <c:numRef>
              <c:f>'fig s1'!$D$6:$D$22</c:f>
              <c:numCache>
                <c:formatCode>General</c:formatCode>
                <c:ptCount val="17"/>
                <c:pt idx="0">
                  <c:v>9.5718232876712364</c:v>
                </c:pt>
                <c:pt idx="1">
                  <c:v>7.4652780821917801</c:v>
                </c:pt>
                <c:pt idx="2">
                  <c:v>12.819242465753423</c:v>
                </c:pt>
                <c:pt idx="3">
                  <c:v>9.9890219178082198</c:v>
                </c:pt>
                <c:pt idx="4">
                  <c:v>8.5744253424657551</c:v>
                </c:pt>
                <c:pt idx="5">
                  <c:v>10.867097945205483</c:v>
                </c:pt>
                <c:pt idx="6">
                  <c:v>9.9319349315068486</c:v>
                </c:pt>
                <c:pt idx="7">
                  <c:v>9.01755</c:v>
                </c:pt>
                <c:pt idx="8">
                  <c:v>12.76490136986302</c:v>
                </c:pt>
                <c:pt idx="9">
                  <c:v>10.601363013698627</c:v>
                </c:pt>
                <c:pt idx="10">
                  <c:v>7.1701219178082205</c:v>
                </c:pt>
                <c:pt idx="11">
                  <c:v>9.9842767123287697</c:v>
                </c:pt>
                <c:pt idx="12">
                  <c:v>8.233169863013698</c:v>
                </c:pt>
                <c:pt idx="13">
                  <c:v>11.665700966850832</c:v>
                </c:pt>
                <c:pt idx="14">
                  <c:v>10.469859589041095</c:v>
                </c:pt>
                <c:pt idx="15">
                  <c:v>11.418196132596695</c:v>
                </c:pt>
                <c:pt idx="16">
                  <c:v>10.853206164383556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C982-46E5-B491-7F29FF4A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71456"/>
        <c:axId val="214867648"/>
      </c:scatterChart>
      <c:valAx>
        <c:axId val="214871456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7648"/>
        <c:crosses val="autoZero"/>
        <c:crossBetween val="midCat"/>
      </c:valAx>
      <c:valAx>
        <c:axId val="2148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s1'!$E$5</c:f>
              <c:strCache>
                <c:ptCount val="1"/>
                <c:pt idx="0">
                  <c:v>O-J ppt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339801-680F-4A8F-95FE-F42C7C759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A64715-B963-4F05-8F54-E8E0CB145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20-486C-88D2-5D06F1B3D6C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98B0A8-0571-442C-86A3-D2B52AFEA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5FF8C4-4AEB-4E44-9E6B-6F1E702BF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F2EAB9-5A10-4373-BE63-942495D01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4119A6-0BDA-4F6B-8B78-C53EA71F0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69A79A-D934-433D-B4E2-C383A90D3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E260E7-3B54-4407-8FD5-A103ACDED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34A1B5C-CCAB-457B-81E3-32B041590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5.533596837944664E-2"/>
                  <c:y val="5.092592592592584E-2"/>
                </c:manualLayout>
              </c:layout>
              <c:tx>
                <c:rich>
                  <a:bodyPr/>
                  <a:lstStyle/>
                  <a:p>
                    <a:fld id="{DBB59024-7B62-4357-8ABC-CB50A05D7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220-486C-88D2-5D06F1B3D6C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07D66F-B133-4A6B-A0A9-411E13296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15AB2A-BE33-4B38-84DA-0BEE70404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842EE4-7F53-4334-8ACB-55AB1CB4F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2FF32BE-B743-452E-866F-557E5E0FD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0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A5E65298-7BBB-43F9-A66E-22F94AD26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B220-486C-88D2-5D06F1B3D6C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4.4444444444444543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AD3F687F-C189-4E55-B093-496273E3A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B220-486C-88D2-5D06F1B3D6C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A59848-DE2D-48C2-9A9C-2430ADAE6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'fig s1'!$D$6:$D$22</c:f>
              <c:numCache>
                <c:formatCode>General</c:formatCode>
                <c:ptCount val="17"/>
                <c:pt idx="0">
                  <c:v>9.5718232876712364</c:v>
                </c:pt>
                <c:pt idx="1">
                  <c:v>7.4652780821917801</c:v>
                </c:pt>
                <c:pt idx="2">
                  <c:v>12.819242465753423</c:v>
                </c:pt>
                <c:pt idx="3">
                  <c:v>9.9890219178082198</c:v>
                </c:pt>
                <c:pt idx="4">
                  <c:v>8.5744253424657551</c:v>
                </c:pt>
                <c:pt idx="5">
                  <c:v>10.867097945205483</c:v>
                </c:pt>
                <c:pt idx="6">
                  <c:v>9.9319349315068486</c:v>
                </c:pt>
                <c:pt idx="7">
                  <c:v>9.01755</c:v>
                </c:pt>
                <c:pt idx="8">
                  <c:v>12.76490136986302</c:v>
                </c:pt>
                <c:pt idx="9">
                  <c:v>10.601363013698627</c:v>
                </c:pt>
                <c:pt idx="10">
                  <c:v>7.1701219178082205</c:v>
                </c:pt>
                <c:pt idx="11">
                  <c:v>9.9842767123287697</c:v>
                </c:pt>
                <c:pt idx="12">
                  <c:v>8.233169863013698</c:v>
                </c:pt>
                <c:pt idx="13">
                  <c:v>11.665700966850832</c:v>
                </c:pt>
                <c:pt idx="14">
                  <c:v>10.469859589041095</c:v>
                </c:pt>
                <c:pt idx="15">
                  <c:v>11.418196132596695</c:v>
                </c:pt>
                <c:pt idx="16">
                  <c:v>10.853206164383556</c:v>
                </c:pt>
              </c:numCache>
            </c:numRef>
          </c:xVal>
          <c:yVal>
            <c:numRef>
              <c:f>'fig s1'!$E$6:$E$22</c:f>
              <c:numCache>
                <c:formatCode>General</c:formatCode>
                <c:ptCount val="17"/>
                <c:pt idx="0">
                  <c:v>257.55919139999986</c:v>
                </c:pt>
                <c:pt idx="1">
                  <c:v>109.09785074999999</c:v>
                </c:pt>
                <c:pt idx="2">
                  <c:v>159.43902082499997</c:v>
                </c:pt>
                <c:pt idx="3">
                  <c:v>292.36413464999993</c:v>
                </c:pt>
                <c:pt idx="4">
                  <c:v>139.01304112499992</c:v>
                </c:pt>
                <c:pt idx="5">
                  <c:v>241.31790007499987</c:v>
                </c:pt>
                <c:pt idx="6">
                  <c:v>390.3450332249999</c:v>
                </c:pt>
                <c:pt idx="7">
                  <c:v>203.89507844999991</c:v>
                </c:pt>
                <c:pt idx="8">
                  <c:v>203.36323349999986</c:v>
                </c:pt>
                <c:pt idx="9">
                  <c:v>198.75637687499989</c:v>
                </c:pt>
                <c:pt idx="10">
                  <c:v>194.31925799999993</c:v>
                </c:pt>
                <c:pt idx="11">
                  <c:v>222.82867162499997</c:v>
                </c:pt>
                <c:pt idx="12">
                  <c:v>180.72631079999996</c:v>
                </c:pt>
                <c:pt idx="13">
                  <c:v>332.80306552499997</c:v>
                </c:pt>
                <c:pt idx="14">
                  <c:v>248.16268364999993</c:v>
                </c:pt>
                <c:pt idx="15">
                  <c:v>334.63927979999994</c:v>
                </c:pt>
                <c:pt idx="16">
                  <c:v>184.92057412499994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220-486C-88D2-5D06F1B3D6C5}"/>
            </c:ext>
            <c:ext xmlns:c15="http://schemas.microsoft.com/office/drawing/2012/chart" uri="{02D57815-91ED-43cb-92C2-25804820EDAC}">
              <c15:datalabelsRange>
                <c15:f>'fig s1'!$B$6:$B$22</c15:f>
                <c15:dlblRangeCache>
                  <c:ptCount val="17"/>
                  <c:pt idx="0">
                    <c:v>MO</c:v>
                  </c:pt>
                  <c:pt idx="1">
                    <c:v>HM</c:v>
                  </c:pt>
                  <c:pt idx="2">
                    <c:v>SM</c:v>
                  </c:pt>
                  <c:pt idx="3">
                    <c:v>OW</c:v>
                  </c:pt>
                  <c:pt idx="4">
                    <c:v>RO</c:v>
                  </c:pt>
                  <c:pt idx="5">
                    <c:v>OS</c:v>
                  </c:pt>
                  <c:pt idx="6">
                    <c:v>BM</c:v>
                  </c:pt>
                  <c:pt idx="7">
                    <c:v>WB</c:v>
                  </c:pt>
                  <c:pt idx="8">
                    <c:v>BC</c:v>
                  </c:pt>
                  <c:pt idx="9">
                    <c:v>DR</c:v>
                  </c:pt>
                  <c:pt idx="10">
                    <c:v>SV</c:v>
                  </c:pt>
                  <c:pt idx="11">
                    <c:v>SR</c:v>
                  </c:pt>
                  <c:pt idx="12">
                    <c:v>MC</c:v>
                  </c:pt>
                  <c:pt idx="13">
                    <c:v>ST</c:v>
                  </c:pt>
                  <c:pt idx="14">
                    <c:v>OJ</c:v>
                  </c:pt>
                  <c:pt idx="15">
                    <c:v>SC</c:v>
                  </c:pt>
                  <c:pt idx="16">
                    <c:v>GR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61664"/>
        <c:axId val="214862208"/>
      </c:scatterChart>
      <c:valAx>
        <c:axId val="214861664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air temperature (°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2208"/>
        <c:crosses val="autoZero"/>
        <c:crossBetween val="midCat"/>
      </c:valAx>
      <c:valAx>
        <c:axId val="21486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16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30-yr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777777777777693E-2"/>
                </c:manualLayout>
              </c:layout>
              <c:tx>
                <c:rich>
                  <a:bodyPr/>
                  <a:lstStyle/>
                  <a:p>
                    <a:fld id="{465EB517-EC4F-4577-A8CE-B9134C15A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1080368906455864E-2"/>
                  <c:y val="5.0925925925925923E-2"/>
                </c:manualLayout>
              </c:layout>
              <c:tx>
                <c:rich>
                  <a:bodyPr/>
                  <a:lstStyle/>
                  <a:p>
                    <a:fld id="{447367EF-95F5-4510-A8E0-7DA6266E6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171194-B4A4-4A27-BCFD-3DE6202C5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7.9051383399209967E-3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6307692C-774E-4AE1-8308-BEB0E54EF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2.1080368906455864E-2"/>
                  <c:y val="3.7037037037036952E-2"/>
                </c:manualLayout>
              </c:layout>
              <c:tx>
                <c:rich>
                  <a:bodyPr/>
                  <a:lstStyle/>
                  <a:p>
                    <a:fld id="{5B33CE94-3D13-4339-BB06-CF81B82D5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5.2700922266140137E-3"/>
                  <c:y val="4.629629629629621E-2"/>
                </c:manualLayout>
              </c:layout>
              <c:tx>
                <c:rich>
                  <a:bodyPr/>
                  <a:lstStyle/>
                  <a:p>
                    <a:fld id="{008A1101-372A-4DCC-A03A-0712D743A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67F0E8-9422-4246-BA48-F000B0344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-4.4444444444444467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1208CB87-D5FA-407A-9BAD-B5448423C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C9C024-3320-43C0-BA87-F88A03954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FBAAB4-912C-4D5C-94EF-760103F9C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FD1192-4155-4DE6-85CB-8D7961B9A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AB47F8-CC87-4292-AED0-BF096F300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>
                <c:manualLayout>
                  <c:x val="-1.3888888888888914E-2"/>
                  <c:y val="4.1666666666666581E-2"/>
                </c:manualLayout>
              </c:layout>
              <c:tx>
                <c:rich>
                  <a:bodyPr/>
                  <a:lstStyle/>
                  <a:p>
                    <a:fld id="{357B2648-05D9-4ACF-976F-B409C03EF4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A14707-D6F7-4EAE-AB8C-5E4580702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-5.270092226613966E-3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BA72A013-15FB-4B58-8B34-FDF1FD73D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6CB6-4A7D-959C-3473ED933DB4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3167D8-3470-4C8D-8B10-57E467EEC6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F72273-F06E-4372-8680-7D474809B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'fig s1'!$C$27:$C$43</c:f>
              <c:numCache>
                <c:formatCode>General</c:formatCode>
                <c:ptCount val="17"/>
                <c:pt idx="0">
                  <c:v>8.4</c:v>
                </c:pt>
                <c:pt idx="1">
                  <c:v>8.1</c:v>
                </c:pt>
                <c:pt idx="2">
                  <c:v>11.1</c:v>
                </c:pt>
                <c:pt idx="3">
                  <c:v>8.1</c:v>
                </c:pt>
                <c:pt idx="4">
                  <c:v>6.2</c:v>
                </c:pt>
                <c:pt idx="5">
                  <c:v>9</c:v>
                </c:pt>
                <c:pt idx="6">
                  <c:v>7.6</c:v>
                </c:pt>
                <c:pt idx="7">
                  <c:v>6.6</c:v>
                </c:pt>
                <c:pt idx="8">
                  <c:v>9.8000000000000007</c:v>
                </c:pt>
                <c:pt idx="9">
                  <c:v>5.9</c:v>
                </c:pt>
                <c:pt idx="10">
                  <c:v>7.5</c:v>
                </c:pt>
                <c:pt idx="11">
                  <c:v>7.7</c:v>
                </c:pt>
                <c:pt idx="12">
                  <c:v>6.8</c:v>
                </c:pt>
                <c:pt idx="13">
                  <c:v>9.9</c:v>
                </c:pt>
                <c:pt idx="14">
                  <c:v>9.1</c:v>
                </c:pt>
                <c:pt idx="15">
                  <c:v>9.6999999999999993</c:v>
                </c:pt>
                <c:pt idx="16">
                  <c:v>9.5</c:v>
                </c:pt>
              </c:numCache>
            </c:numRef>
          </c:xVal>
          <c:yVal>
            <c:numRef>
              <c:f>'fig s1'!$D$27:$D$43</c:f>
              <c:numCache>
                <c:formatCode>General</c:formatCode>
                <c:ptCount val="17"/>
                <c:pt idx="0">
                  <c:v>242.26</c:v>
                </c:pt>
                <c:pt idx="1">
                  <c:v>229.8</c:v>
                </c:pt>
                <c:pt idx="2">
                  <c:v>193.01000000000002</c:v>
                </c:pt>
                <c:pt idx="3">
                  <c:v>261.28999999999996</c:v>
                </c:pt>
                <c:pt idx="4">
                  <c:v>212.67000000000002</c:v>
                </c:pt>
                <c:pt idx="5">
                  <c:v>238.03</c:v>
                </c:pt>
                <c:pt idx="6">
                  <c:v>427.78</c:v>
                </c:pt>
                <c:pt idx="7">
                  <c:v>220.91</c:v>
                </c:pt>
                <c:pt idx="8">
                  <c:v>264.10999999999996</c:v>
                </c:pt>
                <c:pt idx="9">
                  <c:v>356.96</c:v>
                </c:pt>
                <c:pt idx="10">
                  <c:v>226.97000000000003</c:v>
                </c:pt>
                <c:pt idx="11">
                  <c:v>283.09000000000003</c:v>
                </c:pt>
                <c:pt idx="12">
                  <c:v>218.52</c:v>
                </c:pt>
                <c:pt idx="13">
                  <c:v>349.09</c:v>
                </c:pt>
                <c:pt idx="14">
                  <c:v>260.45999999999998</c:v>
                </c:pt>
                <c:pt idx="15">
                  <c:v>322.54000000000002</c:v>
                </c:pt>
                <c:pt idx="16">
                  <c:v>240.70999999999998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CB6-4A7D-959C-3473ED933DB4}"/>
            </c:ext>
            <c:ext xmlns:c15="http://schemas.microsoft.com/office/drawing/2012/chart" uri="{02D57815-91ED-43cb-92C2-25804820EDAC}">
              <c15:datalabelsRange>
                <c15:f>'fig s1'!$B$6:$B$22</c15:f>
                <c15:dlblRangeCache>
                  <c:ptCount val="17"/>
                  <c:pt idx="0">
                    <c:v>MO</c:v>
                  </c:pt>
                  <c:pt idx="1">
                    <c:v>HM</c:v>
                  </c:pt>
                  <c:pt idx="2">
                    <c:v>SM</c:v>
                  </c:pt>
                  <c:pt idx="3">
                    <c:v>OW</c:v>
                  </c:pt>
                  <c:pt idx="4">
                    <c:v>RO</c:v>
                  </c:pt>
                  <c:pt idx="5">
                    <c:v>OS</c:v>
                  </c:pt>
                  <c:pt idx="6">
                    <c:v>BM</c:v>
                  </c:pt>
                  <c:pt idx="7">
                    <c:v>WB</c:v>
                  </c:pt>
                  <c:pt idx="8">
                    <c:v>BC</c:v>
                  </c:pt>
                  <c:pt idx="9">
                    <c:v>DR</c:v>
                  </c:pt>
                  <c:pt idx="10">
                    <c:v>SV</c:v>
                  </c:pt>
                  <c:pt idx="11">
                    <c:v>SR</c:v>
                  </c:pt>
                  <c:pt idx="12">
                    <c:v>MC</c:v>
                  </c:pt>
                  <c:pt idx="13">
                    <c:v>ST</c:v>
                  </c:pt>
                  <c:pt idx="14">
                    <c:v>OJ</c:v>
                  </c:pt>
                  <c:pt idx="15">
                    <c:v>SC</c:v>
                  </c:pt>
                  <c:pt idx="16">
                    <c:v>GR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5664"/>
        <c:axId val="216812608"/>
      </c:scatterChart>
      <c:valAx>
        <c:axId val="216825664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air temperature (°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2608"/>
        <c:crosses val="autoZero"/>
        <c:crossBetween val="midCat"/>
      </c:valAx>
      <c:valAx>
        <c:axId val="21681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56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Sagebrush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1'!$B$26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1'!$C$26:$J$26</c:f>
              <c:numCache>
                <c:formatCode>General</c:formatCode>
                <c:ptCount val="8"/>
                <c:pt idx="0">
                  <c:v>9.8195123456790157</c:v>
                </c:pt>
                <c:pt idx="1">
                  <c:v>9.452789041095885</c:v>
                </c:pt>
                <c:pt idx="2">
                  <c:v>8.6222684931506848</c:v>
                </c:pt>
                <c:pt idx="3">
                  <c:v>9.1790684931506927</c:v>
                </c:pt>
                <c:pt idx="4">
                  <c:v>7.8246849315068525</c:v>
                </c:pt>
                <c:pt idx="5">
                  <c:v>10.066495890410964</c:v>
                </c:pt>
                <c:pt idx="6">
                  <c:v>11.217043835616433</c:v>
                </c:pt>
                <c:pt idx="7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54-429A-9B5C-49A95F9381CF}"/>
            </c:ext>
          </c:extLst>
        </c:ser>
        <c:ser>
          <c:idx val="1"/>
          <c:order val="1"/>
          <c:tx>
            <c:strRef>
              <c:f>'fig 1'!$B$27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1'!$C$27:$J$27</c:f>
              <c:numCache>
                <c:formatCode>General</c:formatCode>
                <c:ptCount val="8"/>
                <c:pt idx="0">
                  <c:v>0</c:v>
                </c:pt>
                <c:pt idx="1">
                  <c:v>6.6775835616438428</c:v>
                </c:pt>
                <c:pt idx="2">
                  <c:v>6.7604136986301384</c:v>
                </c:pt>
                <c:pt idx="3">
                  <c:v>8.3447232876712309</c:v>
                </c:pt>
                <c:pt idx="4">
                  <c:v>6.5858328767123293</c:v>
                </c:pt>
                <c:pt idx="5">
                  <c:v>0</c:v>
                </c:pt>
                <c:pt idx="6">
                  <c:v>0</c:v>
                </c:pt>
                <c:pt idx="7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54-429A-9B5C-49A95F9381CF}"/>
            </c:ext>
          </c:extLst>
        </c:ser>
        <c:ser>
          <c:idx val="2"/>
          <c:order val="2"/>
          <c:tx>
            <c:strRef>
              <c:f>'fig 1'!$B$28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1'!$C$28:$J$28</c:f>
              <c:numCache>
                <c:formatCode>General</c:formatCode>
                <c:ptCount val="8"/>
                <c:pt idx="0">
                  <c:v>11.712830136986289</c:v>
                </c:pt>
                <c:pt idx="1">
                  <c:v>12.185369863013706</c:v>
                </c:pt>
                <c:pt idx="2">
                  <c:v>11.236616438356162</c:v>
                </c:pt>
                <c:pt idx="3">
                  <c:v>12.373134246575351</c:v>
                </c:pt>
                <c:pt idx="4">
                  <c:v>12.022679452054797</c:v>
                </c:pt>
                <c:pt idx="5">
                  <c:v>12.977802739726016</c:v>
                </c:pt>
                <c:pt idx="6">
                  <c:v>13.903353424657528</c:v>
                </c:pt>
                <c:pt idx="7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54-429A-9B5C-49A95F9381CF}"/>
            </c:ext>
          </c:extLst>
        </c:ser>
        <c:ser>
          <c:idx val="3"/>
          <c:order val="3"/>
          <c:tx>
            <c:strRef>
              <c:f>'fig 1'!$B$29</c:f>
              <c:strCache>
                <c:ptCount val="1"/>
                <c:pt idx="0">
                  <c:v>OW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1'!$C$29:$J$29</c:f>
              <c:numCache>
                <c:formatCode>General</c:formatCode>
                <c:ptCount val="8"/>
                <c:pt idx="0">
                  <c:v>10.508468599033808</c:v>
                </c:pt>
                <c:pt idx="1">
                  <c:v>7.3762328767123408</c:v>
                </c:pt>
                <c:pt idx="2">
                  <c:v>8.1561041095890427</c:v>
                </c:pt>
                <c:pt idx="3">
                  <c:v>9.8884739726027391</c:v>
                </c:pt>
                <c:pt idx="4">
                  <c:v>9.5583753424657569</c:v>
                </c:pt>
                <c:pt idx="5">
                  <c:v>10.484589041095891</c:v>
                </c:pt>
                <c:pt idx="6">
                  <c:v>10.024649315068492</c:v>
                </c:pt>
                <c:pt idx="7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154-429A-9B5C-49A95F9381CF}"/>
            </c:ext>
          </c:extLst>
        </c:ser>
        <c:ser>
          <c:idx val="4"/>
          <c:order val="4"/>
          <c:tx>
            <c:strRef>
              <c:f>'fig 1'!$B$30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1'!$C$30:$J$30</c:f>
              <c:numCache>
                <c:formatCode>General</c:formatCode>
                <c:ptCount val="8"/>
                <c:pt idx="0">
                  <c:v>5.8199616438356143</c:v>
                </c:pt>
                <c:pt idx="1">
                  <c:v>6.2836986301369864</c:v>
                </c:pt>
                <c:pt idx="2">
                  <c:v>5.5343205479452031</c:v>
                </c:pt>
                <c:pt idx="3">
                  <c:v>8.0636904109589036</c:v>
                </c:pt>
                <c:pt idx="4">
                  <c:v>7.8536328767123225</c:v>
                </c:pt>
                <c:pt idx="5">
                  <c:v>8.2787095890411013</c:v>
                </c:pt>
                <c:pt idx="6">
                  <c:v>10.101668493150687</c:v>
                </c:pt>
                <c:pt idx="7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54-429A-9B5C-49A95F9381CF}"/>
            </c:ext>
          </c:extLst>
        </c:ser>
        <c:ser>
          <c:idx val="5"/>
          <c:order val="5"/>
          <c:tx>
            <c:strRef>
              <c:f>'fig 1'!$B$31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1'!$C$31:$J$31</c:f>
              <c:numCache>
                <c:formatCode>General</c:formatCode>
                <c:ptCount val="8"/>
                <c:pt idx="0">
                  <c:v>9.5249671232876683</c:v>
                </c:pt>
                <c:pt idx="1">
                  <c:v>10.176829670329672</c:v>
                </c:pt>
                <c:pt idx="2">
                  <c:v>9.5180794520547956</c:v>
                </c:pt>
                <c:pt idx="3">
                  <c:v>11.647479452054801</c:v>
                </c:pt>
                <c:pt idx="4">
                  <c:v>9.3488246575342409</c:v>
                </c:pt>
                <c:pt idx="5">
                  <c:v>11.044980821917823</c:v>
                </c:pt>
                <c:pt idx="6">
                  <c:v>11.427106849315066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154-429A-9B5C-49A95F93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75264"/>
        <c:axId val="323579072"/>
      </c:barChart>
      <c:catAx>
        <c:axId val="3235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9072"/>
        <c:crosses val="autoZero"/>
        <c:auto val="1"/>
        <c:lblAlgn val="ctr"/>
        <c:lblOffset val="100"/>
        <c:noMultiLvlLbl val="0"/>
      </c:catAx>
      <c:valAx>
        <c:axId val="32357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1'!$B$36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3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1'!$C$36:$K$36</c:f>
              <c:numCache>
                <c:formatCode>General</c:formatCode>
                <c:ptCount val="9"/>
                <c:pt idx="0">
                  <c:v>277.09731209999984</c:v>
                </c:pt>
                <c:pt idx="1">
                  <c:v>326.64680789999977</c:v>
                </c:pt>
                <c:pt idx="2">
                  <c:v>546.35186970000075</c:v>
                </c:pt>
                <c:pt idx="3">
                  <c:v>274.31709480000001</c:v>
                </c:pt>
                <c:pt idx="4">
                  <c:v>378.73279500000012</c:v>
                </c:pt>
                <c:pt idx="5">
                  <c:v>217.4314463999998</c:v>
                </c:pt>
                <c:pt idx="6">
                  <c:v>450.60933329999983</c:v>
                </c:pt>
                <c:pt idx="7">
                  <c:v>514.60655819999988</c:v>
                </c:pt>
                <c:pt idx="8">
                  <c:v>427.78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FC-48B0-ABAE-31ACFEDF6BDA}"/>
            </c:ext>
          </c:extLst>
        </c:ser>
        <c:ser>
          <c:idx val="1"/>
          <c:order val="1"/>
          <c:tx>
            <c:strRef>
              <c:f>'fig 1'!$B$37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1'!$C$37:$K$37</c:f>
              <c:numCache>
                <c:formatCode>General</c:formatCode>
                <c:ptCount val="9"/>
                <c:pt idx="0">
                  <c:v>254.49172559999985</c:v>
                </c:pt>
                <c:pt idx="1">
                  <c:v>201.93221369999995</c:v>
                </c:pt>
                <c:pt idx="2">
                  <c:v>296.15320349999985</c:v>
                </c:pt>
                <c:pt idx="3">
                  <c:v>143.00797139999992</c:v>
                </c:pt>
                <c:pt idx="4">
                  <c:v>158.49675869999996</c:v>
                </c:pt>
                <c:pt idx="5">
                  <c:v>158.74744829999992</c:v>
                </c:pt>
                <c:pt idx="6">
                  <c:v>212.5952261999999</c:v>
                </c:pt>
                <c:pt idx="7">
                  <c:v>285.74088059999985</c:v>
                </c:pt>
                <c:pt idx="8">
                  <c:v>220.91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FC-48B0-ABAE-31ACFEDF6BDA}"/>
            </c:ext>
          </c:extLst>
        </c:ser>
        <c:ser>
          <c:idx val="2"/>
          <c:order val="2"/>
          <c:tx>
            <c:strRef>
              <c:f>'fig 1'!$B$38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1'!$C$38:$K$38</c:f>
              <c:numCache>
                <c:formatCode>General</c:formatCode>
                <c:ptCount val="9"/>
                <c:pt idx="0">
                  <c:v>201.66933779999994</c:v>
                </c:pt>
                <c:pt idx="1">
                  <c:v>256.54076489999989</c:v>
                </c:pt>
                <c:pt idx="2">
                  <c:v>290.01034227459007</c:v>
                </c:pt>
                <c:pt idx="3">
                  <c:v>154.17236309999993</c:v>
                </c:pt>
                <c:pt idx="4">
                  <c:v>181.35825749999992</c:v>
                </c:pt>
                <c:pt idx="5">
                  <c:v>204.20931089999988</c:v>
                </c:pt>
                <c:pt idx="6">
                  <c:v>224.52213209999982</c:v>
                </c:pt>
                <c:pt idx="7">
                  <c:v>0</c:v>
                </c:pt>
                <c:pt idx="8">
                  <c:v>264.10999999999996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FC-48B0-ABAE-31ACFEDF6BDA}"/>
            </c:ext>
          </c:extLst>
        </c:ser>
        <c:ser>
          <c:idx val="3"/>
          <c:order val="3"/>
          <c:tx>
            <c:strRef>
              <c:f>'fig 1'!$B$39</c:f>
              <c:strCache>
                <c:ptCount val="1"/>
                <c:pt idx="0">
                  <c:v>DR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1'!$C$39:$K$39</c:f>
              <c:numCache>
                <c:formatCode>General</c:formatCode>
                <c:ptCount val="9"/>
                <c:pt idx="0">
                  <c:v>313.45078589999986</c:v>
                </c:pt>
                <c:pt idx="1">
                  <c:v>263.13529409999995</c:v>
                </c:pt>
                <c:pt idx="2">
                  <c:v>0</c:v>
                </c:pt>
                <c:pt idx="3">
                  <c:v>249.70599149999973</c:v>
                </c:pt>
                <c:pt idx="4">
                  <c:v>172.70772540000002</c:v>
                </c:pt>
                <c:pt idx="5">
                  <c:v>170.69872679999997</c:v>
                </c:pt>
                <c:pt idx="6">
                  <c:v>236.20879379999991</c:v>
                </c:pt>
                <c:pt idx="7">
                  <c:v>215.41026149999976</c:v>
                </c:pt>
                <c:pt idx="8">
                  <c:v>356.96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0FC-48B0-ABAE-31ACFEDF6BDA}"/>
            </c:ext>
          </c:extLst>
        </c:ser>
        <c:ser>
          <c:idx val="4"/>
          <c:order val="4"/>
          <c:tx>
            <c:strRef>
              <c:f>'fig 1'!$B$40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1'!$C$40:$K$40</c:f>
              <c:numCache>
                <c:formatCode>General</c:formatCode>
                <c:ptCount val="9"/>
                <c:pt idx="0">
                  <c:v>308.3499488999999</c:v>
                </c:pt>
                <c:pt idx="1">
                  <c:v>0</c:v>
                </c:pt>
                <c:pt idx="2">
                  <c:v>318.01716660000017</c:v>
                </c:pt>
                <c:pt idx="3">
                  <c:v>141.23573519999997</c:v>
                </c:pt>
                <c:pt idx="4">
                  <c:v>160.02004619999997</c:v>
                </c:pt>
                <c:pt idx="5">
                  <c:v>148.60670579999996</c:v>
                </c:pt>
                <c:pt idx="6">
                  <c:v>129.28967939999995</c:v>
                </c:pt>
                <c:pt idx="7">
                  <c:v>339.36060059999988</c:v>
                </c:pt>
                <c:pt idx="8">
                  <c:v>226.97000000000003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0FC-48B0-ABAE-31ACFEDF6BDA}"/>
            </c:ext>
          </c:extLst>
        </c:ser>
        <c:ser>
          <c:idx val="5"/>
          <c:order val="5"/>
          <c:tx>
            <c:strRef>
              <c:f>'fig 1'!$B$41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1'!$C$41:$K$41</c:f>
              <c:numCache>
                <c:formatCode>General</c:formatCode>
                <c:ptCount val="9"/>
                <c:pt idx="0">
                  <c:v>345.68703119999986</c:v>
                </c:pt>
                <c:pt idx="1">
                  <c:v>249.94623569999996</c:v>
                </c:pt>
                <c:pt idx="2">
                  <c:v>381.49908509999983</c:v>
                </c:pt>
                <c:pt idx="3">
                  <c:v>136.90437599999996</c:v>
                </c:pt>
                <c:pt idx="4">
                  <c:v>189.2410526999999</c:v>
                </c:pt>
                <c:pt idx="5">
                  <c:v>229.11810809999997</c:v>
                </c:pt>
                <c:pt idx="6">
                  <c:v>191.51814989999997</c:v>
                </c:pt>
                <c:pt idx="7">
                  <c:v>281.43737579999998</c:v>
                </c:pt>
                <c:pt idx="8">
                  <c:v>283.09000000000003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0FC-48B0-ABAE-31ACFEDF6BDA}"/>
            </c:ext>
          </c:extLst>
        </c:ser>
        <c:ser>
          <c:idx val="6"/>
          <c:order val="6"/>
          <c:tx>
            <c:strRef>
              <c:f>'fig 1'!$B$42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1'!$C$42:$K$42</c:f>
              <c:numCache>
                <c:formatCode>General</c:formatCode>
                <c:ptCount val="9"/>
                <c:pt idx="0">
                  <c:v>243.84612209999995</c:v>
                </c:pt>
                <c:pt idx="1">
                  <c:v>224.02945740000001</c:v>
                </c:pt>
                <c:pt idx="2">
                  <c:v>0</c:v>
                </c:pt>
                <c:pt idx="3">
                  <c:v>136.14708449999995</c:v>
                </c:pt>
                <c:pt idx="4">
                  <c:v>154.94184089999993</c:v>
                </c:pt>
                <c:pt idx="5">
                  <c:v>166.37433119999992</c:v>
                </c:pt>
                <c:pt idx="6">
                  <c:v>134.88145020000002</c:v>
                </c:pt>
                <c:pt idx="7">
                  <c:v>266.70762089999999</c:v>
                </c:pt>
                <c:pt idx="8">
                  <c:v>218.52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0FC-48B0-ABAE-31ACFEDF6BDA}"/>
            </c:ext>
          </c:extLst>
        </c:ser>
        <c:ser>
          <c:idx val="7"/>
          <c:order val="7"/>
          <c:tx>
            <c:strRef>
              <c:f>'fig 1'!$B$43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1'!$C$43:$K$43</c:f>
              <c:numCache>
                <c:formatCode>General</c:formatCode>
                <c:ptCount val="9"/>
                <c:pt idx="0">
                  <c:v>0</c:v>
                </c:pt>
                <c:pt idx="1">
                  <c:v>270.25209329999984</c:v>
                </c:pt>
                <c:pt idx="2">
                  <c:v>564.89593650000006</c:v>
                </c:pt>
                <c:pt idx="3">
                  <c:v>0</c:v>
                </c:pt>
                <c:pt idx="4">
                  <c:v>382.01439149999987</c:v>
                </c:pt>
                <c:pt idx="5">
                  <c:v>449.08430490000012</c:v>
                </c:pt>
                <c:pt idx="6">
                  <c:v>146.55244379999999</c:v>
                </c:pt>
                <c:pt idx="7">
                  <c:v>353.56112189999999</c:v>
                </c:pt>
                <c:pt idx="8">
                  <c:v>349.09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0FC-48B0-ABAE-31ACFEDF6BDA}"/>
            </c:ext>
          </c:extLst>
        </c:ser>
        <c:ser>
          <c:idx val="8"/>
          <c:order val="8"/>
          <c:tx>
            <c:strRef>
              <c:f>'fig 1'!$B$44</c:f>
              <c:strCache>
                <c:ptCount val="1"/>
                <c:pt idx="0">
                  <c:v>OJ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1'!$C$44:$K$44</c:f>
              <c:numCache>
                <c:formatCode>General</c:formatCode>
                <c:ptCount val="9"/>
                <c:pt idx="0">
                  <c:v>227.84551019999992</c:v>
                </c:pt>
                <c:pt idx="1">
                  <c:v>240.3051314999999</c:v>
                </c:pt>
                <c:pt idx="2">
                  <c:v>395.22434070000003</c:v>
                </c:pt>
                <c:pt idx="3">
                  <c:v>178.30994159999989</c:v>
                </c:pt>
                <c:pt idx="4">
                  <c:v>212.08688339999989</c:v>
                </c:pt>
                <c:pt idx="5">
                  <c:v>242.31238919999984</c:v>
                </c:pt>
                <c:pt idx="6">
                  <c:v>240.81173340000007</c:v>
                </c:pt>
                <c:pt idx="7">
                  <c:v>297.43972859999997</c:v>
                </c:pt>
                <c:pt idx="8">
                  <c:v>260.45999999999998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0FC-48B0-ABAE-31ACFEDF6BDA}"/>
            </c:ext>
          </c:extLst>
        </c:ser>
        <c:ser>
          <c:idx val="9"/>
          <c:order val="9"/>
          <c:tx>
            <c:strRef>
              <c:f>'fig 1'!$B$45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1'!$C$45:$K$45</c:f>
              <c:numCache>
                <c:formatCode>General</c:formatCode>
                <c:ptCount val="9"/>
                <c:pt idx="0">
                  <c:v>265.16866529999993</c:v>
                </c:pt>
                <c:pt idx="1">
                  <c:v>264.66380429999998</c:v>
                </c:pt>
                <c:pt idx="2">
                  <c:v>396.98264969999985</c:v>
                </c:pt>
                <c:pt idx="3">
                  <c:v>201.16969949999975</c:v>
                </c:pt>
                <c:pt idx="4">
                  <c:v>0</c:v>
                </c:pt>
                <c:pt idx="5">
                  <c:v>0</c:v>
                </c:pt>
                <c:pt idx="6">
                  <c:v>179.33533169999993</c:v>
                </c:pt>
                <c:pt idx="7">
                  <c:v>489.94322789999995</c:v>
                </c:pt>
                <c:pt idx="8">
                  <c:v>322.54000000000002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0FC-48B0-ABAE-31ACFEDF6BDA}"/>
            </c:ext>
          </c:extLst>
        </c:ser>
        <c:ser>
          <c:idx val="10"/>
          <c:order val="10"/>
          <c:tx>
            <c:strRef>
              <c:f>'fig 1'!$B$46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1'!$C$46:$K$46</c:f>
              <c:numCache>
                <c:formatCode>General</c:formatCode>
                <c:ptCount val="9"/>
                <c:pt idx="0">
                  <c:v>197.09773439999984</c:v>
                </c:pt>
                <c:pt idx="1">
                  <c:v>260.33592689999989</c:v>
                </c:pt>
                <c:pt idx="2">
                  <c:v>355.34206259999991</c:v>
                </c:pt>
                <c:pt idx="3">
                  <c:v>156.23532959999991</c:v>
                </c:pt>
                <c:pt idx="4">
                  <c:v>189.49000139999987</c:v>
                </c:pt>
                <c:pt idx="5">
                  <c:v>133.34771730000006</c:v>
                </c:pt>
                <c:pt idx="6">
                  <c:v>185.68961669999987</c:v>
                </c:pt>
                <c:pt idx="7">
                  <c:v>231.15496109999995</c:v>
                </c:pt>
                <c:pt idx="8">
                  <c:v>240.70999999999998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0FC-48B0-ABAE-31ACFEDF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75808"/>
        <c:axId val="323580160"/>
      </c:barChart>
      <c:catAx>
        <c:axId val="3235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0160"/>
        <c:crosses val="autoZero"/>
        <c:auto val="1"/>
        <c:lblAlgn val="ctr"/>
        <c:lblOffset val="100"/>
        <c:noMultiLvlLbl val="0"/>
      </c:catAx>
      <c:valAx>
        <c:axId val="32358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1'!$B$81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3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1'!$C$81:$J$81</c:f>
              <c:numCache>
                <c:formatCode>General</c:formatCode>
                <c:ptCount val="8"/>
                <c:pt idx="0">
                  <c:v>8.8904958904109623</c:v>
                </c:pt>
                <c:pt idx="1">
                  <c:v>8.6173643835616396</c:v>
                </c:pt>
                <c:pt idx="2">
                  <c:v>7.9699726027397233</c:v>
                </c:pt>
                <c:pt idx="3">
                  <c:v>9.0884849315068532</c:v>
                </c:pt>
                <c:pt idx="4">
                  <c:v>9.0734410958904128</c:v>
                </c:pt>
                <c:pt idx="5">
                  <c:v>10.842230136986306</c:v>
                </c:pt>
                <c:pt idx="6">
                  <c:v>10.723583561643826</c:v>
                </c:pt>
                <c:pt idx="7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33-47D7-BCF1-6647B3AACD59}"/>
            </c:ext>
          </c:extLst>
        </c:ser>
        <c:ser>
          <c:idx val="1"/>
          <c:order val="1"/>
          <c:tx>
            <c:strRef>
              <c:f>'fig 1'!$B$82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1'!$C$82:$J$82</c:f>
              <c:numCache>
                <c:formatCode>General</c:formatCode>
                <c:ptCount val="8"/>
                <c:pt idx="0">
                  <c:v>0</c:v>
                </c:pt>
                <c:pt idx="1">
                  <c:v>6.994978082191782</c:v>
                </c:pt>
                <c:pt idx="2">
                  <c:v>6.7199013698630132</c:v>
                </c:pt>
                <c:pt idx="3">
                  <c:v>8.0556547945205423</c:v>
                </c:pt>
                <c:pt idx="4">
                  <c:v>9.3589780821917792</c:v>
                </c:pt>
                <c:pt idx="5">
                  <c:v>9.372013698630143</c:v>
                </c:pt>
                <c:pt idx="6">
                  <c:v>9.2835534246575353</c:v>
                </c:pt>
                <c:pt idx="7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33-47D7-BCF1-6647B3AACD59}"/>
            </c:ext>
          </c:extLst>
        </c:ser>
        <c:ser>
          <c:idx val="2"/>
          <c:order val="2"/>
          <c:tx>
            <c:strRef>
              <c:f>'fig 1'!$B$83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1'!$C$83:$J$83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10.200616438356167</c:v>
                </c:pt>
                <c:pt idx="3">
                  <c:v>11.53301095890412</c:v>
                </c:pt>
                <c:pt idx="4">
                  <c:v>12.779175342465765</c:v>
                </c:pt>
                <c:pt idx="5">
                  <c:v>13.982517808219175</c:v>
                </c:pt>
                <c:pt idx="6">
                  <c:v>0</c:v>
                </c:pt>
                <c:pt idx="7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33-47D7-BCF1-6647B3AACD59}"/>
            </c:ext>
          </c:extLst>
        </c:ser>
        <c:ser>
          <c:idx val="3"/>
          <c:order val="3"/>
          <c:tx>
            <c:strRef>
              <c:f>'fig 1'!$B$84</c:f>
              <c:strCache>
                <c:ptCount val="1"/>
                <c:pt idx="0">
                  <c:v>DR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1'!$C$84:$J$84</c:f>
              <c:numCache>
                <c:formatCode>General</c:formatCode>
                <c:ptCount val="8"/>
                <c:pt idx="0">
                  <c:v>10.073884931506845</c:v>
                </c:pt>
                <c:pt idx="1">
                  <c:v>0</c:v>
                </c:pt>
                <c:pt idx="2">
                  <c:v>0</c:v>
                </c:pt>
                <c:pt idx="3">
                  <c:v>11.584750684931494</c:v>
                </c:pt>
                <c:pt idx="4">
                  <c:v>8.7907095890411</c:v>
                </c:pt>
                <c:pt idx="5">
                  <c:v>9.9449808219178095</c:v>
                </c:pt>
                <c:pt idx="6">
                  <c:v>12.08501095890411</c:v>
                </c:pt>
                <c:pt idx="7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33-47D7-BCF1-6647B3AACD59}"/>
            </c:ext>
          </c:extLst>
        </c:ser>
        <c:ser>
          <c:idx val="4"/>
          <c:order val="4"/>
          <c:tx>
            <c:strRef>
              <c:f>'fig 1'!$B$85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1'!$C$85:$J$85</c:f>
              <c:numCache>
                <c:formatCode>General</c:formatCode>
                <c:ptCount val="8"/>
                <c:pt idx="0">
                  <c:v>0</c:v>
                </c:pt>
                <c:pt idx="1">
                  <c:v>5.8764712328767139</c:v>
                </c:pt>
                <c:pt idx="2">
                  <c:v>5.688663013698628</c:v>
                </c:pt>
                <c:pt idx="3">
                  <c:v>7.3418712328767173</c:v>
                </c:pt>
                <c:pt idx="4">
                  <c:v>6.3161643835616452</c:v>
                </c:pt>
                <c:pt idx="5">
                  <c:v>7.4966164383561669</c:v>
                </c:pt>
                <c:pt idx="6">
                  <c:v>7.5258356164383544</c:v>
                </c:pt>
                <c:pt idx="7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33-47D7-BCF1-6647B3AACD59}"/>
            </c:ext>
          </c:extLst>
        </c:ser>
        <c:ser>
          <c:idx val="5"/>
          <c:order val="5"/>
          <c:tx>
            <c:strRef>
              <c:f>'fig 1'!$B$86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1'!$C$86:$J$86</c:f>
              <c:numCache>
                <c:formatCode>General</c:formatCode>
                <c:ptCount val="8"/>
                <c:pt idx="0">
                  <c:v>8.5286821917808204</c:v>
                </c:pt>
                <c:pt idx="1">
                  <c:v>8.4956027397260279</c:v>
                </c:pt>
                <c:pt idx="2">
                  <c:v>8.3505835616438411</c:v>
                </c:pt>
                <c:pt idx="3">
                  <c:v>10.352084931506853</c:v>
                </c:pt>
                <c:pt idx="4">
                  <c:v>9.0790027397260324</c:v>
                </c:pt>
                <c:pt idx="5">
                  <c:v>10.180424657534246</c:v>
                </c:pt>
                <c:pt idx="6">
                  <c:v>10.325594520547945</c:v>
                </c:pt>
                <c:pt idx="7">
                  <c:v>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33-47D7-BCF1-6647B3AACD59}"/>
            </c:ext>
          </c:extLst>
        </c:ser>
        <c:ser>
          <c:idx val="6"/>
          <c:order val="6"/>
          <c:tx>
            <c:strRef>
              <c:f>'fig 1'!$B$87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1'!$C$87:$J$87</c:f>
              <c:numCache>
                <c:formatCode>General</c:formatCode>
                <c:ptCount val="8"/>
                <c:pt idx="0">
                  <c:v>6.7048904109589014</c:v>
                </c:pt>
                <c:pt idx="1">
                  <c:v>6.7981863013698565</c:v>
                </c:pt>
                <c:pt idx="2">
                  <c:v>0</c:v>
                </c:pt>
                <c:pt idx="3">
                  <c:v>8.5537835616438382</c:v>
                </c:pt>
                <c:pt idx="4">
                  <c:v>7.1303945205479469</c:v>
                </c:pt>
                <c:pt idx="5">
                  <c:v>8.5704657534246529</c:v>
                </c:pt>
                <c:pt idx="6">
                  <c:v>8.6780356164383559</c:v>
                </c:pt>
                <c:pt idx="7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F833-47D7-BCF1-6647B3AACD59}"/>
            </c:ext>
          </c:extLst>
        </c:ser>
        <c:ser>
          <c:idx val="7"/>
          <c:order val="7"/>
          <c:tx>
            <c:strRef>
              <c:f>'fig 1'!$B$88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1'!$C$88:$J$88</c:f>
              <c:numCache>
                <c:formatCode>General</c:formatCode>
                <c:ptCount val="8"/>
                <c:pt idx="0">
                  <c:v>0</c:v>
                </c:pt>
                <c:pt idx="1">
                  <c:v>10.293145205479448</c:v>
                </c:pt>
                <c:pt idx="2">
                  <c:v>9.7051972602739802</c:v>
                </c:pt>
                <c:pt idx="3">
                  <c:v>12.285908839779012</c:v>
                </c:pt>
                <c:pt idx="4">
                  <c:v>10.031580110497233</c:v>
                </c:pt>
                <c:pt idx="5">
                  <c:v>11.962320441988959</c:v>
                </c:pt>
                <c:pt idx="6">
                  <c:v>12.382994475138123</c:v>
                </c:pt>
                <c:pt idx="7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F833-47D7-BCF1-6647B3AACD59}"/>
            </c:ext>
          </c:extLst>
        </c:ser>
        <c:ser>
          <c:idx val="8"/>
          <c:order val="8"/>
          <c:tx>
            <c:strRef>
              <c:f>'fig 1'!$B$89</c:f>
              <c:strCache>
                <c:ptCount val="1"/>
                <c:pt idx="0">
                  <c:v>OJ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1'!$C$89:$J$89</c:f>
              <c:numCache>
                <c:formatCode>General</c:formatCode>
                <c:ptCount val="8"/>
                <c:pt idx="0">
                  <c:v>9.2479205479452098</c:v>
                </c:pt>
                <c:pt idx="1">
                  <c:v>9.5395260273972617</c:v>
                </c:pt>
                <c:pt idx="2">
                  <c:v>8.7575452054794471</c:v>
                </c:pt>
                <c:pt idx="3">
                  <c:v>11.116824657534245</c:v>
                </c:pt>
                <c:pt idx="4">
                  <c:v>8.9233369863013738</c:v>
                </c:pt>
                <c:pt idx="5">
                  <c:v>10.680326027397253</c:v>
                </c:pt>
                <c:pt idx="6">
                  <c:v>11.15895068493151</c:v>
                </c:pt>
                <c:pt idx="7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F833-47D7-BCF1-6647B3AACD59}"/>
            </c:ext>
          </c:extLst>
        </c:ser>
        <c:ser>
          <c:idx val="9"/>
          <c:order val="9"/>
          <c:tx>
            <c:strRef>
              <c:f>'fig 1'!$B$90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1'!$C$90:$J$90</c:f>
              <c:numCache>
                <c:formatCode>General</c:formatCode>
                <c:ptCount val="8"/>
                <c:pt idx="0">
                  <c:v>9.467189041095887</c:v>
                </c:pt>
                <c:pt idx="1">
                  <c:v>9.6166849315068479</c:v>
                </c:pt>
                <c:pt idx="2">
                  <c:v>8.7717287671232835</c:v>
                </c:pt>
                <c:pt idx="3">
                  <c:v>11.375378453038689</c:v>
                </c:pt>
                <c:pt idx="4">
                  <c:v>0</c:v>
                </c:pt>
                <c:pt idx="5">
                  <c:v>0</c:v>
                </c:pt>
                <c:pt idx="6">
                  <c:v>11.461013812154698</c:v>
                </c:pt>
                <c:pt idx="7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F833-47D7-BCF1-6647B3AACD59}"/>
            </c:ext>
          </c:extLst>
        </c:ser>
        <c:ser>
          <c:idx val="10"/>
          <c:order val="10"/>
          <c:tx>
            <c:strRef>
              <c:f>'fig 1'!$B$91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1'!$C$91:$J$91</c:f>
              <c:numCache>
                <c:formatCode>General</c:formatCode>
                <c:ptCount val="8"/>
                <c:pt idx="0">
                  <c:v>9.4193369863013743</c:v>
                </c:pt>
                <c:pt idx="1">
                  <c:v>9.6731561643835615</c:v>
                </c:pt>
                <c:pt idx="2">
                  <c:v>9.6485643835616486</c:v>
                </c:pt>
                <c:pt idx="3">
                  <c:v>10.79292602739725</c:v>
                </c:pt>
                <c:pt idx="4">
                  <c:v>9.642906849315068</c:v>
                </c:pt>
                <c:pt idx="5">
                  <c:v>11.822005479452045</c:v>
                </c:pt>
                <c:pt idx="6">
                  <c:v>11.154986301369862</c:v>
                </c:pt>
                <c:pt idx="7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F833-47D7-BCF1-6647B3AA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72000"/>
        <c:axId val="323576896"/>
      </c:barChart>
      <c:catAx>
        <c:axId val="3235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6896"/>
        <c:crosses val="autoZero"/>
        <c:auto val="1"/>
        <c:lblAlgn val="ctr"/>
        <c:lblOffset val="100"/>
        <c:noMultiLvlLbl val="0"/>
      </c:catAx>
      <c:valAx>
        <c:axId val="32357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Sagebrush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1'!$B$6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1'!$C$6:$K$6</c:f>
              <c:numCache>
                <c:formatCode>General</c:formatCode>
                <c:ptCount val="9"/>
                <c:pt idx="0">
                  <c:v>0</c:v>
                </c:pt>
                <c:pt idx="1">
                  <c:v>270.77088149999997</c:v>
                </c:pt>
                <c:pt idx="2">
                  <c:v>238.00192079999985</c:v>
                </c:pt>
                <c:pt idx="3">
                  <c:v>202.94889929999997</c:v>
                </c:pt>
                <c:pt idx="4">
                  <c:v>235.21299899999988</c:v>
                </c:pt>
                <c:pt idx="5">
                  <c:v>260.34289049999995</c:v>
                </c:pt>
                <c:pt idx="6">
                  <c:v>272.03477489999995</c:v>
                </c:pt>
                <c:pt idx="7">
                  <c:v>262.6461011999998</c:v>
                </c:pt>
                <c:pt idx="8">
                  <c:v>242.26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7A-4A24-8E13-4DC6059A00F1}"/>
            </c:ext>
          </c:extLst>
        </c:ser>
        <c:ser>
          <c:idx val="1"/>
          <c:order val="1"/>
          <c:tx>
            <c:strRef>
              <c:f>'fig 1'!$B$7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1'!$C$7:$K$7</c:f>
              <c:numCache>
                <c:formatCode>General</c:formatCode>
                <c:ptCount val="9"/>
                <c:pt idx="0">
                  <c:v>203.44331489999996</c:v>
                </c:pt>
                <c:pt idx="1">
                  <c:v>192.26847779999991</c:v>
                </c:pt>
                <c:pt idx="2">
                  <c:v>0</c:v>
                </c:pt>
                <c:pt idx="3">
                  <c:v>0</c:v>
                </c:pt>
                <c:pt idx="4">
                  <c:v>99.306158699999997</c:v>
                </c:pt>
                <c:pt idx="5">
                  <c:v>118.8895428</c:v>
                </c:pt>
                <c:pt idx="6">
                  <c:v>0</c:v>
                </c:pt>
                <c:pt idx="7">
                  <c:v>0</c:v>
                </c:pt>
                <c:pt idx="8">
                  <c:v>229.8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7A-4A24-8E13-4DC6059A00F1}"/>
            </c:ext>
          </c:extLst>
        </c:ser>
        <c:ser>
          <c:idx val="2"/>
          <c:order val="2"/>
          <c:tx>
            <c:strRef>
              <c:f>'fig 1'!$B$8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1'!$C$8:$K$8</c:f>
              <c:numCache>
                <c:formatCode>General</c:formatCode>
                <c:ptCount val="9"/>
                <c:pt idx="0">
                  <c:v>129.52992360000002</c:v>
                </c:pt>
                <c:pt idx="1">
                  <c:v>172.46574029999994</c:v>
                </c:pt>
                <c:pt idx="2">
                  <c:v>178.30994159999995</c:v>
                </c:pt>
                <c:pt idx="3">
                  <c:v>116.33041979999999</c:v>
                </c:pt>
                <c:pt idx="4">
                  <c:v>142.74335459999995</c:v>
                </c:pt>
                <c:pt idx="5">
                  <c:v>74.419993199999951</c:v>
                </c:pt>
                <c:pt idx="6">
                  <c:v>203.43809220000003</c:v>
                </c:pt>
                <c:pt idx="7">
                  <c:v>217.15464329999995</c:v>
                </c:pt>
                <c:pt idx="8">
                  <c:v>193.01000000000002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7A-4A24-8E13-4DC6059A00F1}"/>
            </c:ext>
          </c:extLst>
        </c:ser>
        <c:ser>
          <c:idx val="3"/>
          <c:order val="3"/>
          <c:tx>
            <c:strRef>
              <c:f>'fig 1'!$B$9</c:f>
              <c:strCache>
                <c:ptCount val="1"/>
                <c:pt idx="0">
                  <c:v>OW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1'!$C$9:$K$9</c:f>
              <c:numCache>
                <c:formatCode>General</c:formatCode>
                <c:ptCount val="9"/>
                <c:pt idx="0">
                  <c:v>0</c:v>
                </c:pt>
                <c:pt idx="1">
                  <c:v>282.21033539999991</c:v>
                </c:pt>
                <c:pt idx="2">
                  <c:v>0</c:v>
                </c:pt>
                <c:pt idx="3">
                  <c:v>0</c:v>
                </c:pt>
                <c:pt idx="4">
                  <c:v>151.38692309999996</c:v>
                </c:pt>
                <c:pt idx="5">
                  <c:v>97.539145200000021</c:v>
                </c:pt>
                <c:pt idx="6">
                  <c:v>469.9141733999997</c:v>
                </c:pt>
                <c:pt idx="7">
                  <c:v>450.6162968999999</c:v>
                </c:pt>
                <c:pt idx="8">
                  <c:v>261.28999999999996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B7A-4A24-8E13-4DC6059A00F1}"/>
            </c:ext>
          </c:extLst>
        </c:ser>
        <c:ser>
          <c:idx val="4"/>
          <c:order val="4"/>
          <c:tx>
            <c:strRef>
              <c:f>'fig 1'!$B$10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1'!$C$10:$K$10</c:f>
              <c:numCache>
                <c:formatCode>General</c:formatCode>
                <c:ptCount val="9"/>
                <c:pt idx="0">
                  <c:v>193.07973719999987</c:v>
                </c:pt>
                <c:pt idx="1">
                  <c:v>161.5485564</c:v>
                </c:pt>
                <c:pt idx="2">
                  <c:v>164.84582099999992</c:v>
                </c:pt>
                <c:pt idx="3">
                  <c:v>24.379563599999997</c:v>
                </c:pt>
                <c:pt idx="4">
                  <c:v>57.153746999999981</c:v>
                </c:pt>
                <c:pt idx="5">
                  <c:v>73.920354899999964</c:v>
                </c:pt>
                <c:pt idx="6">
                  <c:v>163.32427439999995</c:v>
                </c:pt>
                <c:pt idx="7">
                  <c:v>261.65378819999984</c:v>
                </c:pt>
                <c:pt idx="8">
                  <c:v>212.67000000000002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7A-4A24-8E13-4DC6059A00F1}"/>
            </c:ext>
          </c:extLst>
        </c:ser>
        <c:ser>
          <c:idx val="5"/>
          <c:order val="5"/>
          <c:tx>
            <c:strRef>
              <c:f>'fig 1'!$B$11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1'!$C$5:$K$5</c:f>
              <c:strCache>
                <c:ptCount val="9"/>
                <c:pt idx="0">
                  <c:v>08-09</c:v>
                </c:pt>
                <c:pt idx="1">
                  <c:v>09-10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1'!$C$11:$K$11</c:f>
              <c:numCache>
                <c:formatCode>General</c:formatCode>
                <c:ptCount val="9"/>
                <c:pt idx="0">
                  <c:v>212.6074124999999</c:v>
                </c:pt>
                <c:pt idx="1">
                  <c:v>197.62870889999994</c:v>
                </c:pt>
                <c:pt idx="2">
                  <c:v>387.84292469999991</c:v>
                </c:pt>
                <c:pt idx="3">
                  <c:v>171.20010600000001</c:v>
                </c:pt>
                <c:pt idx="4">
                  <c:v>190.51887329999968</c:v>
                </c:pt>
                <c:pt idx="5">
                  <c:v>240.55930289999992</c:v>
                </c:pt>
                <c:pt idx="6">
                  <c:v>246.39654059999995</c:v>
                </c:pt>
                <c:pt idx="7">
                  <c:v>287.79688349999992</c:v>
                </c:pt>
                <c:pt idx="8">
                  <c:v>238.03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B7A-4A24-8E13-4DC6059A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2304"/>
        <c:axId val="190644480"/>
      </c:barChart>
      <c:catAx>
        <c:axId val="1906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4480"/>
        <c:crosses val="autoZero"/>
        <c:auto val="1"/>
        <c:lblAlgn val="ctr"/>
        <c:lblOffset val="100"/>
        <c:noMultiLvlLbl val="0"/>
      </c:catAx>
      <c:valAx>
        <c:axId val="190644480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1'!$B$36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3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1'!$C$36:$K$36</c:f>
              <c:numCache>
                <c:formatCode>General</c:formatCode>
                <c:ptCount val="9"/>
                <c:pt idx="0">
                  <c:v>277.09731209999984</c:v>
                </c:pt>
                <c:pt idx="1">
                  <c:v>326.64680789999977</c:v>
                </c:pt>
                <c:pt idx="2">
                  <c:v>546.35186970000075</c:v>
                </c:pt>
                <c:pt idx="3">
                  <c:v>274.31709480000001</c:v>
                </c:pt>
                <c:pt idx="4">
                  <c:v>378.73279500000012</c:v>
                </c:pt>
                <c:pt idx="5">
                  <c:v>217.4314463999998</c:v>
                </c:pt>
                <c:pt idx="6">
                  <c:v>450.60933329999983</c:v>
                </c:pt>
                <c:pt idx="7">
                  <c:v>514.60655819999988</c:v>
                </c:pt>
                <c:pt idx="8">
                  <c:v>427.78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B7-4F47-88B5-A7D06B764ABF}"/>
            </c:ext>
          </c:extLst>
        </c:ser>
        <c:ser>
          <c:idx val="1"/>
          <c:order val="1"/>
          <c:tx>
            <c:strRef>
              <c:f>'fig 1'!$B$37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1'!$C$37:$K$37</c:f>
              <c:numCache>
                <c:formatCode>General</c:formatCode>
                <c:ptCount val="9"/>
                <c:pt idx="0">
                  <c:v>254.49172559999985</c:v>
                </c:pt>
                <c:pt idx="1">
                  <c:v>201.93221369999995</c:v>
                </c:pt>
                <c:pt idx="2">
                  <c:v>296.15320349999985</c:v>
                </c:pt>
                <c:pt idx="3">
                  <c:v>143.00797139999992</c:v>
                </c:pt>
                <c:pt idx="4">
                  <c:v>158.49675869999996</c:v>
                </c:pt>
                <c:pt idx="5">
                  <c:v>158.74744829999992</c:v>
                </c:pt>
                <c:pt idx="6">
                  <c:v>212.5952261999999</c:v>
                </c:pt>
                <c:pt idx="7">
                  <c:v>285.74088059999985</c:v>
                </c:pt>
                <c:pt idx="8">
                  <c:v>220.91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B7-4F47-88B5-A7D06B764ABF}"/>
            </c:ext>
          </c:extLst>
        </c:ser>
        <c:ser>
          <c:idx val="2"/>
          <c:order val="2"/>
          <c:tx>
            <c:strRef>
              <c:f>'fig 1'!$B$38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1'!$C$38:$K$38</c:f>
              <c:numCache>
                <c:formatCode>General</c:formatCode>
                <c:ptCount val="9"/>
                <c:pt idx="0">
                  <c:v>201.66933779999994</c:v>
                </c:pt>
                <c:pt idx="1">
                  <c:v>256.54076489999989</c:v>
                </c:pt>
                <c:pt idx="2">
                  <c:v>290.01034227459007</c:v>
                </c:pt>
                <c:pt idx="3">
                  <c:v>154.17236309999993</c:v>
                </c:pt>
                <c:pt idx="4">
                  <c:v>181.35825749999992</c:v>
                </c:pt>
                <c:pt idx="5">
                  <c:v>204.20931089999988</c:v>
                </c:pt>
                <c:pt idx="6">
                  <c:v>224.52213209999982</c:v>
                </c:pt>
                <c:pt idx="7">
                  <c:v>0</c:v>
                </c:pt>
                <c:pt idx="8">
                  <c:v>264.10999999999996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B7-4F47-88B5-A7D06B764ABF}"/>
            </c:ext>
          </c:extLst>
        </c:ser>
        <c:ser>
          <c:idx val="3"/>
          <c:order val="3"/>
          <c:tx>
            <c:strRef>
              <c:f>'fig 1'!$B$39</c:f>
              <c:strCache>
                <c:ptCount val="1"/>
                <c:pt idx="0">
                  <c:v>DR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1'!$C$39:$K$39</c:f>
              <c:numCache>
                <c:formatCode>General</c:formatCode>
                <c:ptCount val="9"/>
                <c:pt idx="0">
                  <c:v>313.45078589999986</c:v>
                </c:pt>
                <c:pt idx="1">
                  <c:v>263.13529409999995</c:v>
                </c:pt>
                <c:pt idx="2">
                  <c:v>0</c:v>
                </c:pt>
                <c:pt idx="3">
                  <c:v>249.70599149999973</c:v>
                </c:pt>
                <c:pt idx="4">
                  <c:v>172.70772540000002</c:v>
                </c:pt>
                <c:pt idx="5">
                  <c:v>170.69872679999997</c:v>
                </c:pt>
                <c:pt idx="6">
                  <c:v>236.20879379999991</c:v>
                </c:pt>
                <c:pt idx="7">
                  <c:v>215.41026149999976</c:v>
                </c:pt>
                <c:pt idx="8">
                  <c:v>356.96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B7-4F47-88B5-A7D06B764ABF}"/>
            </c:ext>
          </c:extLst>
        </c:ser>
        <c:ser>
          <c:idx val="4"/>
          <c:order val="4"/>
          <c:tx>
            <c:strRef>
              <c:f>'fig 1'!$B$40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1'!$C$40:$K$40</c:f>
              <c:numCache>
                <c:formatCode>General</c:formatCode>
                <c:ptCount val="9"/>
                <c:pt idx="0">
                  <c:v>308.3499488999999</c:v>
                </c:pt>
                <c:pt idx="1">
                  <c:v>0</c:v>
                </c:pt>
                <c:pt idx="2">
                  <c:v>318.01716660000017</c:v>
                </c:pt>
                <c:pt idx="3">
                  <c:v>141.23573519999997</c:v>
                </c:pt>
                <c:pt idx="4">
                  <c:v>160.02004619999997</c:v>
                </c:pt>
                <c:pt idx="5">
                  <c:v>148.60670579999996</c:v>
                </c:pt>
                <c:pt idx="6">
                  <c:v>129.28967939999995</c:v>
                </c:pt>
                <c:pt idx="7">
                  <c:v>339.36060059999988</c:v>
                </c:pt>
                <c:pt idx="8">
                  <c:v>226.97000000000003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B7-4F47-88B5-A7D06B764ABF}"/>
            </c:ext>
          </c:extLst>
        </c:ser>
        <c:ser>
          <c:idx val="5"/>
          <c:order val="5"/>
          <c:tx>
            <c:strRef>
              <c:f>'fig 1'!$B$41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1'!$C$41:$K$41</c:f>
              <c:numCache>
                <c:formatCode>General</c:formatCode>
                <c:ptCount val="9"/>
                <c:pt idx="0">
                  <c:v>345.68703119999986</c:v>
                </c:pt>
                <c:pt idx="1">
                  <c:v>249.94623569999996</c:v>
                </c:pt>
                <c:pt idx="2">
                  <c:v>381.49908509999983</c:v>
                </c:pt>
                <c:pt idx="3">
                  <c:v>136.90437599999996</c:v>
                </c:pt>
                <c:pt idx="4">
                  <c:v>189.2410526999999</c:v>
                </c:pt>
                <c:pt idx="5">
                  <c:v>229.11810809999997</c:v>
                </c:pt>
                <c:pt idx="6">
                  <c:v>191.51814989999997</c:v>
                </c:pt>
                <c:pt idx="7">
                  <c:v>281.43737579999998</c:v>
                </c:pt>
                <c:pt idx="8">
                  <c:v>283.09000000000003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B7-4F47-88B5-A7D06B764ABF}"/>
            </c:ext>
          </c:extLst>
        </c:ser>
        <c:ser>
          <c:idx val="6"/>
          <c:order val="6"/>
          <c:tx>
            <c:strRef>
              <c:f>'fig 1'!$B$42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1'!$C$42:$K$42</c:f>
              <c:numCache>
                <c:formatCode>General</c:formatCode>
                <c:ptCount val="9"/>
                <c:pt idx="0">
                  <c:v>243.84612209999995</c:v>
                </c:pt>
                <c:pt idx="1">
                  <c:v>224.02945740000001</c:v>
                </c:pt>
                <c:pt idx="2">
                  <c:v>0</c:v>
                </c:pt>
                <c:pt idx="3">
                  <c:v>136.14708449999995</c:v>
                </c:pt>
                <c:pt idx="4">
                  <c:v>154.94184089999993</c:v>
                </c:pt>
                <c:pt idx="5">
                  <c:v>166.37433119999992</c:v>
                </c:pt>
                <c:pt idx="6">
                  <c:v>134.88145020000002</c:v>
                </c:pt>
                <c:pt idx="7">
                  <c:v>266.70762089999999</c:v>
                </c:pt>
                <c:pt idx="8">
                  <c:v>218.52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B7-4F47-88B5-A7D06B764ABF}"/>
            </c:ext>
          </c:extLst>
        </c:ser>
        <c:ser>
          <c:idx val="7"/>
          <c:order val="7"/>
          <c:tx>
            <c:strRef>
              <c:f>'fig 1'!$B$43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1'!$C$43:$K$43</c:f>
              <c:numCache>
                <c:formatCode>General</c:formatCode>
                <c:ptCount val="9"/>
                <c:pt idx="0">
                  <c:v>0</c:v>
                </c:pt>
                <c:pt idx="1">
                  <c:v>270.25209329999984</c:v>
                </c:pt>
                <c:pt idx="2">
                  <c:v>564.89593650000006</c:v>
                </c:pt>
                <c:pt idx="3">
                  <c:v>0</c:v>
                </c:pt>
                <c:pt idx="4">
                  <c:v>382.01439149999987</c:v>
                </c:pt>
                <c:pt idx="5">
                  <c:v>449.08430490000012</c:v>
                </c:pt>
                <c:pt idx="6">
                  <c:v>146.55244379999999</c:v>
                </c:pt>
                <c:pt idx="7">
                  <c:v>353.56112189999999</c:v>
                </c:pt>
                <c:pt idx="8">
                  <c:v>349.09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B7-4F47-88B5-A7D06B764ABF}"/>
            </c:ext>
          </c:extLst>
        </c:ser>
        <c:ser>
          <c:idx val="8"/>
          <c:order val="8"/>
          <c:tx>
            <c:strRef>
              <c:f>'fig 1'!$B$44</c:f>
              <c:strCache>
                <c:ptCount val="1"/>
                <c:pt idx="0">
                  <c:v>OJ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1'!$C$44:$K$44</c:f>
              <c:numCache>
                <c:formatCode>General</c:formatCode>
                <c:ptCount val="9"/>
                <c:pt idx="0">
                  <c:v>227.84551019999992</c:v>
                </c:pt>
                <c:pt idx="1">
                  <c:v>240.3051314999999</c:v>
                </c:pt>
                <c:pt idx="2">
                  <c:v>395.22434070000003</c:v>
                </c:pt>
                <c:pt idx="3">
                  <c:v>178.30994159999989</c:v>
                </c:pt>
                <c:pt idx="4">
                  <c:v>212.08688339999989</c:v>
                </c:pt>
                <c:pt idx="5">
                  <c:v>242.31238919999984</c:v>
                </c:pt>
                <c:pt idx="6">
                  <c:v>240.81173340000007</c:v>
                </c:pt>
                <c:pt idx="7">
                  <c:v>297.43972859999997</c:v>
                </c:pt>
                <c:pt idx="8">
                  <c:v>260.45999999999998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B7-4F47-88B5-A7D06B764ABF}"/>
            </c:ext>
          </c:extLst>
        </c:ser>
        <c:ser>
          <c:idx val="9"/>
          <c:order val="9"/>
          <c:tx>
            <c:strRef>
              <c:f>'fig 1'!$B$45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1'!$C$45:$K$45</c:f>
              <c:numCache>
                <c:formatCode>General</c:formatCode>
                <c:ptCount val="9"/>
                <c:pt idx="0">
                  <c:v>265.16866529999993</c:v>
                </c:pt>
                <c:pt idx="1">
                  <c:v>264.66380429999998</c:v>
                </c:pt>
                <c:pt idx="2">
                  <c:v>396.98264969999985</c:v>
                </c:pt>
                <c:pt idx="3">
                  <c:v>201.16969949999975</c:v>
                </c:pt>
                <c:pt idx="4">
                  <c:v>0</c:v>
                </c:pt>
                <c:pt idx="5">
                  <c:v>0</c:v>
                </c:pt>
                <c:pt idx="6">
                  <c:v>179.33533169999993</c:v>
                </c:pt>
                <c:pt idx="7">
                  <c:v>489.94322789999995</c:v>
                </c:pt>
                <c:pt idx="8">
                  <c:v>322.54000000000002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B7-4F47-88B5-A7D06B764ABF}"/>
            </c:ext>
          </c:extLst>
        </c:ser>
        <c:ser>
          <c:idx val="10"/>
          <c:order val="10"/>
          <c:tx>
            <c:strRef>
              <c:f>'fig 1'!$B$46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1'!$C$35:$K$35</c:f>
              <c:strCache>
                <c:ptCount val="9"/>
                <c:pt idx="0">
                  <c:v>08-09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  <c:pt idx="8">
                  <c:v>30-yr</c:v>
                </c:pt>
              </c:strCache>
            </c:strRef>
          </c:cat>
          <c:val>
            <c:numRef>
              <c:f>'fig 1'!$C$46:$K$46</c:f>
              <c:numCache>
                <c:formatCode>General</c:formatCode>
                <c:ptCount val="9"/>
                <c:pt idx="0">
                  <c:v>197.09773439999984</c:v>
                </c:pt>
                <c:pt idx="1">
                  <c:v>260.33592689999989</c:v>
                </c:pt>
                <c:pt idx="2">
                  <c:v>355.34206259999991</c:v>
                </c:pt>
                <c:pt idx="3">
                  <c:v>156.23532959999991</c:v>
                </c:pt>
                <c:pt idx="4">
                  <c:v>189.49000139999987</c:v>
                </c:pt>
                <c:pt idx="5">
                  <c:v>133.34771730000006</c:v>
                </c:pt>
                <c:pt idx="6">
                  <c:v>185.68961669999987</c:v>
                </c:pt>
                <c:pt idx="7">
                  <c:v>231.15496109999995</c:v>
                </c:pt>
                <c:pt idx="8">
                  <c:v>240.70999999999998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9B7-4F47-88B5-A7D06B76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63840"/>
        <c:axId val="214868736"/>
      </c:barChart>
      <c:catAx>
        <c:axId val="2148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8736"/>
        <c:crosses val="autoZero"/>
        <c:auto val="1"/>
        <c:lblAlgn val="ctr"/>
        <c:lblOffset val="100"/>
        <c:noMultiLvlLbl val="0"/>
      </c:catAx>
      <c:valAx>
        <c:axId val="21486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Sagebrush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1'!$B$26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1'!$C$26:$J$26</c:f>
              <c:numCache>
                <c:formatCode>General</c:formatCode>
                <c:ptCount val="8"/>
                <c:pt idx="0">
                  <c:v>9.8195123456790157</c:v>
                </c:pt>
                <c:pt idx="1">
                  <c:v>9.452789041095885</c:v>
                </c:pt>
                <c:pt idx="2">
                  <c:v>8.6222684931506848</c:v>
                </c:pt>
                <c:pt idx="3">
                  <c:v>9.1790684931506927</c:v>
                </c:pt>
                <c:pt idx="4">
                  <c:v>7.8246849315068525</c:v>
                </c:pt>
                <c:pt idx="5">
                  <c:v>10.066495890410964</c:v>
                </c:pt>
                <c:pt idx="6">
                  <c:v>11.217043835616433</c:v>
                </c:pt>
                <c:pt idx="7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C0-4DC5-B275-73B6E7D57003}"/>
            </c:ext>
          </c:extLst>
        </c:ser>
        <c:ser>
          <c:idx val="1"/>
          <c:order val="1"/>
          <c:tx>
            <c:strRef>
              <c:f>'fig 1'!$B$27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1'!$C$27:$J$27</c:f>
              <c:numCache>
                <c:formatCode>General</c:formatCode>
                <c:ptCount val="8"/>
                <c:pt idx="0">
                  <c:v>0</c:v>
                </c:pt>
                <c:pt idx="1">
                  <c:v>6.6775835616438428</c:v>
                </c:pt>
                <c:pt idx="2">
                  <c:v>6.7604136986301384</c:v>
                </c:pt>
                <c:pt idx="3">
                  <c:v>8.3447232876712309</c:v>
                </c:pt>
                <c:pt idx="4">
                  <c:v>6.5858328767123293</c:v>
                </c:pt>
                <c:pt idx="5">
                  <c:v>0</c:v>
                </c:pt>
                <c:pt idx="6">
                  <c:v>0</c:v>
                </c:pt>
                <c:pt idx="7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C0-4DC5-B275-73B6E7D57003}"/>
            </c:ext>
          </c:extLst>
        </c:ser>
        <c:ser>
          <c:idx val="2"/>
          <c:order val="2"/>
          <c:tx>
            <c:strRef>
              <c:f>'fig 1'!$B$28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1'!$C$28:$J$28</c:f>
              <c:numCache>
                <c:formatCode>General</c:formatCode>
                <c:ptCount val="8"/>
                <c:pt idx="0">
                  <c:v>11.712830136986289</c:v>
                </c:pt>
                <c:pt idx="1">
                  <c:v>12.185369863013706</c:v>
                </c:pt>
                <c:pt idx="2">
                  <c:v>11.236616438356162</c:v>
                </c:pt>
                <c:pt idx="3">
                  <c:v>12.373134246575351</c:v>
                </c:pt>
                <c:pt idx="4">
                  <c:v>12.022679452054797</c:v>
                </c:pt>
                <c:pt idx="5">
                  <c:v>12.977802739726016</c:v>
                </c:pt>
                <c:pt idx="6">
                  <c:v>13.903353424657528</c:v>
                </c:pt>
                <c:pt idx="7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C0-4DC5-B275-73B6E7D57003}"/>
            </c:ext>
          </c:extLst>
        </c:ser>
        <c:ser>
          <c:idx val="3"/>
          <c:order val="3"/>
          <c:tx>
            <c:strRef>
              <c:f>'fig 1'!$B$29</c:f>
              <c:strCache>
                <c:ptCount val="1"/>
                <c:pt idx="0">
                  <c:v>OW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1'!$C$29:$J$29</c:f>
              <c:numCache>
                <c:formatCode>General</c:formatCode>
                <c:ptCount val="8"/>
                <c:pt idx="0">
                  <c:v>10.508468599033808</c:v>
                </c:pt>
                <c:pt idx="1">
                  <c:v>7.3762328767123408</c:v>
                </c:pt>
                <c:pt idx="2">
                  <c:v>8.1561041095890427</c:v>
                </c:pt>
                <c:pt idx="3">
                  <c:v>9.8884739726027391</c:v>
                </c:pt>
                <c:pt idx="4">
                  <c:v>9.5583753424657569</c:v>
                </c:pt>
                <c:pt idx="5">
                  <c:v>10.484589041095891</c:v>
                </c:pt>
                <c:pt idx="6">
                  <c:v>10.024649315068492</c:v>
                </c:pt>
                <c:pt idx="7">
                  <c:v>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C0-4DC5-B275-73B6E7D57003}"/>
            </c:ext>
          </c:extLst>
        </c:ser>
        <c:ser>
          <c:idx val="4"/>
          <c:order val="4"/>
          <c:tx>
            <c:strRef>
              <c:f>'fig 1'!$B$30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1'!$C$30:$J$30</c:f>
              <c:numCache>
                <c:formatCode>General</c:formatCode>
                <c:ptCount val="8"/>
                <c:pt idx="0">
                  <c:v>5.8199616438356143</c:v>
                </c:pt>
                <c:pt idx="1">
                  <c:v>6.2836986301369864</c:v>
                </c:pt>
                <c:pt idx="2">
                  <c:v>5.5343205479452031</c:v>
                </c:pt>
                <c:pt idx="3">
                  <c:v>8.0636904109589036</c:v>
                </c:pt>
                <c:pt idx="4">
                  <c:v>7.8536328767123225</c:v>
                </c:pt>
                <c:pt idx="5">
                  <c:v>8.2787095890411013</c:v>
                </c:pt>
                <c:pt idx="6">
                  <c:v>10.101668493150687</c:v>
                </c:pt>
                <c:pt idx="7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C0-4DC5-B275-73B6E7D57003}"/>
            </c:ext>
          </c:extLst>
        </c:ser>
        <c:ser>
          <c:idx val="5"/>
          <c:order val="5"/>
          <c:tx>
            <c:strRef>
              <c:f>'fig 1'!$B$31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1'!$C$25:$J$25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1'!$C$31:$J$31</c:f>
              <c:numCache>
                <c:formatCode>General</c:formatCode>
                <c:ptCount val="8"/>
                <c:pt idx="0">
                  <c:v>9.5249671232876683</c:v>
                </c:pt>
                <c:pt idx="1">
                  <c:v>10.176829670329672</c:v>
                </c:pt>
                <c:pt idx="2">
                  <c:v>9.5180794520547956</c:v>
                </c:pt>
                <c:pt idx="3">
                  <c:v>11.647479452054801</c:v>
                </c:pt>
                <c:pt idx="4">
                  <c:v>9.3488246575342409</c:v>
                </c:pt>
                <c:pt idx="5">
                  <c:v>11.044980821917823</c:v>
                </c:pt>
                <c:pt idx="6">
                  <c:v>11.427106849315066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C0-4DC5-B275-73B6E7D5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72544"/>
        <c:axId val="214857312"/>
      </c:barChart>
      <c:catAx>
        <c:axId val="2148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57312"/>
        <c:crosses val="autoZero"/>
        <c:auto val="1"/>
        <c:lblAlgn val="ctr"/>
        <c:lblOffset val="100"/>
        <c:noMultiLvlLbl val="0"/>
      </c:catAx>
      <c:valAx>
        <c:axId val="21485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1'!$B$81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3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1'!$C$81:$J$81</c:f>
              <c:numCache>
                <c:formatCode>General</c:formatCode>
                <c:ptCount val="8"/>
                <c:pt idx="0">
                  <c:v>8.8904958904109623</c:v>
                </c:pt>
                <c:pt idx="1">
                  <c:v>8.6173643835616396</c:v>
                </c:pt>
                <c:pt idx="2">
                  <c:v>7.9699726027397233</c:v>
                </c:pt>
                <c:pt idx="3">
                  <c:v>9.0884849315068532</c:v>
                </c:pt>
                <c:pt idx="4">
                  <c:v>9.0734410958904128</c:v>
                </c:pt>
                <c:pt idx="5">
                  <c:v>10.842230136986306</c:v>
                </c:pt>
                <c:pt idx="6">
                  <c:v>10.723583561643826</c:v>
                </c:pt>
                <c:pt idx="7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9-4083-B8E2-139FFDF7FF52}"/>
            </c:ext>
          </c:extLst>
        </c:ser>
        <c:ser>
          <c:idx val="1"/>
          <c:order val="1"/>
          <c:tx>
            <c:strRef>
              <c:f>'fig 1'!$B$82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1'!$C$82:$J$82</c:f>
              <c:numCache>
                <c:formatCode>General</c:formatCode>
                <c:ptCount val="8"/>
                <c:pt idx="0">
                  <c:v>0</c:v>
                </c:pt>
                <c:pt idx="1">
                  <c:v>6.994978082191782</c:v>
                </c:pt>
                <c:pt idx="2">
                  <c:v>6.7199013698630132</c:v>
                </c:pt>
                <c:pt idx="3">
                  <c:v>8.0556547945205423</c:v>
                </c:pt>
                <c:pt idx="4">
                  <c:v>9.3589780821917792</c:v>
                </c:pt>
                <c:pt idx="5">
                  <c:v>9.372013698630143</c:v>
                </c:pt>
                <c:pt idx="6">
                  <c:v>9.2835534246575353</c:v>
                </c:pt>
                <c:pt idx="7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39-4083-B8E2-139FFDF7FF52}"/>
            </c:ext>
          </c:extLst>
        </c:ser>
        <c:ser>
          <c:idx val="2"/>
          <c:order val="2"/>
          <c:tx>
            <c:strRef>
              <c:f>'fig 1'!$B$83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1'!$C$83:$J$83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10.200616438356167</c:v>
                </c:pt>
                <c:pt idx="3">
                  <c:v>11.53301095890412</c:v>
                </c:pt>
                <c:pt idx="4">
                  <c:v>12.779175342465765</c:v>
                </c:pt>
                <c:pt idx="5">
                  <c:v>13.982517808219175</c:v>
                </c:pt>
                <c:pt idx="6">
                  <c:v>0</c:v>
                </c:pt>
                <c:pt idx="7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39-4083-B8E2-139FFDF7FF52}"/>
            </c:ext>
          </c:extLst>
        </c:ser>
        <c:ser>
          <c:idx val="3"/>
          <c:order val="3"/>
          <c:tx>
            <c:strRef>
              <c:f>'fig 1'!$B$84</c:f>
              <c:strCache>
                <c:ptCount val="1"/>
                <c:pt idx="0">
                  <c:v>DR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1'!$C$84:$J$84</c:f>
              <c:numCache>
                <c:formatCode>General</c:formatCode>
                <c:ptCount val="8"/>
                <c:pt idx="0">
                  <c:v>10.073884931506845</c:v>
                </c:pt>
                <c:pt idx="1">
                  <c:v>0</c:v>
                </c:pt>
                <c:pt idx="2">
                  <c:v>0</c:v>
                </c:pt>
                <c:pt idx="3">
                  <c:v>11.584750684931494</c:v>
                </c:pt>
                <c:pt idx="4">
                  <c:v>8.7907095890411</c:v>
                </c:pt>
                <c:pt idx="5">
                  <c:v>9.9449808219178095</c:v>
                </c:pt>
                <c:pt idx="6">
                  <c:v>12.08501095890411</c:v>
                </c:pt>
                <c:pt idx="7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39-4083-B8E2-139FFDF7FF52}"/>
            </c:ext>
          </c:extLst>
        </c:ser>
        <c:ser>
          <c:idx val="4"/>
          <c:order val="4"/>
          <c:tx>
            <c:strRef>
              <c:f>'fig 1'!$B$85</c:f>
              <c:strCache>
                <c:ptCount val="1"/>
                <c:pt idx="0">
                  <c:v>SV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1'!$C$85:$J$85</c:f>
              <c:numCache>
                <c:formatCode>General</c:formatCode>
                <c:ptCount val="8"/>
                <c:pt idx="0">
                  <c:v>0</c:v>
                </c:pt>
                <c:pt idx="1">
                  <c:v>5.8764712328767139</c:v>
                </c:pt>
                <c:pt idx="2">
                  <c:v>5.688663013698628</c:v>
                </c:pt>
                <c:pt idx="3">
                  <c:v>7.3418712328767173</c:v>
                </c:pt>
                <c:pt idx="4">
                  <c:v>6.3161643835616452</c:v>
                </c:pt>
                <c:pt idx="5">
                  <c:v>7.4966164383561669</c:v>
                </c:pt>
                <c:pt idx="6">
                  <c:v>7.5258356164383544</c:v>
                </c:pt>
                <c:pt idx="7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39-4083-B8E2-139FFDF7FF52}"/>
            </c:ext>
          </c:extLst>
        </c:ser>
        <c:ser>
          <c:idx val="5"/>
          <c:order val="5"/>
          <c:tx>
            <c:strRef>
              <c:f>'fig 1'!$B$86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1'!$C$86:$J$86</c:f>
              <c:numCache>
                <c:formatCode>General</c:formatCode>
                <c:ptCount val="8"/>
                <c:pt idx="0">
                  <c:v>8.5286821917808204</c:v>
                </c:pt>
                <c:pt idx="1">
                  <c:v>8.4956027397260279</c:v>
                </c:pt>
                <c:pt idx="2">
                  <c:v>8.3505835616438411</c:v>
                </c:pt>
                <c:pt idx="3">
                  <c:v>10.352084931506853</c:v>
                </c:pt>
                <c:pt idx="4">
                  <c:v>9.0790027397260324</c:v>
                </c:pt>
                <c:pt idx="5">
                  <c:v>10.180424657534246</c:v>
                </c:pt>
                <c:pt idx="6">
                  <c:v>10.325594520547945</c:v>
                </c:pt>
                <c:pt idx="7">
                  <c:v>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739-4083-B8E2-139FFDF7FF52}"/>
            </c:ext>
          </c:extLst>
        </c:ser>
        <c:ser>
          <c:idx val="6"/>
          <c:order val="6"/>
          <c:tx>
            <c:strRef>
              <c:f>'fig 1'!$B$87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1'!$C$87:$J$87</c:f>
              <c:numCache>
                <c:formatCode>General</c:formatCode>
                <c:ptCount val="8"/>
                <c:pt idx="0">
                  <c:v>6.7048904109589014</c:v>
                </c:pt>
                <c:pt idx="1">
                  <c:v>6.7981863013698565</c:v>
                </c:pt>
                <c:pt idx="2">
                  <c:v>0</c:v>
                </c:pt>
                <c:pt idx="3">
                  <c:v>8.5537835616438382</c:v>
                </c:pt>
                <c:pt idx="4">
                  <c:v>7.1303945205479469</c:v>
                </c:pt>
                <c:pt idx="5">
                  <c:v>8.5704657534246529</c:v>
                </c:pt>
                <c:pt idx="6">
                  <c:v>8.6780356164383559</c:v>
                </c:pt>
                <c:pt idx="7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739-4083-B8E2-139FFDF7FF52}"/>
            </c:ext>
          </c:extLst>
        </c:ser>
        <c:ser>
          <c:idx val="7"/>
          <c:order val="7"/>
          <c:tx>
            <c:strRef>
              <c:f>'fig 1'!$B$88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1'!$C$88:$J$88</c:f>
              <c:numCache>
                <c:formatCode>General</c:formatCode>
                <c:ptCount val="8"/>
                <c:pt idx="0">
                  <c:v>0</c:v>
                </c:pt>
                <c:pt idx="1">
                  <c:v>10.293145205479448</c:v>
                </c:pt>
                <c:pt idx="2">
                  <c:v>9.7051972602739802</c:v>
                </c:pt>
                <c:pt idx="3">
                  <c:v>12.285908839779012</c:v>
                </c:pt>
                <c:pt idx="4">
                  <c:v>10.031580110497233</c:v>
                </c:pt>
                <c:pt idx="5">
                  <c:v>11.962320441988959</c:v>
                </c:pt>
                <c:pt idx="6">
                  <c:v>12.382994475138123</c:v>
                </c:pt>
                <c:pt idx="7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739-4083-B8E2-139FFDF7FF52}"/>
            </c:ext>
          </c:extLst>
        </c:ser>
        <c:ser>
          <c:idx val="8"/>
          <c:order val="8"/>
          <c:tx>
            <c:strRef>
              <c:f>'fig 1'!$B$89</c:f>
              <c:strCache>
                <c:ptCount val="1"/>
                <c:pt idx="0">
                  <c:v>OJ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1'!$C$89:$J$89</c:f>
              <c:numCache>
                <c:formatCode>General</c:formatCode>
                <c:ptCount val="8"/>
                <c:pt idx="0">
                  <c:v>9.2479205479452098</c:v>
                </c:pt>
                <c:pt idx="1">
                  <c:v>9.5395260273972617</c:v>
                </c:pt>
                <c:pt idx="2">
                  <c:v>8.7575452054794471</c:v>
                </c:pt>
                <c:pt idx="3">
                  <c:v>11.116824657534245</c:v>
                </c:pt>
                <c:pt idx="4">
                  <c:v>8.9233369863013738</c:v>
                </c:pt>
                <c:pt idx="5">
                  <c:v>10.680326027397253</c:v>
                </c:pt>
                <c:pt idx="6">
                  <c:v>11.15895068493151</c:v>
                </c:pt>
                <c:pt idx="7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739-4083-B8E2-139FFDF7FF52}"/>
            </c:ext>
          </c:extLst>
        </c:ser>
        <c:ser>
          <c:idx val="9"/>
          <c:order val="9"/>
          <c:tx>
            <c:strRef>
              <c:f>'fig 1'!$B$90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1'!$C$90:$J$90</c:f>
              <c:numCache>
                <c:formatCode>General</c:formatCode>
                <c:ptCount val="8"/>
                <c:pt idx="0">
                  <c:v>9.467189041095887</c:v>
                </c:pt>
                <c:pt idx="1">
                  <c:v>9.6166849315068479</c:v>
                </c:pt>
                <c:pt idx="2">
                  <c:v>8.7717287671232835</c:v>
                </c:pt>
                <c:pt idx="3">
                  <c:v>11.375378453038689</c:v>
                </c:pt>
                <c:pt idx="4">
                  <c:v>0</c:v>
                </c:pt>
                <c:pt idx="5">
                  <c:v>0</c:v>
                </c:pt>
                <c:pt idx="6">
                  <c:v>11.461013812154698</c:v>
                </c:pt>
                <c:pt idx="7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739-4083-B8E2-139FFDF7FF52}"/>
            </c:ext>
          </c:extLst>
        </c:ser>
        <c:ser>
          <c:idx val="10"/>
          <c:order val="10"/>
          <c:tx>
            <c:strRef>
              <c:f>'fig 1'!$B$91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3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1'!$C$80:$J$80</c:f>
              <c:strCach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30-yr</c:v>
                </c:pt>
              </c:strCache>
            </c:strRef>
          </c:cat>
          <c:val>
            <c:numRef>
              <c:f>'fig 1'!$C$91:$J$91</c:f>
              <c:numCache>
                <c:formatCode>General</c:formatCode>
                <c:ptCount val="8"/>
                <c:pt idx="0">
                  <c:v>9.4193369863013743</c:v>
                </c:pt>
                <c:pt idx="1">
                  <c:v>9.6731561643835615</c:v>
                </c:pt>
                <c:pt idx="2">
                  <c:v>9.6485643835616486</c:v>
                </c:pt>
                <c:pt idx="3">
                  <c:v>10.79292602739725</c:v>
                </c:pt>
                <c:pt idx="4">
                  <c:v>9.642906849315068</c:v>
                </c:pt>
                <c:pt idx="5">
                  <c:v>11.822005479452045</c:v>
                </c:pt>
                <c:pt idx="6">
                  <c:v>11.154986301369862</c:v>
                </c:pt>
                <c:pt idx="7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739-4083-B8E2-139FFDF7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70912"/>
        <c:axId val="214860032"/>
      </c:barChart>
      <c:catAx>
        <c:axId val="2148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0032"/>
        <c:crosses val="autoZero"/>
        <c:auto val="1"/>
        <c:lblAlgn val="ctr"/>
        <c:lblOffset val="100"/>
        <c:noMultiLvlLbl val="0"/>
      </c:catAx>
      <c:valAx>
        <c:axId val="2148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s1'!$E$5</c:f>
              <c:strCache>
                <c:ptCount val="1"/>
                <c:pt idx="0">
                  <c:v>O-J ppt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FB50488-7C4B-4195-BB88-D648A3C58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AA64715-B963-4F05-8F54-E8E0CB145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949-478A-A41A-45FE5D729C0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1B58BB0-6DDD-4DF4-AB9C-3688D3B19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6A089BD-3F15-42CC-83D3-AC6F996DE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8147CC8-8D94-4736-ABDA-8A331AB76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65F35F9-BB90-413A-9AC6-F8CD4AF9E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5A5475A-661A-4EFB-8BD3-75A55C62F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B4540EF-3CCA-4CF1-B88C-3159AC734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7B01130-5813-4F0C-B626-597EA41EA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5.533596837944664E-2"/>
                  <c:y val="5.092592592592584E-2"/>
                </c:manualLayout>
              </c:layout>
              <c:tx>
                <c:rich>
                  <a:bodyPr/>
                  <a:lstStyle/>
                  <a:p>
                    <a:fld id="{6BB4430F-27EC-4534-8341-86DADC1E4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949-478A-A41A-45FE5D729C0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FFD2DED-4542-4B13-A4AF-9C2E170EF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1AB8B39-5005-458E-9C32-6E8BE75E3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4BA0C43-DC54-4D91-86AA-56265CC83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16DA917-A6F0-4C8C-B448-D7DB23DF6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0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DF124E3F-3C92-4251-8CD2-AF63BD3C9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D949-478A-A41A-45FE5D729C0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4.4444444444444543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F0807CC2-2AD2-4671-A13E-0F05CE063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949-478A-A41A-45FE5D729C0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A0686BA-EDF7-454F-94E6-77DACA97B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'fig s1'!$D$6:$D$22</c:f>
              <c:numCache>
                <c:formatCode>General</c:formatCode>
                <c:ptCount val="17"/>
                <c:pt idx="0">
                  <c:v>9.5718232876712364</c:v>
                </c:pt>
                <c:pt idx="1">
                  <c:v>7.4652780821917801</c:v>
                </c:pt>
                <c:pt idx="2">
                  <c:v>12.819242465753423</c:v>
                </c:pt>
                <c:pt idx="3">
                  <c:v>9.9890219178082198</c:v>
                </c:pt>
                <c:pt idx="4">
                  <c:v>8.5744253424657551</c:v>
                </c:pt>
                <c:pt idx="5">
                  <c:v>10.867097945205483</c:v>
                </c:pt>
                <c:pt idx="6">
                  <c:v>9.9319349315068486</c:v>
                </c:pt>
                <c:pt idx="7">
                  <c:v>9.01755</c:v>
                </c:pt>
                <c:pt idx="8">
                  <c:v>12.76490136986302</c:v>
                </c:pt>
                <c:pt idx="9">
                  <c:v>10.601363013698627</c:v>
                </c:pt>
                <c:pt idx="10">
                  <c:v>7.1701219178082205</c:v>
                </c:pt>
                <c:pt idx="11">
                  <c:v>9.9842767123287697</c:v>
                </c:pt>
                <c:pt idx="12">
                  <c:v>8.233169863013698</c:v>
                </c:pt>
                <c:pt idx="13">
                  <c:v>11.665700966850832</c:v>
                </c:pt>
                <c:pt idx="14">
                  <c:v>10.469859589041095</c:v>
                </c:pt>
                <c:pt idx="15">
                  <c:v>11.418196132596695</c:v>
                </c:pt>
                <c:pt idx="16">
                  <c:v>10.853206164383556</c:v>
                </c:pt>
              </c:numCache>
            </c:numRef>
          </c:xVal>
          <c:yVal>
            <c:numRef>
              <c:f>'fig s1'!$E$6:$E$22</c:f>
              <c:numCache>
                <c:formatCode>General</c:formatCode>
                <c:ptCount val="17"/>
                <c:pt idx="0">
                  <c:v>257.55919139999986</c:v>
                </c:pt>
                <c:pt idx="1">
                  <c:v>109.09785074999999</c:v>
                </c:pt>
                <c:pt idx="2">
                  <c:v>159.43902082499997</c:v>
                </c:pt>
                <c:pt idx="3">
                  <c:v>292.36413464999993</c:v>
                </c:pt>
                <c:pt idx="4">
                  <c:v>139.01304112499992</c:v>
                </c:pt>
                <c:pt idx="5">
                  <c:v>241.31790007499987</c:v>
                </c:pt>
                <c:pt idx="6">
                  <c:v>390.3450332249999</c:v>
                </c:pt>
                <c:pt idx="7">
                  <c:v>203.89507844999991</c:v>
                </c:pt>
                <c:pt idx="8">
                  <c:v>203.36323349999986</c:v>
                </c:pt>
                <c:pt idx="9">
                  <c:v>198.75637687499989</c:v>
                </c:pt>
                <c:pt idx="10">
                  <c:v>194.31925799999993</c:v>
                </c:pt>
                <c:pt idx="11">
                  <c:v>222.82867162499997</c:v>
                </c:pt>
                <c:pt idx="12">
                  <c:v>180.72631079999996</c:v>
                </c:pt>
                <c:pt idx="13">
                  <c:v>332.80306552499997</c:v>
                </c:pt>
                <c:pt idx="14">
                  <c:v>248.16268364999993</c:v>
                </c:pt>
                <c:pt idx="15">
                  <c:v>334.63927979999994</c:v>
                </c:pt>
                <c:pt idx="16">
                  <c:v>184.92057412499994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9-478A-A41A-45FE5D729C01}"/>
            </c:ext>
            <c:ext xmlns:c15="http://schemas.microsoft.com/office/drawing/2012/chart" uri="{02D57815-91ED-43cb-92C2-25804820EDAC}">
              <c15:datalabelsRange>
                <c15:f>'fig s1'!$B$6:$B$22</c15:f>
                <c15:dlblRangeCache>
                  <c:ptCount val="17"/>
                  <c:pt idx="0">
                    <c:v>MO</c:v>
                  </c:pt>
                  <c:pt idx="1">
                    <c:v>HM</c:v>
                  </c:pt>
                  <c:pt idx="2">
                    <c:v>SM</c:v>
                  </c:pt>
                  <c:pt idx="3">
                    <c:v>OW</c:v>
                  </c:pt>
                  <c:pt idx="4">
                    <c:v>RO</c:v>
                  </c:pt>
                  <c:pt idx="5">
                    <c:v>OS</c:v>
                  </c:pt>
                  <c:pt idx="6">
                    <c:v>BM</c:v>
                  </c:pt>
                  <c:pt idx="7">
                    <c:v>WB</c:v>
                  </c:pt>
                  <c:pt idx="8">
                    <c:v>BC</c:v>
                  </c:pt>
                  <c:pt idx="9">
                    <c:v>DR</c:v>
                  </c:pt>
                  <c:pt idx="10">
                    <c:v>SV</c:v>
                  </c:pt>
                  <c:pt idx="11">
                    <c:v>SR</c:v>
                  </c:pt>
                  <c:pt idx="12">
                    <c:v>MC</c:v>
                  </c:pt>
                  <c:pt idx="13">
                    <c:v>ST</c:v>
                  </c:pt>
                  <c:pt idx="14">
                    <c:v>OJ</c:v>
                  </c:pt>
                  <c:pt idx="15">
                    <c:v>SC</c:v>
                  </c:pt>
                  <c:pt idx="16">
                    <c:v>GR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60576"/>
        <c:axId val="214865472"/>
      </c:scatterChart>
      <c:valAx>
        <c:axId val="214860576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air temperature (°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5472"/>
        <c:crosses val="autoZero"/>
        <c:crossBetween val="midCat"/>
      </c:valAx>
      <c:valAx>
        <c:axId val="21486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3</xdr:row>
      <xdr:rowOff>38100</xdr:rowOff>
    </xdr:from>
    <xdr:to>
      <xdr:col>25</xdr:col>
      <xdr:colOff>542925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33</xdr:col>
      <xdr:colOff>304800</xdr:colOff>
      <xdr:row>17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33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533400</xdr:colOff>
      <xdr:row>3</xdr:row>
      <xdr:rowOff>180975</xdr:rowOff>
    </xdr:from>
    <xdr:to>
      <xdr:col>52</xdr:col>
      <xdr:colOff>19050</xdr:colOff>
      <xdr:row>32</xdr:row>
      <xdr:rowOff>123825</xdr:rowOff>
    </xdr:to>
    <xdr:grpSp>
      <xdr:nvGrpSpPr>
        <xdr:cNvPr id="15" name="Group 14"/>
        <xdr:cNvGrpSpPr/>
      </xdr:nvGrpSpPr>
      <xdr:grpSpPr>
        <a:xfrm>
          <a:off x="22174200" y="752475"/>
          <a:ext cx="9848850" cy="5467350"/>
          <a:chOff x="20040600" y="752475"/>
          <a:chExt cx="9848850" cy="5467350"/>
        </a:xfrm>
      </xdr:grpSpPr>
      <xdr:graphicFrame macro="">
        <xdr:nvGraphicFramePr>
          <xdr:cNvPr id="8" name="Chart 7"/>
          <xdr:cNvGraphicFramePr/>
        </xdr:nvGraphicFramePr>
        <xdr:xfrm>
          <a:off x="20040600" y="7524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24612600" y="752475"/>
          <a:ext cx="5238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040600" y="34766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24612600" y="3476625"/>
          <a:ext cx="52768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161925</xdr:rowOff>
    </xdr:from>
    <xdr:to>
      <xdr:col>16</xdr:col>
      <xdr:colOff>428625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304800</xdr:colOff>
      <xdr:row>43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25</xdr:col>
      <xdr:colOff>304800</xdr:colOff>
      <xdr:row>26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75</xdr:row>
      <xdr:rowOff>123825</xdr:rowOff>
    </xdr:to>
    <xdr:grpSp>
      <xdr:nvGrpSpPr>
        <xdr:cNvPr id="10" name="Group 9"/>
        <xdr:cNvGrpSpPr/>
      </xdr:nvGrpSpPr>
      <xdr:grpSpPr>
        <a:xfrm>
          <a:off x="6400800" y="8595360"/>
          <a:ext cx="5074920" cy="5244465"/>
          <a:chOff x="6096000" y="8953500"/>
          <a:chExt cx="4819650" cy="5457825"/>
        </a:xfrm>
      </xdr:grpSpPr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6096000" y="8953500"/>
          <a:ext cx="48196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6096000" y="11668125"/>
          <a:ext cx="48196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92"/>
  <sheetViews>
    <sheetView topLeftCell="A43" workbookViewId="0">
      <selection activeCell="E78" sqref="E78"/>
    </sheetView>
  </sheetViews>
  <sheetFormatPr defaultRowHeight="14.4" x14ac:dyDescent="0.55000000000000004"/>
  <cols>
    <col min="15" max="15" width="13.68359375" customWidth="1"/>
  </cols>
  <sheetData>
    <row r="3" spans="2:17" x14ac:dyDescent="0.55000000000000004">
      <c r="B3" t="s">
        <v>17</v>
      </c>
      <c r="K3" t="s">
        <v>0</v>
      </c>
      <c r="Q3" t="s">
        <v>40</v>
      </c>
    </row>
    <row r="4" spans="2:17" x14ac:dyDescent="0.55000000000000004">
      <c r="B4" t="s">
        <v>18</v>
      </c>
      <c r="K4" t="s">
        <v>9</v>
      </c>
      <c r="L4" t="s">
        <v>39</v>
      </c>
      <c r="N4" t="s">
        <v>47</v>
      </c>
      <c r="O4" t="s">
        <v>48</v>
      </c>
      <c r="P4" t="s">
        <v>50</v>
      </c>
      <c r="Q4" t="s">
        <v>52</v>
      </c>
    </row>
    <row r="5" spans="2:17" x14ac:dyDescent="0.55000000000000004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23</v>
      </c>
      <c r="M5" t="s">
        <v>40</v>
      </c>
      <c r="O5" t="s">
        <v>49</v>
      </c>
      <c r="P5" t="s">
        <v>51</v>
      </c>
      <c r="Q5" t="s">
        <v>53</v>
      </c>
    </row>
    <row r="6" spans="2:17" x14ac:dyDescent="0.55000000000000004">
      <c r="B6" t="s">
        <v>10</v>
      </c>
      <c r="C6" t="s">
        <v>11</v>
      </c>
      <c r="D6">
        <v>270.77088149999997</v>
      </c>
      <c r="E6">
        <v>238.00192079999985</v>
      </c>
      <c r="F6">
        <v>202.94889929999997</v>
      </c>
      <c r="G6">
        <v>235.21299899999988</v>
      </c>
      <c r="H6">
        <v>260.34289049999995</v>
      </c>
      <c r="I6">
        <v>272.03477489999995</v>
      </c>
      <c r="J6">
        <v>262.6461011999998</v>
      </c>
      <c r="K6" s="3">
        <v>242.26</v>
      </c>
      <c r="L6">
        <f>AVERAGE(G6:J6)</f>
        <v>257.55919139999986</v>
      </c>
      <c r="N6">
        <f>AVERAGE(C6:J6)</f>
        <v>248.85120959999992</v>
      </c>
      <c r="O6">
        <f>N6-L6</f>
        <v>-8.707981799999942</v>
      </c>
      <c r="P6">
        <f>AVERAGE(C6:E6)</f>
        <v>254.38640114999993</v>
      </c>
      <c r="Q6">
        <f>P6-L6</f>
        <v>-3.1727902499999345</v>
      </c>
    </row>
    <row r="7" spans="2:17" x14ac:dyDescent="0.55000000000000004">
      <c r="B7" t="s">
        <v>12</v>
      </c>
      <c r="C7">
        <v>203.44331489999996</v>
      </c>
      <c r="D7">
        <v>192.26847779999991</v>
      </c>
      <c r="E7" t="s">
        <v>11</v>
      </c>
      <c r="F7" t="s">
        <v>11</v>
      </c>
      <c r="G7">
        <v>99.306158699999997</v>
      </c>
      <c r="H7">
        <v>118.8895428</v>
      </c>
      <c r="I7" s="1" t="s">
        <v>11</v>
      </c>
      <c r="J7" s="1" t="s">
        <v>11</v>
      </c>
      <c r="K7">
        <v>229.8</v>
      </c>
      <c r="L7">
        <f t="shared" ref="L7:L11" si="0">AVERAGE(G7:J7)</f>
        <v>109.09785074999999</v>
      </c>
      <c r="N7">
        <f t="shared" ref="N7:N11" si="1">AVERAGE(C7:J7)</f>
        <v>153.47687354999997</v>
      </c>
      <c r="O7">
        <f t="shared" ref="O7:O11" si="2">N7-L7</f>
        <v>44.379022799999973</v>
      </c>
      <c r="P7">
        <f t="shared" ref="P7:P11" si="3">AVERAGE(C7:E7)</f>
        <v>197.85589634999994</v>
      </c>
      <c r="Q7">
        <f t="shared" ref="Q7:Q11" si="4">P7-L7</f>
        <v>88.758045599999946</v>
      </c>
    </row>
    <row r="8" spans="2:17" x14ac:dyDescent="0.55000000000000004">
      <c r="B8" t="s">
        <v>13</v>
      </c>
      <c r="C8">
        <v>129.52992360000002</v>
      </c>
      <c r="D8">
        <v>172.46574029999994</v>
      </c>
      <c r="E8">
        <v>178.30994159999995</v>
      </c>
      <c r="F8">
        <v>116.33041979999999</v>
      </c>
      <c r="G8">
        <v>142.74335459999995</v>
      </c>
      <c r="H8">
        <v>74.419993199999951</v>
      </c>
      <c r="I8">
        <v>203.43809220000003</v>
      </c>
      <c r="J8">
        <v>217.15464329999995</v>
      </c>
      <c r="K8">
        <v>193.01000000000002</v>
      </c>
      <c r="L8">
        <f t="shared" si="0"/>
        <v>159.43902082499997</v>
      </c>
      <c r="N8">
        <f t="shared" si="1"/>
        <v>154.29901357499998</v>
      </c>
      <c r="O8">
        <f t="shared" si="2"/>
        <v>-5.1400072499999965</v>
      </c>
      <c r="P8">
        <f t="shared" si="3"/>
        <v>160.10186849999997</v>
      </c>
      <c r="Q8">
        <f t="shared" si="4"/>
        <v>0.66284767499999475</v>
      </c>
    </row>
    <row r="9" spans="2:17" x14ac:dyDescent="0.55000000000000004">
      <c r="B9" t="s">
        <v>14</v>
      </c>
      <c r="C9" t="s">
        <v>11</v>
      </c>
      <c r="D9">
        <v>282.21033539999991</v>
      </c>
      <c r="E9" t="s">
        <v>11</v>
      </c>
      <c r="F9" t="s">
        <v>11</v>
      </c>
      <c r="G9">
        <v>151.38692309999996</v>
      </c>
      <c r="H9">
        <v>97.539145200000021</v>
      </c>
      <c r="I9">
        <v>469.9141733999997</v>
      </c>
      <c r="J9">
        <v>450.6162968999999</v>
      </c>
      <c r="K9">
        <v>261.28999999999996</v>
      </c>
      <c r="L9">
        <f t="shared" si="0"/>
        <v>292.36413464999993</v>
      </c>
      <c r="N9">
        <f t="shared" si="1"/>
        <v>290.33337479999989</v>
      </c>
      <c r="O9">
        <f t="shared" si="2"/>
        <v>-2.0307598500000381</v>
      </c>
      <c r="P9">
        <f t="shared" si="3"/>
        <v>282.21033539999991</v>
      </c>
      <c r="Q9">
        <f t="shared" si="4"/>
        <v>-10.15379925000002</v>
      </c>
    </row>
    <row r="10" spans="2:17" x14ac:dyDescent="0.55000000000000004">
      <c r="B10" t="s">
        <v>15</v>
      </c>
      <c r="C10">
        <v>193.07973719999987</v>
      </c>
      <c r="D10">
        <v>161.5485564</v>
      </c>
      <c r="E10">
        <v>164.84582099999992</v>
      </c>
      <c r="F10">
        <v>24.379563599999997</v>
      </c>
      <c r="G10">
        <v>57.153746999999981</v>
      </c>
      <c r="H10">
        <v>73.920354899999964</v>
      </c>
      <c r="I10">
        <v>163.32427439999995</v>
      </c>
      <c r="J10">
        <v>261.65378819999984</v>
      </c>
      <c r="K10">
        <v>212.67000000000002</v>
      </c>
      <c r="L10">
        <f t="shared" si="0"/>
        <v>139.01304112499992</v>
      </c>
      <c r="N10">
        <f t="shared" si="1"/>
        <v>137.48823033749994</v>
      </c>
      <c r="O10">
        <f t="shared" si="2"/>
        <v>-1.5248107874999732</v>
      </c>
      <c r="P10">
        <f t="shared" si="3"/>
        <v>173.15803819999994</v>
      </c>
      <c r="Q10">
        <f t="shared" si="4"/>
        <v>34.14499707500002</v>
      </c>
    </row>
    <row r="11" spans="2:17" x14ac:dyDescent="0.55000000000000004">
      <c r="B11" t="s">
        <v>16</v>
      </c>
      <c r="C11">
        <v>212.6074124999999</v>
      </c>
      <c r="D11">
        <v>197.62870889999994</v>
      </c>
      <c r="E11">
        <v>387.84292469999991</v>
      </c>
      <c r="F11">
        <v>171.20010600000001</v>
      </c>
      <c r="G11">
        <v>190.51887329999968</v>
      </c>
      <c r="H11">
        <v>240.55930289999992</v>
      </c>
      <c r="I11">
        <v>246.39654059999995</v>
      </c>
      <c r="J11">
        <v>287.79688349999992</v>
      </c>
      <c r="K11">
        <v>238.03</v>
      </c>
      <c r="L11">
        <f t="shared" si="0"/>
        <v>241.31790007499987</v>
      </c>
      <c r="N11">
        <f t="shared" si="1"/>
        <v>241.81884404999991</v>
      </c>
      <c r="O11">
        <f t="shared" si="2"/>
        <v>0.50094397500004106</v>
      </c>
      <c r="P11">
        <f t="shared" si="3"/>
        <v>266.02634869999991</v>
      </c>
      <c r="Q11">
        <f t="shared" si="4"/>
        <v>24.708448625000045</v>
      </c>
    </row>
    <row r="12" spans="2:17" x14ac:dyDescent="0.55000000000000004">
      <c r="K12">
        <f>AVERAGE(K6:K11)</f>
        <v>229.51</v>
      </c>
      <c r="L12">
        <f>AVERAGE(L6:L11)</f>
        <v>199.79852313749993</v>
      </c>
      <c r="M12">
        <f>K12-L12</f>
        <v>29.711476862500064</v>
      </c>
      <c r="N12">
        <f t="shared" ref="N12:O12" si="5">AVERAGE(N6:N11)</f>
        <v>204.37792431874993</v>
      </c>
      <c r="O12">
        <f t="shared" si="5"/>
        <v>4.5794011812500104</v>
      </c>
      <c r="P12">
        <f>AVERAGE(P6:P11)</f>
        <v>222.2898147166666</v>
      </c>
    </row>
    <row r="14" spans="2:17" x14ac:dyDescent="0.55000000000000004">
      <c r="C14" t="s">
        <v>19</v>
      </c>
      <c r="D14" t="s">
        <v>20</v>
      </c>
    </row>
    <row r="15" spans="2:17" x14ac:dyDescent="0.55000000000000004"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2:17" x14ac:dyDescent="0.55000000000000004">
      <c r="B16" t="s">
        <v>10</v>
      </c>
      <c r="C16" t="s">
        <v>11</v>
      </c>
      <c r="D16">
        <v>5.5594301470588245</v>
      </c>
      <c r="E16">
        <v>4.4993772893772892</v>
      </c>
      <c r="F16">
        <v>5.0965347985347966</v>
      </c>
      <c r="G16">
        <v>4.4458717948717945</v>
      </c>
      <c r="H16">
        <v>10.066495890410964</v>
      </c>
      <c r="I16">
        <v>7.975985347985346</v>
      </c>
      <c r="J16">
        <v>6.957761904761905</v>
      </c>
    </row>
    <row r="17" spans="2:12" x14ac:dyDescent="0.55000000000000004">
      <c r="B17" t="s">
        <v>12</v>
      </c>
      <c r="C17">
        <v>3.9330952380952393</v>
      </c>
      <c r="D17" t="s">
        <v>11</v>
      </c>
      <c r="E17">
        <v>2.9976739926739917</v>
      </c>
      <c r="F17">
        <v>3.8565274725274739</v>
      </c>
      <c r="G17">
        <v>3.8472380952380947</v>
      </c>
      <c r="H17" t="s">
        <v>11</v>
      </c>
      <c r="I17" t="s">
        <v>11</v>
      </c>
      <c r="J17" t="s">
        <v>11</v>
      </c>
    </row>
    <row r="18" spans="2:12" x14ac:dyDescent="0.55000000000000004">
      <c r="B18" t="s">
        <v>13</v>
      </c>
      <c r="C18">
        <v>7.8105641025641077</v>
      </c>
      <c r="D18">
        <v>8.1763088235294106</v>
      </c>
      <c r="E18">
        <v>7.4063699633699622</v>
      </c>
      <c r="F18">
        <v>7.8980219780219771</v>
      </c>
      <c r="G18">
        <v>8.8721611721611744</v>
      </c>
      <c r="H18">
        <v>12.977802739726016</v>
      </c>
      <c r="I18">
        <v>10.461443223443226</v>
      </c>
      <c r="J18">
        <v>10.053761904761902</v>
      </c>
    </row>
    <row r="19" spans="2:12" x14ac:dyDescent="0.55000000000000004">
      <c r="B19" t="s">
        <v>14</v>
      </c>
      <c r="C19" t="s">
        <v>11</v>
      </c>
      <c r="D19">
        <v>2.7953676470588236</v>
      </c>
      <c r="E19">
        <v>3.9913809523809523</v>
      </c>
      <c r="F19">
        <v>4.8653443223443222</v>
      </c>
      <c r="G19">
        <v>6.3077509157509155</v>
      </c>
      <c r="H19">
        <v>10.484589041095891</v>
      </c>
      <c r="I19">
        <v>7.3382930402930429</v>
      </c>
      <c r="J19">
        <v>5.7602747252747237</v>
      </c>
    </row>
    <row r="20" spans="2:12" x14ac:dyDescent="0.55000000000000004">
      <c r="B20" t="s">
        <v>15</v>
      </c>
      <c r="C20">
        <v>2.1586117216117238</v>
      </c>
      <c r="D20">
        <v>1.5095551470588242</v>
      </c>
      <c r="E20">
        <v>1.3955494505494503</v>
      </c>
      <c r="F20">
        <v>3.3739230769230781</v>
      </c>
      <c r="G20">
        <v>4.7849010989010994</v>
      </c>
      <c r="H20">
        <v>8.2787095890411013</v>
      </c>
      <c r="I20">
        <v>7.6899377289377293</v>
      </c>
      <c r="J20">
        <v>7.0430842490842487</v>
      </c>
    </row>
    <row r="21" spans="2:12" x14ac:dyDescent="0.55000000000000004">
      <c r="B21" t="s">
        <v>16</v>
      </c>
      <c r="C21">
        <v>5.9329706959706954</v>
      </c>
      <c r="D21">
        <v>5.2301102941176483</v>
      </c>
      <c r="E21">
        <v>5.5996580882352944</v>
      </c>
      <c r="F21">
        <v>7.1104725274725293</v>
      </c>
      <c r="G21">
        <v>6.1465641025641009</v>
      </c>
      <c r="H21">
        <v>11.044980821917823</v>
      </c>
      <c r="I21">
        <v>8.3258498168498143</v>
      </c>
      <c r="J21">
        <v>6.6925934065934038</v>
      </c>
    </row>
    <row r="24" spans="2:12" x14ac:dyDescent="0.55000000000000004">
      <c r="B24" t="s">
        <v>34</v>
      </c>
      <c r="C24" t="s">
        <v>36</v>
      </c>
      <c r="D24" t="s">
        <v>37</v>
      </c>
    </row>
    <row r="25" spans="2:12" x14ac:dyDescent="0.55000000000000004">
      <c r="C25">
        <v>2009</v>
      </c>
      <c r="D25">
        <v>2010</v>
      </c>
      <c r="E25">
        <v>2011</v>
      </c>
      <c r="F25">
        <v>2012</v>
      </c>
      <c r="G25">
        <v>2013</v>
      </c>
      <c r="H25">
        <v>2014</v>
      </c>
      <c r="I25">
        <v>2015</v>
      </c>
      <c r="J25" t="s">
        <v>23</v>
      </c>
      <c r="K25" t="s">
        <v>39</v>
      </c>
      <c r="L25" t="s">
        <v>40</v>
      </c>
    </row>
    <row r="26" spans="2:12" x14ac:dyDescent="0.55000000000000004">
      <c r="B26" t="s">
        <v>10</v>
      </c>
      <c r="C26">
        <v>9.8195123456790157</v>
      </c>
      <c r="D26">
        <v>9.452789041095885</v>
      </c>
      <c r="E26">
        <v>8.6222684931506848</v>
      </c>
      <c r="F26">
        <v>9.1790684931506927</v>
      </c>
      <c r="G26">
        <v>7.8246849315068525</v>
      </c>
      <c r="H26">
        <v>10.066495890410964</v>
      </c>
      <c r="I26">
        <v>11.217043835616433</v>
      </c>
      <c r="J26">
        <v>8.4</v>
      </c>
      <c r="K26">
        <f>AVERAGE(F26:I26)</f>
        <v>9.5718232876712364</v>
      </c>
      <c r="L26">
        <f t="shared" ref="L26:L31" si="6">J26-K26</f>
        <v>-1.171823287671236</v>
      </c>
    </row>
    <row r="27" spans="2:12" x14ac:dyDescent="0.55000000000000004">
      <c r="B27" t="s">
        <v>12</v>
      </c>
      <c r="C27" t="s">
        <v>11</v>
      </c>
      <c r="D27">
        <v>6.6775835616438428</v>
      </c>
      <c r="E27">
        <v>6.7604136986301384</v>
      </c>
      <c r="F27">
        <v>8.3447232876712309</v>
      </c>
      <c r="G27">
        <v>6.5858328767123293</v>
      </c>
      <c r="H27" t="s">
        <v>11</v>
      </c>
      <c r="I27" s="1" t="s">
        <v>11</v>
      </c>
      <c r="J27">
        <v>8.1</v>
      </c>
      <c r="K27">
        <f t="shared" ref="K27:K31" si="7">AVERAGE(F27:I27)</f>
        <v>7.4652780821917801</v>
      </c>
      <c r="L27">
        <f t="shared" si="6"/>
        <v>0.63472191780821952</v>
      </c>
    </row>
    <row r="28" spans="2:12" x14ac:dyDescent="0.55000000000000004">
      <c r="B28" t="s">
        <v>13</v>
      </c>
      <c r="C28">
        <v>11.712830136986289</v>
      </c>
      <c r="D28">
        <v>12.185369863013706</v>
      </c>
      <c r="E28">
        <v>11.236616438356162</v>
      </c>
      <c r="F28">
        <v>12.373134246575351</v>
      </c>
      <c r="G28">
        <v>12.022679452054797</v>
      </c>
      <c r="H28">
        <v>12.977802739726016</v>
      </c>
      <c r="I28">
        <v>13.903353424657528</v>
      </c>
      <c r="J28">
        <v>11.1</v>
      </c>
      <c r="K28">
        <f t="shared" si="7"/>
        <v>12.819242465753423</v>
      </c>
      <c r="L28">
        <f t="shared" si="6"/>
        <v>-1.7192424657534229</v>
      </c>
    </row>
    <row r="29" spans="2:12" x14ac:dyDescent="0.55000000000000004">
      <c r="B29" t="s">
        <v>14</v>
      </c>
      <c r="C29">
        <v>10.508468599033808</v>
      </c>
      <c r="D29">
        <v>7.3762328767123408</v>
      </c>
      <c r="E29">
        <v>8.1561041095890427</v>
      </c>
      <c r="F29">
        <v>9.8884739726027391</v>
      </c>
      <c r="G29">
        <v>9.5583753424657569</v>
      </c>
      <c r="H29">
        <v>10.484589041095891</v>
      </c>
      <c r="I29">
        <v>10.024649315068492</v>
      </c>
      <c r="J29">
        <v>8.1</v>
      </c>
      <c r="K29">
        <f t="shared" si="7"/>
        <v>9.9890219178082198</v>
      </c>
      <c r="L29">
        <f t="shared" si="6"/>
        <v>-1.8890219178082202</v>
      </c>
    </row>
    <row r="30" spans="2:12" x14ac:dyDescent="0.55000000000000004">
      <c r="B30" t="s">
        <v>15</v>
      </c>
      <c r="C30">
        <v>5.8199616438356143</v>
      </c>
      <c r="D30">
        <v>6.2836986301369864</v>
      </c>
      <c r="E30">
        <v>5.5343205479452031</v>
      </c>
      <c r="F30">
        <v>8.0636904109589036</v>
      </c>
      <c r="G30">
        <v>7.8536328767123225</v>
      </c>
      <c r="H30">
        <v>8.2787095890411013</v>
      </c>
      <c r="I30">
        <v>10.101668493150687</v>
      </c>
      <c r="J30">
        <v>6.2</v>
      </c>
      <c r="K30">
        <f t="shared" si="7"/>
        <v>8.5744253424657551</v>
      </c>
      <c r="L30">
        <f t="shared" si="6"/>
        <v>-2.3744253424657549</v>
      </c>
    </row>
    <row r="31" spans="2:12" x14ac:dyDescent="0.55000000000000004">
      <c r="B31" t="s">
        <v>16</v>
      </c>
      <c r="C31">
        <v>9.5249671232876683</v>
      </c>
      <c r="D31">
        <v>10.176829670329672</v>
      </c>
      <c r="E31">
        <v>9.5180794520547956</v>
      </c>
      <c r="F31">
        <v>11.647479452054801</v>
      </c>
      <c r="G31">
        <v>9.3488246575342409</v>
      </c>
      <c r="H31">
        <v>11.044980821917823</v>
      </c>
      <c r="I31">
        <v>11.427106849315066</v>
      </c>
      <c r="J31">
        <v>9</v>
      </c>
      <c r="K31">
        <f t="shared" si="7"/>
        <v>10.867097945205483</v>
      </c>
      <c r="L31">
        <f t="shared" si="6"/>
        <v>-1.867097945205483</v>
      </c>
    </row>
    <row r="32" spans="2:12" x14ac:dyDescent="0.55000000000000004">
      <c r="J32">
        <f>AVERAGE(J26:J31)</f>
        <v>8.4833333333333343</v>
      </c>
      <c r="K32">
        <f>AVERAGE(K26:K31)</f>
        <v>9.8811481735159834</v>
      </c>
      <c r="L32">
        <f>J32-K32</f>
        <v>-1.3978148401826491</v>
      </c>
    </row>
    <row r="34" spans="2:14" x14ac:dyDescent="0.55000000000000004">
      <c r="C34" t="s">
        <v>19</v>
      </c>
      <c r="D34" t="s">
        <v>17</v>
      </c>
    </row>
    <row r="35" spans="2:14" x14ac:dyDescent="0.55000000000000004">
      <c r="C35" t="s">
        <v>1</v>
      </c>
      <c r="D35" t="s">
        <v>22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23</v>
      </c>
      <c r="L35" t="s">
        <v>39</v>
      </c>
      <c r="M35" t="s">
        <v>40</v>
      </c>
    </row>
    <row r="36" spans="2:14" x14ac:dyDescent="0.55000000000000004">
      <c r="B36" t="s">
        <v>24</v>
      </c>
      <c r="C36">
        <v>277.09731209999984</v>
      </c>
      <c r="D36">
        <v>326.64680789999977</v>
      </c>
      <c r="E36">
        <v>546.35186970000075</v>
      </c>
      <c r="F36">
        <v>274.31709480000001</v>
      </c>
      <c r="G36">
        <v>378.73279500000012</v>
      </c>
      <c r="H36">
        <v>217.4314463999998</v>
      </c>
      <c r="I36">
        <v>450.60933329999983</v>
      </c>
      <c r="J36">
        <v>514.60655819999988</v>
      </c>
      <c r="K36">
        <v>427.78</v>
      </c>
      <c r="L36">
        <f>AVERAGE(G36:J36)</f>
        <v>390.3450332249999</v>
      </c>
    </row>
    <row r="37" spans="2:14" x14ac:dyDescent="0.55000000000000004">
      <c r="B37" t="s">
        <v>25</v>
      </c>
      <c r="C37">
        <v>254.49172559999985</v>
      </c>
      <c r="D37">
        <v>201.93221369999995</v>
      </c>
      <c r="E37">
        <v>296.15320349999985</v>
      </c>
      <c r="F37">
        <v>143.00797139999992</v>
      </c>
      <c r="G37">
        <v>158.49675869999996</v>
      </c>
      <c r="H37">
        <v>158.74744829999992</v>
      </c>
      <c r="I37">
        <v>212.5952261999999</v>
      </c>
      <c r="J37">
        <v>285.74088059999985</v>
      </c>
      <c r="K37">
        <v>220.91</v>
      </c>
      <c r="L37">
        <f t="shared" ref="L37:L46" si="8">AVERAGE(G37:J37)</f>
        <v>203.89507844999991</v>
      </c>
    </row>
    <row r="38" spans="2:14" x14ac:dyDescent="0.55000000000000004">
      <c r="B38" t="s">
        <v>26</v>
      </c>
      <c r="C38">
        <v>201.66933779999994</v>
      </c>
      <c r="D38">
        <v>256.54076489999989</v>
      </c>
      <c r="E38">
        <v>290.01034227459007</v>
      </c>
      <c r="F38">
        <v>154.17236309999993</v>
      </c>
      <c r="G38">
        <v>181.35825749999992</v>
      </c>
      <c r="H38">
        <v>204.20931089999988</v>
      </c>
      <c r="I38">
        <v>224.52213209999982</v>
      </c>
      <c r="J38" t="s">
        <v>11</v>
      </c>
      <c r="K38">
        <v>264.10999999999996</v>
      </c>
      <c r="L38">
        <f t="shared" si="8"/>
        <v>203.36323349999986</v>
      </c>
    </row>
    <row r="39" spans="2:14" x14ac:dyDescent="0.55000000000000004">
      <c r="B39" t="s">
        <v>27</v>
      </c>
      <c r="C39">
        <v>313.45078589999986</v>
      </c>
      <c r="D39">
        <v>263.13529409999995</v>
      </c>
      <c r="E39" t="s">
        <v>11</v>
      </c>
      <c r="F39">
        <v>249.70599149999973</v>
      </c>
      <c r="G39">
        <v>172.70772540000002</v>
      </c>
      <c r="H39">
        <v>170.69872679999997</v>
      </c>
      <c r="I39">
        <v>236.20879379999991</v>
      </c>
      <c r="J39">
        <v>215.41026149999976</v>
      </c>
      <c r="K39">
        <v>356.96</v>
      </c>
      <c r="L39">
        <f t="shared" si="8"/>
        <v>198.75637687499989</v>
      </c>
    </row>
    <row r="40" spans="2:14" x14ac:dyDescent="0.55000000000000004">
      <c r="B40" t="s">
        <v>28</v>
      </c>
      <c r="C40">
        <v>308.3499488999999</v>
      </c>
      <c r="D40" t="s">
        <v>29</v>
      </c>
      <c r="E40">
        <v>318.01716660000017</v>
      </c>
      <c r="F40">
        <v>141.23573519999997</v>
      </c>
      <c r="G40">
        <v>160.02004619999997</v>
      </c>
      <c r="H40">
        <v>148.60670579999996</v>
      </c>
      <c r="I40">
        <v>129.28967939999995</v>
      </c>
      <c r="J40">
        <v>339.36060059999988</v>
      </c>
      <c r="K40">
        <v>226.97000000000003</v>
      </c>
      <c r="L40">
        <f t="shared" si="8"/>
        <v>194.31925799999993</v>
      </c>
    </row>
    <row r="41" spans="2:14" x14ac:dyDescent="0.55000000000000004">
      <c r="B41" t="s">
        <v>30</v>
      </c>
      <c r="C41">
        <v>345.68703119999986</v>
      </c>
      <c r="D41">
        <v>249.94623569999996</v>
      </c>
      <c r="E41">
        <v>381.49908509999983</v>
      </c>
      <c r="F41">
        <v>136.90437599999996</v>
      </c>
      <c r="G41">
        <v>189.2410526999999</v>
      </c>
      <c r="H41">
        <v>229.11810809999997</v>
      </c>
      <c r="I41">
        <v>191.51814989999997</v>
      </c>
      <c r="J41">
        <v>281.43737579999998</v>
      </c>
      <c r="K41">
        <v>283.09000000000003</v>
      </c>
      <c r="L41">
        <f t="shared" si="8"/>
        <v>222.82867162499997</v>
      </c>
    </row>
    <row r="42" spans="2:14" x14ac:dyDescent="0.55000000000000004">
      <c r="B42" t="s">
        <v>31</v>
      </c>
      <c r="C42">
        <v>243.84612209999995</v>
      </c>
      <c r="D42">
        <v>224.02945740000001</v>
      </c>
      <c r="E42" t="s">
        <v>29</v>
      </c>
      <c r="F42">
        <v>136.14708449999995</v>
      </c>
      <c r="G42">
        <v>154.94184089999993</v>
      </c>
      <c r="H42">
        <v>166.37433119999992</v>
      </c>
      <c r="I42">
        <v>134.88145020000002</v>
      </c>
      <c r="J42">
        <v>266.70762089999999</v>
      </c>
      <c r="K42">
        <v>218.52</v>
      </c>
      <c r="L42">
        <f t="shared" si="8"/>
        <v>180.72631079999996</v>
      </c>
    </row>
    <row r="43" spans="2:14" x14ac:dyDescent="0.55000000000000004">
      <c r="B43" t="s">
        <v>32</v>
      </c>
      <c r="C43" t="s">
        <v>29</v>
      </c>
      <c r="D43">
        <v>270.25209329999984</v>
      </c>
      <c r="E43">
        <v>564.89593650000006</v>
      </c>
      <c r="F43" t="s">
        <v>11</v>
      </c>
      <c r="G43">
        <v>382.01439149999987</v>
      </c>
      <c r="H43">
        <v>449.08430490000012</v>
      </c>
      <c r="I43">
        <v>146.55244379999999</v>
      </c>
      <c r="J43">
        <v>353.56112189999999</v>
      </c>
      <c r="K43">
        <v>349.09</v>
      </c>
      <c r="L43">
        <f t="shared" si="8"/>
        <v>332.80306552499997</v>
      </c>
    </row>
    <row r="44" spans="2:14" x14ac:dyDescent="0.55000000000000004">
      <c r="B44" t="s">
        <v>33</v>
      </c>
      <c r="C44">
        <v>227.84551019999992</v>
      </c>
      <c r="D44">
        <v>240.3051314999999</v>
      </c>
      <c r="E44">
        <v>395.22434070000003</v>
      </c>
      <c r="F44">
        <v>178.30994159999989</v>
      </c>
      <c r="G44">
        <v>212.08688339999989</v>
      </c>
      <c r="H44">
        <v>242.31238919999984</v>
      </c>
      <c r="I44">
        <v>240.81173340000007</v>
      </c>
      <c r="J44">
        <v>297.43972859999997</v>
      </c>
      <c r="K44">
        <v>260.45999999999998</v>
      </c>
      <c r="L44">
        <f t="shared" si="8"/>
        <v>248.16268364999993</v>
      </c>
    </row>
    <row r="45" spans="2:14" x14ac:dyDescent="0.55000000000000004">
      <c r="B45" t="s">
        <v>34</v>
      </c>
      <c r="C45">
        <v>265.16866529999993</v>
      </c>
      <c r="D45">
        <v>264.66380429999998</v>
      </c>
      <c r="E45">
        <v>396.98264969999985</v>
      </c>
      <c r="F45">
        <v>201.16969949999975</v>
      </c>
      <c r="G45" t="s">
        <v>29</v>
      </c>
      <c r="H45" t="s">
        <v>29</v>
      </c>
      <c r="I45">
        <v>179.33533169999993</v>
      </c>
      <c r="J45">
        <v>489.94322789999995</v>
      </c>
      <c r="K45">
        <v>322.54000000000002</v>
      </c>
      <c r="L45">
        <f t="shared" si="8"/>
        <v>334.63927979999994</v>
      </c>
    </row>
    <row r="46" spans="2:14" x14ac:dyDescent="0.55000000000000004">
      <c r="B46" t="s">
        <v>35</v>
      </c>
      <c r="C46">
        <v>197.09773439999984</v>
      </c>
      <c r="D46">
        <v>260.33592689999989</v>
      </c>
      <c r="E46">
        <v>355.34206259999991</v>
      </c>
      <c r="F46">
        <v>156.23532959999991</v>
      </c>
      <c r="G46">
        <v>189.49000139999987</v>
      </c>
      <c r="H46">
        <v>133.34771730000006</v>
      </c>
      <c r="I46">
        <v>185.68961669999987</v>
      </c>
      <c r="J46">
        <v>231.15496109999995</v>
      </c>
      <c r="K46">
        <v>240.70999999999998</v>
      </c>
      <c r="L46">
        <f t="shared" si="8"/>
        <v>184.92057412499994</v>
      </c>
      <c r="N46" t="s">
        <v>54</v>
      </c>
    </row>
    <row r="47" spans="2:14" x14ac:dyDescent="0.55000000000000004">
      <c r="C47">
        <f t="shared" ref="C47:J47" si="9">AVERAGE(C36:C46)</f>
        <v>263.47041734999988</v>
      </c>
      <c r="D47">
        <f t="shared" si="9"/>
        <v>255.77877296999986</v>
      </c>
      <c r="E47">
        <f t="shared" si="9"/>
        <v>393.83073963051004</v>
      </c>
      <c r="F47">
        <f t="shared" si="9"/>
        <v>177.12055871999991</v>
      </c>
      <c r="G47">
        <f t="shared" si="9"/>
        <v>217.90897526999998</v>
      </c>
      <c r="H47">
        <f t="shared" si="9"/>
        <v>211.99304888999995</v>
      </c>
      <c r="I47">
        <f t="shared" si="9"/>
        <v>212.00126277272722</v>
      </c>
      <c r="J47">
        <f t="shared" si="9"/>
        <v>327.53623370999986</v>
      </c>
      <c r="K47">
        <f>AVERAGE(K36:K46)</f>
        <v>288.28545454545457</v>
      </c>
      <c r="L47">
        <f>AVERAGE(L36:L46)</f>
        <v>244.97814232499994</v>
      </c>
      <c r="M47">
        <f>K47-L47</f>
        <v>43.307312220454634</v>
      </c>
      <c r="N47">
        <f>E47-K47</f>
        <v>105.54528508505547</v>
      </c>
    </row>
    <row r="48" spans="2:14" x14ac:dyDescent="0.55000000000000004">
      <c r="M48" t="s">
        <v>11</v>
      </c>
    </row>
    <row r="49" spans="2:18" x14ac:dyDescent="0.55000000000000004">
      <c r="C49" t="s">
        <v>19</v>
      </c>
      <c r="D49" t="s">
        <v>20</v>
      </c>
    </row>
    <row r="50" spans="2:18" x14ac:dyDescent="0.55000000000000004">
      <c r="C50" t="s">
        <v>21</v>
      </c>
      <c r="D50" t="s">
        <v>1</v>
      </c>
      <c r="E50" t="s">
        <v>22</v>
      </c>
      <c r="F50" t="s">
        <v>3</v>
      </c>
      <c r="G50" t="s">
        <v>4</v>
      </c>
      <c r="H50" t="s">
        <v>5</v>
      </c>
      <c r="I50" t="s">
        <v>6</v>
      </c>
      <c r="J50" t="s">
        <v>7</v>
      </c>
      <c r="K50" t="s">
        <v>8</v>
      </c>
    </row>
    <row r="51" spans="2:18" x14ac:dyDescent="0.55000000000000004">
      <c r="B51" t="s">
        <v>24</v>
      </c>
      <c r="C51">
        <v>7.4153357664233575</v>
      </c>
      <c r="D51">
        <v>6.1000732600732626</v>
      </c>
      <c r="E51">
        <v>4.6152307692307675</v>
      </c>
      <c r="F51">
        <v>4.4968021978021966</v>
      </c>
      <c r="G51">
        <v>4.945666666666666</v>
      </c>
      <c r="H51">
        <v>6.0517655677655657</v>
      </c>
      <c r="I51">
        <v>6.6965531135531107</v>
      </c>
      <c r="J51">
        <v>8.6519450549450525</v>
      </c>
      <c r="K51">
        <v>7.2252637362637362</v>
      </c>
    </row>
    <row r="52" spans="2:18" x14ac:dyDescent="0.55000000000000004">
      <c r="B52" t="s">
        <v>25</v>
      </c>
      <c r="C52">
        <v>2.6430729927007297</v>
      </c>
      <c r="D52" t="s">
        <v>29</v>
      </c>
      <c r="E52">
        <v>2.9606483516483517</v>
      </c>
      <c r="F52">
        <v>3.0938388278388276</v>
      </c>
      <c r="G52">
        <v>3.9728754578754573</v>
      </c>
      <c r="H52">
        <v>5.7422673992674005</v>
      </c>
      <c r="I52">
        <v>5.2172747252747262</v>
      </c>
      <c r="J52">
        <v>6.8378498168498165</v>
      </c>
      <c r="K52">
        <v>5.5203919413919431</v>
      </c>
    </row>
    <row r="53" spans="2:18" x14ac:dyDescent="0.55000000000000004">
      <c r="B53" t="s">
        <v>26</v>
      </c>
      <c r="C53">
        <v>6.6127335766423352</v>
      </c>
      <c r="D53" t="s">
        <v>29</v>
      </c>
      <c r="E53" t="s">
        <v>29</v>
      </c>
      <c r="F53">
        <v>6.5866043956043923</v>
      </c>
      <c r="G53">
        <v>7.608772893772894</v>
      </c>
      <c r="H53">
        <v>9.5388681318681332</v>
      </c>
      <c r="I53">
        <v>10.639849816849816</v>
      </c>
      <c r="J53">
        <v>11.150743589743593</v>
      </c>
      <c r="K53" t="s">
        <v>11</v>
      </c>
    </row>
    <row r="54" spans="2:18" x14ac:dyDescent="0.55000000000000004">
      <c r="B54" t="s">
        <v>27</v>
      </c>
      <c r="C54">
        <v>4.0235437956204381</v>
      </c>
      <c r="D54">
        <v>6.2363992673992676</v>
      </c>
      <c r="E54">
        <v>4.4788315018315012</v>
      </c>
      <c r="F54" t="s">
        <v>11</v>
      </c>
      <c r="G54">
        <v>6.9471758241758224</v>
      </c>
      <c r="H54">
        <v>5.173919413919414</v>
      </c>
      <c r="I54">
        <v>5.5079743589743577</v>
      </c>
      <c r="J54">
        <v>8.6633113553113539</v>
      </c>
      <c r="K54">
        <v>7.7294322344322337</v>
      </c>
    </row>
    <row r="55" spans="2:18" x14ac:dyDescent="0.55000000000000004">
      <c r="B55" t="s">
        <v>28</v>
      </c>
      <c r="C55" t="s">
        <v>29</v>
      </c>
      <c r="D55" t="s">
        <v>29</v>
      </c>
      <c r="E55">
        <v>1.305827586206896</v>
      </c>
      <c r="F55">
        <v>1.9135750915750913</v>
      </c>
      <c r="G55">
        <v>3.4491318681318672</v>
      </c>
      <c r="H55">
        <v>3.3758205128205123</v>
      </c>
      <c r="I55">
        <v>3.483615384615383</v>
      </c>
      <c r="J55">
        <v>5.0597582417582441</v>
      </c>
      <c r="K55">
        <v>5.0236336996336979</v>
      </c>
    </row>
    <row r="56" spans="2:18" x14ac:dyDescent="0.55000000000000004">
      <c r="B56" t="s">
        <v>30</v>
      </c>
      <c r="C56" t="s">
        <v>29</v>
      </c>
      <c r="D56">
        <v>5.1013772893772877</v>
      </c>
      <c r="E56">
        <v>3.7214688644688647</v>
      </c>
      <c r="F56">
        <v>4.0286959706959697</v>
      </c>
      <c r="G56">
        <v>5.8931538461538446</v>
      </c>
      <c r="H56">
        <v>5.7743919413919427</v>
      </c>
      <c r="I56">
        <v>5.974728937728937</v>
      </c>
      <c r="J56">
        <v>7.6516227106227088</v>
      </c>
      <c r="K56">
        <v>3.0558571428571426</v>
      </c>
    </row>
    <row r="57" spans="2:18" x14ac:dyDescent="0.55000000000000004">
      <c r="B57" t="s">
        <v>31</v>
      </c>
      <c r="C57">
        <v>2.5039781021897811</v>
      </c>
      <c r="D57">
        <v>3.3853882783882803</v>
      </c>
      <c r="E57">
        <v>2.0055018315018316</v>
      </c>
      <c r="F57" t="s">
        <v>29</v>
      </c>
      <c r="G57">
        <v>4.3196300366300378</v>
      </c>
      <c r="H57">
        <v>4.0464139194139213</v>
      </c>
      <c r="I57">
        <v>4.0575164835164834</v>
      </c>
      <c r="J57">
        <v>5.970813186813186</v>
      </c>
      <c r="K57">
        <v>4.0050439560439557</v>
      </c>
    </row>
    <row r="58" spans="2:18" x14ac:dyDescent="0.55000000000000004">
      <c r="B58" t="s">
        <v>32</v>
      </c>
      <c r="C58">
        <v>5.6709233576642317</v>
      </c>
      <c r="D58" t="s">
        <v>29</v>
      </c>
      <c r="E58">
        <v>5.1997619047619033</v>
      </c>
      <c r="F58">
        <v>5.4830586080586068</v>
      </c>
      <c r="G58">
        <v>7.0533333333333363</v>
      </c>
      <c r="H58">
        <v>6.162125925925924</v>
      </c>
      <c r="I58">
        <v>6.9830185185185201</v>
      </c>
      <c r="J58">
        <v>8.8916148148148135</v>
      </c>
      <c r="K58">
        <v>6.2087765567765558</v>
      </c>
    </row>
    <row r="59" spans="2:18" x14ac:dyDescent="0.55000000000000004">
      <c r="B59" t="s">
        <v>33</v>
      </c>
      <c r="C59">
        <v>4.6320072992700725</v>
      </c>
      <c r="D59">
        <v>5.7641831501831504</v>
      </c>
      <c r="E59">
        <v>4.469959706959707</v>
      </c>
      <c r="F59">
        <v>4.6519743589743596</v>
      </c>
      <c r="G59">
        <v>6.5825238095238108</v>
      </c>
      <c r="H59">
        <v>5.5327362637362638</v>
      </c>
      <c r="I59">
        <v>5.8826849816849807</v>
      </c>
      <c r="J59">
        <v>8.0419157509157486</v>
      </c>
      <c r="K59">
        <v>4.0763443223443225</v>
      </c>
    </row>
    <row r="60" spans="2:18" x14ac:dyDescent="0.55000000000000004">
      <c r="B60" t="s">
        <v>34</v>
      </c>
      <c r="C60">
        <v>4.9229635036496351</v>
      </c>
      <c r="D60">
        <v>5.824996336996338</v>
      </c>
      <c r="E60">
        <v>4.4801501831501831</v>
      </c>
      <c r="F60">
        <v>4.76703663003663</v>
      </c>
      <c r="G60">
        <v>6.4794777777777801</v>
      </c>
      <c r="H60" t="s">
        <v>29</v>
      </c>
      <c r="I60" t="s">
        <v>29</v>
      </c>
      <c r="J60">
        <v>7.7226629629629597</v>
      </c>
      <c r="K60">
        <v>7.24514074074074</v>
      </c>
    </row>
    <row r="61" spans="2:18" x14ac:dyDescent="0.55000000000000004">
      <c r="B61" t="s">
        <v>35</v>
      </c>
      <c r="C61" t="s">
        <v>29</v>
      </c>
      <c r="D61" t="s">
        <v>29</v>
      </c>
      <c r="E61">
        <v>4.6446996336996333</v>
      </c>
      <c r="F61">
        <v>5.9106300366300335</v>
      </c>
      <c r="G61">
        <v>7.0081391941391971</v>
      </c>
      <c r="H61">
        <v>6.0481538461538467</v>
      </c>
      <c r="I61">
        <v>7.3709963369963365</v>
      </c>
      <c r="J61">
        <v>8.3682490842490846</v>
      </c>
      <c r="K61">
        <v>6.4651501831501843</v>
      </c>
    </row>
    <row r="63" spans="2:18" x14ac:dyDescent="0.55000000000000004">
      <c r="C63" t="s">
        <v>38</v>
      </c>
    </row>
    <row r="64" spans="2:18" x14ac:dyDescent="0.55000000000000004">
      <c r="C64">
        <v>2008</v>
      </c>
      <c r="D64">
        <v>2009</v>
      </c>
      <c r="E64">
        <v>2010</v>
      </c>
      <c r="F64">
        <v>2011</v>
      </c>
      <c r="G64">
        <v>2012</v>
      </c>
      <c r="H64">
        <v>2013</v>
      </c>
      <c r="I64">
        <v>2014</v>
      </c>
      <c r="J64">
        <v>2015</v>
      </c>
      <c r="K64" t="s">
        <v>23</v>
      </c>
      <c r="L64" t="s">
        <v>42</v>
      </c>
      <c r="M64" t="s">
        <v>43</v>
      </c>
      <c r="R64" t="s">
        <v>44</v>
      </c>
    </row>
    <row r="65" spans="2:18" x14ac:dyDescent="0.55000000000000004">
      <c r="B65" t="s">
        <v>24</v>
      </c>
      <c r="C65">
        <v>10.01122131147541</v>
      </c>
      <c r="D65">
        <v>8.8904958904109623</v>
      </c>
      <c r="E65">
        <v>8.6173643835616396</v>
      </c>
      <c r="F65">
        <v>7.9699726027397233</v>
      </c>
      <c r="G65">
        <v>9.0884849315068532</v>
      </c>
      <c r="H65">
        <v>9.0734410958904128</v>
      </c>
      <c r="I65">
        <v>10.842230136986306</v>
      </c>
      <c r="J65">
        <v>10.723583561643826</v>
      </c>
      <c r="K65">
        <v>7.6</v>
      </c>
      <c r="L65">
        <f>AVERAGE(G65:J65)</f>
        <v>9.9319349315068486</v>
      </c>
      <c r="M65">
        <f>K65-L65</f>
        <v>-2.3319349315068489</v>
      </c>
      <c r="R65" t="s">
        <v>45</v>
      </c>
    </row>
    <row r="66" spans="2:18" x14ac:dyDescent="0.55000000000000004">
      <c r="B66" t="s">
        <v>25</v>
      </c>
      <c r="C66">
        <v>6.6915573770491799</v>
      </c>
      <c r="D66" s="2" t="s">
        <v>29</v>
      </c>
      <c r="E66">
        <v>6.994978082191782</v>
      </c>
      <c r="F66">
        <v>6.7199013698630132</v>
      </c>
      <c r="G66">
        <v>8.0556547945205423</v>
      </c>
      <c r="H66">
        <v>9.3589780821917792</v>
      </c>
      <c r="I66">
        <v>9.372013698630143</v>
      </c>
      <c r="J66">
        <v>9.2835534246575353</v>
      </c>
      <c r="K66">
        <v>6.6</v>
      </c>
      <c r="L66">
        <f t="shared" ref="L66:L75" si="10">AVERAGE(G66:J66)</f>
        <v>9.01755</v>
      </c>
      <c r="M66">
        <f t="shared" ref="M66:M76" si="11">K66-L66</f>
        <v>-2.4175500000000003</v>
      </c>
      <c r="R66" t="s">
        <v>46</v>
      </c>
    </row>
    <row r="67" spans="2:18" x14ac:dyDescent="0.55000000000000004">
      <c r="B67" t="s">
        <v>26</v>
      </c>
      <c r="C67">
        <v>10.264131147540983</v>
      </c>
      <c r="D67" s="2" t="s">
        <v>29</v>
      </c>
      <c r="E67" s="2" t="s">
        <v>29</v>
      </c>
      <c r="F67">
        <v>10.200616438356167</v>
      </c>
      <c r="G67">
        <v>11.53301095890412</v>
      </c>
      <c r="H67">
        <v>12.779175342465765</v>
      </c>
      <c r="I67">
        <v>13.982517808219175</v>
      </c>
      <c r="J67" t="s">
        <v>11</v>
      </c>
      <c r="K67">
        <v>9.8000000000000007</v>
      </c>
      <c r="L67">
        <f t="shared" si="10"/>
        <v>12.76490136986302</v>
      </c>
      <c r="M67">
        <f t="shared" si="11"/>
        <v>-2.9649013698630196</v>
      </c>
    </row>
    <row r="68" spans="2:18" x14ac:dyDescent="0.55000000000000004">
      <c r="B68" t="s">
        <v>27</v>
      </c>
      <c r="C68">
        <v>8.2941612021857978</v>
      </c>
      <c r="D68">
        <v>10.073884931506845</v>
      </c>
      <c r="E68" s="2" t="s">
        <v>29</v>
      </c>
      <c r="F68" t="s">
        <v>11</v>
      </c>
      <c r="G68">
        <v>11.584750684931494</v>
      </c>
      <c r="H68">
        <v>8.7907095890411</v>
      </c>
      <c r="I68">
        <v>9.9449808219178095</v>
      </c>
      <c r="J68">
        <v>12.08501095890411</v>
      </c>
      <c r="K68">
        <v>5.9</v>
      </c>
      <c r="L68">
        <f t="shared" si="10"/>
        <v>10.601363013698627</v>
      </c>
      <c r="M68">
        <f t="shared" si="11"/>
        <v>-4.7013630136986269</v>
      </c>
    </row>
    <row r="69" spans="2:18" x14ac:dyDescent="0.55000000000000004">
      <c r="B69" t="s">
        <v>28</v>
      </c>
      <c r="C69" s="2" t="s">
        <v>29</v>
      </c>
      <c r="D69" s="2" t="s">
        <v>29</v>
      </c>
      <c r="E69">
        <v>5.8764712328767139</v>
      </c>
      <c r="F69">
        <v>5.688663013698628</v>
      </c>
      <c r="G69">
        <v>7.3418712328767173</v>
      </c>
      <c r="H69">
        <v>6.3161643835616452</v>
      </c>
      <c r="I69">
        <v>7.4966164383561669</v>
      </c>
      <c r="J69">
        <v>7.5258356164383544</v>
      </c>
      <c r="K69">
        <v>7.5</v>
      </c>
      <c r="L69">
        <f t="shared" si="10"/>
        <v>7.1701219178082205</v>
      </c>
      <c r="M69">
        <f t="shared" si="11"/>
        <v>0.3298780821917795</v>
      </c>
    </row>
    <row r="70" spans="2:18" x14ac:dyDescent="0.55000000000000004">
      <c r="B70" t="s">
        <v>30</v>
      </c>
      <c r="C70" s="2" t="s">
        <v>29</v>
      </c>
      <c r="D70">
        <v>8.5286821917808204</v>
      </c>
      <c r="E70">
        <v>8.4956027397260279</v>
      </c>
      <c r="F70">
        <v>8.3505835616438411</v>
      </c>
      <c r="G70">
        <v>10.352084931506853</v>
      </c>
      <c r="H70">
        <v>9.0790027397260324</v>
      </c>
      <c r="I70">
        <v>10.180424657534246</v>
      </c>
      <c r="J70">
        <v>10.325594520547945</v>
      </c>
      <c r="K70">
        <v>7.7</v>
      </c>
      <c r="L70">
        <f t="shared" si="10"/>
        <v>9.9842767123287697</v>
      </c>
      <c r="M70">
        <f t="shared" si="11"/>
        <v>-2.2842767123287695</v>
      </c>
    </row>
    <row r="71" spans="2:18" x14ac:dyDescent="0.55000000000000004">
      <c r="B71" t="s">
        <v>31</v>
      </c>
      <c r="C71">
        <v>6.9421857923497283</v>
      </c>
      <c r="D71">
        <v>6.7048904109589014</v>
      </c>
      <c r="E71">
        <v>6.7981863013698565</v>
      </c>
      <c r="F71" t="s">
        <v>11</v>
      </c>
      <c r="G71">
        <v>8.5537835616438382</v>
      </c>
      <c r="H71">
        <v>7.1303945205479469</v>
      </c>
      <c r="I71">
        <v>8.5704657534246529</v>
      </c>
      <c r="J71">
        <v>8.6780356164383559</v>
      </c>
      <c r="K71">
        <v>6.8</v>
      </c>
      <c r="L71">
        <f t="shared" si="10"/>
        <v>8.233169863013698</v>
      </c>
      <c r="M71">
        <f t="shared" si="11"/>
        <v>-1.4331698630136982</v>
      </c>
    </row>
    <row r="72" spans="2:18" x14ac:dyDescent="0.55000000000000004">
      <c r="B72" t="s">
        <v>32</v>
      </c>
      <c r="C72" s="2" t="s">
        <v>29</v>
      </c>
      <c r="D72" s="2" t="s">
        <v>29</v>
      </c>
      <c r="E72">
        <v>10.293145205479448</v>
      </c>
      <c r="F72">
        <v>9.7051972602739802</v>
      </c>
      <c r="G72">
        <v>12.285908839779012</v>
      </c>
      <c r="H72">
        <v>10.031580110497233</v>
      </c>
      <c r="I72">
        <v>11.962320441988959</v>
      </c>
      <c r="J72">
        <v>12.382994475138123</v>
      </c>
      <c r="K72">
        <v>9.9</v>
      </c>
      <c r="L72">
        <f t="shared" si="10"/>
        <v>11.665700966850832</v>
      </c>
      <c r="M72">
        <f t="shared" si="11"/>
        <v>-1.7657009668508312</v>
      </c>
    </row>
    <row r="73" spans="2:18" x14ac:dyDescent="0.55000000000000004">
      <c r="B73" t="s">
        <v>33</v>
      </c>
      <c r="C73">
        <v>9.2241393442622854</v>
      </c>
      <c r="D73">
        <v>9.2479205479452098</v>
      </c>
      <c r="E73">
        <v>9.5395260273972617</v>
      </c>
      <c r="F73">
        <v>8.7575452054794471</v>
      </c>
      <c r="G73">
        <v>11.116824657534245</v>
      </c>
      <c r="H73">
        <v>8.9233369863013738</v>
      </c>
      <c r="I73">
        <v>10.680326027397253</v>
      </c>
      <c r="J73">
        <v>11.15895068493151</v>
      </c>
      <c r="K73">
        <v>9.1</v>
      </c>
      <c r="L73">
        <f t="shared" si="10"/>
        <v>10.469859589041095</v>
      </c>
      <c r="M73">
        <f t="shared" si="11"/>
        <v>-1.3698595890410949</v>
      </c>
    </row>
    <row r="74" spans="2:18" x14ac:dyDescent="0.55000000000000004">
      <c r="B74" t="s">
        <v>34</v>
      </c>
      <c r="C74">
        <v>9.3472841530054627</v>
      </c>
      <c r="D74">
        <v>9.467189041095887</v>
      </c>
      <c r="E74">
        <v>9.6166849315068479</v>
      </c>
      <c r="F74">
        <v>8.7717287671232835</v>
      </c>
      <c r="G74">
        <v>11.375378453038689</v>
      </c>
      <c r="H74" s="2" t="s">
        <v>29</v>
      </c>
      <c r="I74" s="2" t="s">
        <v>29</v>
      </c>
      <c r="J74">
        <v>11.461013812154698</v>
      </c>
      <c r="K74">
        <v>9.6999999999999993</v>
      </c>
      <c r="L74">
        <f t="shared" si="10"/>
        <v>11.418196132596695</v>
      </c>
      <c r="M74">
        <f t="shared" si="11"/>
        <v>-1.7181961325966952</v>
      </c>
    </row>
    <row r="75" spans="2:18" x14ac:dyDescent="0.55000000000000004">
      <c r="B75" t="s">
        <v>35</v>
      </c>
      <c r="C75" s="2" t="s">
        <v>29</v>
      </c>
      <c r="D75">
        <v>9.4193369863013743</v>
      </c>
      <c r="E75">
        <v>9.6731561643835615</v>
      </c>
      <c r="F75">
        <v>9.6485643835616486</v>
      </c>
      <c r="G75">
        <v>10.79292602739725</v>
      </c>
      <c r="H75">
        <v>9.642906849315068</v>
      </c>
      <c r="I75">
        <v>11.822005479452045</v>
      </c>
      <c r="J75">
        <v>11.154986301369862</v>
      </c>
      <c r="K75">
        <v>9.5</v>
      </c>
      <c r="L75">
        <f t="shared" si="10"/>
        <v>10.853206164383556</v>
      </c>
      <c r="M75">
        <f t="shared" si="11"/>
        <v>-1.3532061643835558</v>
      </c>
    </row>
    <row r="76" spans="2:18" x14ac:dyDescent="0.55000000000000004">
      <c r="C76">
        <f>AVERAGE(C65:C75)</f>
        <v>8.6820971896955488</v>
      </c>
      <c r="D76">
        <f t="shared" ref="D76:L76" si="12">AVERAGE(D65:D75)</f>
        <v>8.9046285714285709</v>
      </c>
      <c r="E76">
        <f t="shared" si="12"/>
        <v>8.4339016742770152</v>
      </c>
      <c r="F76">
        <f t="shared" si="12"/>
        <v>8.4236414003044136</v>
      </c>
      <c r="G76">
        <f t="shared" si="12"/>
        <v>10.189152643058149</v>
      </c>
      <c r="H76">
        <f t="shared" si="12"/>
        <v>9.1125689699538377</v>
      </c>
      <c r="I76">
        <f t="shared" si="12"/>
        <v>10.485390126390678</v>
      </c>
      <c r="J76">
        <f t="shared" si="12"/>
        <v>10.477955897222433</v>
      </c>
      <c r="K76">
        <f t="shared" si="12"/>
        <v>8.1909090909090896</v>
      </c>
      <c r="L76">
        <f t="shared" si="12"/>
        <v>10.19184369646285</v>
      </c>
      <c r="M76">
        <f t="shared" si="11"/>
        <v>-2.0009346055537609</v>
      </c>
    </row>
    <row r="79" spans="2:18" x14ac:dyDescent="0.55000000000000004">
      <c r="C79" t="s">
        <v>38</v>
      </c>
    </row>
    <row r="80" spans="2:18" x14ac:dyDescent="0.55000000000000004">
      <c r="C80">
        <v>2009</v>
      </c>
      <c r="D80">
        <v>2010</v>
      </c>
      <c r="E80">
        <v>2011</v>
      </c>
      <c r="F80">
        <v>2012</v>
      </c>
      <c r="G80">
        <v>2013</v>
      </c>
      <c r="H80">
        <v>2014</v>
      </c>
      <c r="I80">
        <v>2015</v>
      </c>
      <c r="J80" t="s">
        <v>23</v>
      </c>
      <c r="K80" t="s">
        <v>42</v>
      </c>
      <c r="L80" t="s">
        <v>43</v>
      </c>
    </row>
    <row r="81" spans="2:12" x14ac:dyDescent="0.55000000000000004">
      <c r="B81" t="s">
        <v>24</v>
      </c>
      <c r="C81">
        <v>8.8904958904109623</v>
      </c>
      <c r="D81">
        <v>8.6173643835616396</v>
      </c>
      <c r="E81">
        <v>7.9699726027397233</v>
      </c>
      <c r="F81">
        <v>9.0884849315068532</v>
      </c>
      <c r="G81">
        <v>9.0734410958904128</v>
      </c>
      <c r="H81">
        <v>10.842230136986306</v>
      </c>
      <c r="I81">
        <v>10.723583561643826</v>
      </c>
      <c r="J81">
        <v>7.6</v>
      </c>
      <c r="K81">
        <f>AVERAGE(F81:I81)</f>
        <v>9.9319349315068486</v>
      </c>
      <c r="L81">
        <f>J81-K81</f>
        <v>-2.3319349315068489</v>
      </c>
    </row>
    <row r="82" spans="2:12" x14ac:dyDescent="0.55000000000000004">
      <c r="B82" t="s">
        <v>25</v>
      </c>
      <c r="C82" s="2" t="s">
        <v>29</v>
      </c>
      <c r="D82">
        <v>6.994978082191782</v>
      </c>
      <c r="E82">
        <v>6.7199013698630132</v>
      </c>
      <c r="F82">
        <v>8.0556547945205423</v>
      </c>
      <c r="G82">
        <v>9.3589780821917792</v>
      </c>
      <c r="H82">
        <v>9.372013698630143</v>
      </c>
      <c r="I82">
        <v>9.2835534246575353</v>
      </c>
      <c r="J82">
        <v>6.6</v>
      </c>
      <c r="K82">
        <f t="shared" ref="K82:K91" si="13">AVERAGE(F82:I82)</f>
        <v>9.01755</v>
      </c>
      <c r="L82">
        <f t="shared" ref="L82:L92" si="14">J82-K82</f>
        <v>-2.4175500000000003</v>
      </c>
    </row>
    <row r="83" spans="2:12" x14ac:dyDescent="0.55000000000000004">
      <c r="B83" t="s">
        <v>26</v>
      </c>
      <c r="C83" s="2" t="s">
        <v>29</v>
      </c>
      <c r="D83" s="2" t="s">
        <v>29</v>
      </c>
      <c r="E83">
        <v>10.200616438356167</v>
      </c>
      <c r="F83">
        <v>11.53301095890412</v>
      </c>
      <c r="G83">
        <v>12.779175342465765</v>
      </c>
      <c r="H83">
        <v>13.982517808219175</v>
      </c>
      <c r="I83" t="s">
        <v>11</v>
      </c>
      <c r="J83">
        <v>9.8000000000000007</v>
      </c>
      <c r="K83">
        <f t="shared" si="13"/>
        <v>12.76490136986302</v>
      </c>
      <c r="L83">
        <f t="shared" si="14"/>
        <v>-2.9649013698630196</v>
      </c>
    </row>
    <row r="84" spans="2:12" x14ac:dyDescent="0.55000000000000004">
      <c r="B84" t="s">
        <v>27</v>
      </c>
      <c r="C84">
        <v>10.073884931506845</v>
      </c>
      <c r="D84" s="2" t="s">
        <v>29</v>
      </c>
      <c r="E84" t="s">
        <v>11</v>
      </c>
      <c r="F84">
        <v>11.584750684931494</v>
      </c>
      <c r="G84">
        <v>8.7907095890411</v>
      </c>
      <c r="H84">
        <v>9.9449808219178095</v>
      </c>
      <c r="I84">
        <v>12.08501095890411</v>
      </c>
      <c r="J84">
        <v>5.9</v>
      </c>
      <c r="K84">
        <f t="shared" si="13"/>
        <v>10.601363013698627</v>
      </c>
      <c r="L84">
        <f t="shared" si="14"/>
        <v>-4.7013630136986269</v>
      </c>
    </row>
    <row r="85" spans="2:12" x14ac:dyDescent="0.55000000000000004">
      <c r="B85" t="s">
        <v>28</v>
      </c>
      <c r="C85" s="2" t="s">
        <v>29</v>
      </c>
      <c r="D85">
        <v>5.8764712328767139</v>
      </c>
      <c r="E85">
        <v>5.688663013698628</v>
      </c>
      <c r="F85">
        <v>7.3418712328767173</v>
      </c>
      <c r="G85">
        <v>6.3161643835616452</v>
      </c>
      <c r="H85">
        <v>7.4966164383561669</v>
      </c>
      <c r="I85">
        <v>7.5258356164383544</v>
      </c>
      <c r="J85">
        <v>7.5</v>
      </c>
      <c r="K85">
        <f t="shared" si="13"/>
        <v>7.1701219178082205</v>
      </c>
      <c r="L85">
        <f t="shared" si="14"/>
        <v>0.3298780821917795</v>
      </c>
    </row>
    <row r="86" spans="2:12" x14ac:dyDescent="0.55000000000000004">
      <c r="B86" t="s">
        <v>30</v>
      </c>
      <c r="C86">
        <v>8.5286821917808204</v>
      </c>
      <c r="D86">
        <v>8.4956027397260279</v>
      </c>
      <c r="E86">
        <v>8.3505835616438411</v>
      </c>
      <c r="F86">
        <v>10.352084931506853</v>
      </c>
      <c r="G86">
        <v>9.0790027397260324</v>
      </c>
      <c r="H86">
        <v>10.180424657534246</v>
      </c>
      <c r="I86">
        <v>10.325594520547945</v>
      </c>
      <c r="J86">
        <v>7.7</v>
      </c>
      <c r="K86">
        <f t="shared" si="13"/>
        <v>9.9842767123287697</v>
      </c>
      <c r="L86">
        <f t="shared" si="14"/>
        <v>-2.2842767123287695</v>
      </c>
    </row>
    <row r="87" spans="2:12" x14ac:dyDescent="0.55000000000000004">
      <c r="B87" t="s">
        <v>31</v>
      </c>
      <c r="C87">
        <v>6.7048904109589014</v>
      </c>
      <c r="D87">
        <v>6.7981863013698565</v>
      </c>
      <c r="E87" t="s">
        <v>11</v>
      </c>
      <c r="F87">
        <v>8.5537835616438382</v>
      </c>
      <c r="G87">
        <v>7.1303945205479469</v>
      </c>
      <c r="H87">
        <v>8.5704657534246529</v>
      </c>
      <c r="I87">
        <v>8.6780356164383559</v>
      </c>
      <c r="J87">
        <v>6.8</v>
      </c>
      <c r="K87">
        <f t="shared" si="13"/>
        <v>8.233169863013698</v>
      </c>
      <c r="L87">
        <f t="shared" si="14"/>
        <v>-1.4331698630136982</v>
      </c>
    </row>
    <row r="88" spans="2:12" x14ac:dyDescent="0.55000000000000004">
      <c r="B88" t="s">
        <v>32</v>
      </c>
      <c r="C88" s="2" t="s">
        <v>29</v>
      </c>
      <c r="D88">
        <v>10.293145205479448</v>
      </c>
      <c r="E88">
        <v>9.7051972602739802</v>
      </c>
      <c r="F88">
        <v>12.285908839779012</v>
      </c>
      <c r="G88">
        <v>10.031580110497233</v>
      </c>
      <c r="H88">
        <v>11.962320441988959</v>
      </c>
      <c r="I88">
        <v>12.382994475138123</v>
      </c>
      <c r="J88">
        <v>9.9</v>
      </c>
      <c r="K88">
        <f t="shared" si="13"/>
        <v>11.665700966850832</v>
      </c>
      <c r="L88">
        <f t="shared" si="14"/>
        <v>-1.7657009668508312</v>
      </c>
    </row>
    <row r="89" spans="2:12" x14ac:dyDescent="0.55000000000000004">
      <c r="B89" t="s">
        <v>33</v>
      </c>
      <c r="C89">
        <v>9.2479205479452098</v>
      </c>
      <c r="D89">
        <v>9.5395260273972617</v>
      </c>
      <c r="E89">
        <v>8.7575452054794471</v>
      </c>
      <c r="F89">
        <v>11.116824657534245</v>
      </c>
      <c r="G89">
        <v>8.9233369863013738</v>
      </c>
      <c r="H89">
        <v>10.680326027397253</v>
      </c>
      <c r="I89">
        <v>11.15895068493151</v>
      </c>
      <c r="J89">
        <v>9.1</v>
      </c>
      <c r="K89">
        <f t="shared" si="13"/>
        <v>10.469859589041095</v>
      </c>
      <c r="L89">
        <f t="shared" si="14"/>
        <v>-1.3698595890410949</v>
      </c>
    </row>
    <row r="90" spans="2:12" x14ac:dyDescent="0.55000000000000004">
      <c r="B90" t="s">
        <v>34</v>
      </c>
      <c r="C90">
        <v>9.467189041095887</v>
      </c>
      <c r="D90">
        <v>9.6166849315068479</v>
      </c>
      <c r="E90">
        <v>8.7717287671232835</v>
      </c>
      <c r="F90">
        <v>11.375378453038689</v>
      </c>
      <c r="G90" s="2" t="s">
        <v>29</v>
      </c>
      <c r="H90" s="2" t="s">
        <v>29</v>
      </c>
      <c r="I90">
        <v>11.461013812154698</v>
      </c>
      <c r="J90">
        <v>9.6999999999999993</v>
      </c>
      <c r="K90">
        <f t="shared" si="13"/>
        <v>11.418196132596695</v>
      </c>
      <c r="L90">
        <f t="shared" si="14"/>
        <v>-1.7181961325966952</v>
      </c>
    </row>
    <row r="91" spans="2:12" x14ac:dyDescent="0.55000000000000004">
      <c r="B91" t="s">
        <v>35</v>
      </c>
      <c r="C91">
        <v>9.4193369863013743</v>
      </c>
      <c r="D91">
        <v>9.6731561643835615</v>
      </c>
      <c r="E91">
        <v>9.6485643835616486</v>
      </c>
      <c r="F91">
        <v>10.79292602739725</v>
      </c>
      <c r="G91">
        <v>9.642906849315068</v>
      </c>
      <c r="H91">
        <v>11.822005479452045</v>
      </c>
      <c r="I91">
        <v>11.154986301369862</v>
      </c>
      <c r="J91">
        <v>9.5</v>
      </c>
      <c r="K91">
        <f t="shared" si="13"/>
        <v>10.853206164383556</v>
      </c>
      <c r="L91">
        <f t="shared" si="14"/>
        <v>-1.3532061643835558</v>
      </c>
    </row>
    <row r="92" spans="2:12" x14ac:dyDescent="0.55000000000000004">
      <c r="C92">
        <f t="shared" ref="C92" si="15">AVERAGE(C81:C91)</f>
        <v>8.9046285714285709</v>
      </c>
      <c r="D92">
        <f t="shared" ref="D92" si="16">AVERAGE(D81:D91)</f>
        <v>8.4339016742770152</v>
      </c>
      <c r="E92">
        <f t="shared" ref="E92" si="17">AVERAGE(E81:E91)</f>
        <v>8.4236414003044136</v>
      </c>
      <c r="F92">
        <f t="shared" ref="F92" si="18">AVERAGE(F81:F91)</f>
        <v>10.189152643058149</v>
      </c>
      <c r="G92">
        <f t="shared" ref="G92" si="19">AVERAGE(G81:G91)</f>
        <v>9.1125689699538377</v>
      </c>
      <c r="H92">
        <f t="shared" ref="H92" si="20">AVERAGE(H81:H91)</f>
        <v>10.485390126390678</v>
      </c>
      <c r="I92">
        <f t="shared" ref="I92" si="21">AVERAGE(I81:I91)</f>
        <v>10.477955897222433</v>
      </c>
      <c r="J92">
        <f t="shared" ref="J92" si="22">AVERAGE(J81:J91)</f>
        <v>8.1909090909090896</v>
      </c>
      <c r="K92">
        <f t="shared" ref="K92" si="23">AVERAGE(K81:K91)</f>
        <v>10.19184369646285</v>
      </c>
      <c r="L92">
        <f t="shared" si="14"/>
        <v>-2.0009346055537609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3"/>
  <sheetViews>
    <sheetView tabSelected="1" workbookViewId="0">
      <selection activeCell="T65" sqref="T65"/>
    </sheetView>
  </sheetViews>
  <sheetFormatPr defaultRowHeight="14.4" x14ac:dyDescent="0.55000000000000004"/>
  <cols>
    <col min="12" max="12" width="12.83984375" customWidth="1"/>
  </cols>
  <sheetData>
    <row r="4" spans="2:14" x14ac:dyDescent="0.55000000000000004">
      <c r="C4" t="s">
        <v>57</v>
      </c>
      <c r="M4" t="s">
        <v>64</v>
      </c>
      <c r="N4" t="s">
        <v>65</v>
      </c>
    </row>
    <row r="5" spans="2:14" x14ac:dyDescent="0.55000000000000004">
      <c r="C5" t="s">
        <v>55</v>
      </c>
      <c r="D5" t="s">
        <v>56</v>
      </c>
      <c r="E5" t="s">
        <v>55</v>
      </c>
      <c r="L5" t="s">
        <v>68</v>
      </c>
      <c r="M5" t="s">
        <v>61</v>
      </c>
      <c r="N5" t="s">
        <v>69</v>
      </c>
    </row>
    <row r="6" spans="2:14" x14ac:dyDescent="0.55000000000000004">
      <c r="B6" t="s">
        <v>10</v>
      </c>
      <c r="C6">
        <v>257.55919139999986</v>
      </c>
      <c r="D6">
        <v>9.5718232876712364</v>
      </c>
      <c r="E6">
        <v>257.55919139999986</v>
      </c>
      <c r="L6" t="s">
        <v>66</v>
      </c>
      <c r="M6" t="s">
        <v>61</v>
      </c>
      <c r="N6" t="s">
        <v>62</v>
      </c>
    </row>
    <row r="7" spans="2:14" x14ac:dyDescent="0.55000000000000004">
      <c r="B7" t="s">
        <v>12</v>
      </c>
      <c r="C7">
        <v>109.09785074999999</v>
      </c>
      <c r="D7">
        <v>7.4652780821917801</v>
      </c>
      <c r="E7">
        <v>109.09785074999999</v>
      </c>
      <c r="L7" t="s">
        <v>70</v>
      </c>
      <c r="M7" t="s">
        <v>63</v>
      </c>
      <c r="N7" t="s">
        <v>69</v>
      </c>
    </row>
    <row r="8" spans="2:14" x14ac:dyDescent="0.55000000000000004">
      <c r="B8" t="s">
        <v>13</v>
      </c>
      <c r="C8">
        <v>159.43902082499997</v>
      </c>
      <c r="D8">
        <v>12.819242465753423</v>
      </c>
      <c r="E8">
        <v>159.43902082499997</v>
      </c>
    </row>
    <row r="9" spans="2:14" x14ac:dyDescent="0.55000000000000004">
      <c r="B9" t="s">
        <v>14</v>
      </c>
      <c r="C9">
        <v>292.36413464999993</v>
      </c>
      <c r="D9">
        <v>9.9890219178082198</v>
      </c>
      <c r="E9">
        <v>292.36413464999993</v>
      </c>
    </row>
    <row r="10" spans="2:14" x14ac:dyDescent="0.55000000000000004">
      <c r="B10" t="s">
        <v>15</v>
      </c>
      <c r="C10">
        <v>139.01304112499992</v>
      </c>
      <c r="D10">
        <v>8.5744253424657551</v>
      </c>
      <c r="E10">
        <v>139.01304112499992</v>
      </c>
    </row>
    <row r="11" spans="2:14" x14ac:dyDescent="0.55000000000000004">
      <c r="B11" t="s">
        <v>16</v>
      </c>
      <c r="C11">
        <v>241.31790007499987</v>
      </c>
      <c r="D11">
        <v>10.867097945205483</v>
      </c>
      <c r="E11">
        <v>241.31790007499987</v>
      </c>
      <c r="K11" t="s">
        <v>59</v>
      </c>
    </row>
    <row r="12" spans="2:14" x14ac:dyDescent="0.55000000000000004">
      <c r="B12" t="s">
        <v>24</v>
      </c>
      <c r="C12">
        <v>390.3450332249999</v>
      </c>
      <c r="D12">
        <v>9.9319349315068486</v>
      </c>
      <c r="E12">
        <v>390.3450332249999</v>
      </c>
    </row>
    <row r="13" spans="2:14" x14ac:dyDescent="0.55000000000000004">
      <c r="B13" t="s">
        <v>25</v>
      </c>
      <c r="C13">
        <v>203.89507844999991</v>
      </c>
      <c r="D13">
        <v>9.01755</v>
      </c>
      <c r="E13">
        <v>203.89507844999991</v>
      </c>
    </row>
    <row r="14" spans="2:14" x14ac:dyDescent="0.55000000000000004">
      <c r="B14" t="s">
        <v>26</v>
      </c>
      <c r="C14">
        <v>203.36323349999986</v>
      </c>
      <c r="D14">
        <v>12.76490136986302</v>
      </c>
      <c r="E14">
        <v>203.36323349999986</v>
      </c>
    </row>
    <row r="15" spans="2:14" x14ac:dyDescent="0.55000000000000004">
      <c r="B15" t="s">
        <v>27</v>
      </c>
      <c r="C15">
        <v>198.75637687499989</v>
      </c>
      <c r="D15">
        <v>10.601363013698627</v>
      </c>
      <c r="E15">
        <v>198.75637687499989</v>
      </c>
    </row>
    <row r="16" spans="2:14" x14ac:dyDescent="0.55000000000000004">
      <c r="B16" t="s">
        <v>28</v>
      </c>
      <c r="C16">
        <v>194.31925799999993</v>
      </c>
      <c r="D16">
        <v>7.1701219178082205</v>
      </c>
      <c r="E16">
        <v>194.31925799999993</v>
      </c>
    </row>
    <row r="17" spans="2:20" x14ac:dyDescent="0.55000000000000004">
      <c r="B17" t="s">
        <v>30</v>
      </c>
      <c r="C17">
        <v>222.82867162499997</v>
      </c>
      <c r="D17">
        <v>9.9842767123287697</v>
      </c>
      <c r="E17">
        <v>222.82867162499997</v>
      </c>
    </row>
    <row r="18" spans="2:20" x14ac:dyDescent="0.55000000000000004">
      <c r="B18" t="s">
        <v>31</v>
      </c>
      <c r="C18">
        <v>180.72631079999996</v>
      </c>
      <c r="D18">
        <v>8.233169863013698</v>
      </c>
      <c r="E18">
        <v>180.72631079999996</v>
      </c>
    </row>
    <row r="19" spans="2:20" x14ac:dyDescent="0.55000000000000004">
      <c r="B19" t="s">
        <v>32</v>
      </c>
      <c r="C19">
        <v>332.80306552499997</v>
      </c>
      <c r="D19">
        <v>11.665700966850832</v>
      </c>
      <c r="E19">
        <v>332.80306552499997</v>
      </c>
    </row>
    <row r="20" spans="2:20" x14ac:dyDescent="0.55000000000000004">
      <c r="B20" t="s">
        <v>33</v>
      </c>
      <c r="C20">
        <v>248.16268364999993</v>
      </c>
      <c r="D20">
        <v>10.469859589041095</v>
      </c>
      <c r="E20">
        <v>248.16268364999993</v>
      </c>
    </row>
    <row r="21" spans="2:20" x14ac:dyDescent="0.55000000000000004">
      <c r="B21" t="s">
        <v>34</v>
      </c>
      <c r="C21">
        <v>334.63927979999994</v>
      </c>
      <c r="D21">
        <v>11.418196132596695</v>
      </c>
      <c r="E21">
        <v>334.63927979999994</v>
      </c>
    </row>
    <row r="22" spans="2:20" x14ac:dyDescent="0.55000000000000004">
      <c r="B22" t="s">
        <v>35</v>
      </c>
      <c r="C22">
        <v>184.92057412499994</v>
      </c>
      <c r="D22">
        <v>10.853206164383556</v>
      </c>
      <c r="E22">
        <v>184.92057412499994</v>
      </c>
    </row>
    <row r="25" spans="2:20" x14ac:dyDescent="0.55000000000000004">
      <c r="C25" t="s">
        <v>41</v>
      </c>
    </row>
    <row r="26" spans="2:20" x14ac:dyDescent="0.55000000000000004">
      <c r="C26" t="s">
        <v>56</v>
      </c>
      <c r="D26" t="s">
        <v>55</v>
      </c>
    </row>
    <row r="27" spans="2:20" x14ac:dyDescent="0.55000000000000004">
      <c r="B27" t="s">
        <v>10</v>
      </c>
      <c r="C27">
        <v>8.4</v>
      </c>
      <c r="D27">
        <v>242.26</v>
      </c>
    </row>
    <row r="28" spans="2:20" x14ac:dyDescent="0.55000000000000004">
      <c r="B28" t="s">
        <v>12</v>
      </c>
      <c r="C28">
        <v>8.1</v>
      </c>
      <c r="D28">
        <v>229.8</v>
      </c>
      <c r="L28" t="s">
        <v>58</v>
      </c>
    </row>
    <row r="29" spans="2:20" x14ac:dyDescent="0.55000000000000004">
      <c r="B29" t="s">
        <v>13</v>
      </c>
      <c r="C29">
        <v>11.1</v>
      </c>
      <c r="D29">
        <v>193.01000000000002</v>
      </c>
    </row>
    <row r="30" spans="2:20" x14ac:dyDescent="0.55000000000000004">
      <c r="B30" t="s">
        <v>14</v>
      </c>
      <c r="C30">
        <v>8.1</v>
      </c>
      <c r="D30">
        <v>261.28999999999996</v>
      </c>
      <c r="S30" t="s">
        <v>64</v>
      </c>
      <c r="T30" t="s">
        <v>65</v>
      </c>
    </row>
    <row r="31" spans="2:20" x14ac:dyDescent="0.55000000000000004">
      <c r="B31" t="s">
        <v>15</v>
      </c>
      <c r="C31">
        <v>6.2</v>
      </c>
      <c r="D31">
        <v>212.67000000000002</v>
      </c>
      <c r="R31" t="s">
        <v>13</v>
      </c>
      <c r="S31" t="s">
        <v>61</v>
      </c>
      <c r="T31" t="s">
        <v>60</v>
      </c>
    </row>
    <row r="32" spans="2:20" x14ac:dyDescent="0.55000000000000004">
      <c r="B32" t="s">
        <v>16</v>
      </c>
      <c r="C32">
        <v>9</v>
      </c>
      <c r="D32">
        <v>238.03</v>
      </c>
      <c r="R32" t="s">
        <v>66</v>
      </c>
      <c r="S32" t="s">
        <v>61</v>
      </c>
      <c r="T32" t="s">
        <v>62</v>
      </c>
    </row>
    <row r="33" spans="2:20" x14ac:dyDescent="0.55000000000000004">
      <c r="B33" t="s">
        <v>24</v>
      </c>
      <c r="C33">
        <v>7.6</v>
      </c>
      <c r="D33">
        <v>427.78</v>
      </c>
      <c r="R33" t="s">
        <v>24</v>
      </c>
      <c r="S33" t="s">
        <v>63</v>
      </c>
      <c r="T33" t="s">
        <v>62</v>
      </c>
    </row>
    <row r="34" spans="2:20" x14ac:dyDescent="0.55000000000000004">
      <c r="B34" t="s">
        <v>25</v>
      </c>
      <c r="C34">
        <v>6.6</v>
      </c>
      <c r="D34">
        <v>220.91</v>
      </c>
      <c r="R34" t="s">
        <v>67</v>
      </c>
      <c r="S34" t="s">
        <v>63</v>
      </c>
      <c r="T34" t="s">
        <v>60</v>
      </c>
    </row>
    <row r="35" spans="2:20" x14ac:dyDescent="0.55000000000000004">
      <c r="B35" t="s">
        <v>26</v>
      </c>
      <c r="C35">
        <v>9.8000000000000007</v>
      </c>
      <c r="D35">
        <v>264.10999999999996</v>
      </c>
    </row>
    <row r="36" spans="2:20" x14ac:dyDescent="0.55000000000000004">
      <c r="B36" t="s">
        <v>27</v>
      </c>
      <c r="C36">
        <v>5.9</v>
      </c>
      <c r="D36">
        <v>356.96</v>
      </c>
    </row>
    <row r="37" spans="2:20" x14ac:dyDescent="0.55000000000000004">
      <c r="B37" t="s">
        <v>28</v>
      </c>
      <c r="C37">
        <v>7.5</v>
      </c>
      <c r="D37">
        <v>226.97000000000003</v>
      </c>
    </row>
    <row r="38" spans="2:20" x14ac:dyDescent="0.55000000000000004">
      <c r="B38" t="s">
        <v>30</v>
      </c>
      <c r="C38">
        <v>7.7</v>
      </c>
      <c r="D38">
        <v>283.09000000000003</v>
      </c>
    </row>
    <row r="39" spans="2:20" x14ac:dyDescent="0.55000000000000004">
      <c r="B39" t="s">
        <v>31</v>
      </c>
      <c r="C39">
        <v>6.8</v>
      </c>
      <c r="D39">
        <v>218.52</v>
      </c>
    </row>
    <row r="40" spans="2:20" x14ac:dyDescent="0.55000000000000004">
      <c r="B40" t="s">
        <v>32</v>
      </c>
      <c r="C40">
        <v>9.9</v>
      </c>
      <c r="D40">
        <v>349.09</v>
      </c>
    </row>
    <row r="41" spans="2:20" x14ac:dyDescent="0.55000000000000004">
      <c r="B41" t="s">
        <v>33</v>
      </c>
      <c r="C41">
        <v>9.1</v>
      </c>
      <c r="D41">
        <v>260.45999999999998</v>
      </c>
    </row>
    <row r="42" spans="2:20" x14ac:dyDescent="0.55000000000000004">
      <c r="B42" t="s">
        <v>34</v>
      </c>
      <c r="C42">
        <v>9.6999999999999993</v>
      </c>
      <c r="D42">
        <v>322.54000000000002</v>
      </c>
    </row>
    <row r="43" spans="2:20" x14ac:dyDescent="0.55000000000000004">
      <c r="B43" t="s">
        <v>35</v>
      </c>
      <c r="C43">
        <v>9.5</v>
      </c>
      <c r="D43">
        <v>240.70999999999998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</vt:lpstr>
      <vt:lpstr>fig s1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Roundy</dc:creator>
  <cp:lastModifiedBy>User</cp:lastModifiedBy>
  <dcterms:created xsi:type="dcterms:W3CDTF">2017-04-03T17:03:30Z</dcterms:created>
  <dcterms:modified xsi:type="dcterms:W3CDTF">2018-05-03T16:44:25Z</dcterms:modified>
</cp:coreProperties>
</file>