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nifc\"/>
    </mc:Choice>
  </mc:AlternateContent>
  <bookViews>
    <workbookView xWindow="0" yWindow="0" windowWidth="19908" windowHeight="8724"/>
  </bookViews>
  <sheets>
    <sheet name="mastication.ed2" sheetId="1" r:id="rId1"/>
  </sheets>
  <calcPr calcId="0"/>
</workbook>
</file>

<file path=xl/calcChain.xml><?xml version="1.0" encoding="utf-8"?>
<calcChain xmlns="http://schemas.openxmlformats.org/spreadsheetml/2006/main">
  <c r="H123" i="1" l="1"/>
  <c r="I123" i="1"/>
  <c r="H124" i="1"/>
  <c r="I124" i="1"/>
  <c r="I122" i="1"/>
  <c r="H120" i="1"/>
  <c r="H122" i="1"/>
  <c r="H117" i="1"/>
  <c r="I117" i="1"/>
  <c r="H118" i="1"/>
  <c r="I118" i="1"/>
  <c r="H119" i="1"/>
  <c r="I119" i="1"/>
  <c r="I120" i="1"/>
  <c r="H121" i="1"/>
  <c r="I121" i="1"/>
  <c r="I116" i="1"/>
  <c r="H116" i="1"/>
  <c r="H112" i="1"/>
  <c r="I112" i="1"/>
  <c r="H113" i="1"/>
  <c r="I113" i="1"/>
  <c r="H114" i="1"/>
  <c r="I114" i="1"/>
  <c r="H115" i="1"/>
  <c r="I115" i="1"/>
  <c r="H111" i="1"/>
  <c r="I111" i="1"/>
  <c r="H89" i="1"/>
  <c r="I89" i="1"/>
  <c r="H90" i="1"/>
  <c r="I90" i="1"/>
  <c r="H91" i="1"/>
  <c r="I91" i="1"/>
  <c r="H92" i="1"/>
  <c r="I92" i="1"/>
  <c r="H93" i="1"/>
  <c r="I93" i="1"/>
  <c r="I85" i="1"/>
  <c r="H85" i="1"/>
  <c r="H88" i="1"/>
  <c r="I88" i="1"/>
  <c r="H83" i="1"/>
  <c r="I83" i="1"/>
  <c r="H84" i="1"/>
  <c r="I84" i="1"/>
  <c r="H86" i="1"/>
  <c r="I86" i="1"/>
  <c r="H87" i="1"/>
  <c r="I87" i="1"/>
  <c r="I82" i="1"/>
  <c r="H82" i="1"/>
  <c r="H79" i="1"/>
  <c r="I79" i="1"/>
  <c r="H80" i="1"/>
  <c r="I80" i="1"/>
  <c r="H81" i="1"/>
  <c r="I81" i="1"/>
  <c r="I78" i="1"/>
  <c r="H78" i="1"/>
  <c r="H73" i="1"/>
  <c r="I73" i="1"/>
  <c r="H74" i="1"/>
  <c r="I74" i="1"/>
  <c r="H75" i="1"/>
  <c r="I75" i="1"/>
  <c r="H76" i="1"/>
  <c r="I76" i="1"/>
  <c r="H77" i="1"/>
  <c r="I77" i="1"/>
  <c r="I72" i="1"/>
  <c r="H72" i="1"/>
  <c r="H67" i="1"/>
  <c r="I67" i="1"/>
  <c r="H68" i="1"/>
  <c r="I68" i="1"/>
  <c r="H69" i="1"/>
  <c r="I69" i="1"/>
  <c r="H70" i="1"/>
  <c r="I70" i="1"/>
  <c r="H71" i="1"/>
  <c r="I71" i="1"/>
  <c r="H66" i="1"/>
  <c r="I66" i="1"/>
  <c r="H28" i="1"/>
  <c r="I28" i="1"/>
  <c r="H29" i="1"/>
  <c r="I29" i="1"/>
  <c r="H30" i="1"/>
  <c r="I30" i="1"/>
  <c r="H27" i="1"/>
  <c r="I23" i="1"/>
  <c r="I27" i="1"/>
  <c r="H23" i="1"/>
  <c r="H24" i="1"/>
  <c r="I24" i="1"/>
  <c r="H25" i="1"/>
  <c r="I25" i="1"/>
  <c r="H26" i="1"/>
  <c r="I26" i="1"/>
  <c r="I22" i="1"/>
  <c r="H22" i="1"/>
  <c r="H17" i="1"/>
  <c r="H63" i="1"/>
  <c r="I63" i="1"/>
  <c r="H64" i="1"/>
  <c r="I64" i="1"/>
  <c r="H65" i="1"/>
  <c r="I65" i="1"/>
  <c r="I62" i="1"/>
  <c r="H62" i="1"/>
  <c r="H18" i="1"/>
  <c r="I18" i="1"/>
  <c r="H19" i="1"/>
  <c r="I19" i="1"/>
  <c r="H20" i="1"/>
  <c r="I20" i="1"/>
  <c r="H21" i="1"/>
  <c r="I21" i="1"/>
  <c r="I17" i="1"/>
</calcChain>
</file>

<file path=xl/sharedStrings.xml><?xml version="1.0" encoding="utf-8"?>
<sst xmlns="http://schemas.openxmlformats.org/spreadsheetml/2006/main" count="665" uniqueCount="27">
  <si>
    <t>site</t>
  </si>
  <si>
    <t>subplot</t>
  </si>
  <si>
    <t>sp_phase</t>
  </si>
  <si>
    <t>time</t>
  </si>
  <si>
    <t>year</t>
  </si>
  <si>
    <t>kgha_1h</t>
  </si>
  <si>
    <t>kgha_10h</t>
  </si>
  <si>
    <t>kgha_100h</t>
  </si>
  <si>
    <t>kgha_1000h</t>
  </si>
  <si>
    <t>kgha_100h_1000h</t>
  </si>
  <si>
    <t>1h</t>
  </si>
  <si>
    <t>10h</t>
  </si>
  <si>
    <t>100h</t>
  </si>
  <si>
    <t>1000h</t>
  </si>
  <si>
    <t>100h_1000h</t>
  </si>
  <si>
    <t>duff_litter_load</t>
  </si>
  <si>
    <t>trt</t>
  </si>
  <si>
    <t>treatment</t>
  </si>
  <si>
    <t>TC</t>
  </si>
  <si>
    <t>TDC</t>
  </si>
  <si>
    <t>tree_cvr_SS</t>
  </si>
  <si>
    <t>ON</t>
  </si>
  <si>
    <t>NA</t>
  </si>
  <si>
    <t>Mastication</t>
  </si>
  <si>
    <t>BM</t>
  </si>
  <si>
    <t>GR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</si>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</sst>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workbookViewId="0">
      <selection activeCell="I117" sqref="I117"/>
    </sheetView>
  </sheetViews>
  <sheetFormatPr defaultRowHeight="14.4" x14ac:dyDescent="0.55000000000000004"/>
  <cols>
    <col min="8" max="8" width="15.578125" customWidth="1"/>
    <col min="9" max="9" width="14.3125" customWidth="1"/>
    <col min="10" max="10" width="17.578125" customWidth="1"/>
    <col min="15" max="15" width="18.41796875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5000000000000004">
      <c r="A2" t="s">
        <v>25</v>
      </c>
      <c r="B2">
        <v>11</v>
      </c>
      <c r="C2">
        <v>1</v>
      </c>
      <c r="D2">
        <v>1</v>
      </c>
      <c r="E2">
        <v>2008</v>
      </c>
      <c r="F2">
        <v>1964.426667</v>
      </c>
      <c r="G2">
        <v>1178.72</v>
      </c>
      <c r="H2">
        <v>494.34666670000001</v>
      </c>
      <c r="I2">
        <v>0</v>
      </c>
      <c r="J2">
        <v>494.34666670000001</v>
      </c>
      <c r="K2">
        <v>1964.426667</v>
      </c>
      <c r="L2">
        <v>1178.72</v>
      </c>
      <c r="M2" t="s">
        <v>22</v>
      </c>
      <c r="N2" t="s">
        <v>22</v>
      </c>
      <c r="O2">
        <v>494.34666670000001</v>
      </c>
      <c r="Q2" t="s">
        <v>23</v>
      </c>
      <c r="R2" t="s">
        <v>24</v>
      </c>
      <c r="S2">
        <v>10</v>
      </c>
      <c r="T2">
        <v>0.1</v>
      </c>
    </row>
    <row r="3" spans="1:21" x14ac:dyDescent="0.55000000000000004">
      <c r="A3" t="s">
        <v>25</v>
      </c>
      <c r="B3">
        <v>21</v>
      </c>
      <c r="C3">
        <v>1</v>
      </c>
      <c r="D3">
        <v>1</v>
      </c>
      <c r="E3">
        <v>2008</v>
      </c>
      <c r="F3">
        <v>3332.4266670000002</v>
      </c>
      <c r="G3">
        <v>3108.8</v>
      </c>
      <c r="H3">
        <v>2166.1866669999999</v>
      </c>
      <c r="I3">
        <v>0</v>
      </c>
      <c r="J3">
        <v>2166.1866669999999</v>
      </c>
      <c r="K3">
        <v>3332.4266670000002</v>
      </c>
      <c r="L3">
        <v>3108.8</v>
      </c>
      <c r="M3" t="s">
        <v>22</v>
      </c>
      <c r="N3" t="s">
        <v>22</v>
      </c>
      <c r="O3">
        <v>2166.1866669999999</v>
      </c>
      <c r="Q3" t="s">
        <v>23</v>
      </c>
      <c r="R3" t="s">
        <v>24</v>
      </c>
      <c r="S3">
        <v>9</v>
      </c>
      <c r="T3">
        <v>0.09</v>
      </c>
    </row>
    <row r="4" spans="1:21" x14ac:dyDescent="0.55000000000000004">
      <c r="A4" t="s">
        <v>25</v>
      </c>
      <c r="B4">
        <v>26</v>
      </c>
      <c r="C4">
        <v>1</v>
      </c>
      <c r="D4">
        <v>1</v>
      </c>
      <c r="E4">
        <v>2008</v>
      </c>
      <c r="F4">
        <v>3182.72</v>
      </c>
      <c r="G4">
        <v>3943.626667</v>
      </c>
      <c r="H4">
        <v>3044.853333</v>
      </c>
      <c r="I4">
        <v>0</v>
      </c>
      <c r="J4">
        <v>3044.853333</v>
      </c>
      <c r="K4">
        <v>3182.72</v>
      </c>
      <c r="L4">
        <v>3943.626667</v>
      </c>
      <c r="M4" t="s">
        <v>22</v>
      </c>
      <c r="N4" t="s">
        <v>22</v>
      </c>
      <c r="O4">
        <v>3044.853333</v>
      </c>
      <c r="Q4" t="s">
        <v>23</v>
      </c>
      <c r="R4" t="s">
        <v>24</v>
      </c>
      <c r="S4">
        <v>5</v>
      </c>
      <c r="T4">
        <v>0.05</v>
      </c>
    </row>
    <row r="5" spans="1:21" x14ac:dyDescent="0.55000000000000004">
      <c r="A5" t="s">
        <v>25</v>
      </c>
      <c r="B5">
        <v>27</v>
      </c>
      <c r="C5">
        <v>1</v>
      </c>
      <c r="D5">
        <v>1</v>
      </c>
      <c r="E5">
        <v>2008</v>
      </c>
      <c r="F5">
        <v>5521.7066670000004</v>
      </c>
      <c r="G5">
        <v>2969.8133330000001</v>
      </c>
      <c r="H5">
        <v>5603.0933329999998</v>
      </c>
      <c r="I5">
        <v>0</v>
      </c>
      <c r="J5">
        <v>5603.0933329999998</v>
      </c>
      <c r="K5">
        <v>5521.7066670000004</v>
      </c>
      <c r="L5">
        <v>2969.8133330000001</v>
      </c>
      <c r="M5" t="s">
        <v>22</v>
      </c>
      <c r="N5" t="s">
        <v>22</v>
      </c>
      <c r="O5">
        <v>5603.0933329999998</v>
      </c>
      <c r="Q5" t="s">
        <v>23</v>
      </c>
      <c r="R5" t="s">
        <v>24</v>
      </c>
      <c r="S5">
        <v>13</v>
      </c>
      <c r="T5">
        <v>0.13</v>
      </c>
    </row>
    <row r="6" spans="1:21" x14ac:dyDescent="0.55000000000000004">
      <c r="A6" t="s">
        <v>25</v>
      </c>
      <c r="B6">
        <v>31</v>
      </c>
      <c r="C6">
        <v>1</v>
      </c>
      <c r="D6">
        <v>1</v>
      </c>
      <c r="E6">
        <v>2008</v>
      </c>
      <c r="F6">
        <v>2955.4666670000001</v>
      </c>
      <c r="G6">
        <v>1250.72</v>
      </c>
      <c r="H6">
        <v>4429.2266669999999</v>
      </c>
      <c r="I6">
        <v>0</v>
      </c>
      <c r="J6">
        <v>4429.2266669999999</v>
      </c>
      <c r="K6">
        <v>2955.4666670000001</v>
      </c>
      <c r="L6">
        <v>1250.72</v>
      </c>
      <c r="M6" t="s">
        <v>22</v>
      </c>
      <c r="N6" t="s">
        <v>22</v>
      </c>
      <c r="O6">
        <v>4429.2266669999999</v>
      </c>
      <c r="Q6" t="s">
        <v>23</v>
      </c>
      <c r="R6" t="s">
        <v>24</v>
      </c>
      <c r="S6">
        <v>15</v>
      </c>
      <c r="T6">
        <v>0.15</v>
      </c>
    </row>
    <row r="7" spans="1:21" x14ac:dyDescent="0.55000000000000004">
      <c r="A7" t="s">
        <v>25</v>
      </c>
      <c r="B7">
        <v>10</v>
      </c>
      <c r="C7">
        <v>2</v>
      </c>
      <c r="D7">
        <v>1</v>
      </c>
      <c r="E7">
        <v>2008</v>
      </c>
      <c r="F7">
        <v>6324.0533329999998</v>
      </c>
      <c r="G7">
        <v>6329.9733329999999</v>
      </c>
      <c r="H7">
        <v>2715.893333</v>
      </c>
      <c r="I7">
        <v>0</v>
      </c>
      <c r="J7">
        <v>2715.893333</v>
      </c>
      <c r="K7">
        <v>6324.0533329999998</v>
      </c>
      <c r="L7">
        <v>6329.9733329999999</v>
      </c>
      <c r="M7" t="s">
        <v>22</v>
      </c>
      <c r="N7" t="s">
        <v>22</v>
      </c>
      <c r="O7">
        <v>2715.893333</v>
      </c>
      <c r="Q7" t="s">
        <v>23</v>
      </c>
      <c r="R7" t="s">
        <v>24</v>
      </c>
      <c r="S7">
        <v>24</v>
      </c>
      <c r="T7">
        <v>0.24</v>
      </c>
    </row>
    <row r="8" spans="1:21" x14ac:dyDescent="0.55000000000000004">
      <c r="A8" t="s">
        <v>25</v>
      </c>
      <c r="B8">
        <v>15</v>
      </c>
      <c r="C8">
        <v>2</v>
      </c>
      <c r="D8">
        <v>1</v>
      </c>
      <c r="E8">
        <v>2008</v>
      </c>
      <c r="F8">
        <v>95.893333330000004</v>
      </c>
      <c r="G8">
        <v>78.293333329999996</v>
      </c>
      <c r="H8">
        <v>0</v>
      </c>
      <c r="I8">
        <v>0</v>
      </c>
      <c r="J8">
        <v>0</v>
      </c>
      <c r="K8">
        <v>95.893333330000004</v>
      </c>
      <c r="L8">
        <v>78.293333329999996</v>
      </c>
      <c r="M8" t="s">
        <v>22</v>
      </c>
      <c r="N8" t="s">
        <v>22</v>
      </c>
      <c r="O8">
        <v>0</v>
      </c>
      <c r="Q8" t="s">
        <v>23</v>
      </c>
      <c r="R8" t="s">
        <v>24</v>
      </c>
      <c r="S8">
        <v>22</v>
      </c>
      <c r="T8">
        <v>0.22</v>
      </c>
    </row>
    <row r="9" spans="1:21" x14ac:dyDescent="0.55000000000000004">
      <c r="A9" t="s">
        <v>25</v>
      </c>
      <c r="B9">
        <v>16</v>
      </c>
      <c r="C9">
        <v>2</v>
      </c>
      <c r="D9">
        <v>1</v>
      </c>
      <c r="E9">
        <v>2008</v>
      </c>
      <c r="F9">
        <v>697.81333329999995</v>
      </c>
      <c r="G9">
        <v>1121.7066669999999</v>
      </c>
      <c r="H9">
        <v>0</v>
      </c>
      <c r="I9">
        <v>6298.9866670000001</v>
      </c>
      <c r="J9">
        <v>6298.9866670000001</v>
      </c>
      <c r="K9">
        <v>697.81333329999995</v>
      </c>
      <c r="L9">
        <v>1121.7066669999999</v>
      </c>
      <c r="M9" t="s">
        <v>22</v>
      </c>
      <c r="N9" t="s">
        <v>22</v>
      </c>
      <c r="O9">
        <v>6298.9866670000001</v>
      </c>
      <c r="Q9" t="s">
        <v>23</v>
      </c>
      <c r="R9" t="s">
        <v>24</v>
      </c>
      <c r="S9">
        <v>14</v>
      </c>
      <c r="T9">
        <v>0.14000000000000001</v>
      </c>
    </row>
    <row r="10" spans="1:21" x14ac:dyDescent="0.55000000000000004">
      <c r="A10" t="s">
        <v>25</v>
      </c>
      <c r="B10">
        <v>18</v>
      </c>
      <c r="C10">
        <v>2</v>
      </c>
      <c r="D10">
        <v>1</v>
      </c>
      <c r="E10">
        <v>2008</v>
      </c>
      <c r="F10">
        <v>5052.853333</v>
      </c>
      <c r="G10">
        <v>3583.68</v>
      </c>
      <c r="H10">
        <v>0</v>
      </c>
      <c r="I10">
        <v>0</v>
      </c>
      <c r="J10">
        <v>0</v>
      </c>
      <c r="K10">
        <v>5052.853333</v>
      </c>
      <c r="L10">
        <v>3583.68</v>
      </c>
      <c r="M10" t="s">
        <v>22</v>
      </c>
      <c r="N10" t="s">
        <v>22</v>
      </c>
      <c r="O10">
        <v>0</v>
      </c>
      <c r="Q10" t="s">
        <v>23</v>
      </c>
      <c r="R10" t="s">
        <v>24</v>
      </c>
      <c r="S10">
        <v>18</v>
      </c>
      <c r="T10">
        <v>0.18</v>
      </c>
    </row>
    <row r="11" spans="1:21" x14ac:dyDescent="0.55000000000000004">
      <c r="A11" t="s">
        <v>25</v>
      </c>
      <c r="B11">
        <v>28</v>
      </c>
      <c r="C11">
        <v>2</v>
      </c>
      <c r="D11">
        <v>1</v>
      </c>
      <c r="E11">
        <v>2008</v>
      </c>
      <c r="F11">
        <v>1678.7733330000001</v>
      </c>
      <c r="G11">
        <v>1942.2933330000001</v>
      </c>
      <c r="H11">
        <v>0</v>
      </c>
      <c r="I11">
        <v>0</v>
      </c>
      <c r="J11">
        <v>0</v>
      </c>
      <c r="K11">
        <v>1678.7733330000001</v>
      </c>
      <c r="L11">
        <v>1942.2933330000001</v>
      </c>
      <c r="M11" t="s">
        <v>22</v>
      </c>
      <c r="N11" t="s">
        <v>22</v>
      </c>
      <c r="O11">
        <v>0</v>
      </c>
      <c r="Q11" t="s">
        <v>23</v>
      </c>
      <c r="R11" t="s">
        <v>24</v>
      </c>
      <c r="S11">
        <v>9</v>
      </c>
      <c r="T11">
        <v>0.09</v>
      </c>
    </row>
    <row r="12" spans="1:21" x14ac:dyDescent="0.55000000000000004">
      <c r="A12" t="s">
        <v>25</v>
      </c>
      <c r="B12">
        <v>35</v>
      </c>
      <c r="C12">
        <v>2</v>
      </c>
      <c r="D12">
        <v>1</v>
      </c>
      <c r="E12">
        <v>2008</v>
      </c>
      <c r="F12">
        <v>6780.853333</v>
      </c>
      <c r="G12">
        <v>2163.893333</v>
      </c>
      <c r="H12">
        <v>1814.826667</v>
      </c>
      <c r="I12">
        <v>5543.146667</v>
      </c>
      <c r="J12">
        <v>7357.9733329999999</v>
      </c>
      <c r="K12">
        <v>6780.853333</v>
      </c>
      <c r="L12">
        <v>2163.893333</v>
      </c>
      <c r="M12" t="s">
        <v>22</v>
      </c>
      <c r="N12" t="s">
        <v>22</v>
      </c>
      <c r="O12">
        <v>7357.9733329999999</v>
      </c>
      <c r="Q12" t="s">
        <v>23</v>
      </c>
      <c r="R12" t="s">
        <v>24</v>
      </c>
      <c r="S12">
        <v>23</v>
      </c>
      <c r="T12">
        <v>0.23</v>
      </c>
    </row>
    <row r="13" spans="1:21" x14ac:dyDescent="0.55000000000000004">
      <c r="A13" t="s">
        <v>25</v>
      </c>
      <c r="B13">
        <v>1</v>
      </c>
      <c r="C13">
        <v>3</v>
      </c>
      <c r="D13">
        <v>1</v>
      </c>
      <c r="E13">
        <v>2008</v>
      </c>
      <c r="F13">
        <v>10472.799999999999</v>
      </c>
      <c r="G13">
        <v>6875.52</v>
      </c>
      <c r="H13">
        <v>7664.5333330000003</v>
      </c>
      <c r="I13">
        <v>0</v>
      </c>
      <c r="J13">
        <v>7664.5333330000003</v>
      </c>
      <c r="K13">
        <v>10472.799999999999</v>
      </c>
      <c r="L13">
        <v>6875.52</v>
      </c>
      <c r="M13" t="s">
        <v>22</v>
      </c>
      <c r="N13" t="s">
        <v>22</v>
      </c>
      <c r="O13">
        <v>7664.5333330000003</v>
      </c>
      <c r="Q13" t="s">
        <v>23</v>
      </c>
      <c r="R13" t="s">
        <v>24</v>
      </c>
      <c r="S13">
        <v>35</v>
      </c>
      <c r="T13">
        <v>0.35</v>
      </c>
    </row>
    <row r="14" spans="1:21" x14ac:dyDescent="0.55000000000000004">
      <c r="A14" t="s">
        <v>25</v>
      </c>
      <c r="B14">
        <v>3</v>
      </c>
      <c r="C14">
        <v>3</v>
      </c>
      <c r="D14">
        <v>1</v>
      </c>
      <c r="E14">
        <v>2008</v>
      </c>
      <c r="F14">
        <v>11925.973330000001</v>
      </c>
      <c r="G14">
        <v>6888.7466670000003</v>
      </c>
      <c r="H14">
        <v>8355.5733330000003</v>
      </c>
      <c r="I14">
        <v>0</v>
      </c>
      <c r="J14">
        <v>8355.5733330000003</v>
      </c>
      <c r="K14">
        <v>11925.973330000001</v>
      </c>
      <c r="L14">
        <v>6888.7466670000003</v>
      </c>
      <c r="M14" t="s">
        <v>22</v>
      </c>
      <c r="N14" t="s">
        <v>22</v>
      </c>
      <c r="O14">
        <v>8355.5733330000003</v>
      </c>
      <c r="Q14" t="s">
        <v>23</v>
      </c>
      <c r="R14" t="s">
        <v>24</v>
      </c>
      <c r="S14">
        <v>33</v>
      </c>
      <c r="T14">
        <v>0.33</v>
      </c>
    </row>
    <row r="15" spans="1:21" x14ac:dyDescent="0.55000000000000004">
      <c r="A15" t="s">
        <v>25</v>
      </c>
      <c r="B15">
        <v>5</v>
      </c>
      <c r="C15">
        <v>3</v>
      </c>
      <c r="D15">
        <v>1</v>
      </c>
      <c r="E15">
        <v>2008</v>
      </c>
      <c r="F15">
        <v>4875.3066669999998</v>
      </c>
      <c r="G15">
        <v>4608.96</v>
      </c>
      <c r="H15">
        <v>89.066666670000004</v>
      </c>
      <c r="I15">
        <v>0</v>
      </c>
      <c r="J15">
        <v>89.066666670000004</v>
      </c>
      <c r="K15">
        <v>4875.3066669999998</v>
      </c>
      <c r="L15">
        <v>4608.96</v>
      </c>
      <c r="M15" t="s">
        <v>22</v>
      </c>
      <c r="N15" t="s">
        <v>22</v>
      </c>
      <c r="O15">
        <v>89.066666670000004</v>
      </c>
      <c r="Q15" t="s">
        <v>23</v>
      </c>
      <c r="R15" t="s">
        <v>24</v>
      </c>
      <c r="S15">
        <v>23</v>
      </c>
      <c r="T15">
        <v>0.23</v>
      </c>
    </row>
    <row r="16" spans="1:21" x14ac:dyDescent="0.55000000000000004">
      <c r="A16" t="s">
        <v>25</v>
      </c>
      <c r="B16">
        <v>29</v>
      </c>
      <c r="C16">
        <v>3</v>
      </c>
      <c r="D16">
        <v>1</v>
      </c>
      <c r="E16">
        <v>2008</v>
      </c>
      <c r="F16">
        <v>13689.44</v>
      </c>
      <c r="G16">
        <v>6367.2</v>
      </c>
      <c r="H16">
        <v>7890.4533330000004</v>
      </c>
      <c r="I16">
        <v>2032.906667</v>
      </c>
      <c r="J16">
        <v>9923.36</v>
      </c>
      <c r="K16">
        <v>13689.44</v>
      </c>
      <c r="L16">
        <v>6367.2</v>
      </c>
      <c r="M16" t="s">
        <v>22</v>
      </c>
      <c r="N16" t="s">
        <v>22</v>
      </c>
      <c r="O16">
        <v>9923.36</v>
      </c>
      <c r="Q16" t="s">
        <v>23</v>
      </c>
      <c r="R16" t="s">
        <v>24</v>
      </c>
      <c r="S16">
        <v>24</v>
      </c>
      <c r="T16">
        <v>0.24</v>
      </c>
    </row>
    <row r="17" spans="1:20" x14ac:dyDescent="0.55000000000000004">
      <c r="A17" t="s">
        <v>25</v>
      </c>
      <c r="B17">
        <v>11</v>
      </c>
      <c r="C17">
        <v>1</v>
      </c>
      <c r="D17">
        <v>5</v>
      </c>
      <c r="E17">
        <v>2012</v>
      </c>
      <c r="F17">
        <v>516.26666669999997</v>
      </c>
      <c r="G17">
        <v>1316.2133329999999</v>
      </c>
      <c r="H17">
        <f>J17*(1-0.11)</f>
        <v>786.17020981600001</v>
      </c>
      <c r="I17">
        <f>J17*0.11</f>
        <v>97.167104584000001</v>
      </c>
      <c r="J17">
        <v>883.33731439999997</v>
      </c>
      <c r="K17">
        <v>516.26666669999997</v>
      </c>
      <c r="L17">
        <v>1316.2133329999999</v>
      </c>
      <c r="M17" t="s">
        <v>22</v>
      </c>
      <c r="N17" t="s">
        <v>22</v>
      </c>
      <c r="O17">
        <v>883.33731439999997</v>
      </c>
      <c r="Q17" t="s">
        <v>23</v>
      </c>
      <c r="R17" t="s">
        <v>24</v>
      </c>
      <c r="S17">
        <v>10</v>
      </c>
      <c r="T17">
        <v>0.1</v>
      </c>
    </row>
    <row r="18" spans="1:20" x14ac:dyDescent="0.55000000000000004">
      <c r="A18" t="s">
        <v>25</v>
      </c>
      <c r="B18">
        <v>21</v>
      </c>
      <c r="C18">
        <v>1</v>
      </c>
      <c r="D18">
        <v>5</v>
      </c>
      <c r="E18">
        <v>2012</v>
      </c>
      <c r="F18">
        <v>1284.426667</v>
      </c>
      <c r="G18">
        <v>2966.9333329999999</v>
      </c>
      <c r="H18">
        <f t="shared" ref="H18:H30" si="0">J18*(1-0.11)</f>
        <v>1162.4815393699998</v>
      </c>
      <c r="I18">
        <f t="shared" ref="I18:I30" si="1">J18*0.11</f>
        <v>143.67749362999999</v>
      </c>
      <c r="J18">
        <v>1306.1590329999999</v>
      </c>
      <c r="K18">
        <v>1284.426667</v>
      </c>
      <c r="L18">
        <v>2966.9333329999999</v>
      </c>
      <c r="M18" t="s">
        <v>22</v>
      </c>
      <c r="N18" t="s">
        <v>22</v>
      </c>
      <c r="O18">
        <v>1306.1590329999999</v>
      </c>
      <c r="Q18" t="s">
        <v>23</v>
      </c>
      <c r="R18" t="s">
        <v>24</v>
      </c>
      <c r="S18">
        <v>9</v>
      </c>
      <c r="T18">
        <v>0.09</v>
      </c>
    </row>
    <row r="19" spans="1:20" x14ac:dyDescent="0.55000000000000004">
      <c r="A19" t="s">
        <v>25</v>
      </c>
      <c r="B19">
        <v>26</v>
      </c>
      <c r="C19">
        <v>1</v>
      </c>
      <c r="D19">
        <v>5</v>
      </c>
      <c r="E19">
        <v>2012</v>
      </c>
      <c r="F19">
        <v>7031.9466670000002</v>
      </c>
      <c r="G19">
        <v>2916.48</v>
      </c>
      <c r="H19">
        <f t="shared" si="0"/>
        <v>1879.3957233200001</v>
      </c>
      <c r="I19">
        <f t="shared" si="1"/>
        <v>232.28486468000003</v>
      </c>
      <c r="J19">
        <v>2111.6805880000002</v>
      </c>
      <c r="K19">
        <v>7031.9466670000002</v>
      </c>
      <c r="L19">
        <v>2916.48</v>
      </c>
      <c r="M19" t="s">
        <v>22</v>
      </c>
      <c r="N19" t="s">
        <v>22</v>
      </c>
      <c r="O19">
        <v>2111.6805880000002</v>
      </c>
      <c r="Q19" t="s">
        <v>23</v>
      </c>
      <c r="R19" t="s">
        <v>24</v>
      </c>
      <c r="S19">
        <v>5</v>
      </c>
      <c r="T19">
        <v>0.05</v>
      </c>
    </row>
    <row r="20" spans="1:20" x14ac:dyDescent="0.55000000000000004">
      <c r="A20" t="s">
        <v>25</v>
      </c>
      <c r="B20">
        <v>27</v>
      </c>
      <c r="C20">
        <v>1</v>
      </c>
      <c r="D20">
        <v>5</v>
      </c>
      <c r="E20">
        <v>2012</v>
      </c>
      <c r="F20">
        <v>978.77333329999999</v>
      </c>
      <c r="G20">
        <v>4750.7733330000001</v>
      </c>
      <c r="H20">
        <f t="shared" si="0"/>
        <v>609.34074547</v>
      </c>
      <c r="I20">
        <f t="shared" si="1"/>
        <v>75.311777530000001</v>
      </c>
      <c r="J20">
        <v>684.65252299999997</v>
      </c>
      <c r="K20">
        <v>978.77333329999999</v>
      </c>
      <c r="L20">
        <v>4750.7733330000001</v>
      </c>
      <c r="M20" t="s">
        <v>22</v>
      </c>
      <c r="N20" t="s">
        <v>22</v>
      </c>
      <c r="O20">
        <v>684.65252299999997</v>
      </c>
      <c r="Q20" t="s">
        <v>23</v>
      </c>
      <c r="R20" t="s">
        <v>24</v>
      </c>
      <c r="S20">
        <v>13</v>
      </c>
      <c r="T20">
        <v>0.13</v>
      </c>
    </row>
    <row r="21" spans="1:20" x14ac:dyDescent="0.55000000000000004">
      <c r="A21" t="s">
        <v>25</v>
      </c>
      <c r="B21">
        <v>31</v>
      </c>
      <c r="C21">
        <v>1</v>
      </c>
      <c r="D21">
        <v>5</v>
      </c>
      <c r="E21">
        <v>2012</v>
      </c>
      <c r="F21">
        <v>4149.7066670000004</v>
      </c>
      <c r="G21">
        <v>4591.68</v>
      </c>
      <c r="H21">
        <f t="shared" si="0"/>
        <v>996.87342589000014</v>
      </c>
      <c r="I21">
        <f t="shared" si="1"/>
        <v>123.20907511000001</v>
      </c>
      <c r="J21">
        <v>1120.0825010000001</v>
      </c>
      <c r="K21">
        <v>4149.7066670000004</v>
      </c>
      <c r="L21">
        <v>4591.68</v>
      </c>
      <c r="M21" t="s">
        <v>22</v>
      </c>
      <c r="N21" t="s">
        <v>22</v>
      </c>
      <c r="O21">
        <v>1120.0825010000001</v>
      </c>
      <c r="Q21" t="s">
        <v>23</v>
      </c>
      <c r="R21" t="s">
        <v>24</v>
      </c>
      <c r="S21">
        <v>15</v>
      </c>
      <c r="T21">
        <v>0.15</v>
      </c>
    </row>
    <row r="22" spans="1:20" x14ac:dyDescent="0.55000000000000004">
      <c r="A22" t="s">
        <v>25</v>
      </c>
      <c r="B22">
        <v>10</v>
      </c>
      <c r="C22">
        <v>2</v>
      </c>
      <c r="D22">
        <v>5</v>
      </c>
      <c r="E22">
        <v>2012</v>
      </c>
      <c r="F22">
        <v>5334.7733330000001</v>
      </c>
      <c r="G22">
        <v>3298.5066670000001</v>
      </c>
      <c r="H22">
        <f>J22*(1-0.12)</f>
        <v>3292.6504071999998</v>
      </c>
      <c r="I22">
        <f>J22*0.12</f>
        <v>448.99778279999998</v>
      </c>
      <c r="J22">
        <v>3741.6481899999999</v>
      </c>
      <c r="K22">
        <v>5334.7733330000001</v>
      </c>
      <c r="L22">
        <v>3298.5066670000001</v>
      </c>
      <c r="M22" t="s">
        <v>22</v>
      </c>
      <c r="N22" t="s">
        <v>22</v>
      </c>
      <c r="O22">
        <v>3741.6481899999999</v>
      </c>
      <c r="Q22" t="s">
        <v>23</v>
      </c>
      <c r="R22" t="s">
        <v>24</v>
      </c>
      <c r="S22">
        <v>24</v>
      </c>
      <c r="T22">
        <v>0.24</v>
      </c>
    </row>
    <row r="23" spans="1:20" x14ac:dyDescent="0.55000000000000004">
      <c r="A23" t="s">
        <v>25</v>
      </c>
      <c r="B23">
        <v>16</v>
      </c>
      <c r="C23">
        <v>2</v>
      </c>
      <c r="D23">
        <v>5</v>
      </c>
      <c r="E23">
        <v>2012</v>
      </c>
      <c r="F23">
        <v>2129.6533330000002</v>
      </c>
      <c r="G23">
        <v>4865.6533330000002</v>
      </c>
      <c r="H23">
        <f t="shared" ref="H23:H26" si="2">J23*(1-0.12)</f>
        <v>2851.2967516000003</v>
      </c>
      <c r="I23">
        <f>J23*0.12</f>
        <v>388.81319339999999</v>
      </c>
      <c r="J23">
        <v>3240.1099450000002</v>
      </c>
      <c r="K23">
        <v>2129.6533330000002</v>
      </c>
      <c r="L23">
        <v>4865.6533330000002</v>
      </c>
      <c r="M23" t="s">
        <v>22</v>
      </c>
      <c r="N23" t="s">
        <v>22</v>
      </c>
      <c r="O23">
        <v>3240.1099450000002</v>
      </c>
      <c r="Q23" t="s">
        <v>23</v>
      </c>
      <c r="R23" t="s">
        <v>24</v>
      </c>
      <c r="S23">
        <v>14</v>
      </c>
      <c r="T23">
        <v>0.14000000000000001</v>
      </c>
    </row>
    <row r="24" spans="1:20" x14ac:dyDescent="0.55000000000000004">
      <c r="A24" t="s">
        <v>25</v>
      </c>
      <c r="B24">
        <v>18</v>
      </c>
      <c r="C24">
        <v>2</v>
      </c>
      <c r="D24">
        <v>5</v>
      </c>
      <c r="E24">
        <v>2012</v>
      </c>
      <c r="F24">
        <v>5793.3866660000003</v>
      </c>
      <c r="G24">
        <v>2342.7733330000001</v>
      </c>
      <c r="H24">
        <f t="shared" si="2"/>
        <v>151.891815944</v>
      </c>
      <c r="I24">
        <f t="shared" ref="I23:I26" si="3">J24*0.12</f>
        <v>20.712520355999999</v>
      </c>
      <c r="J24">
        <v>172.6043363</v>
      </c>
      <c r="K24">
        <v>5793.3866660000003</v>
      </c>
      <c r="L24">
        <v>2342.7733330000001</v>
      </c>
      <c r="M24" t="s">
        <v>22</v>
      </c>
      <c r="N24" t="s">
        <v>22</v>
      </c>
      <c r="O24">
        <v>172.6043363</v>
      </c>
      <c r="Q24" t="s">
        <v>23</v>
      </c>
      <c r="R24" t="s">
        <v>24</v>
      </c>
      <c r="S24">
        <v>18</v>
      </c>
      <c r="T24">
        <v>0.18</v>
      </c>
    </row>
    <row r="25" spans="1:20" x14ac:dyDescent="0.55000000000000004">
      <c r="A25" t="s">
        <v>25</v>
      </c>
      <c r="B25">
        <v>28</v>
      </c>
      <c r="C25">
        <v>2</v>
      </c>
      <c r="D25">
        <v>5</v>
      </c>
      <c r="E25">
        <v>2012</v>
      </c>
      <c r="F25">
        <v>3113.2266669999999</v>
      </c>
      <c r="G25">
        <v>1302.2933330000001</v>
      </c>
      <c r="H25">
        <f t="shared" si="2"/>
        <v>298.641473152</v>
      </c>
      <c r="I25">
        <f t="shared" si="3"/>
        <v>40.723837247999995</v>
      </c>
      <c r="J25">
        <v>339.3653104</v>
      </c>
      <c r="K25">
        <v>3113.2266669999999</v>
      </c>
      <c r="L25">
        <v>1302.2933330000001</v>
      </c>
      <c r="M25" t="s">
        <v>22</v>
      </c>
      <c r="N25" t="s">
        <v>22</v>
      </c>
      <c r="O25">
        <v>339.3653104</v>
      </c>
      <c r="Q25" t="s">
        <v>23</v>
      </c>
      <c r="R25" t="s">
        <v>24</v>
      </c>
      <c r="S25">
        <v>9</v>
      </c>
      <c r="T25">
        <v>0.09</v>
      </c>
    </row>
    <row r="26" spans="1:20" x14ac:dyDescent="0.55000000000000004">
      <c r="A26" t="s">
        <v>25</v>
      </c>
      <c r="B26">
        <v>35</v>
      </c>
      <c r="C26">
        <v>2</v>
      </c>
      <c r="D26">
        <v>5</v>
      </c>
      <c r="E26">
        <v>2012</v>
      </c>
      <c r="F26">
        <v>1201.386667</v>
      </c>
      <c r="G26">
        <v>2776.3733339999999</v>
      </c>
      <c r="H26">
        <f t="shared" si="2"/>
        <v>1525.66839568</v>
      </c>
      <c r="I26">
        <f t="shared" si="3"/>
        <v>208.04569031999998</v>
      </c>
      <c r="J26">
        <v>1733.714086</v>
      </c>
      <c r="K26">
        <v>1201.386667</v>
      </c>
      <c r="L26">
        <v>2776.3733339999999</v>
      </c>
      <c r="M26" t="s">
        <v>22</v>
      </c>
      <c r="N26" t="s">
        <v>22</v>
      </c>
      <c r="O26">
        <v>1733.714086</v>
      </c>
      <c r="Q26" t="s">
        <v>23</v>
      </c>
      <c r="R26" t="s">
        <v>24</v>
      </c>
      <c r="S26">
        <v>23</v>
      </c>
      <c r="T26">
        <v>0.23</v>
      </c>
    </row>
    <row r="27" spans="1:20" x14ac:dyDescent="0.55000000000000004">
      <c r="A27" t="s">
        <v>25</v>
      </c>
      <c r="B27">
        <v>1</v>
      </c>
      <c r="C27">
        <v>3</v>
      </c>
      <c r="D27">
        <v>5</v>
      </c>
      <c r="E27">
        <v>2012</v>
      </c>
      <c r="F27">
        <v>7391.36</v>
      </c>
      <c r="G27">
        <v>4099.7333339999996</v>
      </c>
      <c r="H27">
        <f>J27*(1-0.18)</f>
        <v>6895.1560153600003</v>
      </c>
      <c r="I27">
        <f>J27*0.18</f>
        <v>1513.5708326399999</v>
      </c>
      <c r="J27">
        <v>8408.7268480000002</v>
      </c>
      <c r="K27">
        <v>7391.36</v>
      </c>
      <c r="L27">
        <v>4099.7333339999996</v>
      </c>
      <c r="M27" t="s">
        <v>22</v>
      </c>
      <c r="N27" t="s">
        <v>22</v>
      </c>
      <c r="O27">
        <v>8408.7268480000002</v>
      </c>
      <c r="Q27" t="s">
        <v>23</v>
      </c>
      <c r="R27" t="s">
        <v>24</v>
      </c>
      <c r="S27">
        <v>35</v>
      </c>
      <c r="T27">
        <v>0.35</v>
      </c>
    </row>
    <row r="28" spans="1:20" x14ac:dyDescent="0.55000000000000004">
      <c r="A28" t="s">
        <v>25</v>
      </c>
      <c r="B28">
        <v>3</v>
      </c>
      <c r="C28">
        <v>3</v>
      </c>
      <c r="D28">
        <v>5</v>
      </c>
      <c r="E28">
        <v>2012</v>
      </c>
      <c r="F28">
        <v>3220.213334</v>
      </c>
      <c r="G28">
        <v>6339.7866670000003</v>
      </c>
      <c r="H28">
        <f t="shared" ref="H28:H30" si="4">J28*(1-0.18)</f>
        <v>7348.0441990200006</v>
      </c>
      <c r="I28">
        <f t="shared" ref="I28:I30" si="5">J28*0.18</f>
        <v>1612.98531198</v>
      </c>
      <c r="J28">
        <v>8961.0295110000006</v>
      </c>
      <c r="K28">
        <v>3220.213334</v>
      </c>
      <c r="L28">
        <v>6339.7866670000003</v>
      </c>
      <c r="M28" t="s">
        <v>22</v>
      </c>
      <c r="N28" t="s">
        <v>22</v>
      </c>
      <c r="O28">
        <v>8961.0295110000006</v>
      </c>
      <c r="Q28" t="s">
        <v>23</v>
      </c>
      <c r="R28" t="s">
        <v>24</v>
      </c>
      <c r="S28">
        <v>33</v>
      </c>
      <c r="T28">
        <v>0.33</v>
      </c>
    </row>
    <row r="29" spans="1:20" x14ac:dyDescent="0.55000000000000004">
      <c r="A29" t="s">
        <v>25</v>
      </c>
      <c r="B29">
        <v>5</v>
      </c>
      <c r="C29">
        <v>3</v>
      </c>
      <c r="D29">
        <v>5</v>
      </c>
      <c r="E29">
        <v>2012</v>
      </c>
      <c r="F29">
        <v>2559.5733329999998</v>
      </c>
      <c r="G29">
        <v>8169.76</v>
      </c>
      <c r="H29">
        <f t="shared" si="4"/>
        <v>2060.1846173000004</v>
      </c>
      <c r="I29">
        <f t="shared" si="5"/>
        <v>452.23564770000002</v>
      </c>
      <c r="J29">
        <v>2512.4202650000002</v>
      </c>
      <c r="K29">
        <v>2559.5733329999998</v>
      </c>
      <c r="L29">
        <v>8169.76</v>
      </c>
      <c r="M29" t="s">
        <v>22</v>
      </c>
      <c r="N29" t="s">
        <v>22</v>
      </c>
      <c r="O29">
        <v>2512.4202650000002</v>
      </c>
      <c r="Q29" t="s">
        <v>23</v>
      </c>
      <c r="R29" t="s">
        <v>24</v>
      </c>
      <c r="S29">
        <v>23</v>
      </c>
      <c r="T29">
        <v>0.23</v>
      </c>
    </row>
    <row r="30" spans="1:20" x14ac:dyDescent="0.55000000000000004">
      <c r="A30" t="s">
        <v>25</v>
      </c>
      <c r="B30">
        <v>29</v>
      </c>
      <c r="C30">
        <v>3</v>
      </c>
      <c r="D30">
        <v>5</v>
      </c>
      <c r="E30">
        <v>2012</v>
      </c>
      <c r="F30">
        <v>11103.573329999999</v>
      </c>
      <c r="G30">
        <v>4307.4133330000004</v>
      </c>
      <c r="H30">
        <f t="shared" si="4"/>
        <v>4051.6625645600006</v>
      </c>
      <c r="I30">
        <f t="shared" si="5"/>
        <v>889.38934344000006</v>
      </c>
      <c r="J30">
        <v>4941.0519080000004</v>
      </c>
      <c r="K30">
        <v>11103.573329999999</v>
      </c>
      <c r="L30">
        <v>4307.4133330000004</v>
      </c>
      <c r="M30" t="s">
        <v>22</v>
      </c>
      <c r="N30" t="s">
        <v>22</v>
      </c>
      <c r="O30">
        <v>4941.0519080000004</v>
      </c>
      <c r="Q30" t="s">
        <v>23</v>
      </c>
      <c r="R30" t="s">
        <v>24</v>
      </c>
      <c r="S30">
        <v>24</v>
      </c>
      <c r="T30">
        <v>0.24</v>
      </c>
    </row>
    <row r="31" spans="1:20" x14ac:dyDescent="0.55000000000000004">
      <c r="A31" t="s">
        <v>25</v>
      </c>
      <c r="B31">
        <v>11</v>
      </c>
      <c r="C31">
        <v>1</v>
      </c>
      <c r="D31">
        <v>10</v>
      </c>
      <c r="E31">
        <v>2017</v>
      </c>
      <c r="F31">
        <v>480.69333330000001</v>
      </c>
      <c r="G31">
        <v>1375.68</v>
      </c>
      <c r="H31">
        <v>77.013333329999995</v>
      </c>
      <c r="I31">
        <v>0</v>
      </c>
      <c r="J31">
        <v>77.013333329999995</v>
      </c>
      <c r="K31">
        <v>90.13</v>
      </c>
      <c r="L31">
        <v>257.94</v>
      </c>
      <c r="M31">
        <v>14.44</v>
      </c>
      <c r="N31">
        <v>0</v>
      </c>
      <c r="O31">
        <v>14.44</v>
      </c>
      <c r="Q31" t="s">
        <v>23</v>
      </c>
      <c r="R31" t="s">
        <v>24</v>
      </c>
      <c r="S31">
        <v>10</v>
      </c>
      <c r="T31">
        <v>0.1</v>
      </c>
    </row>
    <row r="32" spans="1:20" x14ac:dyDescent="0.55000000000000004">
      <c r="A32" t="s">
        <v>25</v>
      </c>
      <c r="B32">
        <v>21</v>
      </c>
      <c r="C32">
        <v>1</v>
      </c>
      <c r="D32">
        <v>10</v>
      </c>
      <c r="E32">
        <v>2017</v>
      </c>
      <c r="F32">
        <v>729.12</v>
      </c>
      <c r="G32">
        <v>5829.44</v>
      </c>
      <c r="H32">
        <v>2162.2399999999998</v>
      </c>
      <c r="I32">
        <v>0</v>
      </c>
      <c r="J32">
        <v>2162.2399999999998</v>
      </c>
      <c r="K32">
        <v>136.71</v>
      </c>
      <c r="L32">
        <v>1093.02</v>
      </c>
      <c r="M32">
        <v>405.42</v>
      </c>
      <c r="N32">
        <v>0</v>
      </c>
      <c r="O32">
        <v>405.42</v>
      </c>
      <c r="Q32" t="s">
        <v>23</v>
      </c>
      <c r="R32" t="s">
        <v>24</v>
      </c>
      <c r="S32">
        <v>9</v>
      </c>
      <c r="T32">
        <v>0.09</v>
      </c>
    </row>
    <row r="33" spans="1:21" x14ac:dyDescent="0.55000000000000004">
      <c r="A33" t="s">
        <v>25</v>
      </c>
      <c r="B33">
        <v>26</v>
      </c>
      <c r="C33">
        <v>1</v>
      </c>
      <c r="D33">
        <v>10</v>
      </c>
      <c r="E33">
        <v>2017</v>
      </c>
      <c r="F33">
        <v>1822.346667</v>
      </c>
      <c r="G33">
        <v>4834.9333329999999</v>
      </c>
      <c r="H33">
        <v>2367.84</v>
      </c>
      <c r="I33">
        <v>0</v>
      </c>
      <c r="J33">
        <v>2367.84</v>
      </c>
      <c r="K33">
        <v>341.69</v>
      </c>
      <c r="L33">
        <v>906.55</v>
      </c>
      <c r="M33">
        <v>443.97</v>
      </c>
      <c r="N33">
        <v>0</v>
      </c>
      <c r="O33">
        <v>443.97</v>
      </c>
      <c r="Q33" t="s">
        <v>23</v>
      </c>
      <c r="R33" t="s">
        <v>24</v>
      </c>
      <c r="S33">
        <v>5</v>
      </c>
      <c r="T33">
        <v>0.05</v>
      </c>
    </row>
    <row r="34" spans="1:21" x14ac:dyDescent="0.55000000000000004">
      <c r="A34" t="s">
        <v>25</v>
      </c>
      <c r="B34">
        <v>27</v>
      </c>
      <c r="C34">
        <v>1</v>
      </c>
      <c r="D34">
        <v>10</v>
      </c>
      <c r="E34">
        <v>2017</v>
      </c>
      <c r="F34">
        <v>728.74666669999999</v>
      </c>
      <c r="G34">
        <v>1442.346667</v>
      </c>
      <c r="H34">
        <v>686.18666670000005</v>
      </c>
      <c r="I34">
        <v>0</v>
      </c>
      <c r="J34">
        <v>686.18666670000005</v>
      </c>
      <c r="K34">
        <v>136.63999999999999</v>
      </c>
      <c r="L34">
        <v>270.44</v>
      </c>
      <c r="M34">
        <v>128.66</v>
      </c>
      <c r="N34">
        <v>0</v>
      </c>
      <c r="O34">
        <v>128.66</v>
      </c>
      <c r="Q34" t="s">
        <v>23</v>
      </c>
      <c r="R34" t="s">
        <v>24</v>
      </c>
      <c r="S34">
        <v>13</v>
      </c>
      <c r="T34">
        <v>0.13</v>
      </c>
    </row>
    <row r="35" spans="1:21" x14ac:dyDescent="0.55000000000000004">
      <c r="A35" t="s">
        <v>25</v>
      </c>
      <c r="B35">
        <v>31</v>
      </c>
      <c r="C35">
        <v>1</v>
      </c>
      <c r="D35">
        <v>10</v>
      </c>
      <c r="E35">
        <v>2017</v>
      </c>
      <c r="F35">
        <v>1866.88</v>
      </c>
      <c r="G35">
        <v>6772.32</v>
      </c>
      <c r="H35">
        <v>2805.92</v>
      </c>
      <c r="I35">
        <v>0</v>
      </c>
      <c r="J35">
        <v>2805.92</v>
      </c>
      <c r="K35">
        <v>350.04</v>
      </c>
      <c r="L35">
        <v>1269.81</v>
      </c>
      <c r="M35">
        <v>526.11</v>
      </c>
      <c r="N35">
        <v>0</v>
      </c>
      <c r="O35">
        <v>526.11</v>
      </c>
      <c r="Q35" t="s">
        <v>23</v>
      </c>
      <c r="R35" t="s">
        <v>24</v>
      </c>
      <c r="S35">
        <v>15</v>
      </c>
      <c r="T35">
        <v>0.15</v>
      </c>
    </row>
    <row r="36" spans="1:21" x14ac:dyDescent="0.55000000000000004">
      <c r="A36" t="s">
        <v>25</v>
      </c>
      <c r="B36">
        <v>10</v>
      </c>
      <c r="C36">
        <v>2</v>
      </c>
      <c r="D36">
        <v>10</v>
      </c>
      <c r="E36">
        <v>2017</v>
      </c>
      <c r="F36">
        <v>3056.64</v>
      </c>
      <c r="G36">
        <v>6173.44</v>
      </c>
      <c r="H36">
        <v>8895.84</v>
      </c>
      <c r="I36">
        <v>3162.2933330000001</v>
      </c>
      <c r="J36">
        <v>12058.133330000001</v>
      </c>
      <c r="K36">
        <v>573.12</v>
      </c>
      <c r="L36">
        <v>1157.52</v>
      </c>
      <c r="M36">
        <v>1667.97</v>
      </c>
      <c r="N36">
        <v>592.92999999999995</v>
      </c>
      <c r="O36">
        <v>2260.9</v>
      </c>
      <c r="Q36" t="s">
        <v>23</v>
      </c>
      <c r="R36" t="s">
        <v>24</v>
      </c>
      <c r="S36">
        <v>24</v>
      </c>
      <c r="T36">
        <v>0.24</v>
      </c>
    </row>
    <row r="37" spans="1:21" x14ac:dyDescent="0.55000000000000004">
      <c r="A37" t="s">
        <v>25</v>
      </c>
      <c r="B37">
        <v>15</v>
      </c>
      <c r="C37">
        <v>2</v>
      </c>
      <c r="D37">
        <v>10</v>
      </c>
      <c r="E37">
        <v>2017</v>
      </c>
      <c r="F37">
        <v>591.20000000000005</v>
      </c>
      <c r="G37">
        <v>3798.9866670000001</v>
      </c>
      <c r="H37">
        <v>2960.2133330000001</v>
      </c>
      <c r="I37">
        <v>0</v>
      </c>
      <c r="J37">
        <v>2960.2133330000001</v>
      </c>
      <c r="K37">
        <v>110.85</v>
      </c>
      <c r="L37">
        <v>712.31</v>
      </c>
      <c r="M37">
        <v>555.04</v>
      </c>
      <c r="N37">
        <v>0</v>
      </c>
      <c r="O37">
        <v>555.04</v>
      </c>
      <c r="Q37" t="s">
        <v>23</v>
      </c>
      <c r="R37" t="s">
        <v>24</v>
      </c>
      <c r="S37">
        <v>22</v>
      </c>
      <c r="T37">
        <v>0.22</v>
      </c>
    </row>
    <row r="38" spans="1:21" x14ac:dyDescent="0.55000000000000004">
      <c r="A38" t="s">
        <v>25</v>
      </c>
      <c r="B38">
        <v>16</v>
      </c>
      <c r="C38">
        <v>2</v>
      </c>
      <c r="D38">
        <v>10</v>
      </c>
      <c r="E38">
        <v>2017</v>
      </c>
      <c r="F38">
        <v>1915.84</v>
      </c>
      <c r="G38">
        <v>4972</v>
      </c>
      <c r="H38">
        <v>2378.0266670000001</v>
      </c>
      <c r="I38">
        <v>0</v>
      </c>
      <c r="J38">
        <v>2378.0266670000001</v>
      </c>
      <c r="K38">
        <v>359.22</v>
      </c>
      <c r="L38">
        <v>932.25</v>
      </c>
      <c r="M38">
        <v>445.88</v>
      </c>
      <c r="N38">
        <v>0</v>
      </c>
      <c r="O38">
        <v>445.88</v>
      </c>
      <c r="Q38" t="s">
        <v>23</v>
      </c>
      <c r="R38" t="s">
        <v>24</v>
      </c>
      <c r="S38">
        <v>14</v>
      </c>
      <c r="T38">
        <v>0.14000000000000001</v>
      </c>
    </row>
    <row r="39" spans="1:21" x14ac:dyDescent="0.55000000000000004">
      <c r="A39" t="s">
        <v>25</v>
      </c>
      <c r="B39">
        <v>18</v>
      </c>
      <c r="C39">
        <v>2</v>
      </c>
      <c r="D39">
        <v>10</v>
      </c>
      <c r="E39">
        <v>2017</v>
      </c>
      <c r="F39">
        <v>2408.2133330000001</v>
      </c>
      <c r="G39">
        <v>4993.3866669999998</v>
      </c>
      <c r="H39">
        <v>1549.44</v>
      </c>
      <c r="I39">
        <v>0</v>
      </c>
      <c r="J39">
        <v>1549.44</v>
      </c>
      <c r="K39">
        <v>451.54</v>
      </c>
      <c r="L39">
        <v>936.26</v>
      </c>
      <c r="M39">
        <v>290.52</v>
      </c>
      <c r="N39">
        <v>0</v>
      </c>
      <c r="O39">
        <v>290.52</v>
      </c>
      <c r="Q39" t="s">
        <v>23</v>
      </c>
      <c r="R39" t="s">
        <v>24</v>
      </c>
      <c r="S39">
        <v>18</v>
      </c>
      <c r="T39">
        <v>0.18</v>
      </c>
    </row>
    <row r="40" spans="1:21" x14ac:dyDescent="0.55000000000000004">
      <c r="A40" t="s">
        <v>25</v>
      </c>
      <c r="B40">
        <v>28</v>
      </c>
      <c r="C40">
        <v>2</v>
      </c>
      <c r="D40">
        <v>10</v>
      </c>
      <c r="E40">
        <v>2017</v>
      </c>
      <c r="F40">
        <v>537.06666670000004</v>
      </c>
      <c r="G40">
        <v>1581.9733329999999</v>
      </c>
      <c r="H40">
        <v>877.49333330000002</v>
      </c>
      <c r="I40">
        <v>0</v>
      </c>
      <c r="J40">
        <v>877.49333330000002</v>
      </c>
      <c r="K40">
        <v>100.7</v>
      </c>
      <c r="L40">
        <v>296.62</v>
      </c>
      <c r="M40">
        <v>164.53</v>
      </c>
      <c r="N40">
        <v>0</v>
      </c>
      <c r="O40">
        <v>164.53</v>
      </c>
      <c r="Q40" t="s">
        <v>23</v>
      </c>
      <c r="R40" t="s">
        <v>24</v>
      </c>
      <c r="S40">
        <v>9</v>
      </c>
      <c r="T40">
        <v>0.09</v>
      </c>
    </row>
    <row r="41" spans="1:21" x14ac:dyDescent="0.55000000000000004">
      <c r="A41" t="s">
        <v>25</v>
      </c>
      <c r="B41">
        <v>35</v>
      </c>
      <c r="C41">
        <v>2</v>
      </c>
      <c r="D41">
        <v>10</v>
      </c>
      <c r="E41">
        <v>2017</v>
      </c>
      <c r="F41">
        <v>3606.56</v>
      </c>
      <c r="G41">
        <v>8642.6133329999993</v>
      </c>
      <c r="H41">
        <v>1779.52</v>
      </c>
      <c r="I41">
        <v>969.6</v>
      </c>
      <c r="J41">
        <v>2749.12</v>
      </c>
      <c r="K41">
        <v>676.23</v>
      </c>
      <c r="L41">
        <v>1620.49</v>
      </c>
      <c r="M41">
        <v>333.66</v>
      </c>
      <c r="N41">
        <v>181.8</v>
      </c>
      <c r="O41">
        <v>515.46</v>
      </c>
      <c r="Q41" t="s">
        <v>23</v>
      </c>
      <c r="R41" t="s">
        <v>24</v>
      </c>
      <c r="S41">
        <v>23</v>
      </c>
      <c r="T41">
        <v>0.23</v>
      </c>
    </row>
    <row r="42" spans="1:21" x14ac:dyDescent="0.55000000000000004">
      <c r="A42" t="s">
        <v>25</v>
      </c>
      <c r="B42">
        <v>1</v>
      </c>
      <c r="C42">
        <v>3</v>
      </c>
      <c r="D42">
        <v>10</v>
      </c>
      <c r="E42">
        <v>2017</v>
      </c>
      <c r="F42">
        <v>5748.48</v>
      </c>
      <c r="G42">
        <v>7259.3066669999998</v>
      </c>
      <c r="H42">
        <v>8515.52</v>
      </c>
      <c r="I42">
        <v>0</v>
      </c>
      <c r="J42">
        <v>8515.52</v>
      </c>
      <c r="K42">
        <v>1077.8399999999999</v>
      </c>
      <c r="L42">
        <v>1361.12</v>
      </c>
      <c r="M42">
        <v>1596.66</v>
      </c>
      <c r="N42">
        <v>0</v>
      </c>
      <c r="O42">
        <v>1596.66</v>
      </c>
      <c r="Q42" t="s">
        <v>23</v>
      </c>
      <c r="R42" t="s">
        <v>24</v>
      </c>
      <c r="S42">
        <v>35</v>
      </c>
      <c r="T42">
        <v>0.35</v>
      </c>
    </row>
    <row r="43" spans="1:21" x14ac:dyDescent="0.55000000000000004">
      <c r="A43" t="s">
        <v>25</v>
      </c>
      <c r="B43">
        <v>3</v>
      </c>
      <c r="C43">
        <v>3</v>
      </c>
      <c r="D43">
        <v>10</v>
      </c>
      <c r="E43">
        <v>2017</v>
      </c>
      <c r="F43">
        <v>2222.666667</v>
      </c>
      <c r="G43">
        <v>8714.5066669999997</v>
      </c>
      <c r="H43">
        <v>2720.16</v>
      </c>
      <c r="I43">
        <v>0</v>
      </c>
      <c r="J43">
        <v>2720.16</v>
      </c>
      <c r="K43">
        <v>416.75</v>
      </c>
      <c r="L43">
        <v>1633.97</v>
      </c>
      <c r="M43">
        <v>510.03</v>
      </c>
      <c r="N43">
        <v>0</v>
      </c>
      <c r="O43">
        <v>510.03</v>
      </c>
      <c r="Q43" t="s">
        <v>23</v>
      </c>
      <c r="R43" t="s">
        <v>24</v>
      </c>
      <c r="S43">
        <v>33</v>
      </c>
      <c r="T43">
        <v>0.33</v>
      </c>
    </row>
    <row r="44" spans="1:21" x14ac:dyDescent="0.55000000000000004">
      <c r="A44" t="s">
        <v>25</v>
      </c>
      <c r="B44">
        <v>5</v>
      </c>
      <c r="C44">
        <v>3</v>
      </c>
      <c r="D44">
        <v>10</v>
      </c>
      <c r="E44">
        <v>2017</v>
      </c>
      <c r="F44">
        <v>2287.52</v>
      </c>
      <c r="G44">
        <v>5973.8666670000002</v>
      </c>
      <c r="H44">
        <v>2119.3066669999998</v>
      </c>
      <c r="I44">
        <v>0</v>
      </c>
      <c r="J44">
        <v>2119.3066669999998</v>
      </c>
      <c r="K44">
        <v>428.91</v>
      </c>
      <c r="L44">
        <v>1120.0999999999999</v>
      </c>
      <c r="M44">
        <v>397.37</v>
      </c>
      <c r="N44">
        <v>0</v>
      </c>
      <c r="O44">
        <v>397.37</v>
      </c>
      <c r="Q44" t="s">
        <v>23</v>
      </c>
      <c r="R44" t="s">
        <v>24</v>
      </c>
      <c r="S44">
        <v>23</v>
      </c>
      <c r="T44">
        <v>0.23</v>
      </c>
    </row>
    <row r="45" spans="1:21" x14ac:dyDescent="0.55000000000000004">
      <c r="A45" t="s">
        <v>25</v>
      </c>
      <c r="B45">
        <v>29</v>
      </c>
      <c r="C45">
        <v>3</v>
      </c>
      <c r="D45">
        <v>10</v>
      </c>
      <c r="E45">
        <v>2017</v>
      </c>
      <c r="F45">
        <v>4361.3333329999996</v>
      </c>
      <c r="G45">
        <v>7641.8133330000001</v>
      </c>
      <c r="H45">
        <v>3473.76</v>
      </c>
      <c r="I45">
        <v>0</v>
      </c>
      <c r="J45">
        <v>3473.76</v>
      </c>
      <c r="K45">
        <v>817.75</v>
      </c>
      <c r="L45">
        <v>1432.84</v>
      </c>
      <c r="M45">
        <v>651.33000000000004</v>
      </c>
      <c r="N45">
        <v>0</v>
      </c>
      <c r="O45">
        <v>651.33000000000004</v>
      </c>
      <c r="Q45" t="s">
        <v>23</v>
      </c>
      <c r="R45" t="s">
        <v>24</v>
      </c>
      <c r="S45">
        <v>24</v>
      </c>
      <c r="T45">
        <v>0.24</v>
      </c>
    </row>
    <row r="46" spans="1:21" x14ac:dyDescent="0.55000000000000004">
      <c r="A46" t="s">
        <v>21</v>
      </c>
      <c r="B46">
        <v>4</v>
      </c>
      <c r="C46">
        <v>1</v>
      </c>
      <c r="D46">
        <v>1</v>
      </c>
      <c r="E46">
        <v>2007</v>
      </c>
      <c r="F46">
        <v>5100.853333</v>
      </c>
      <c r="G46">
        <v>3089.3866670000002</v>
      </c>
      <c r="H46">
        <v>0</v>
      </c>
      <c r="I46">
        <v>0</v>
      </c>
      <c r="J46">
        <v>0</v>
      </c>
      <c r="K46">
        <v>5100.853333</v>
      </c>
      <c r="L46">
        <v>3089.3866670000002</v>
      </c>
      <c r="M46" t="s">
        <v>22</v>
      </c>
      <c r="N46" t="s">
        <v>22</v>
      </c>
      <c r="O46">
        <v>0</v>
      </c>
      <c r="Q46" t="s">
        <v>23</v>
      </c>
      <c r="R46" t="s">
        <v>24</v>
      </c>
      <c r="S46">
        <v>5</v>
      </c>
      <c r="T46">
        <v>0.05</v>
      </c>
      <c r="U46">
        <v>8.3000000000000007</v>
      </c>
    </row>
    <row r="47" spans="1:21" x14ac:dyDescent="0.55000000000000004">
      <c r="A47" t="s">
        <v>21</v>
      </c>
      <c r="B47">
        <v>5</v>
      </c>
      <c r="C47">
        <v>1</v>
      </c>
      <c r="D47">
        <v>1</v>
      </c>
      <c r="E47">
        <v>2007</v>
      </c>
      <c r="F47">
        <v>7418.88</v>
      </c>
      <c r="G47">
        <v>2509.5466670000001</v>
      </c>
      <c r="H47">
        <v>1301.5466670000001</v>
      </c>
      <c r="I47">
        <v>0</v>
      </c>
      <c r="J47">
        <v>1301.5466670000001</v>
      </c>
      <c r="K47">
        <v>7418.88</v>
      </c>
      <c r="L47">
        <v>2509.5466670000001</v>
      </c>
      <c r="M47" t="s">
        <v>22</v>
      </c>
      <c r="N47" t="s">
        <v>22</v>
      </c>
      <c r="O47">
        <v>1301.5466670000001</v>
      </c>
      <c r="Q47" t="s">
        <v>23</v>
      </c>
      <c r="R47" t="s">
        <v>24</v>
      </c>
      <c r="S47">
        <v>3</v>
      </c>
      <c r="T47">
        <v>0.03</v>
      </c>
      <c r="U47">
        <v>5.3</v>
      </c>
    </row>
    <row r="48" spans="1:21" x14ac:dyDescent="0.55000000000000004">
      <c r="A48" t="s">
        <v>21</v>
      </c>
      <c r="B48">
        <v>6</v>
      </c>
      <c r="C48">
        <v>1</v>
      </c>
      <c r="D48">
        <v>1</v>
      </c>
      <c r="E48">
        <v>2007</v>
      </c>
      <c r="F48">
        <v>1259.3066670000001</v>
      </c>
      <c r="G48">
        <v>1305.28</v>
      </c>
      <c r="H48">
        <v>388.4266667</v>
      </c>
      <c r="I48">
        <v>0</v>
      </c>
      <c r="J48">
        <v>388.4266667</v>
      </c>
      <c r="K48">
        <v>1259.3066670000001</v>
      </c>
      <c r="L48">
        <v>1305.28</v>
      </c>
      <c r="M48" t="s">
        <v>22</v>
      </c>
      <c r="N48" t="s">
        <v>22</v>
      </c>
      <c r="O48">
        <v>388.4266667</v>
      </c>
      <c r="Q48" t="s">
        <v>23</v>
      </c>
      <c r="R48" t="s">
        <v>24</v>
      </c>
      <c r="S48">
        <v>6</v>
      </c>
      <c r="T48">
        <v>0.06</v>
      </c>
      <c r="U48">
        <v>7.7</v>
      </c>
    </row>
    <row r="49" spans="1:21" x14ac:dyDescent="0.55000000000000004">
      <c r="A49" t="s">
        <v>21</v>
      </c>
      <c r="B49">
        <v>12</v>
      </c>
      <c r="C49">
        <v>1</v>
      </c>
      <c r="D49">
        <v>1</v>
      </c>
      <c r="E49">
        <v>2007</v>
      </c>
      <c r="F49">
        <v>1220.2666670000001</v>
      </c>
      <c r="G49">
        <v>213.6</v>
      </c>
      <c r="H49">
        <v>0</v>
      </c>
      <c r="I49">
        <v>0</v>
      </c>
      <c r="J49">
        <v>0</v>
      </c>
      <c r="K49">
        <v>1220.2666670000001</v>
      </c>
      <c r="L49">
        <v>213.6</v>
      </c>
      <c r="M49" t="s">
        <v>22</v>
      </c>
      <c r="N49" t="s">
        <v>22</v>
      </c>
      <c r="O49">
        <v>0</v>
      </c>
      <c r="Q49" t="s">
        <v>23</v>
      </c>
      <c r="R49" t="s">
        <v>24</v>
      </c>
      <c r="S49">
        <v>11</v>
      </c>
      <c r="T49">
        <v>0.11</v>
      </c>
      <c r="U49">
        <v>11</v>
      </c>
    </row>
    <row r="50" spans="1:21" x14ac:dyDescent="0.55000000000000004">
      <c r="A50" t="s">
        <v>21</v>
      </c>
      <c r="B50">
        <v>10</v>
      </c>
      <c r="C50">
        <v>2</v>
      </c>
      <c r="D50">
        <v>1</v>
      </c>
      <c r="E50">
        <v>2007</v>
      </c>
      <c r="F50">
        <v>6973.8133330000001</v>
      </c>
      <c r="G50">
        <v>3763.36</v>
      </c>
      <c r="H50">
        <v>1288.106667</v>
      </c>
      <c r="I50">
        <v>0</v>
      </c>
      <c r="J50">
        <v>1288.106667</v>
      </c>
      <c r="K50">
        <v>6973.8133330000001</v>
      </c>
      <c r="L50">
        <v>3763.36</v>
      </c>
      <c r="M50" t="s">
        <v>22</v>
      </c>
      <c r="N50" t="s">
        <v>22</v>
      </c>
      <c r="O50">
        <v>1288.106667</v>
      </c>
      <c r="Q50" t="s">
        <v>23</v>
      </c>
      <c r="R50" t="s">
        <v>24</v>
      </c>
      <c r="S50">
        <v>18</v>
      </c>
      <c r="T50">
        <v>0.18</v>
      </c>
      <c r="U50">
        <v>14.9</v>
      </c>
    </row>
    <row r="51" spans="1:21" x14ac:dyDescent="0.55000000000000004">
      <c r="A51" t="s">
        <v>21</v>
      </c>
      <c r="B51">
        <v>13</v>
      </c>
      <c r="C51">
        <v>2</v>
      </c>
      <c r="D51">
        <v>1</v>
      </c>
      <c r="E51">
        <v>2007</v>
      </c>
      <c r="F51">
        <v>2197.3866670000002</v>
      </c>
      <c r="G51">
        <v>587.67999999999995</v>
      </c>
      <c r="H51">
        <v>0</v>
      </c>
      <c r="I51">
        <v>0</v>
      </c>
      <c r="J51">
        <v>0</v>
      </c>
      <c r="K51">
        <v>2197.3866670000002</v>
      </c>
      <c r="L51">
        <v>587.67999999999995</v>
      </c>
      <c r="M51" t="s">
        <v>22</v>
      </c>
      <c r="N51" t="s">
        <v>22</v>
      </c>
      <c r="O51">
        <v>0</v>
      </c>
      <c r="Q51" t="s">
        <v>23</v>
      </c>
      <c r="R51" t="s">
        <v>24</v>
      </c>
      <c r="S51">
        <v>11</v>
      </c>
      <c r="T51">
        <v>0.11</v>
      </c>
      <c r="U51">
        <v>6.6</v>
      </c>
    </row>
    <row r="52" spans="1:21" x14ac:dyDescent="0.55000000000000004">
      <c r="A52" t="s">
        <v>21</v>
      </c>
      <c r="B52">
        <v>18</v>
      </c>
      <c r="C52">
        <v>2</v>
      </c>
      <c r="D52">
        <v>1</v>
      </c>
      <c r="E52">
        <v>2007</v>
      </c>
      <c r="F52">
        <v>10400.48</v>
      </c>
      <c r="G52">
        <v>4931.9466670000002</v>
      </c>
      <c r="H52">
        <v>0</v>
      </c>
      <c r="I52">
        <v>0</v>
      </c>
      <c r="J52">
        <v>0</v>
      </c>
      <c r="K52">
        <v>10400.48</v>
      </c>
      <c r="L52">
        <v>4931.9466670000002</v>
      </c>
      <c r="M52" t="s">
        <v>22</v>
      </c>
      <c r="N52" t="s">
        <v>22</v>
      </c>
      <c r="O52">
        <v>0</v>
      </c>
      <c r="Q52" t="s">
        <v>23</v>
      </c>
      <c r="R52" t="s">
        <v>24</v>
      </c>
      <c r="S52">
        <v>14</v>
      </c>
      <c r="T52">
        <v>0.14000000000000001</v>
      </c>
      <c r="U52">
        <v>17.2</v>
      </c>
    </row>
    <row r="53" spans="1:21" x14ac:dyDescent="0.55000000000000004">
      <c r="A53" t="s">
        <v>21</v>
      </c>
      <c r="B53">
        <v>22</v>
      </c>
      <c r="C53">
        <v>2</v>
      </c>
      <c r="D53">
        <v>1</v>
      </c>
      <c r="E53">
        <v>2007</v>
      </c>
      <c r="F53">
        <v>5251.5733330000003</v>
      </c>
      <c r="G53">
        <v>1530.4533329999999</v>
      </c>
      <c r="H53">
        <v>0</v>
      </c>
      <c r="I53">
        <v>0</v>
      </c>
      <c r="J53">
        <v>0</v>
      </c>
      <c r="K53">
        <v>5251.5733330000003</v>
      </c>
      <c r="L53">
        <v>1530.4533329999999</v>
      </c>
      <c r="M53" t="s">
        <v>22</v>
      </c>
      <c r="N53" t="s">
        <v>22</v>
      </c>
      <c r="O53">
        <v>0</v>
      </c>
      <c r="Q53" t="s">
        <v>23</v>
      </c>
      <c r="R53" t="s">
        <v>24</v>
      </c>
      <c r="S53">
        <v>12</v>
      </c>
      <c r="T53">
        <v>0.12</v>
      </c>
      <c r="U53">
        <v>11.2</v>
      </c>
    </row>
    <row r="54" spans="1:21" x14ac:dyDescent="0.55000000000000004">
      <c r="A54" t="s">
        <v>21</v>
      </c>
      <c r="B54">
        <v>30</v>
      </c>
      <c r="C54">
        <v>2</v>
      </c>
      <c r="D54">
        <v>1</v>
      </c>
      <c r="E54">
        <v>2007</v>
      </c>
      <c r="F54">
        <v>2679.3066669999998</v>
      </c>
      <c r="G54">
        <v>2090.7199999999998</v>
      </c>
      <c r="H54">
        <v>560.26666669999997</v>
      </c>
      <c r="I54">
        <v>0</v>
      </c>
      <c r="J54">
        <v>560.26666669999997</v>
      </c>
      <c r="K54">
        <v>2679.3066669999998</v>
      </c>
      <c r="L54">
        <v>2090.7199999999998</v>
      </c>
      <c r="M54" t="s">
        <v>22</v>
      </c>
      <c r="N54" t="s">
        <v>22</v>
      </c>
      <c r="O54">
        <v>560.26666669999997</v>
      </c>
      <c r="Q54" t="s">
        <v>23</v>
      </c>
      <c r="R54" t="s">
        <v>24</v>
      </c>
      <c r="S54">
        <v>8</v>
      </c>
      <c r="T54">
        <v>0.08</v>
      </c>
      <c r="U54">
        <v>8.1999999999999993</v>
      </c>
    </row>
    <row r="55" spans="1:21" x14ac:dyDescent="0.55000000000000004">
      <c r="A55" t="s">
        <v>21</v>
      </c>
      <c r="B55">
        <v>31</v>
      </c>
      <c r="C55">
        <v>2</v>
      </c>
      <c r="D55">
        <v>1</v>
      </c>
      <c r="E55">
        <v>2007</v>
      </c>
      <c r="F55">
        <v>1514.9333329999999</v>
      </c>
      <c r="G55">
        <v>627.89333329999999</v>
      </c>
      <c r="H55">
        <v>0</v>
      </c>
      <c r="I55">
        <v>0</v>
      </c>
      <c r="J55">
        <v>0</v>
      </c>
      <c r="K55">
        <v>1514.9333329999999</v>
      </c>
      <c r="L55">
        <v>627.89333329999999</v>
      </c>
      <c r="M55" t="s">
        <v>22</v>
      </c>
      <c r="N55" t="s">
        <v>22</v>
      </c>
      <c r="O55">
        <v>0</v>
      </c>
      <c r="Q55" t="s">
        <v>23</v>
      </c>
      <c r="R55" t="s">
        <v>24</v>
      </c>
      <c r="S55">
        <v>8</v>
      </c>
      <c r="T55">
        <v>0.08</v>
      </c>
      <c r="U55">
        <v>7.6</v>
      </c>
    </row>
    <row r="56" spans="1:21" x14ac:dyDescent="0.55000000000000004">
      <c r="A56" t="s">
        <v>21</v>
      </c>
      <c r="B56">
        <v>17</v>
      </c>
      <c r="C56">
        <v>3</v>
      </c>
      <c r="D56">
        <v>1</v>
      </c>
      <c r="E56">
        <v>2007</v>
      </c>
      <c r="F56">
        <v>16657.439999999999</v>
      </c>
      <c r="G56">
        <v>6349.4933330000003</v>
      </c>
      <c r="H56">
        <v>329.49333330000002</v>
      </c>
      <c r="I56">
        <v>0</v>
      </c>
      <c r="J56">
        <v>329.49333330000002</v>
      </c>
      <c r="K56">
        <v>16657.439999999999</v>
      </c>
      <c r="L56">
        <v>6349.4933330000003</v>
      </c>
      <c r="M56" t="s">
        <v>22</v>
      </c>
      <c r="N56" t="s">
        <v>22</v>
      </c>
      <c r="O56">
        <v>329.49333330000002</v>
      </c>
      <c r="Q56" t="s">
        <v>23</v>
      </c>
      <c r="R56" t="s">
        <v>24</v>
      </c>
      <c r="S56">
        <v>25</v>
      </c>
      <c r="T56">
        <v>0.25</v>
      </c>
      <c r="U56">
        <v>24.2</v>
      </c>
    </row>
    <row r="57" spans="1:21" x14ac:dyDescent="0.55000000000000004">
      <c r="A57" t="s">
        <v>21</v>
      </c>
      <c r="B57">
        <v>19</v>
      </c>
      <c r="C57">
        <v>3</v>
      </c>
      <c r="D57">
        <v>1</v>
      </c>
      <c r="E57">
        <v>2007</v>
      </c>
      <c r="F57">
        <v>8316.2666669999999</v>
      </c>
      <c r="G57">
        <v>6180</v>
      </c>
      <c r="H57">
        <v>726.24</v>
      </c>
      <c r="I57">
        <v>0</v>
      </c>
      <c r="J57">
        <v>726.24</v>
      </c>
      <c r="K57">
        <v>8316.2666669999999</v>
      </c>
      <c r="L57">
        <v>6180</v>
      </c>
      <c r="M57" t="s">
        <v>22</v>
      </c>
      <c r="N57" t="s">
        <v>22</v>
      </c>
      <c r="O57">
        <v>726.24</v>
      </c>
      <c r="Q57" t="s">
        <v>23</v>
      </c>
      <c r="R57" t="s">
        <v>24</v>
      </c>
      <c r="S57">
        <v>18</v>
      </c>
      <c r="T57">
        <v>0.18</v>
      </c>
      <c r="U57">
        <v>19.8</v>
      </c>
    </row>
    <row r="58" spans="1:21" x14ac:dyDescent="0.55000000000000004">
      <c r="A58" t="s">
        <v>21</v>
      </c>
      <c r="B58">
        <v>24</v>
      </c>
      <c r="C58">
        <v>3</v>
      </c>
      <c r="D58">
        <v>1</v>
      </c>
      <c r="E58">
        <v>2007</v>
      </c>
      <c r="F58">
        <v>7648.9066670000002</v>
      </c>
      <c r="G58">
        <v>3182.5066670000001</v>
      </c>
      <c r="H58">
        <v>935.14666669999997</v>
      </c>
      <c r="I58">
        <v>0</v>
      </c>
      <c r="J58">
        <v>935.14666669999997</v>
      </c>
      <c r="K58">
        <v>7648.9066670000002</v>
      </c>
      <c r="L58">
        <v>3182.5066670000001</v>
      </c>
      <c r="M58" t="s">
        <v>22</v>
      </c>
      <c r="N58" t="s">
        <v>22</v>
      </c>
      <c r="O58">
        <v>935.14666669999997</v>
      </c>
      <c r="Q58" t="s">
        <v>23</v>
      </c>
      <c r="R58" t="s">
        <v>24</v>
      </c>
      <c r="S58">
        <v>18</v>
      </c>
      <c r="T58">
        <v>0.18</v>
      </c>
      <c r="U58">
        <v>23.6</v>
      </c>
    </row>
    <row r="59" spans="1:21" x14ac:dyDescent="0.55000000000000004">
      <c r="A59" t="s">
        <v>21</v>
      </c>
      <c r="B59">
        <v>26</v>
      </c>
      <c r="C59">
        <v>3</v>
      </c>
      <c r="D59">
        <v>1</v>
      </c>
      <c r="E59">
        <v>2007</v>
      </c>
      <c r="F59">
        <v>16399.413329999999</v>
      </c>
      <c r="G59">
        <v>10911.573329999999</v>
      </c>
      <c r="H59">
        <v>5288.5866669999996</v>
      </c>
      <c r="I59">
        <v>2482.4533329999999</v>
      </c>
      <c r="J59">
        <v>7771.04</v>
      </c>
      <c r="K59">
        <v>16399.413329999999</v>
      </c>
      <c r="L59">
        <v>10911.573329999999</v>
      </c>
      <c r="M59" t="s">
        <v>22</v>
      </c>
      <c r="N59" t="s">
        <v>22</v>
      </c>
      <c r="O59">
        <v>7771.04</v>
      </c>
      <c r="Q59" t="s">
        <v>23</v>
      </c>
      <c r="R59" t="s">
        <v>24</v>
      </c>
      <c r="S59">
        <v>32</v>
      </c>
      <c r="T59">
        <v>0.32</v>
      </c>
      <c r="U59">
        <v>36</v>
      </c>
    </row>
    <row r="60" spans="1:21" x14ac:dyDescent="0.55000000000000004">
      <c r="A60" t="s">
        <v>21</v>
      </c>
      <c r="B60">
        <v>33</v>
      </c>
      <c r="C60">
        <v>3</v>
      </c>
      <c r="D60">
        <v>1</v>
      </c>
      <c r="E60">
        <v>2007</v>
      </c>
      <c r="F60">
        <v>19649.333330000001</v>
      </c>
      <c r="G60">
        <v>9464.8533329999991</v>
      </c>
      <c r="H60">
        <v>2799.84</v>
      </c>
      <c r="I60">
        <v>0</v>
      </c>
      <c r="J60">
        <v>2799.84</v>
      </c>
      <c r="K60">
        <v>19649.333330000001</v>
      </c>
      <c r="L60">
        <v>9464.8533329999991</v>
      </c>
      <c r="M60" t="s">
        <v>22</v>
      </c>
      <c r="N60" t="s">
        <v>22</v>
      </c>
      <c r="O60">
        <v>2799.84</v>
      </c>
      <c r="Q60" t="s">
        <v>23</v>
      </c>
      <c r="R60" t="s">
        <v>24</v>
      </c>
      <c r="S60">
        <v>26</v>
      </c>
      <c r="T60">
        <v>0.26</v>
      </c>
      <c r="U60">
        <v>30.7</v>
      </c>
    </row>
    <row r="61" spans="1:21" x14ac:dyDescent="0.55000000000000004">
      <c r="A61" t="s">
        <v>21</v>
      </c>
      <c r="B61">
        <v>34</v>
      </c>
      <c r="C61">
        <v>3</v>
      </c>
      <c r="D61">
        <v>1</v>
      </c>
      <c r="E61">
        <v>2007</v>
      </c>
      <c r="F61">
        <v>11717.01333</v>
      </c>
      <c r="G61">
        <v>6639.36</v>
      </c>
      <c r="H61">
        <v>1307.413333</v>
      </c>
      <c r="I61">
        <v>0</v>
      </c>
      <c r="J61">
        <v>1307.413333</v>
      </c>
      <c r="K61">
        <v>11717.01333</v>
      </c>
      <c r="L61">
        <v>6639.36</v>
      </c>
      <c r="M61" t="s">
        <v>22</v>
      </c>
      <c r="N61" t="s">
        <v>22</v>
      </c>
      <c r="O61">
        <v>1307.413333</v>
      </c>
      <c r="Q61" t="s">
        <v>23</v>
      </c>
      <c r="R61" t="s">
        <v>24</v>
      </c>
      <c r="S61">
        <v>27</v>
      </c>
      <c r="T61">
        <v>0.27</v>
      </c>
      <c r="U61">
        <v>21.5</v>
      </c>
    </row>
    <row r="62" spans="1:21" x14ac:dyDescent="0.55000000000000004">
      <c r="A62" t="s">
        <v>21</v>
      </c>
      <c r="B62">
        <v>4</v>
      </c>
      <c r="C62">
        <v>1</v>
      </c>
      <c r="D62">
        <v>5</v>
      </c>
      <c r="E62">
        <v>2012</v>
      </c>
      <c r="F62">
        <v>791.25333330000001</v>
      </c>
      <c r="G62">
        <v>2072.48</v>
      </c>
      <c r="H62">
        <f>J62*(1-0.11)</f>
        <v>73.437398634499999</v>
      </c>
      <c r="I62">
        <f>J62*0.11</f>
        <v>9.0765324154999991</v>
      </c>
      <c r="J62">
        <v>82.513931049999997</v>
      </c>
      <c r="K62">
        <v>791.25333330000001</v>
      </c>
      <c r="L62">
        <v>2072.48</v>
      </c>
      <c r="M62" t="s">
        <v>22</v>
      </c>
      <c r="N62" t="s">
        <v>22</v>
      </c>
      <c r="O62">
        <v>82.513931049999997</v>
      </c>
      <c r="Q62" t="s">
        <v>23</v>
      </c>
      <c r="R62" t="s">
        <v>24</v>
      </c>
      <c r="S62">
        <v>5</v>
      </c>
      <c r="T62">
        <v>0.05</v>
      </c>
      <c r="U62">
        <v>8.3000000000000007</v>
      </c>
    </row>
    <row r="63" spans="1:21" x14ac:dyDescent="0.55000000000000004">
      <c r="A63" t="s">
        <v>21</v>
      </c>
      <c r="B63">
        <v>5</v>
      </c>
      <c r="C63">
        <v>1</v>
      </c>
      <c r="D63">
        <v>5</v>
      </c>
      <c r="E63">
        <v>2012</v>
      </c>
      <c r="F63">
        <v>998.18666670000005</v>
      </c>
      <c r="G63">
        <v>2104.8000000000002</v>
      </c>
      <c r="H63">
        <f t="shared" ref="H63:H65" si="6">J63*(1-0.11)</f>
        <v>99.664042389000002</v>
      </c>
      <c r="I63">
        <f t="shared" ref="I63:I65" si="7">J63*0.11</f>
        <v>12.318027711000001</v>
      </c>
      <c r="J63">
        <v>111.9820701</v>
      </c>
      <c r="K63">
        <v>998.18666670000005</v>
      </c>
      <c r="L63">
        <v>2104.8000000000002</v>
      </c>
      <c r="M63" t="s">
        <v>22</v>
      </c>
      <c r="N63" t="s">
        <v>22</v>
      </c>
      <c r="O63">
        <v>111.9820701</v>
      </c>
      <c r="Q63" t="s">
        <v>23</v>
      </c>
      <c r="R63" t="s">
        <v>24</v>
      </c>
      <c r="S63">
        <v>3</v>
      </c>
      <c r="T63">
        <v>0.03</v>
      </c>
      <c r="U63">
        <v>5.3</v>
      </c>
    </row>
    <row r="64" spans="1:21" x14ac:dyDescent="0.55000000000000004">
      <c r="A64" t="s">
        <v>21</v>
      </c>
      <c r="B64">
        <v>6</v>
      </c>
      <c r="C64">
        <v>1</v>
      </c>
      <c r="D64">
        <v>5</v>
      </c>
      <c r="E64">
        <v>2012</v>
      </c>
      <c r="F64">
        <v>1160.48</v>
      </c>
      <c r="G64">
        <v>2996.32</v>
      </c>
      <c r="H64">
        <f t="shared" si="6"/>
        <v>88.11649030720001</v>
      </c>
      <c r="I64">
        <f t="shared" si="7"/>
        <v>10.890802172800001</v>
      </c>
      <c r="J64">
        <v>99.007292480000004</v>
      </c>
      <c r="K64">
        <v>1160.48</v>
      </c>
      <c r="L64">
        <v>2996.32</v>
      </c>
      <c r="M64" t="s">
        <v>22</v>
      </c>
      <c r="N64" t="s">
        <v>22</v>
      </c>
      <c r="O64">
        <v>99.007292480000004</v>
      </c>
      <c r="Q64" t="s">
        <v>23</v>
      </c>
      <c r="R64" t="s">
        <v>24</v>
      </c>
      <c r="S64">
        <v>6</v>
      </c>
      <c r="T64">
        <v>0.06</v>
      </c>
      <c r="U64">
        <v>7.7</v>
      </c>
    </row>
    <row r="65" spans="1:21" x14ac:dyDescent="0.55000000000000004">
      <c r="A65" t="s">
        <v>21</v>
      </c>
      <c r="B65">
        <v>12</v>
      </c>
      <c r="C65">
        <v>1</v>
      </c>
      <c r="D65">
        <v>5</v>
      </c>
      <c r="E65">
        <v>2012</v>
      </c>
      <c r="F65">
        <v>769.33333330000005</v>
      </c>
      <c r="G65">
        <v>1933.5466670000001</v>
      </c>
      <c r="H65">
        <f t="shared" si="6"/>
        <v>455.82540677600008</v>
      </c>
      <c r="I65">
        <f t="shared" si="7"/>
        <v>56.337971624000005</v>
      </c>
      <c r="J65">
        <v>512.16337840000006</v>
      </c>
      <c r="K65">
        <v>769.33333330000005</v>
      </c>
      <c r="L65">
        <v>1933.5466670000001</v>
      </c>
      <c r="M65" t="s">
        <v>22</v>
      </c>
      <c r="N65" t="s">
        <v>22</v>
      </c>
      <c r="O65">
        <v>512.16337840000006</v>
      </c>
      <c r="Q65" t="s">
        <v>23</v>
      </c>
      <c r="R65" t="s">
        <v>24</v>
      </c>
      <c r="S65">
        <v>11</v>
      </c>
      <c r="T65">
        <v>0.11</v>
      </c>
      <c r="U65">
        <v>11</v>
      </c>
    </row>
    <row r="66" spans="1:21" x14ac:dyDescent="0.55000000000000004">
      <c r="A66" t="s">
        <v>21</v>
      </c>
      <c r="B66">
        <v>10</v>
      </c>
      <c r="C66">
        <v>2</v>
      </c>
      <c r="D66">
        <v>5</v>
      </c>
      <c r="E66">
        <v>2012</v>
      </c>
      <c r="F66">
        <v>1643.36</v>
      </c>
      <c r="G66">
        <v>1852.16</v>
      </c>
      <c r="H66">
        <f>J66*(1-0.12)</f>
        <v>0</v>
      </c>
      <c r="I66">
        <f>J66*0.12</f>
        <v>0</v>
      </c>
      <c r="J66">
        <v>0</v>
      </c>
      <c r="K66">
        <v>1643.36</v>
      </c>
      <c r="L66">
        <v>1852.16</v>
      </c>
      <c r="M66" t="s">
        <v>22</v>
      </c>
      <c r="N66" t="s">
        <v>22</v>
      </c>
      <c r="O66">
        <v>0</v>
      </c>
      <c r="Q66" t="s">
        <v>23</v>
      </c>
      <c r="R66" t="s">
        <v>24</v>
      </c>
      <c r="S66">
        <v>18</v>
      </c>
      <c r="T66">
        <v>0.18</v>
      </c>
      <c r="U66">
        <v>14.9</v>
      </c>
    </row>
    <row r="67" spans="1:21" x14ac:dyDescent="0.55000000000000004">
      <c r="A67" t="s">
        <v>21</v>
      </c>
      <c r="B67">
        <v>13</v>
      </c>
      <c r="C67">
        <v>2</v>
      </c>
      <c r="D67">
        <v>5</v>
      </c>
      <c r="E67">
        <v>2012</v>
      </c>
      <c r="F67">
        <v>856.10666660000004</v>
      </c>
      <c r="G67">
        <v>1385.4933329999999</v>
      </c>
      <c r="H67">
        <f t="shared" ref="H67:H71" si="8">J67*(1-0.12)</f>
        <v>33.847938123999995</v>
      </c>
      <c r="I67">
        <f t="shared" ref="I67:I71" si="9">J67*0.12</f>
        <v>4.6156279259999993</v>
      </c>
      <c r="J67">
        <v>38.463566049999997</v>
      </c>
      <c r="K67">
        <v>856.10666660000004</v>
      </c>
      <c r="L67">
        <v>1385.4933329999999</v>
      </c>
      <c r="M67" t="s">
        <v>22</v>
      </c>
      <c r="N67" t="s">
        <v>22</v>
      </c>
      <c r="O67">
        <v>38.463566049999997</v>
      </c>
      <c r="Q67" t="s">
        <v>23</v>
      </c>
      <c r="R67" t="s">
        <v>24</v>
      </c>
      <c r="S67">
        <v>11</v>
      </c>
      <c r="T67">
        <v>0.11</v>
      </c>
      <c r="U67">
        <v>6.6</v>
      </c>
    </row>
    <row r="68" spans="1:21" x14ac:dyDescent="0.55000000000000004">
      <c r="A68" t="s">
        <v>21</v>
      </c>
      <c r="B68">
        <v>18</v>
      </c>
      <c r="C68">
        <v>2</v>
      </c>
      <c r="D68">
        <v>5</v>
      </c>
      <c r="E68">
        <v>2012</v>
      </c>
      <c r="F68">
        <v>1190.4000000000001</v>
      </c>
      <c r="G68">
        <v>2870.4</v>
      </c>
      <c r="H68">
        <f t="shared" si="8"/>
        <v>299.66671812000004</v>
      </c>
      <c r="I68">
        <f t="shared" si="9"/>
        <v>40.863643379999999</v>
      </c>
      <c r="J68">
        <v>340.53036150000003</v>
      </c>
      <c r="K68">
        <v>1190.4000000000001</v>
      </c>
      <c r="L68">
        <v>2870.4</v>
      </c>
      <c r="M68" t="s">
        <v>22</v>
      </c>
      <c r="N68" t="s">
        <v>22</v>
      </c>
      <c r="O68">
        <v>340.53036150000003</v>
      </c>
      <c r="Q68" t="s">
        <v>23</v>
      </c>
      <c r="R68" t="s">
        <v>24</v>
      </c>
      <c r="S68">
        <v>14</v>
      </c>
      <c r="T68">
        <v>0.14000000000000001</v>
      </c>
      <c r="U68">
        <v>17.2</v>
      </c>
    </row>
    <row r="69" spans="1:21" x14ac:dyDescent="0.55000000000000004">
      <c r="A69" t="s">
        <v>21</v>
      </c>
      <c r="B69">
        <v>22</v>
      </c>
      <c r="C69">
        <v>2</v>
      </c>
      <c r="D69">
        <v>5</v>
      </c>
      <c r="E69">
        <v>2012</v>
      </c>
      <c r="F69">
        <v>739.09333330000004</v>
      </c>
      <c r="G69">
        <v>1987.573333</v>
      </c>
      <c r="H69">
        <f t="shared" si="8"/>
        <v>514.81949015200007</v>
      </c>
      <c r="I69">
        <f t="shared" si="9"/>
        <v>70.202657748000007</v>
      </c>
      <c r="J69">
        <v>585.02214790000005</v>
      </c>
      <c r="K69">
        <v>739.09333330000004</v>
      </c>
      <c r="L69">
        <v>1987.573333</v>
      </c>
      <c r="M69" t="s">
        <v>22</v>
      </c>
      <c r="N69" t="s">
        <v>22</v>
      </c>
      <c r="O69">
        <v>585.02214790000005</v>
      </c>
      <c r="Q69" t="s">
        <v>23</v>
      </c>
      <c r="R69" t="s">
        <v>24</v>
      </c>
      <c r="S69">
        <v>12</v>
      </c>
      <c r="T69">
        <v>0.12</v>
      </c>
      <c r="U69">
        <v>11.2</v>
      </c>
    </row>
    <row r="70" spans="1:21" x14ac:dyDescent="0.55000000000000004">
      <c r="A70" t="s">
        <v>21</v>
      </c>
      <c r="B70">
        <v>30</v>
      </c>
      <c r="C70">
        <v>2</v>
      </c>
      <c r="D70">
        <v>5</v>
      </c>
      <c r="E70">
        <v>2012</v>
      </c>
      <c r="F70">
        <v>1099.04</v>
      </c>
      <c r="G70">
        <v>1309.44</v>
      </c>
      <c r="H70">
        <f t="shared" si="8"/>
        <v>510.83942826399993</v>
      </c>
      <c r="I70">
        <f t="shared" si="9"/>
        <v>69.659922035999998</v>
      </c>
      <c r="J70">
        <v>580.49935029999995</v>
      </c>
      <c r="K70">
        <v>1099.04</v>
      </c>
      <c r="L70">
        <v>1309.44</v>
      </c>
      <c r="M70" t="s">
        <v>22</v>
      </c>
      <c r="N70" t="s">
        <v>22</v>
      </c>
      <c r="O70">
        <v>580.49935029999995</v>
      </c>
      <c r="Q70" t="s">
        <v>23</v>
      </c>
      <c r="R70" t="s">
        <v>24</v>
      </c>
      <c r="S70">
        <v>8</v>
      </c>
      <c r="T70">
        <v>0.08</v>
      </c>
      <c r="U70">
        <v>8.1999999999999993</v>
      </c>
    </row>
    <row r="71" spans="1:21" x14ac:dyDescent="0.55000000000000004">
      <c r="A71" t="s">
        <v>21</v>
      </c>
      <c r="B71">
        <v>31</v>
      </c>
      <c r="C71">
        <v>2</v>
      </c>
      <c r="D71">
        <v>5</v>
      </c>
      <c r="E71">
        <v>2012</v>
      </c>
      <c r="F71">
        <v>277.5466667</v>
      </c>
      <c r="G71">
        <v>327.73333330000003</v>
      </c>
      <c r="H71">
        <f t="shared" si="8"/>
        <v>285.11148230399999</v>
      </c>
      <c r="I71">
        <f t="shared" si="9"/>
        <v>38.878838496</v>
      </c>
      <c r="J71">
        <v>323.99032080000001</v>
      </c>
      <c r="K71">
        <v>277.5466667</v>
      </c>
      <c r="L71">
        <v>327.73333330000003</v>
      </c>
      <c r="M71" t="s">
        <v>22</v>
      </c>
      <c r="N71" t="s">
        <v>22</v>
      </c>
      <c r="O71">
        <v>323.99032080000001</v>
      </c>
      <c r="Q71" t="s">
        <v>23</v>
      </c>
      <c r="R71" t="s">
        <v>24</v>
      </c>
      <c r="S71">
        <v>8</v>
      </c>
      <c r="T71">
        <v>0.08</v>
      </c>
      <c r="U71">
        <v>7.6</v>
      </c>
    </row>
    <row r="72" spans="1:21" x14ac:dyDescent="0.55000000000000004">
      <c r="A72" t="s">
        <v>21</v>
      </c>
      <c r="B72">
        <v>17</v>
      </c>
      <c r="C72">
        <v>3</v>
      </c>
      <c r="D72">
        <v>5</v>
      </c>
      <c r="E72">
        <v>2012</v>
      </c>
      <c r="F72">
        <v>7886.1333329999998</v>
      </c>
      <c r="G72">
        <v>6611.7866670000003</v>
      </c>
      <c r="H72">
        <f>J72*(1-0.18)</f>
        <v>122.65842367</v>
      </c>
      <c r="I72">
        <f>J72*0.18</f>
        <v>26.925019829999997</v>
      </c>
      <c r="J72">
        <v>149.58344349999999</v>
      </c>
      <c r="K72">
        <v>7886.1333329999998</v>
      </c>
      <c r="L72">
        <v>6611.7866670000003</v>
      </c>
      <c r="M72" t="s">
        <v>22</v>
      </c>
      <c r="N72" t="s">
        <v>22</v>
      </c>
      <c r="O72">
        <v>149.58344349999999</v>
      </c>
      <c r="Q72" t="s">
        <v>23</v>
      </c>
      <c r="R72" t="s">
        <v>24</v>
      </c>
      <c r="S72">
        <v>25</v>
      </c>
      <c r="T72">
        <v>0.25</v>
      </c>
      <c r="U72">
        <v>24.2</v>
      </c>
    </row>
    <row r="73" spans="1:21" x14ac:dyDescent="0.55000000000000004">
      <c r="A73" t="s">
        <v>21</v>
      </c>
      <c r="B73">
        <v>19</v>
      </c>
      <c r="C73">
        <v>3</v>
      </c>
      <c r="D73">
        <v>5</v>
      </c>
      <c r="E73">
        <v>2012</v>
      </c>
      <c r="F73">
        <v>2089.44</v>
      </c>
      <c r="G73">
        <v>4505.12</v>
      </c>
      <c r="H73">
        <f t="shared" ref="H73:H77" si="10">J73*(1-0.18)</f>
        <v>605.48800000000006</v>
      </c>
      <c r="I73">
        <f t="shared" ref="I73:I77" si="11">J73*0.18</f>
        <v>132.91199999999998</v>
      </c>
      <c r="J73">
        <v>738.4</v>
      </c>
      <c r="K73">
        <v>2089.44</v>
      </c>
      <c r="L73">
        <v>4505.12</v>
      </c>
      <c r="M73" t="s">
        <v>22</v>
      </c>
      <c r="N73" t="s">
        <v>22</v>
      </c>
      <c r="O73">
        <v>738.4</v>
      </c>
      <c r="Q73" t="s">
        <v>23</v>
      </c>
      <c r="R73" t="s">
        <v>24</v>
      </c>
      <c r="S73">
        <v>18</v>
      </c>
      <c r="T73">
        <v>0.18</v>
      </c>
      <c r="U73">
        <v>19.8</v>
      </c>
    </row>
    <row r="74" spans="1:21" x14ac:dyDescent="0.55000000000000004">
      <c r="A74" t="s">
        <v>21</v>
      </c>
      <c r="B74">
        <v>24</v>
      </c>
      <c r="C74">
        <v>3</v>
      </c>
      <c r="D74">
        <v>5</v>
      </c>
      <c r="E74">
        <v>2012</v>
      </c>
      <c r="F74">
        <v>2723.52</v>
      </c>
      <c r="G74">
        <v>4325.3866669999998</v>
      </c>
      <c r="H74">
        <f t="shared" si="10"/>
        <v>1396.34296632</v>
      </c>
      <c r="I74">
        <f t="shared" si="11"/>
        <v>306.51430968</v>
      </c>
      <c r="J74">
        <v>1702.857276</v>
      </c>
      <c r="K74">
        <v>2723.52</v>
      </c>
      <c r="L74">
        <v>4325.3866669999998</v>
      </c>
      <c r="M74" t="s">
        <v>22</v>
      </c>
      <c r="N74" t="s">
        <v>22</v>
      </c>
      <c r="O74">
        <v>1702.857276</v>
      </c>
      <c r="Q74" t="s">
        <v>23</v>
      </c>
      <c r="R74" t="s">
        <v>24</v>
      </c>
      <c r="S74">
        <v>18</v>
      </c>
      <c r="T74">
        <v>0.18</v>
      </c>
      <c r="U74">
        <v>23.6</v>
      </c>
    </row>
    <row r="75" spans="1:21" x14ac:dyDescent="0.55000000000000004">
      <c r="A75" t="s">
        <v>21</v>
      </c>
      <c r="B75">
        <v>26</v>
      </c>
      <c r="C75">
        <v>3</v>
      </c>
      <c r="D75">
        <v>5</v>
      </c>
      <c r="E75">
        <v>2012</v>
      </c>
      <c r="F75">
        <v>4050.2933330000001</v>
      </c>
      <c r="G75">
        <v>7121.0666670000001</v>
      </c>
      <c r="H75">
        <f t="shared" si="10"/>
        <v>1266.7062143200001</v>
      </c>
      <c r="I75">
        <f t="shared" si="11"/>
        <v>278.05746168000002</v>
      </c>
      <c r="J75">
        <v>1544.763676</v>
      </c>
      <c r="K75">
        <v>4050.2933330000001</v>
      </c>
      <c r="L75">
        <v>7121.0666670000001</v>
      </c>
      <c r="M75" t="s">
        <v>22</v>
      </c>
      <c r="N75" t="s">
        <v>22</v>
      </c>
      <c r="O75">
        <v>1544.763676</v>
      </c>
      <c r="Q75" t="s">
        <v>23</v>
      </c>
      <c r="R75" t="s">
        <v>24</v>
      </c>
      <c r="S75">
        <v>32</v>
      </c>
      <c r="T75">
        <v>0.32</v>
      </c>
      <c r="U75">
        <v>36</v>
      </c>
    </row>
    <row r="76" spans="1:21" x14ac:dyDescent="0.55000000000000004">
      <c r="A76" t="s">
        <v>21</v>
      </c>
      <c r="B76">
        <v>33</v>
      </c>
      <c r="C76">
        <v>3</v>
      </c>
      <c r="D76">
        <v>5</v>
      </c>
      <c r="E76">
        <v>2012</v>
      </c>
      <c r="F76">
        <v>6019.5733330000003</v>
      </c>
      <c r="G76">
        <v>7912.2666669999999</v>
      </c>
      <c r="H76">
        <f t="shared" si="10"/>
        <v>1806.0564017400002</v>
      </c>
      <c r="I76">
        <f t="shared" si="11"/>
        <v>396.45140526</v>
      </c>
      <c r="J76">
        <v>2202.507807</v>
      </c>
      <c r="K76">
        <v>6019.5733330000003</v>
      </c>
      <c r="L76">
        <v>7912.2666669999999</v>
      </c>
      <c r="M76" t="s">
        <v>22</v>
      </c>
      <c r="N76" t="s">
        <v>22</v>
      </c>
      <c r="O76">
        <v>2202.507807</v>
      </c>
      <c r="Q76" t="s">
        <v>23</v>
      </c>
      <c r="R76" t="s">
        <v>24</v>
      </c>
      <c r="S76">
        <v>26</v>
      </c>
      <c r="T76">
        <v>0.26</v>
      </c>
      <c r="U76">
        <v>30.7</v>
      </c>
    </row>
    <row r="77" spans="1:21" x14ac:dyDescent="0.55000000000000004">
      <c r="A77" t="s">
        <v>21</v>
      </c>
      <c r="B77">
        <v>34</v>
      </c>
      <c r="C77">
        <v>3</v>
      </c>
      <c r="D77">
        <v>5</v>
      </c>
      <c r="E77">
        <v>2012</v>
      </c>
      <c r="F77">
        <v>659.2</v>
      </c>
      <c r="G77">
        <v>3168.64</v>
      </c>
      <c r="H77">
        <f t="shared" si="10"/>
        <v>95.272986006000011</v>
      </c>
      <c r="I77">
        <f t="shared" si="11"/>
        <v>20.913582294000001</v>
      </c>
      <c r="J77">
        <v>116.1865683</v>
      </c>
      <c r="K77">
        <v>659.2</v>
      </c>
      <c r="L77">
        <v>3168.64</v>
      </c>
      <c r="M77" t="s">
        <v>22</v>
      </c>
      <c r="N77" t="s">
        <v>22</v>
      </c>
      <c r="O77">
        <v>116.1865683</v>
      </c>
      <c r="Q77" t="s">
        <v>23</v>
      </c>
      <c r="R77" t="s">
        <v>24</v>
      </c>
      <c r="S77">
        <v>27</v>
      </c>
      <c r="T77">
        <v>0.27</v>
      </c>
      <c r="U77">
        <v>21.5</v>
      </c>
    </row>
    <row r="78" spans="1:21" x14ac:dyDescent="0.55000000000000004">
      <c r="A78" t="s">
        <v>21</v>
      </c>
      <c r="B78">
        <v>4</v>
      </c>
      <c r="C78">
        <v>1</v>
      </c>
      <c r="D78">
        <v>10</v>
      </c>
      <c r="E78">
        <v>2016</v>
      </c>
      <c r="F78">
        <v>620.26666669999997</v>
      </c>
      <c r="G78">
        <v>1556.8</v>
      </c>
      <c r="H78">
        <f>J78*(1-0.11)</f>
        <v>206.48</v>
      </c>
      <c r="I78">
        <f>J78*0.11</f>
        <v>25.52</v>
      </c>
      <c r="J78">
        <v>232</v>
      </c>
      <c r="K78">
        <v>116.3</v>
      </c>
      <c r="L78">
        <v>291.89999999999998</v>
      </c>
      <c r="M78" t="s">
        <v>22</v>
      </c>
      <c r="N78" t="s">
        <v>22</v>
      </c>
      <c r="O78">
        <v>43.5</v>
      </c>
      <c r="Q78" t="s">
        <v>23</v>
      </c>
      <c r="R78" t="s">
        <v>24</v>
      </c>
      <c r="S78">
        <v>5</v>
      </c>
      <c r="T78">
        <v>0.05</v>
      </c>
      <c r="U78">
        <v>8.3000000000000007</v>
      </c>
    </row>
    <row r="79" spans="1:21" x14ac:dyDescent="0.55000000000000004">
      <c r="A79" t="s">
        <v>21</v>
      </c>
      <c r="B79">
        <v>5</v>
      </c>
      <c r="C79">
        <v>1</v>
      </c>
      <c r="D79">
        <v>10</v>
      </c>
      <c r="E79">
        <v>2016</v>
      </c>
      <c r="F79">
        <v>685.8666667</v>
      </c>
      <c r="G79">
        <v>1497.6</v>
      </c>
      <c r="H79">
        <f t="shared" ref="H79:H81" si="12">J79*(1-0.11)</f>
        <v>92.085333363000004</v>
      </c>
      <c r="I79">
        <f t="shared" ref="I79:I81" si="13">J79*0.11</f>
        <v>11.381333337000001</v>
      </c>
      <c r="J79">
        <v>103.4666667</v>
      </c>
      <c r="K79">
        <v>128.6</v>
      </c>
      <c r="L79">
        <v>280.8</v>
      </c>
      <c r="M79" t="s">
        <v>22</v>
      </c>
      <c r="N79" t="s">
        <v>22</v>
      </c>
      <c r="O79">
        <v>19.399999999999999</v>
      </c>
      <c r="Q79" t="s">
        <v>23</v>
      </c>
      <c r="R79" t="s">
        <v>24</v>
      </c>
      <c r="S79">
        <v>3</v>
      </c>
      <c r="T79">
        <v>0.03</v>
      </c>
      <c r="U79">
        <v>5.3</v>
      </c>
    </row>
    <row r="80" spans="1:21" x14ac:dyDescent="0.55000000000000004">
      <c r="A80" t="s">
        <v>21</v>
      </c>
      <c r="B80">
        <v>6</v>
      </c>
      <c r="C80">
        <v>1</v>
      </c>
      <c r="D80">
        <v>10</v>
      </c>
      <c r="E80">
        <v>2016</v>
      </c>
      <c r="F80">
        <v>42.666666669999998</v>
      </c>
      <c r="G80">
        <v>88</v>
      </c>
      <c r="H80">
        <f t="shared" si="12"/>
        <v>4.7466666663699995</v>
      </c>
      <c r="I80">
        <f t="shared" si="13"/>
        <v>0.58666666663</v>
      </c>
      <c r="J80">
        <v>5.3333333329999997</v>
      </c>
      <c r="K80">
        <v>8</v>
      </c>
      <c r="L80">
        <v>16.5</v>
      </c>
      <c r="M80" t="s">
        <v>22</v>
      </c>
      <c r="N80" t="s">
        <v>22</v>
      </c>
      <c r="O80">
        <v>1</v>
      </c>
      <c r="Q80" t="s">
        <v>23</v>
      </c>
      <c r="R80" t="s">
        <v>24</v>
      </c>
      <c r="S80">
        <v>6</v>
      </c>
      <c r="T80">
        <v>0.06</v>
      </c>
      <c r="U80">
        <v>7.7</v>
      </c>
    </row>
    <row r="81" spans="1:21" x14ac:dyDescent="0.55000000000000004">
      <c r="A81" t="s">
        <v>21</v>
      </c>
      <c r="B81">
        <v>12</v>
      </c>
      <c r="C81">
        <v>1</v>
      </c>
      <c r="D81">
        <v>10</v>
      </c>
      <c r="E81">
        <v>2016</v>
      </c>
      <c r="F81">
        <v>21.333333329999999</v>
      </c>
      <c r="G81">
        <v>56</v>
      </c>
      <c r="H81">
        <f t="shared" si="12"/>
        <v>0</v>
      </c>
      <c r="I81">
        <f t="shared" si="13"/>
        <v>0</v>
      </c>
      <c r="J81">
        <v>0</v>
      </c>
      <c r="K81">
        <v>4</v>
      </c>
      <c r="L81">
        <v>10.5</v>
      </c>
      <c r="M81" t="s">
        <v>22</v>
      </c>
      <c r="N81" t="s">
        <v>22</v>
      </c>
      <c r="O81">
        <v>0</v>
      </c>
      <c r="Q81" t="s">
        <v>23</v>
      </c>
      <c r="R81" t="s">
        <v>24</v>
      </c>
      <c r="S81">
        <v>11</v>
      </c>
      <c r="T81">
        <v>0.11</v>
      </c>
      <c r="U81">
        <v>11</v>
      </c>
    </row>
    <row r="82" spans="1:21" x14ac:dyDescent="0.55000000000000004">
      <c r="A82" t="s">
        <v>21</v>
      </c>
      <c r="B82">
        <v>10</v>
      </c>
      <c r="C82">
        <v>2</v>
      </c>
      <c r="D82">
        <v>10</v>
      </c>
      <c r="E82">
        <v>2016</v>
      </c>
      <c r="F82">
        <v>361.6</v>
      </c>
      <c r="G82">
        <v>1461.866667</v>
      </c>
      <c r="H82">
        <f>J82*(1-0.12)</f>
        <v>672.08533330400007</v>
      </c>
      <c r="I82">
        <f>J82*0.12</f>
        <v>91.647999995999996</v>
      </c>
      <c r="J82">
        <v>763.73333330000003</v>
      </c>
      <c r="K82">
        <v>67.8</v>
      </c>
      <c r="L82">
        <v>274.10000000000002</v>
      </c>
      <c r="M82" t="s">
        <v>22</v>
      </c>
      <c r="N82" t="s">
        <v>22</v>
      </c>
      <c r="O82">
        <v>143.19999999999999</v>
      </c>
      <c r="Q82" t="s">
        <v>23</v>
      </c>
      <c r="R82" t="s">
        <v>24</v>
      </c>
      <c r="S82">
        <v>18</v>
      </c>
      <c r="T82">
        <v>0.18</v>
      </c>
      <c r="U82">
        <v>14.9</v>
      </c>
    </row>
    <row r="83" spans="1:21" x14ac:dyDescent="0.55000000000000004">
      <c r="A83" t="s">
        <v>21</v>
      </c>
      <c r="B83">
        <v>13</v>
      </c>
      <c r="C83">
        <v>2</v>
      </c>
      <c r="D83">
        <v>10</v>
      </c>
      <c r="E83">
        <v>2016</v>
      </c>
      <c r="F83">
        <v>1460.8</v>
      </c>
      <c r="G83">
        <v>2041.0666670000001</v>
      </c>
      <c r="H83">
        <f t="shared" ref="H83:H87" si="14">J83*(1-0.12)</f>
        <v>61.952000000000005</v>
      </c>
      <c r="I83">
        <f t="shared" ref="I83:I87" si="15">J83*0.12</f>
        <v>8.4480000000000004</v>
      </c>
      <c r="J83">
        <v>70.400000000000006</v>
      </c>
      <c r="K83">
        <v>273.89999999999998</v>
      </c>
      <c r="L83">
        <v>382.7</v>
      </c>
      <c r="M83" t="s">
        <v>22</v>
      </c>
      <c r="N83" t="s">
        <v>22</v>
      </c>
      <c r="O83">
        <v>13.2</v>
      </c>
      <c r="Q83" t="s">
        <v>23</v>
      </c>
      <c r="R83" t="s">
        <v>24</v>
      </c>
      <c r="S83">
        <v>11</v>
      </c>
      <c r="T83">
        <v>0.11</v>
      </c>
      <c r="U83">
        <v>6.6</v>
      </c>
    </row>
    <row r="84" spans="1:21" x14ac:dyDescent="0.55000000000000004">
      <c r="A84" t="s">
        <v>21</v>
      </c>
      <c r="B84">
        <v>18</v>
      </c>
      <c r="C84">
        <v>2</v>
      </c>
      <c r="D84">
        <v>10</v>
      </c>
      <c r="E84">
        <v>2016</v>
      </c>
      <c r="F84">
        <v>1988.2666670000001</v>
      </c>
      <c r="G84">
        <v>4587.2</v>
      </c>
      <c r="H84">
        <f t="shared" si="14"/>
        <v>0</v>
      </c>
      <c r="I84">
        <f t="shared" si="15"/>
        <v>0</v>
      </c>
      <c r="J84">
        <v>0</v>
      </c>
      <c r="K84">
        <v>372.8</v>
      </c>
      <c r="L84">
        <v>860.1</v>
      </c>
      <c r="M84" t="s">
        <v>22</v>
      </c>
      <c r="N84" t="s">
        <v>22</v>
      </c>
      <c r="O84">
        <v>0</v>
      </c>
      <c r="Q84" t="s">
        <v>23</v>
      </c>
      <c r="R84" t="s">
        <v>24</v>
      </c>
      <c r="S84">
        <v>14</v>
      </c>
      <c r="T84">
        <v>0.14000000000000001</v>
      </c>
      <c r="U84">
        <v>17.2</v>
      </c>
    </row>
    <row r="85" spans="1:21" x14ac:dyDescent="0.55000000000000004">
      <c r="A85" t="s">
        <v>21</v>
      </c>
      <c r="B85">
        <v>22</v>
      </c>
      <c r="C85">
        <v>2</v>
      </c>
      <c r="D85">
        <v>10</v>
      </c>
      <c r="E85">
        <v>2016</v>
      </c>
      <c r="F85">
        <v>882.1333333</v>
      </c>
      <c r="G85">
        <v>2706.1333330000002</v>
      </c>
      <c r="H85">
        <f>J85*(1-0.12)</f>
        <v>191.488</v>
      </c>
      <c r="I85">
        <f>J85*0.12</f>
        <v>26.111999999999998</v>
      </c>
      <c r="J85">
        <v>217.6</v>
      </c>
      <c r="K85">
        <v>165.4</v>
      </c>
      <c r="L85">
        <v>507.4</v>
      </c>
      <c r="M85" t="s">
        <v>22</v>
      </c>
      <c r="N85" t="s">
        <v>22</v>
      </c>
      <c r="O85">
        <v>40.799999999999997</v>
      </c>
      <c r="Q85" t="s">
        <v>23</v>
      </c>
      <c r="R85" t="s">
        <v>24</v>
      </c>
      <c r="S85">
        <v>12</v>
      </c>
      <c r="T85">
        <v>0.12</v>
      </c>
      <c r="U85">
        <v>11.2</v>
      </c>
    </row>
    <row r="86" spans="1:21" x14ac:dyDescent="0.55000000000000004">
      <c r="A86" t="s">
        <v>21</v>
      </c>
      <c r="B86">
        <v>30</v>
      </c>
      <c r="C86">
        <v>2</v>
      </c>
      <c r="D86">
        <v>10</v>
      </c>
      <c r="E86">
        <v>2016</v>
      </c>
      <c r="F86">
        <v>889.6</v>
      </c>
      <c r="G86">
        <v>2049.0666670000001</v>
      </c>
      <c r="H86">
        <f t="shared" si="14"/>
        <v>0</v>
      </c>
      <c r="I86">
        <f t="shared" si="15"/>
        <v>0</v>
      </c>
      <c r="J86">
        <v>0</v>
      </c>
      <c r="K86">
        <v>166.8</v>
      </c>
      <c r="L86">
        <v>384.2</v>
      </c>
      <c r="M86" t="s">
        <v>22</v>
      </c>
      <c r="N86" t="s">
        <v>22</v>
      </c>
      <c r="O86">
        <v>0</v>
      </c>
      <c r="Q86" t="s">
        <v>23</v>
      </c>
      <c r="R86" t="s">
        <v>24</v>
      </c>
      <c r="S86">
        <v>8</v>
      </c>
      <c r="T86">
        <v>0.08</v>
      </c>
      <c r="U86">
        <v>8.1999999999999993</v>
      </c>
    </row>
    <row r="87" spans="1:21" x14ac:dyDescent="0.55000000000000004">
      <c r="A87" t="s">
        <v>21</v>
      </c>
      <c r="B87">
        <v>31</v>
      </c>
      <c r="C87">
        <v>2</v>
      </c>
      <c r="D87">
        <v>10</v>
      </c>
      <c r="E87">
        <v>2016</v>
      </c>
      <c r="F87">
        <v>868.8</v>
      </c>
      <c r="G87">
        <v>1084.2666670000001</v>
      </c>
      <c r="H87">
        <f t="shared" si="14"/>
        <v>326.18666669600003</v>
      </c>
      <c r="I87">
        <f t="shared" si="15"/>
        <v>44.480000003999997</v>
      </c>
      <c r="J87">
        <v>370.66666670000001</v>
      </c>
      <c r="K87">
        <v>162.9</v>
      </c>
      <c r="L87">
        <v>203.3</v>
      </c>
      <c r="M87" t="s">
        <v>22</v>
      </c>
      <c r="N87" t="s">
        <v>22</v>
      </c>
      <c r="O87">
        <v>69.5</v>
      </c>
      <c r="Q87" t="s">
        <v>23</v>
      </c>
      <c r="R87" t="s">
        <v>24</v>
      </c>
      <c r="S87">
        <v>8</v>
      </c>
      <c r="T87">
        <v>0.08</v>
      </c>
      <c r="U87">
        <v>7.6</v>
      </c>
    </row>
    <row r="88" spans="1:21" x14ac:dyDescent="0.55000000000000004">
      <c r="A88" t="s">
        <v>21</v>
      </c>
      <c r="B88">
        <v>17</v>
      </c>
      <c r="C88">
        <v>3</v>
      </c>
      <c r="D88">
        <v>10</v>
      </c>
      <c r="E88">
        <v>2016</v>
      </c>
      <c r="F88">
        <v>4296</v>
      </c>
      <c r="G88">
        <v>4962.1333329999998</v>
      </c>
      <c r="H88">
        <f>J88*(1-0.18)</f>
        <v>154.81600000000003</v>
      </c>
      <c r="I88">
        <f>J88*0.18</f>
        <v>33.984000000000002</v>
      </c>
      <c r="J88">
        <v>188.8</v>
      </c>
      <c r="K88">
        <v>805.5</v>
      </c>
      <c r="L88">
        <v>930.4</v>
      </c>
      <c r="M88" t="s">
        <v>22</v>
      </c>
      <c r="N88" t="s">
        <v>22</v>
      </c>
      <c r="O88">
        <v>35.4</v>
      </c>
      <c r="Q88" t="s">
        <v>23</v>
      </c>
      <c r="R88" t="s">
        <v>24</v>
      </c>
      <c r="S88">
        <v>25</v>
      </c>
      <c r="T88">
        <v>0.25</v>
      </c>
      <c r="U88">
        <v>24.2</v>
      </c>
    </row>
    <row r="89" spans="1:21" x14ac:dyDescent="0.55000000000000004">
      <c r="A89" t="s">
        <v>21</v>
      </c>
      <c r="B89">
        <v>19</v>
      </c>
      <c r="C89">
        <v>3</v>
      </c>
      <c r="D89">
        <v>10</v>
      </c>
      <c r="E89">
        <v>2016</v>
      </c>
      <c r="F89">
        <v>442.66666670000001</v>
      </c>
      <c r="G89">
        <v>456</v>
      </c>
      <c r="H89">
        <f t="shared" ref="H89:H93" si="16">J89*(1-0.18)</f>
        <v>0</v>
      </c>
      <c r="I89">
        <f t="shared" ref="I89:I93" si="17">J89*0.18</f>
        <v>0</v>
      </c>
      <c r="J89">
        <v>0</v>
      </c>
      <c r="K89">
        <v>83</v>
      </c>
      <c r="L89">
        <v>85.5</v>
      </c>
      <c r="M89" t="s">
        <v>22</v>
      </c>
      <c r="N89" t="s">
        <v>22</v>
      </c>
      <c r="O89">
        <v>0</v>
      </c>
      <c r="Q89" t="s">
        <v>23</v>
      </c>
      <c r="R89" t="s">
        <v>24</v>
      </c>
      <c r="S89">
        <v>18</v>
      </c>
      <c r="T89">
        <v>0.18</v>
      </c>
      <c r="U89">
        <v>19.8</v>
      </c>
    </row>
    <row r="90" spans="1:21" x14ac:dyDescent="0.55000000000000004">
      <c r="A90" t="s">
        <v>21</v>
      </c>
      <c r="B90">
        <v>24</v>
      </c>
      <c r="C90">
        <v>3</v>
      </c>
      <c r="D90">
        <v>10</v>
      </c>
      <c r="E90">
        <v>2016</v>
      </c>
      <c r="F90">
        <v>202.66666670000001</v>
      </c>
      <c r="G90">
        <v>458.66666670000001</v>
      </c>
      <c r="H90">
        <f t="shared" si="16"/>
        <v>74.346666669400008</v>
      </c>
      <c r="I90">
        <f t="shared" si="17"/>
        <v>16.3200000006</v>
      </c>
      <c r="J90">
        <v>90.666666669999998</v>
      </c>
      <c r="K90">
        <v>38</v>
      </c>
      <c r="L90">
        <v>86</v>
      </c>
      <c r="M90" t="s">
        <v>22</v>
      </c>
      <c r="N90" t="s">
        <v>22</v>
      </c>
      <c r="O90">
        <v>17</v>
      </c>
      <c r="Q90" t="s">
        <v>23</v>
      </c>
      <c r="R90" t="s">
        <v>24</v>
      </c>
      <c r="S90">
        <v>18</v>
      </c>
      <c r="T90">
        <v>0.18</v>
      </c>
      <c r="U90">
        <v>23.6</v>
      </c>
    </row>
    <row r="91" spans="1:21" x14ac:dyDescent="0.55000000000000004">
      <c r="A91" t="s">
        <v>21</v>
      </c>
      <c r="B91">
        <v>26</v>
      </c>
      <c r="C91">
        <v>3</v>
      </c>
      <c r="D91">
        <v>10</v>
      </c>
      <c r="E91">
        <v>2016</v>
      </c>
      <c r="F91">
        <v>341.33333329999999</v>
      </c>
      <c r="G91">
        <v>701.33333330000005</v>
      </c>
      <c r="H91">
        <f t="shared" si="16"/>
        <v>0</v>
      </c>
      <c r="I91">
        <f t="shared" si="17"/>
        <v>0</v>
      </c>
      <c r="J91">
        <v>0</v>
      </c>
      <c r="K91">
        <v>64</v>
      </c>
      <c r="L91">
        <v>131.5</v>
      </c>
      <c r="M91" t="s">
        <v>22</v>
      </c>
      <c r="N91" t="s">
        <v>22</v>
      </c>
      <c r="O91">
        <v>0</v>
      </c>
      <c r="Q91" t="s">
        <v>23</v>
      </c>
      <c r="R91" t="s">
        <v>24</v>
      </c>
      <c r="S91">
        <v>32</v>
      </c>
      <c r="T91">
        <v>0.32</v>
      </c>
      <c r="U91">
        <v>36</v>
      </c>
    </row>
    <row r="92" spans="1:21" x14ac:dyDescent="0.55000000000000004">
      <c r="A92" t="s">
        <v>21</v>
      </c>
      <c r="B92">
        <v>33</v>
      </c>
      <c r="C92">
        <v>3</v>
      </c>
      <c r="D92">
        <v>10</v>
      </c>
      <c r="E92">
        <v>2016</v>
      </c>
      <c r="F92">
        <v>802.66666669999995</v>
      </c>
      <c r="G92">
        <v>208</v>
      </c>
      <c r="H92">
        <f t="shared" si="16"/>
        <v>15.306666669400002</v>
      </c>
      <c r="I92">
        <f t="shared" si="17"/>
        <v>3.3600000005999999</v>
      </c>
      <c r="J92">
        <v>18.666666670000001</v>
      </c>
      <c r="K92">
        <v>150.5</v>
      </c>
      <c r="L92">
        <v>39</v>
      </c>
      <c r="M92" t="s">
        <v>22</v>
      </c>
      <c r="N92" t="s">
        <v>22</v>
      </c>
      <c r="O92">
        <v>3.5</v>
      </c>
      <c r="Q92" t="s">
        <v>23</v>
      </c>
      <c r="R92" t="s">
        <v>24</v>
      </c>
      <c r="S92">
        <v>26</v>
      </c>
      <c r="T92">
        <v>0.26</v>
      </c>
      <c r="U92">
        <v>30.7</v>
      </c>
    </row>
    <row r="93" spans="1:21" x14ac:dyDescent="0.55000000000000004">
      <c r="A93" t="s">
        <v>21</v>
      </c>
      <c r="B93">
        <v>34</v>
      </c>
      <c r="C93">
        <v>3</v>
      </c>
      <c r="D93">
        <v>10</v>
      </c>
      <c r="E93">
        <v>2016</v>
      </c>
      <c r="F93">
        <v>4494.9333329999999</v>
      </c>
      <c r="G93">
        <v>6158.4</v>
      </c>
      <c r="H93">
        <f t="shared" si="16"/>
        <v>397.97333330600003</v>
      </c>
      <c r="I93">
        <f t="shared" si="17"/>
        <v>87.359999993999992</v>
      </c>
      <c r="J93">
        <v>485.33333329999999</v>
      </c>
      <c r="K93">
        <v>842.8</v>
      </c>
      <c r="L93">
        <v>1154.7</v>
      </c>
      <c r="M93" t="s">
        <v>22</v>
      </c>
      <c r="N93" t="s">
        <v>22</v>
      </c>
      <c r="O93">
        <v>91</v>
      </c>
      <c r="Q93" t="s">
        <v>23</v>
      </c>
      <c r="R93" t="s">
        <v>24</v>
      </c>
      <c r="S93">
        <v>27</v>
      </c>
      <c r="T93">
        <v>0.27</v>
      </c>
      <c r="U93">
        <v>21.5</v>
      </c>
    </row>
    <row r="94" spans="1:21" x14ac:dyDescent="0.55000000000000004">
      <c r="A94" t="s">
        <v>21</v>
      </c>
      <c r="B94">
        <v>15</v>
      </c>
      <c r="C94" t="s">
        <v>22</v>
      </c>
      <c r="D94">
        <v>10</v>
      </c>
      <c r="E94">
        <v>2016</v>
      </c>
      <c r="F94">
        <v>56</v>
      </c>
      <c r="G94">
        <v>80</v>
      </c>
      <c r="H94" t="s">
        <v>22</v>
      </c>
      <c r="I94" t="s">
        <v>22</v>
      </c>
      <c r="J94">
        <v>0</v>
      </c>
      <c r="K94">
        <v>10.5</v>
      </c>
      <c r="L94">
        <v>15</v>
      </c>
      <c r="M94" t="s">
        <v>22</v>
      </c>
      <c r="N94" t="s">
        <v>22</v>
      </c>
      <c r="O94">
        <v>0</v>
      </c>
      <c r="Q94" t="s">
        <v>23</v>
      </c>
      <c r="R94" t="s">
        <v>24</v>
      </c>
      <c r="S94" t="s">
        <v>22</v>
      </c>
      <c r="T94" t="s">
        <v>22</v>
      </c>
      <c r="U94" t="s">
        <v>22</v>
      </c>
    </row>
    <row r="95" spans="1:21" x14ac:dyDescent="0.55000000000000004">
      <c r="A95" t="s">
        <v>21</v>
      </c>
      <c r="B95">
        <v>27</v>
      </c>
      <c r="C95" t="s">
        <v>22</v>
      </c>
      <c r="D95">
        <v>10</v>
      </c>
      <c r="E95">
        <v>2016</v>
      </c>
      <c r="F95">
        <v>10.66666667</v>
      </c>
      <c r="G95">
        <v>8</v>
      </c>
      <c r="H95" t="s">
        <v>22</v>
      </c>
      <c r="I95" t="s">
        <v>22</v>
      </c>
      <c r="J95">
        <v>0</v>
      </c>
      <c r="K95">
        <v>2</v>
      </c>
      <c r="L95">
        <v>1.5</v>
      </c>
      <c r="M95" t="s">
        <v>22</v>
      </c>
      <c r="N95" t="s">
        <v>22</v>
      </c>
      <c r="O95">
        <v>0</v>
      </c>
      <c r="Q95" t="s">
        <v>23</v>
      </c>
      <c r="R95" t="s">
        <v>24</v>
      </c>
      <c r="S95" t="s">
        <v>22</v>
      </c>
      <c r="U95" t="s">
        <v>22</v>
      </c>
    </row>
    <row r="96" spans="1:21" x14ac:dyDescent="0.55000000000000004">
      <c r="A96" t="s">
        <v>21</v>
      </c>
      <c r="B96">
        <v>36</v>
      </c>
      <c r="C96" t="s">
        <v>22</v>
      </c>
      <c r="D96">
        <v>10</v>
      </c>
      <c r="E96">
        <v>2016</v>
      </c>
      <c r="F96">
        <v>34.666666669999998</v>
      </c>
      <c r="G96">
        <v>64</v>
      </c>
      <c r="H96" t="s">
        <v>22</v>
      </c>
      <c r="I96" t="s">
        <v>22</v>
      </c>
      <c r="J96">
        <v>5.3333333329999997</v>
      </c>
      <c r="K96">
        <v>6.5</v>
      </c>
      <c r="L96">
        <v>12</v>
      </c>
      <c r="M96" t="s">
        <v>22</v>
      </c>
      <c r="N96" t="s">
        <v>22</v>
      </c>
      <c r="O96">
        <v>1</v>
      </c>
      <c r="Q96" t="s">
        <v>23</v>
      </c>
      <c r="R96" t="s">
        <v>24</v>
      </c>
      <c r="S96" t="s">
        <v>22</v>
      </c>
      <c r="T96" t="s">
        <v>22</v>
      </c>
      <c r="U96" t="s">
        <v>22</v>
      </c>
    </row>
    <row r="97" spans="1:20" x14ac:dyDescent="0.55000000000000004">
      <c r="A97" t="s">
        <v>26</v>
      </c>
      <c r="B97">
        <v>3</v>
      </c>
      <c r="C97">
        <v>1</v>
      </c>
      <c r="D97">
        <v>1</v>
      </c>
      <c r="E97">
        <v>2008</v>
      </c>
      <c r="F97">
        <v>2161.6</v>
      </c>
      <c r="G97">
        <v>1939.2</v>
      </c>
      <c r="H97">
        <v>0</v>
      </c>
      <c r="I97">
        <v>0</v>
      </c>
      <c r="J97">
        <v>0</v>
      </c>
      <c r="K97">
        <v>2161.6</v>
      </c>
      <c r="L97">
        <v>1939.2</v>
      </c>
      <c r="M97" t="s">
        <v>22</v>
      </c>
      <c r="N97" t="s">
        <v>22</v>
      </c>
      <c r="O97">
        <v>0</v>
      </c>
      <c r="Q97" t="s">
        <v>23</v>
      </c>
      <c r="R97" t="s">
        <v>24</v>
      </c>
      <c r="S97">
        <v>6</v>
      </c>
      <c r="T97">
        <v>0.06</v>
      </c>
    </row>
    <row r="98" spans="1:20" x14ac:dyDescent="0.55000000000000004">
      <c r="A98" t="s">
        <v>26</v>
      </c>
      <c r="B98">
        <v>4</v>
      </c>
      <c r="C98">
        <v>1</v>
      </c>
      <c r="D98">
        <v>1</v>
      </c>
      <c r="E98">
        <v>2008</v>
      </c>
      <c r="F98">
        <v>4925.12</v>
      </c>
      <c r="G98">
        <v>2588.48</v>
      </c>
      <c r="H98">
        <v>618.45333330000005</v>
      </c>
      <c r="I98">
        <v>0</v>
      </c>
      <c r="J98">
        <v>618.45333330000005</v>
      </c>
      <c r="K98">
        <v>4925.12</v>
      </c>
      <c r="L98">
        <v>2588.48</v>
      </c>
      <c r="M98" t="s">
        <v>22</v>
      </c>
      <c r="N98" t="s">
        <v>22</v>
      </c>
      <c r="O98">
        <v>618.45333330000005</v>
      </c>
      <c r="Q98" t="s">
        <v>23</v>
      </c>
      <c r="R98" t="s">
        <v>24</v>
      </c>
      <c r="S98">
        <v>8</v>
      </c>
      <c r="T98">
        <v>0.08</v>
      </c>
    </row>
    <row r="99" spans="1:20" x14ac:dyDescent="0.55000000000000004">
      <c r="A99" t="s">
        <v>26</v>
      </c>
      <c r="B99">
        <v>5</v>
      </c>
      <c r="C99">
        <v>1</v>
      </c>
      <c r="D99">
        <v>1</v>
      </c>
      <c r="E99">
        <v>2008</v>
      </c>
      <c r="F99">
        <v>3029.76</v>
      </c>
      <c r="G99">
        <v>3136.6933330000002</v>
      </c>
      <c r="H99">
        <v>1507.893333</v>
      </c>
      <c r="I99">
        <v>0</v>
      </c>
      <c r="J99">
        <v>1507.893333</v>
      </c>
      <c r="K99">
        <v>3029.76</v>
      </c>
      <c r="L99">
        <v>3136.6933330000002</v>
      </c>
      <c r="M99" t="s">
        <v>22</v>
      </c>
      <c r="N99" t="s">
        <v>22</v>
      </c>
      <c r="O99">
        <v>1507.893333</v>
      </c>
      <c r="Q99" t="s">
        <v>23</v>
      </c>
      <c r="R99" t="s">
        <v>24</v>
      </c>
      <c r="S99">
        <v>13</v>
      </c>
      <c r="T99">
        <v>0.13</v>
      </c>
    </row>
    <row r="100" spans="1:20" x14ac:dyDescent="0.55000000000000004">
      <c r="A100" t="s">
        <v>26</v>
      </c>
      <c r="B100">
        <v>6</v>
      </c>
      <c r="C100">
        <v>1</v>
      </c>
      <c r="D100">
        <v>1</v>
      </c>
      <c r="E100">
        <v>2008</v>
      </c>
      <c r="F100">
        <v>1681.4933329999999</v>
      </c>
      <c r="G100">
        <v>1798.346667</v>
      </c>
      <c r="H100">
        <v>163.09333330000001</v>
      </c>
      <c r="I100">
        <v>0</v>
      </c>
      <c r="J100">
        <v>163.09333330000001</v>
      </c>
      <c r="K100">
        <v>1681.4933329999999</v>
      </c>
      <c r="L100">
        <v>1798.346667</v>
      </c>
      <c r="M100" t="s">
        <v>22</v>
      </c>
      <c r="N100" t="s">
        <v>22</v>
      </c>
      <c r="O100">
        <v>163.09333330000001</v>
      </c>
      <c r="Q100" t="s">
        <v>23</v>
      </c>
      <c r="R100" t="s">
        <v>24</v>
      </c>
      <c r="S100">
        <v>9</v>
      </c>
      <c r="T100">
        <v>0.09</v>
      </c>
    </row>
    <row r="101" spans="1:20" x14ac:dyDescent="0.55000000000000004">
      <c r="A101" t="s">
        <v>26</v>
      </c>
      <c r="B101">
        <v>12</v>
      </c>
      <c r="C101">
        <v>1</v>
      </c>
      <c r="D101">
        <v>1</v>
      </c>
      <c r="E101">
        <v>2008</v>
      </c>
      <c r="F101">
        <v>3759.413333</v>
      </c>
      <c r="G101">
        <v>3811.7333330000001</v>
      </c>
      <c r="H101">
        <v>0</v>
      </c>
      <c r="I101">
        <v>0</v>
      </c>
      <c r="J101">
        <v>0</v>
      </c>
      <c r="K101">
        <v>3759.413333</v>
      </c>
      <c r="L101">
        <v>3811.7333330000001</v>
      </c>
      <c r="M101" t="s">
        <v>22</v>
      </c>
      <c r="N101" t="s">
        <v>22</v>
      </c>
      <c r="O101">
        <v>0</v>
      </c>
      <c r="Q101" t="s">
        <v>23</v>
      </c>
      <c r="R101" t="s">
        <v>24</v>
      </c>
      <c r="S101">
        <v>12</v>
      </c>
      <c r="T101">
        <v>0.12</v>
      </c>
    </row>
    <row r="102" spans="1:20" x14ac:dyDescent="0.55000000000000004">
      <c r="A102" t="s">
        <v>26</v>
      </c>
      <c r="B102">
        <v>1</v>
      </c>
      <c r="C102">
        <v>2</v>
      </c>
      <c r="D102">
        <v>1</v>
      </c>
      <c r="E102">
        <v>2008</v>
      </c>
      <c r="F102">
        <v>7578.72</v>
      </c>
      <c r="G102">
        <v>5396.5333330000003</v>
      </c>
      <c r="H102">
        <v>1460.8</v>
      </c>
      <c r="I102">
        <v>0</v>
      </c>
      <c r="J102">
        <v>1460.8</v>
      </c>
      <c r="K102">
        <v>7578.72</v>
      </c>
      <c r="L102">
        <v>5396.5333330000003</v>
      </c>
      <c r="M102" t="s">
        <v>22</v>
      </c>
      <c r="N102" t="s">
        <v>22</v>
      </c>
      <c r="O102">
        <v>1460.8</v>
      </c>
      <c r="Q102" t="s">
        <v>23</v>
      </c>
      <c r="R102" t="s">
        <v>24</v>
      </c>
      <c r="S102">
        <v>17</v>
      </c>
      <c r="T102">
        <v>0.17</v>
      </c>
    </row>
    <row r="103" spans="1:20" x14ac:dyDescent="0.55000000000000004">
      <c r="A103" t="s">
        <v>26</v>
      </c>
      <c r="B103">
        <v>2</v>
      </c>
      <c r="C103">
        <v>2</v>
      </c>
      <c r="D103">
        <v>1</v>
      </c>
      <c r="E103">
        <v>2008</v>
      </c>
      <c r="F103">
        <v>7985.92</v>
      </c>
      <c r="G103">
        <v>6418.9866670000001</v>
      </c>
      <c r="H103">
        <v>1620.32</v>
      </c>
      <c r="I103">
        <v>0</v>
      </c>
      <c r="J103">
        <v>1620.32</v>
      </c>
      <c r="K103">
        <v>7985.92</v>
      </c>
      <c r="L103">
        <v>6418.9866670000001</v>
      </c>
      <c r="M103" t="s">
        <v>22</v>
      </c>
      <c r="N103" t="s">
        <v>22</v>
      </c>
      <c r="O103">
        <v>1620.32</v>
      </c>
      <c r="Q103" t="s">
        <v>23</v>
      </c>
      <c r="R103" t="s">
        <v>24</v>
      </c>
      <c r="S103">
        <v>27</v>
      </c>
      <c r="T103">
        <v>0.27</v>
      </c>
    </row>
    <row r="104" spans="1:20" x14ac:dyDescent="0.55000000000000004">
      <c r="A104" t="s">
        <v>26</v>
      </c>
      <c r="B104">
        <v>7</v>
      </c>
      <c r="C104">
        <v>2</v>
      </c>
      <c r="D104">
        <v>1</v>
      </c>
      <c r="E104">
        <v>2008</v>
      </c>
      <c r="F104">
        <v>6178.5066669999997</v>
      </c>
      <c r="G104">
        <v>4850.3466669999998</v>
      </c>
      <c r="H104">
        <v>0</v>
      </c>
      <c r="I104">
        <v>0</v>
      </c>
      <c r="J104">
        <v>0</v>
      </c>
      <c r="K104">
        <v>6178.5066669999997</v>
      </c>
      <c r="L104">
        <v>4850.3466669999998</v>
      </c>
      <c r="M104" t="s">
        <v>22</v>
      </c>
      <c r="N104" t="s">
        <v>22</v>
      </c>
      <c r="O104">
        <v>0</v>
      </c>
      <c r="Q104" t="s">
        <v>23</v>
      </c>
      <c r="R104" t="s">
        <v>24</v>
      </c>
      <c r="S104">
        <v>12</v>
      </c>
      <c r="T104">
        <v>0.12</v>
      </c>
    </row>
    <row r="105" spans="1:20" x14ac:dyDescent="0.55000000000000004">
      <c r="A105" t="s">
        <v>26</v>
      </c>
      <c r="B105">
        <v>10</v>
      </c>
      <c r="C105">
        <v>2</v>
      </c>
      <c r="D105">
        <v>1</v>
      </c>
      <c r="E105">
        <v>2008</v>
      </c>
      <c r="F105">
        <v>4303.9466670000002</v>
      </c>
      <c r="G105">
        <v>3171.413333</v>
      </c>
      <c r="H105">
        <v>1779.893333</v>
      </c>
      <c r="I105">
        <v>0</v>
      </c>
      <c r="J105">
        <v>1779.893333</v>
      </c>
      <c r="K105">
        <v>4303.9466670000002</v>
      </c>
      <c r="L105">
        <v>3171.413333</v>
      </c>
      <c r="M105" t="s">
        <v>22</v>
      </c>
      <c r="N105" t="s">
        <v>22</v>
      </c>
      <c r="O105">
        <v>1779.893333</v>
      </c>
      <c r="Q105" t="s">
        <v>23</v>
      </c>
      <c r="R105" t="s">
        <v>24</v>
      </c>
      <c r="S105">
        <v>28</v>
      </c>
      <c r="T105">
        <v>0.28000000000000003</v>
      </c>
    </row>
    <row r="106" spans="1:20" x14ac:dyDescent="0.55000000000000004">
      <c r="A106" t="s">
        <v>26</v>
      </c>
      <c r="B106">
        <v>11</v>
      </c>
      <c r="C106">
        <v>2</v>
      </c>
      <c r="D106">
        <v>1</v>
      </c>
      <c r="E106">
        <v>2008</v>
      </c>
      <c r="F106">
        <v>5410.4533330000004</v>
      </c>
      <c r="G106">
        <v>3151.0933329999998</v>
      </c>
      <c r="H106">
        <v>0</v>
      </c>
      <c r="I106">
        <v>0</v>
      </c>
      <c r="J106">
        <v>0</v>
      </c>
      <c r="K106">
        <v>5410.4533330000004</v>
      </c>
      <c r="L106">
        <v>3151.0933329999998</v>
      </c>
      <c r="M106" t="s">
        <v>22</v>
      </c>
      <c r="N106" t="s">
        <v>22</v>
      </c>
      <c r="O106">
        <v>0</v>
      </c>
      <c r="Q106" t="s">
        <v>23</v>
      </c>
      <c r="R106" t="s">
        <v>24</v>
      </c>
      <c r="S106">
        <v>18</v>
      </c>
      <c r="T106">
        <v>0.18</v>
      </c>
    </row>
    <row r="107" spans="1:20" x14ac:dyDescent="0.55000000000000004">
      <c r="A107" t="s">
        <v>26</v>
      </c>
      <c r="B107">
        <v>13</v>
      </c>
      <c r="C107">
        <v>2</v>
      </c>
      <c r="D107">
        <v>1</v>
      </c>
      <c r="E107">
        <v>2008</v>
      </c>
      <c r="F107">
        <v>1883.4666669999999</v>
      </c>
      <c r="G107">
        <v>2355.04</v>
      </c>
      <c r="H107">
        <v>0</v>
      </c>
      <c r="I107">
        <v>0</v>
      </c>
      <c r="J107">
        <v>0</v>
      </c>
      <c r="K107">
        <v>1883.4666669999999</v>
      </c>
      <c r="L107">
        <v>2355.04</v>
      </c>
      <c r="M107" t="s">
        <v>22</v>
      </c>
      <c r="N107" t="s">
        <v>22</v>
      </c>
      <c r="O107">
        <v>0</v>
      </c>
      <c r="Q107" t="s">
        <v>23</v>
      </c>
      <c r="R107" t="s">
        <v>24</v>
      </c>
      <c r="S107">
        <v>20</v>
      </c>
      <c r="T107">
        <v>0.2</v>
      </c>
    </row>
    <row r="108" spans="1:20" x14ac:dyDescent="0.55000000000000004">
      <c r="A108" t="s">
        <v>26</v>
      </c>
      <c r="B108">
        <v>8</v>
      </c>
      <c r="C108">
        <v>3</v>
      </c>
      <c r="D108">
        <v>1</v>
      </c>
      <c r="E108">
        <v>2008</v>
      </c>
      <c r="F108">
        <v>9263.52</v>
      </c>
      <c r="G108">
        <v>5066.1333329999998</v>
      </c>
      <c r="H108">
        <v>781.76</v>
      </c>
      <c r="I108">
        <v>0</v>
      </c>
      <c r="J108">
        <v>781.76</v>
      </c>
      <c r="K108">
        <v>9263.52</v>
      </c>
      <c r="L108">
        <v>5066.1333329999998</v>
      </c>
      <c r="M108" t="s">
        <v>22</v>
      </c>
      <c r="N108" t="s">
        <v>22</v>
      </c>
      <c r="O108">
        <v>781.76</v>
      </c>
      <c r="Q108" t="s">
        <v>23</v>
      </c>
      <c r="R108" t="s">
        <v>24</v>
      </c>
      <c r="S108">
        <v>31</v>
      </c>
      <c r="T108">
        <v>0.31</v>
      </c>
    </row>
    <row r="109" spans="1:20" x14ac:dyDescent="0.55000000000000004">
      <c r="A109" t="s">
        <v>26</v>
      </c>
      <c r="B109">
        <v>9</v>
      </c>
      <c r="C109">
        <v>3</v>
      </c>
      <c r="D109">
        <v>1</v>
      </c>
      <c r="E109">
        <v>2008</v>
      </c>
      <c r="F109">
        <v>8589.2800000000007</v>
      </c>
      <c r="G109">
        <v>5300.48</v>
      </c>
      <c r="H109">
        <v>1310.9333329999999</v>
      </c>
      <c r="I109">
        <v>3855.52</v>
      </c>
      <c r="J109">
        <v>5166.4533330000004</v>
      </c>
      <c r="K109">
        <v>8589.2800000000007</v>
      </c>
      <c r="L109">
        <v>5300.48</v>
      </c>
      <c r="M109" t="s">
        <v>22</v>
      </c>
      <c r="N109" t="s">
        <v>22</v>
      </c>
      <c r="O109">
        <v>5166.4533330000004</v>
      </c>
      <c r="Q109" t="s">
        <v>23</v>
      </c>
      <c r="R109" t="s">
        <v>24</v>
      </c>
      <c r="S109">
        <v>39</v>
      </c>
      <c r="T109">
        <v>0.39</v>
      </c>
    </row>
    <row r="110" spans="1:20" x14ac:dyDescent="0.55000000000000004">
      <c r="A110" t="s">
        <v>26</v>
      </c>
      <c r="B110">
        <v>14</v>
      </c>
      <c r="C110">
        <v>3</v>
      </c>
      <c r="D110">
        <v>1</v>
      </c>
      <c r="E110">
        <v>2008</v>
      </c>
      <c r="F110">
        <v>12537.28</v>
      </c>
      <c r="G110">
        <v>6752.3733329999995</v>
      </c>
      <c r="H110">
        <v>2685.0133329999999</v>
      </c>
      <c r="I110">
        <v>0</v>
      </c>
      <c r="J110">
        <v>2685.0133329999999</v>
      </c>
      <c r="K110">
        <v>12537.28</v>
      </c>
      <c r="L110">
        <v>6752.3733329999995</v>
      </c>
      <c r="M110" t="s">
        <v>22</v>
      </c>
      <c r="N110" t="s">
        <v>22</v>
      </c>
      <c r="O110">
        <v>2685.0133329999999</v>
      </c>
      <c r="Q110" t="s">
        <v>23</v>
      </c>
      <c r="R110" t="s">
        <v>24</v>
      </c>
      <c r="S110">
        <v>28</v>
      </c>
      <c r="T110">
        <v>0.28000000000000003</v>
      </c>
    </row>
    <row r="111" spans="1:20" x14ac:dyDescent="0.55000000000000004">
      <c r="A111" t="s">
        <v>26</v>
      </c>
      <c r="B111">
        <v>3</v>
      </c>
      <c r="C111">
        <v>1</v>
      </c>
      <c r="D111">
        <v>5</v>
      </c>
      <c r="E111">
        <v>2012</v>
      </c>
      <c r="F111">
        <v>1269.4933329999999</v>
      </c>
      <c r="G111">
        <v>511.2</v>
      </c>
      <c r="H111">
        <f>J111*(1-0.11)</f>
        <v>48.072860224099998</v>
      </c>
      <c r="I111">
        <f>J111*0.11</f>
        <v>5.9415894658999999</v>
      </c>
      <c r="J111">
        <v>54.014449689999999</v>
      </c>
      <c r="K111">
        <v>1269.4933329999999</v>
      </c>
      <c r="L111">
        <v>511.2</v>
      </c>
      <c r="M111" t="s">
        <v>22</v>
      </c>
      <c r="N111" t="s">
        <v>22</v>
      </c>
      <c r="O111">
        <v>54.014449689999999</v>
      </c>
      <c r="Q111" t="s">
        <v>23</v>
      </c>
      <c r="R111" t="s">
        <v>24</v>
      </c>
      <c r="S111">
        <v>6</v>
      </c>
      <c r="T111">
        <v>0.06</v>
      </c>
    </row>
    <row r="112" spans="1:20" x14ac:dyDescent="0.55000000000000004">
      <c r="A112" t="s">
        <v>26</v>
      </c>
      <c r="B112">
        <v>4</v>
      </c>
      <c r="C112">
        <v>1</v>
      </c>
      <c r="D112">
        <v>5</v>
      </c>
      <c r="E112">
        <v>2012</v>
      </c>
      <c r="F112">
        <v>2246.0266660000002</v>
      </c>
      <c r="G112">
        <v>2340.8000000000002</v>
      </c>
      <c r="H112">
        <f t="shared" ref="H112:H115" si="18">J112*(1-0.11)</f>
        <v>0</v>
      </c>
      <c r="I112">
        <f t="shared" ref="I112:I115" si="19">J112*0.11</f>
        <v>0</v>
      </c>
      <c r="J112">
        <v>0</v>
      </c>
      <c r="K112">
        <v>2246.0266660000002</v>
      </c>
      <c r="L112">
        <v>2340.8000000000002</v>
      </c>
      <c r="M112" t="s">
        <v>22</v>
      </c>
      <c r="N112" t="s">
        <v>22</v>
      </c>
      <c r="O112">
        <v>0</v>
      </c>
      <c r="Q112" t="s">
        <v>23</v>
      </c>
      <c r="R112" t="s">
        <v>24</v>
      </c>
      <c r="S112">
        <v>8</v>
      </c>
      <c r="T112">
        <v>0.08</v>
      </c>
    </row>
    <row r="113" spans="1:20" x14ac:dyDescent="0.55000000000000004">
      <c r="A113" t="s">
        <v>26</v>
      </c>
      <c r="B113">
        <v>5</v>
      </c>
      <c r="C113">
        <v>1</v>
      </c>
      <c r="D113">
        <v>5</v>
      </c>
      <c r="E113">
        <v>2012</v>
      </c>
      <c r="F113">
        <v>3372.16</v>
      </c>
      <c r="G113">
        <v>2332.48</v>
      </c>
      <c r="H113">
        <f t="shared" si="18"/>
        <v>51.943791069100001</v>
      </c>
      <c r="I113">
        <f t="shared" si="19"/>
        <v>6.4200191209000002</v>
      </c>
      <c r="J113">
        <v>58.363810190000002</v>
      </c>
      <c r="K113">
        <v>3372.16</v>
      </c>
      <c r="L113">
        <v>2332.48</v>
      </c>
      <c r="M113" t="s">
        <v>22</v>
      </c>
      <c r="N113" t="s">
        <v>22</v>
      </c>
      <c r="O113">
        <v>58.363810190000002</v>
      </c>
      <c r="Q113" t="s">
        <v>23</v>
      </c>
      <c r="R113" t="s">
        <v>24</v>
      </c>
      <c r="S113">
        <v>13</v>
      </c>
      <c r="T113">
        <v>0.13</v>
      </c>
    </row>
    <row r="114" spans="1:20" x14ac:dyDescent="0.55000000000000004">
      <c r="A114" t="s">
        <v>26</v>
      </c>
      <c r="B114">
        <v>6</v>
      </c>
      <c r="C114">
        <v>1</v>
      </c>
      <c r="D114">
        <v>5</v>
      </c>
      <c r="E114">
        <v>2012</v>
      </c>
      <c r="F114">
        <v>1528.106667</v>
      </c>
      <c r="G114">
        <v>1722.1333340000001</v>
      </c>
      <c r="H114">
        <f t="shared" si="18"/>
        <v>17.8013111747</v>
      </c>
      <c r="I114">
        <f t="shared" si="19"/>
        <v>2.2001620552999999</v>
      </c>
      <c r="J114">
        <v>20.001473229999998</v>
      </c>
      <c r="K114">
        <v>1528.106667</v>
      </c>
      <c r="L114">
        <v>1722.1333340000001</v>
      </c>
      <c r="M114" t="s">
        <v>22</v>
      </c>
      <c r="N114" t="s">
        <v>22</v>
      </c>
      <c r="O114">
        <v>20.001473229999998</v>
      </c>
      <c r="Q114" t="s">
        <v>23</v>
      </c>
      <c r="R114" t="s">
        <v>24</v>
      </c>
      <c r="S114">
        <v>9</v>
      </c>
      <c r="T114">
        <v>0.09</v>
      </c>
    </row>
    <row r="115" spans="1:20" x14ac:dyDescent="0.55000000000000004">
      <c r="A115" t="s">
        <v>26</v>
      </c>
      <c r="B115">
        <v>12</v>
      </c>
      <c r="C115">
        <v>1</v>
      </c>
      <c r="D115">
        <v>5</v>
      </c>
      <c r="E115">
        <v>2012</v>
      </c>
      <c r="F115">
        <v>1691.36</v>
      </c>
      <c r="G115">
        <v>2833.8666669999998</v>
      </c>
      <c r="H115">
        <f t="shared" si="18"/>
        <v>41.940261921999998</v>
      </c>
      <c r="I115">
        <f t="shared" si="19"/>
        <v>5.1836278780000002</v>
      </c>
      <c r="J115">
        <v>47.123889800000001</v>
      </c>
      <c r="K115">
        <v>1691.36</v>
      </c>
      <c r="L115">
        <v>2833.8666669999998</v>
      </c>
      <c r="M115" t="s">
        <v>22</v>
      </c>
      <c r="N115" t="s">
        <v>22</v>
      </c>
      <c r="O115">
        <v>47.123889800000001</v>
      </c>
      <c r="Q115" t="s">
        <v>23</v>
      </c>
      <c r="R115" t="s">
        <v>24</v>
      </c>
      <c r="S115">
        <v>12</v>
      </c>
      <c r="T115">
        <v>0.12</v>
      </c>
    </row>
    <row r="116" spans="1:20" x14ac:dyDescent="0.55000000000000004">
      <c r="A116" t="s">
        <v>26</v>
      </c>
      <c r="B116">
        <v>1</v>
      </c>
      <c r="C116">
        <v>2</v>
      </c>
      <c r="D116">
        <v>5</v>
      </c>
      <c r="E116">
        <v>2012</v>
      </c>
      <c r="F116">
        <v>4752.3733329999995</v>
      </c>
      <c r="G116">
        <v>775.30666670000005</v>
      </c>
      <c r="H116">
        <f>J116*(1-0.12)</f>
        <v>215.30102396000001</v>
      </c>
      <c r="I116">
        <f>J116*0.12</f>
        <v>29.359230539999999</v>
      </c>
      <c r="J116">
        <v>244.66025450000001</v>
      </c>
      <c r="K116">
        <v>4752.3733329999995</v>
      </c>
      <c r="L116">
        <v>775.30666670000005</v>
      </c>
      <c r="M116" t="s">
        <v>22</v>
      </c>
      <c r="N116" t="s">
        <v>22</v>
      </c>
      <c r="O116">
        <v>244.66025450000001</v>
      </c>
      <c r="Q116" t="s">
        <v>23</v>
      </c>
      <c r="R116" t="s">
        <v>24</v>
      </c>
      <c r="S116">
        <v>17</v>
      </c>
      <c r="T116">
        <v>0.17</v>
      </c>
    </row>
    <row r="117" spans="1:20" x14ac:dyDescent="0.55000000000000004">
      <c r="A117" t="s">
        <v>26</v>
      </c>
      <c r="B117">
        <v>2</v>
      </c>
      <c r="C117">
        <v>2</v>
      </c>
      <c r="D117">
        <v>5</v>
      </c>
      <c r="E117">
        <v>2012</v>
      </c>
      <c r="F117">
        <v>3498.6133329999998</v>
      </c>
      <c r="G117">
        <v>3607.2</v>
      </c>
      <c r="H117">
        <f t="shared" ref="H117:H121" si="20">J117*(1-0.12)</f>
        <v>200.80222483200001</v>
      </c>
      <c r="I117">
        <f t="shared" ref="I117:I121" si="21">J117*0.12</f>
        <v>27.382121567999999</v>
      </c>
      <c r="J117">
        <v>228.18434640000001</v>
      </c>
      <c r="K117">
        <v>3498.6133329999998</v>
      </c>
      <c r="L117">
        <v>3607.2</v>
      </c>
      <c r="M117" t="s">
        <v>22</v>
      </c>
      <c r="N117" t="s">
        <v>22</v>
      </c>
      <c r="O117">
        <v>228.18434640000001</v>
      </c>
      <c r="Q117" t="s">
        <v>23</v>
      </c>
      <c r="R117" t="s">
        <v>24</v>
      </c>
      <c r="S117">
        <v>27</v>
      </c>
      <c r="T117">
        <v>0.27</v>
      </c>
    </row>
    <row r="118" spans="1:20" x14ac:dyDescent="0.55000000000000004">
      <c r="A118" t="s">
        <v>26</v>
      </c>
      <c r="B118">
        <v>7</v>
      </c>
      <c r="C118">
        <v>2</v>
      </c>
      <c r="D118">
        <v>5</v>
      </c>
      <c r="E118">
        <v>2012</v>
      </c>
      <c r="F118">
        <v>5057.28</v>
      </c>
      <c r="G118">
        <v>3105.12</v>
      </c>
      <c r="H118">
        <f t="shared" si="20"/>
        <v>436.94933330399999</v>
      </c>
      <c r="I118">
        <f t="shared" si="21"/>
        <v>59.583999995999996</v>
      </c>
      <c r="J118">
        <v>496.53333329999998</v>
      </c>
      <c r="K118">
        <v>5057.28</v>
      </c>
      <c r="L118">
        <v>3105.12</v>
      </c>
      <c r="M118" t="s">
        <v>22</v>
      </c>
      <c r="N118" t="s">
        <v>22</v>
      </c>
      <c r="O118">
        <v>496.53333329999998</v>
      </c>
      <c r="Q118" t="s">
        <v>23</v>
      </c>
      <c r="R118" t="s">
        <v>24</v>
      </c>
      <c r="S118">
        <v>12</v>
      </c>
      <c r="T118">
        <v>0.12</v>
      </c>
    </row>
    <row r="119" spans="1:20" x14ac:dyDescent="0.55000000000000004">
      <c r="A119" t="s">
        <v>26</v>
      </c>
      <c r="B119">
        <v>10</v>
      </c>
      <c r="C119">
        <v>2</v>
      </c>
      <c r="D119">
        <v>5</v>
      </c>
      <c r="E119">
        <v>2012</v>
      </c>
      <c r="F119">
        <v>5405.1733329999997</v>
      </c>
      <c r="G119">
        <v>2880.2133330000001</v>
      </c>
      <c r="H119">
        <f t="shared" si="20"/>
        <v>713.20203512800003</v>
      </c>
      <c r="I119">
        <f t="shared" si="21"/>
        <v>97.254822971999999</v>
      </c>
      <c r="J119">
        <v>810.45685809999998</v>
      </c>
      <c r="K119">
        <v>5405.1733329999997</v>
      </c>
      <c r="L119">
        <v>2880.2133330000001</v>
      </c>
      <c r="M119" t="s">
        <v>22</v>
      </c>
      <c r="N119" t="s">
        <v>22</v>
      </c>
      <c r="O119">
        <v>810.45685809999998</v>
      </c>
      <c r="Q119" t="s">
        <v>23</v>
      </c>
      <c r="R119" t="s">
        <v>24</v>
      </c>
      <c r="S119">
        <v>28</v>
      </c>
      <c r="T119">
        <v>0.28000000000000003</v>
      </c>
    </row>
    <row r="120" spans="1:20" x14ac:dyDescent="0.55000000000000004">
      <c r="A120" t="s">
        <v>26</v>
      </c>
      <c r="B120">
        <v>11</v>
      </c>
      <c r="C120">
        <v>2</v>
      </c>
      <c r="D120">
        <v>5</v>
      </c>
      <c r="E120">
        <v>2012</v>
      </c>
      <c r="F120">
        <v>1885.8133339999999</v>
      </c>
      <c r="G120">
        <v>1686.2933330000001</v>
      </c>
      <c r="H120">
        <f>J120*(1-0.12)</f>
        <v>181.895422104</v>
      </c>
      <c r="I120">
        <f t="shared" si="21"/>
        <v>24.803921196000001</v>
      </c>
      <c r="J120">
        <v>206.69934330000001</v>
      </c>
      <c r="K120">
        <v>1885.8133339999999</v>
      </c>
      <c r="L120">
        <v>1686.2933330000001</v>
      </c>
      <c r="M120" t="s">
        <v>22</v>
      </c>
      <c r="N120" t="s">
        <v>22</v>
      </c>
      <c r="O120">
        <v>206.69934330000001</v>
      </c>
      <c r="Q120" t="s">
        <v>23</v>
      </c>
      <c r="R120" t="s">
        <v>24</v>
      </c>
      <c r="S120">
        <v>18</v>
      </c>
      <c r="T120">
        <v>0.18</v>
      </c>
    </row>
    <row r="121" spans="1:20" x14ac:dyDescent="0.55000000000000004">
      <c r="A121" t="s">
        <v>26</v>
      </c>
      <c r="B121">
        <v>13</v>
      </c>
      <c r="C121">
        <v>2</v>
      </c>
      <c r="D121">
        <v>5</v>
      </c>
      <c r="E121">
        <v>2012</v>
      </c>
      <c r="F121">
        <v>1667.04</v>
      </c>
      <c r="G121">
        <v>738.45333340000002</v>
      </c>
      <c r="H121">
        <f t="shared" si="20"/>
        <v>129.47550519200001</v>
      </c>
      <c r="I121">
        <f t="shared" si="21"/>
        <v>17.655750707999999</v>
      </c>
      <c r="J121">
        <v>147.13125590000001</v>
      </c>
      <c r="K121">
        <v>1667.04</v>
      </c>
      <c r="L121">
        <v>738.45333340000002</v>
      </c>
      <c r="M121" t="s">
        <v>22</v>
      </c>
      <c r="N121" t="s">
        <v>22</v>
      </c>
      <c r="O121">
        <v>147.13125590000001</v>
      </c>
      <c r="Q121" t="s">
        <v>23</v>
      </c>
      <c r="R121" t="s">
        <v>24</v>
      </c>
      <c r="S121">
        <v>20</v>
      </c>
      <c r="T121">
        <v>0.2</v>
      </c>
    </row>
    <row r="122" spans="1:20" x14ac:dyDescent="0.55000000000000004">
      <c r="A122" t="s">
        <v>26</v>
      </c>
      <c r="B122">
        <v>8</v>
      </c>
      <c r="C122">
        <v>3</v>
      </c>
      <c r="D122">
        <v>5</v>
      </c>
      <c r="E122">
        <v>2012</v>
      </c>
      <c r="F122">
        <v>4601.76</v>
      </c>
      <c r="G122">
        <v>3958.56</v>
      </c>
      <c r="H122">
        <f>J122*(1-0.18)</f>
        <v>671.64082374600002</v>
      </c>
      <c r="I122">
        <f>J122*0.18</f>
        <v>147.43335155399998</v>
      </c>
      <c r="J122">
        <v>819.07417529999998</v>
      </c>
      <c r="K122">
        <v>4601.76</v>
      </c>
      <c r="L122">
        <v>3958.56</v>
      </c>
      <c r="M122" t="s">
        <v>22</v>
      </c>
      <c r="N122" t="s">
        <v>22</v>
      </c>
      <c r="O122">
        <v>819.07417529999998</v>
      </c>
      <c r="Q122" t="s">
        <v>23</v>
      </c>
      <c r="R122" t="s">
        <v>24</v>
      </c>
      <c r="S122">
        <v>31</v>
      </c>
      <c r="T122">
        <v>0.31</v>
      </c>
    </row>
    <row r="123" spans="1:20" x14ac:dyDescent="0.55000000000000004">
      <c r="A123" t="s">
        <v>26</v>
      </c>
      <c r="B123">
        <v>9</v>
      </c>
      <c r="C123">
        <v>3</v>
      </c>
      <c r="D123">
        <v>5</v>
      </c>
      <c r="E123">
        <v>2012</v>
      </c>
      <c r="F123">
        <v>6493.92</v>
      </c>
      <c r="G123">
        <v>3110.666667</v>
      </c>
      <c r="H123">
        <f t="shared" ref="H123:H124" si="22">J123*(1-0.18)</f>
        <v>1021.3053981600001</v>
      </c>
      <c r="I123">
        <f t="shared" ref="I123:I124" si="23">J123*0.18</f>
        <v>224.18898984</v>
      </c>
      <c r="J123">
        <v>1245.4943880000001</v>
      </c>
      <c r="K123">
        <v>6493.92</v>
      </c>
      <c r="L123">
        <v>3110.666667</v>
      </c>
      <c r="M123" t="s">
        <v>22</v>
      </c>
      <c r="N123" t="s">
        <v>22</v>
      </c>
      <c r="O123">
        <v>1245.4943880000001</v>
      </c>
      <c r="Q123" t="s">
        <v>23</v>
      </c>
      <c r="R123" t="s">
        <v>24</v>
      </c>
      <c r="S123">
        <v>39</v>
      </c>
      <c r="T123">
        <v>0.39</v>
      </c>
    </row>
    <row r="124" spans="1:20" x14ac:dyDescent="0.55000000000000004">
      <c r="A124" t="s">
        <v>26</v>
      </c>
      <c r="B124">
        <v>14</v>
      </c>
      <c r="C124">
        <v>3</v>
      </c>
      <c r="D124">
        <v>5</v>
      </c>
      <c r="E124">
        <v>2012</v>
      </c>
      <c r="F124">
        <v>8360</v>
      </c>
      <c r="G124">
        <v>4751.4133330000004</v>
      </c>
      <c r="H124">
        <f t="shared" si="22"/>
        <v>1092.5772750200001</v>
      </c>
      <c r="I124">
        <f t="shared" si="23"/>
        <v>239.83403598000001</v>
      </c>
      <c r="J124">
        <v>1332.4113110000001</v>
      </c>
      <c r="K124">
        <v>8360</v>
      </c>
      <c r="L124">
        <v>4751.4133330000004</v>
      </c>
      <c r="M124" t="s">
        <v>22</v>
      </c>
      <c r="N124" t="s">
        <v>22</v>
      </c>
      <c r="O124">
        <v>1332.4113110000001</v>
      </c>
      <c r="Q124" t="s">
        <v>23</v>
      </c>
      <c r="R124" t="s">
        <v>24</v>
      </c>
      <c r="S124">
        <v>28</v>
      </c>
      <c r="T124">
        <v>0.28000000000000003</v>
      </c>
    </row>
    <row r="125" spans="1:20" x14ac:dyDescent="0.55000000000000004">
      <c r="A125" t="s">
        <v>26</v>
      </c>
      <c r="B125">
        <v>3</v>
      </c>
      <c r="C125">
        <v>1</v>
      </c>
      <c r="D125">
        <v>10</v>
      </c>
      <c r="E125">
        <v>2017</v>
      </c>
      <c r="F125">
        <v>809.22666670000001</v>
      </c>
      <c r="G125">
        <v>1526.613333</v>
      </c>
      <c r="H125">
        <v>313.81333330000001</v>
      </c>
      <c r="I125">
        <v>0</v>
      </c>
      <c r="J125">
        <v>313.81333330000001</v>
      </c>
      <c r="K125">
        <v>151.72999999999999</v>
      </c>
      <c r="L125">
        <v>286.24</v>
      </c>
      <c r="M125">
        <v>58.84</v>
      </c>
      <c r="N125">
        <v>0</v>
      </c>
      <c r="O125">
        <v>58.84</v>
      </c>
      <c r="Q125" t="s">
        <v>23</v>
      </c>
      <c r="R125" t="s">
        <v>24</v>
      </c>
      <c r="S125">
        <v>6</v>
      </c>
      <c r="T125">
        <v>0.06</v>
      </c>
    </row>
    <row r="126" spans="1:20" x14ac:dyDescent="0.55000000000000004">
      <c r="A126" t="s">
        <v>26</v>
      </c>
      <c r="B126">
        <v>4</v>
      </c>
      <c r="C126">
        <v>1</v>
      </c>
      <c r="D126">
        <v>10</v>
      </c>
      <c r="E126">
        <v>2017</v>
      </c>
      <c r="F126">
        <v>822.82666670000003</v>
      </c>
      <c r="G126">
        <v>2132.853333</v>
      </c>
      <c r="H126">
        <v>996.53333329999998</v>
      </c>
      <c r="I126">
        <v>0</v>
      </c>
      <c r="J126">
        <v>996.53333329999998</v>
      </c>
      <c r="K126">
        <v>154.28</v>
      </c>
      <c r="L126">
        <v>399.91</v>
      </c>
      <c r="M126">
        <v>186.85</v>
      </c>
      <c r="N126">
        <v>0</v>
      </c>
      <c r="O126">
        <v>186.85</v>
      </c>
      <c r="Q126" t="s">
        <v>23</v>
      </c>
      <c r="R126" t="s">
        <v>24</v>
      </c>
      <c r="S126">
        <v>8</v>
      </c>
      <c r="T126">
        <v>0.08</v>
      </c>
    </row>
    <row r="127" spans="1:20" x14ac:dyDescent="0.55000000000000004">
      <c r="A127" t="s">
        <v>26</v>
      </c>
      <c r="B127">
        <v>5</v>
      </c>
      <c r="C127">
        <v>1</v>
      </c>
      <c r="D127">
        <v>10</v>
      </c>
      <c r="E127">
        <v>2017</v>
      </c>
      <c r="F127">
        <v>1495.2</v>
      </c>
      <c r="G127">
        <v>3509.3866670000002</v>
      </c>
      <c r="H127">
        <v>3461.0133329999999</v>
      </c>
      <c r="I127">
        <v>0</v>
      </c>
      <c r="J127">
        <v>3461.0133329999999</v>
      </c>
      <c r="K127">
        <v>280.35000000000002</v>
      </c>
      <c r="L127">
        <v>658.01</v>
      </c>
      <c r="M127">
        <v>648.94000000000005</v>
      </c>
      <c r="N127">
        <v>0</v>
      </c>
      <c r="O127">
        <v>648.94000000000005</v>
      </c>
      <c r="Q127" t="s">
        <v>23</v>
      </c>
      <c r="R127" t="s">
        <v>24</v>
      </c>
      <c r="S127">
        <v>13</v>
      </c>
      <c r="T127">
        <v>0.13</v>
      </c>
    </row>
    <row r="128" spans="1:20" x14ac:dyDescent="0.55000000000000004">
      <c r="A128" t="s">
        <v>26</v>
      </c>
      <c r="B128">
        <v>6</v>
      </c>
      <c r="C128">
        <v>1</v>
      </c>
      <c r="D128">
        <v>10</v>
      </c>
      <c r="E128">
        <v>2017</v>
      </c>
      <c r="F128">
        <v>19.573333330000001</v>
      </c>
      <c r="G128">
        <v>847.78666669999996</v>
      </c>
      <c r="H128">
        <v>71.093333329999993</v>
      </c>
      <c r="I128">
        <v>909.6</v>
      </c>
      <c r="J128">
        <v>980.69333329999995</v>
      </c>
      <c r="K128">
        <v>3.67</v>
      </c>
      <c r="L128">
        <v>158.96</v>
      </c>
      <c r="M128">
        <v>13.33</v>
      </c>
      <c r="N128">
        <v>170.55</v>
      </c>
      <c r="O128">
        <v>183.88</v>
      </c>
      <c r="Q128" t="s">
        <v>23</v>
      </c>
      <c r="R128" t="s">
        <v>24</v>
      </c>
      <c r="S128">
        <v>9</v>
      </c>
      <c r="T128">
        <v>0.09</v>
      </c>
    </row>
    <row r="129" spans="1:20" x14ac:dyDescent="0.55000000000000004">
      <c r="A129" t="s">
        <v>26</v>
      </c>
      <c r="B129">
        <v>12</v>
      </c>
      <c r="C129">
        <v>1</v>
      </c>
      <c r="D129">
        <v>10</v>
      </c>
      <c r="E129">
        <v>2017</v>
      </c>
      <c r="F129">
        <v>3519.146667</v>
      </c>
      <c r="G129">
        <v>3730.9333329999999</v>
      </c>
      <c r="H129">
        <v>915.73333330000003</v>
      </c>
      <c r="I129">
        <v>843.52</v>
      </c>
      <c r="J129">
        <v>1759.2533330000001</v>
      </c>
      <c r="K129">
        <v>659.84</v>
      </c>
      <c r="L129">
        <v>699.55</v>
      </c>
      <c r="M129">
        <v>171.7</v>
      </c>
      <c r="N129">
        <v>158.16</v>
      </c>
      <c r="O129">
        <v>329.86</v>
      </c>
      <c r="Q129" t="s">
        <v>23</v>
      </c>
      <c r="R129" t="s">
        <v>24</v>
      </c>
      <c r="S129">
        <v>12</v>
      </c>
      <c r="T129">
        <v>0.12</v>
      </c>
    </row>
    <row r="130" spans="1:20" x14ac:dyDescent="0.55000000000000004">
      <c r="A130" t="s">
        <v>26</v>
      </c>
      <c r="B130">
        <v>1</v>
      </c>
      <c r="C130">
        <v>2</v>
      </c>
      <c r="D130">
        <v>10</v>
      </c>
      <c r="E130">
        <v>2017</v>
      </c>
      <c r="F130">
        <v>1730.133333</v>
      </c>
      <c r="G130">
        <v>8100.48</v>
      </c>
      <c r="H130">
        <v>7770.5066669999997</v>
      </c>
      <c r="I130">
        <v>0</v>
      </c>
      <c r="J130">
        <v>7770.5066669999997</v>
      </c>
      <c r="K130">
        <v>324.39999999999998</v>
      </c>
      <c r="L130">
        <v>1518.84</v>
      </c>
      <c r="M130">
        <v>1456.97</v>
      </c>
      <c r="N130">
        <v>0</v>
      </c>
      <c r="O130">
        <v>1456.97</v>
      </c>
      <c r="Q130" t="s">
        <v>23</v>
      </c>
      <c r="R130" t="s">
        <v>24</v>
      </c>
      <c r="S130">
        <v>17</v>
      </c>
      <c r="T130">
        <v>0.17</v>
      </c>
    </row>
    <row r="131" spans="1:20" x14ac:dyDescent="0.55000000000000004">
      <c r="A131" t="s">
        <v>26</v>
      </c>
      <c r="B131">
        <v>2</v>
      </c>
      <c r="C131">
        <v>2</v>
      </c>
      <c r="D131">
        <v>10</v>
      </c>
      <c r="E131">
        <v>2017</v>
      </c>
      <c r="F131">
        <v>4168.6933330000002</v>
      </c>
      <c r="G131">
        <v>6050.24</v>
      </c>
      <c r="H131">
        <v>918.88</v>
      </c>
      <c r="I131">
        <v>0</v>
      </c>
      <c r="J131">
        <v>918.88</v>
      </c>
      <c r="K131">
        <v>781.63</v>
      </c>
      <c r="L131">
        <v>1134.42</v>
      </c>
      <c r="M131">
        <v>172.29</v>
      </c>
      <c r="N131">
        <v>0</v>
      </c>
      <c r="O131">
        <v>172.29</v>
      </c>
      <c r="Q131" t="s">
        <v>23</v>
      </c>
      <c r="R131" t="s">
        <v>24</v>
      </c>
      <c r="S131">
        <v>27</v>
      </c>
      <c r="T131">
        <v>0.27</v>
      </c>
    </row>
    <row r="132" spans="1:20" x14ac:dyDescent="0.55000000000000004">
      <c r="A132" t="s">
        <v>26</v>
      </c>
      <c r="B132">
        <v>7</v>
      </c>
      <c r="C132">
        <v>2</v>
      </c>
      <c r="D132">
        <v>10</v>
      </c>
      <c r="E132">
        <v>2017</v>
      </c>
      <c r="F132">
        <v>1348</v>
      </c>
      <c r="G132">
        <v>3049.2266669999999</v>
      </c>
      <c r="H132">
        <v>247.30666669999999</v>
      </c>
      <c r="I132">
        <v>0</v>
      </c>
      <c r="J132">
        <v>247.30666669999999</v>
      </c>
      <c r="K132">
        <v>252.75</v>
      </c>
      <c r="L132">
        <v>571.73</v>
      </c>
      <c r="M132">
        <v>46.37</v>
      </c>
      <c r="N132">
        <v>0</v>
      </c>
      <c r="O132">
        <v>46.37</v>
      </c>
      <c r="Q132" t="s">
        <v>23</v>
      </c>
      <c r="R132" t="s">
        <v>24</v>
      </c>
      <c r="S132">
        <v>12</v>
      </c>
      <c r="T132">
        <v>0.12</v>
      </c>
    </row>
    <row r="133" spans="1:20" x14ac:dyDescent="0.55000000000000004">
      <c r="A133" t="s">
        <v>26</v>
      </c>
      <c r="B133">
        <v>10</v>
      </c>
      <c r="C133">
        <v>2</v>
      </c>
      <c r="D133">
        <v>10</v>
      </c>
      <c r="E133">
        <v>2017</v>
      </c>
      <c r="F133">
        <v>3298.666667</v>
      </c>
      <c r="G133">
        <v>4226.4533330000004</v>
      </c>
      <c r="H133">
        <v>1899.2533330000001</v>
      </c>
      <c r="I133">
        <v>0</v>
      </c>
      <c r="J133">
        <v>1899.2533330000001</v>
      </c>
      <c r="K133">
        <v>618.5</v>
      </c>
      <c r="L133">
        <v>792.46</v>
      </c>
      <c r="M133">
        <v>356.11</v>
      </c>
      <c r="N133">
        <v>0</v>
      </c>
      <c r="O133">
        <v>356.11</v>
      </c>
      <c r="Q133" t="s">
        <v>23</v>
      </c>
      <c r="R133" t="s">
        <v>24</v>
      </c>
      <c r="S133">
        <v>28</v>
      </c>
      <c r="T133">
        <v>0.28000000000000003</v>
      </c>
    </row>
    <row r="134" spans="1:20" x14ac:dyDescent="0.55000000000000004">
      <c r="A134" t="s">
        <v>26</v>
      </c>
      <c r="B134">
        <v>11</v>
      </c>
      <c r="C134">
        <v>2</v>
      </c>
      <c r="D134">
        <v>10</v>
      </c>
      <c r="E134">
        <v>2017</v>
      </c>
      <c r="F134">
        <v>846.29333329999997</v>
      </c>
      <c r="G134">
        <v>666.82666670000003</v>
      </c>
      <c r="H134">
        <v>229.33333329999999</v>
      </c>
      <c r="I134">
        <v>0</v>
      </c>
      <c r="J134">
        <v>229.33333329999999</v>
      </c>
      <c r="K134">
        <v>158.68</v>
      </c>
      <c r="L134">
        <v>125.03</v>
      </c>
      <c r="M134">
        <v>43</v>
      </c>
      <c r="N134">
        <v>0</v>
      </c>
      <c r="O134">
        <v>43</v>
      </c>
      <c r="Q134" t="s">
        <v>23</v>
      </c>
      <c r="R134" t="s">
        <v>24</v>
      </c>
      <c r="S134">
        <v>18</v>
      </c>
      <c r="T134">
        <v>0.18</v>
      </c>
    </row>
    <row r="135" spans="1:20" x14ac:dyDescent="0.55000000000000004">
      <c r="A135" t="s">
        <v>26</v>
      </c>
      <c r="B135">
        <v>13</v>
      </c>
      <c r="C135">
        <v>2</v>
      </c>
      <c r="D135">
        <v>10</v>
      </c>
      <c r="E135">
        <v>2017</v>
      </c>
      <c r="F135">
        <v>842.18666670000005</v>
      </c>
      <c r="G135">
        <v>2383.2533330000001</v>
      </c>
      <c r="H135">
        <v>438.9866667</v>
      </c>
      <c r="I135">
        <v>0</v>
      </c>
      <c r="J135">
        <v>438.9866667</v>
      </c>
      <c r="K135">
        <v>157.91</v>
      </c>
      <c r="L135">
        <v>446.86</v>
      </c>
      <c r="M135">
        <v>82.31</v>
      </c>
      <c r="N135">
        <v>0</v>
      </c>
      <c r="O135">
        <v>82.31</v>
      </c>
      <c r="Q135" t="s">
        <v>23</v>
      </c>
      <c r="R135" t="s">
        <v>24</v>
      </c>
      <c r="S135">
        <v>20</v>
      </c>
      <c r="T135">
        <v>0.2</v>
      </c>
    </row>
    <row r="136" spans="1:20" x14ac:dyDescent="0.55000000000000004">
      <c r="A136" t="s">
        <v>26</v>
      </c>
      <c r="B136">
        <v>8</v>
      </c>
      <c r="C136">
        <v>3</v>
      </c>
      <c r="D136">
        <v>10</v>
      </c>
      <c r="E136">
        <v>2017</v>
      </c>
      <c r="F136">
        <v>2827.36</v>
      </c>
      <c r="G136">
        <v>5031.9466670000002</v>
      </c>
      <c r="H136">
        <v>2833.7066669999999</v>
      </c>
      <c r="I136">
        <v>0</v>
      </c>
      <c r="J136">
        <v>2833.7066669999999</v>
      </c>
      <c r="K136">
        <v>530.13</v>
      </c>
      <c r="L136">
        <v>943.49</v>
      </c>
      <c r="M136">
        <v>531.32000000000005</v>
      </c>
      <c r="N136">
        <v>0</v>
      </c>
      <c r="O136">
        <v>531.32000000000005</v>
      </c>
      <c r="Q136" t="s">
        <v>23</v>
      </c>
      <c r="R136" t="s">
        <v>24</v>
      </c>
      <c r="S136">
        <v>31</v>
      </c>
      <c r="T136">
        <v>0.31</v>
      </c>
    </row>
    <row r="137" spans="1:20" x14ac:dyDescent="0.55000000000000004">
      <c r="A137" t="s">
        <v>26</v>
      </c>
      <c r="B137">
        <v>9</v>
      </c>
      <c r="C137">
        <v>3</v>
      </c>
      <c r="D137">
        <v>10</v>
      </c>
      <c r="E137">
        <v>2017</v>
      </c>
      <c r="F137">
        <v>3136.9066670000002</v>
      </c>
      <c r="G137">
        <v>7068.5866669999996</v>
      </c>
      <c r="H137">
        <v>3781.6533330000002</v>
      </c>
      <c r="I137">
        <v>5902.24</v>
      </c>
      <c r="J137">
        <v>9683.893333</v>
      </c>
      <c r="K137">
        <v>588.16999999999996</v>
      </c>
      <c r="L137">
        <v>1325.36</v>
      </c>
      <c r="M137">
        <v>709.06</v>
      </c>
      <c r="N137">
        <v>1106.67</v>
      </c>
      <c r="O137">
        <v>1815.73</v>
      </c>
      <c r="Q137" t="s">
        <v>23</v>
      </c>
      <c r="R137" t="s">
        <v>24</v>
      </c>
      <c r="S137">
        <v>39</v>
      </c>
      <c r="T137">
        <v>0.39</v>
      </c>
    </row>
    <row r="138" spans="1:20" x14ac:dyDescent="0.55000000000000004">
      <c r="A138" t="s">
        <v>26</v>
      </c>
      <c r="B138">
        <v>14</v>
      </c>
      <c r="C138">
        <v>3</v>
      </c>
      <c r="D138">
        <v>10</v>
      </c>
      <c r="E138">
        <v>2017</v>
      </c>
      <c r="F138">
        <v>6887.84</v>
      </c>
      <c r="G138">
        <v>7257.9733329999999</v>
      </c>
      <c r="H138">
        <v>2590.9866670000001</v>
      </c>
      <c r="I138">
        <v>0</v>
      </c>
      <c r="J138">
        <v>2590.9866670000001</v>
      </c>
      <c r="K138">
        <v>1291.47</v>
      </c>
      <c r="L138">
        <v>1360.87</v>
      </c>
      <c r="M138">
        <v>485.81</v>
      </c>
      <c r="N138">
        <v>0</v>
      </c>
      <c r="O138">
        <v>485.81</v>
      </c>
      <c r="Q138" t="s">
        <v>23</v>
      </c>
      <c r="R138" t="s">
        <v>24</v>
      </c>
      <c r="S138">
        <v>28</v>
      </c>
      <c r="T138">
        <v>0.28000000000000003</v>
      </c>
    </row>
  </sheetData>
  <sortState ref="A2:U138">
    <sortCondition ref="A2:A138"/>
    <sortCondition ref="D2:D138"/>
    <sortCondition ref="C2:C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mastication.ed2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2018-01-18T16:49:27Z</dcterms:created>
  <dcterms:modified xsi:type="dcterms:W3CDTF">2018-01-18T18:01:39Z</dcterms:modified>
</cp:coreProperties>
</file>