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ere\Desktop\My Pc\Courses\Data Science\"/>
    </mc:Choice>
  </mc:AlternateContent>
  <xr:revisionPtr revIDLastSave="0" documentId="13_ncr:1_{6FF382C1-B074-41BB-88AA-248EE8927F60}" xr6:coauthVersionLast="47" xr6:coauthVersionMax="47" xr10:uidLastSave="{00000000-0000-0000-0000-000000000000}"/>
  <bookViews>
    <workbookView xWindow="-120" yWindow="-120" windowWidth="20730" windowHeight="11310" activeTab="1" xr2:uid="{8E6342F6-A963-4C99-9D79-CCF829E1308C}"/>
  </bookViews>
  <sheets>
    <sheet name="Panda EST" sheetId="1" r:id="rId1"/>
    <sheet name="IF EXCERCI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/>
  <c r="J16" i="1"/>
  <c r="K15" i="1"/>
  <c r="J15" i="1"/>
  <c r="K14" i="1"/>
  <c r="J14" i="1"/>
  <c r="K13" i="1"/>
  <c r="J13" i="1"/>
  <c r="K12" i="1"/>
  <c r="J12" i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K15" i="2"/>
  <c r="K14" i="2"/>
  <c r="K12" i="2"/>
  <c r="M10" i="2"/>
  <c r="N10" i="2" s="1"/>
  <c r="O10" i="2" s="1"/>
  <c r="L10" i="2"/>
  <c r="M9" i="2"/>
  <c r="L9" i="2"/>
  <c r="M8" i="2"/>
  <c r="N8" i="2" s="1"/>
  <c r="O8" i="2" s="1"/>
  <c r="L8" i="2"/>
  <c r="M7" i="2"/>
  <c r="L7" i="2"/>
  <c r="M6" i="2"/>
  <c r="N6" i="2" s="1"/>
  <c r="O6" i="2" s="1"/>
  <c r="L6" i="2"/>
  <c r="M5" i="2"/>
  <c r="L5" i="2"/>
  <c r="M4" i="2"/>
  <c r="N4" i="2" s="1"/>
  <c r="O4" i="2" s="1"/>
  <c r="L4" i="2"/>
  <c r="M3" i="2"/>
  <c r="L3" i="2"/>
  <c r="K13" i="2" s="1"/>
  <c r="N3" i="2" l="1"/>
  <c r="O3" i="2" s="1"/>
  <c r="N5" i="2"/>
  <c r="O5" i="2" s="1"/>
  <c r="N7" i="2"/>
  <c r="O7" i="2" s="1"/>
  <c r="N9" i="2"/>
  <c r="O9" i="2" s="1"/>
  <c r="M16" i="1"/>
  <c r="M15" i="1"/>
  <c r="M14" i="1"/>
  <c r="M13" i="1"/>
  <c r="M12" i="1"/>
  <c r="L12" i="1"/>
  <c r="L13" i="1"/>
  <c r="L14" i="1"/>
  <c r="L15" i="1"/>
  <c r="L16" i="1"/>
</calcChain>
</file>

<file path=xl/sharedStrings.xml><?xml version="1.0" encoding="utf-8"?>
<sst xmlns="http://schemas.openxmlformats.org/spreadsheetml/2006/main" count="104" uniqueCount="43">
  <si>
    <t>Emp. No.</t>
  </si>
  <si>
    <t>Name</t>
  </si>
  <si>
    <t>Salary</t>
  </si>
  <si>
    <t>Sales Amount</t>
  </si>
  <si>
    <t>Comission</t>
  </si>
  <si>
    <t>Total Salary</t>
  </si>
  <si>
    <t>S101</t>
  </si>
  <si>
    <t>Ahmet</t>
  </si>
  <si>
    <t>S105</t>
  </si>
  <si>
    <t>Hassan</t>
  </si>
  <si>
    <t>S112</t>
  </si>
  <si>
    <t>Ali</t>
  </si>
  <si>
    <t>S107</t>
  </si>
  <si>
    <t>Waleed</t>
  </si>
  <si>
    <t>S110</t>
  </si>
  <si>
    <t>Mohammed</t>
  </si>
  <si>
    <t>S103</t>
  </si>
  <si>
    <t>Samir</t>
  </si>
  <si>
    <t>Totals</t>
  </si>
  <si>
    <t>Average</t>
  </si>
  <si>
    <t>Highest</t>
  </si>
  <si>
    <t>Lowest</t>
  </si>
  <si>
    <t>Count</t>
  </si>
  <si>
    <t>Panda EST</t>
  </si>
  <si>
    <t>Monthly Sales Report - July</t>
  </si>
  <si>
    <t>ITEM
NO.</t>
  </si>
  <si>
    <t>NO. OF
ITEMS</t>
  </si>
  <si>
    <t>ITEM
PRICE</t>
  </si>
  <si>
    <t>TAX</t>
  </si>
  <si>
    <t>TOTAL
PRICE
BEFORE
TAX</t>
  </si>
  <si>
    <t>TOTAL
PRICE
AFTER
TAX</t>
  </si>
  <si>
    <t>RATE</t>
  </si>
  <si>
    <t>Count of items</t>
  </si>
  <si>
    <t>Average of tax</t>
  </si>
  <si>
    <t>Min ITEM PRICE</t>
  </si>
  <si>
    <t>Max ITEM PRICE</t>
  </si>
  <si>
    <t>?</t>
  </si>
  <si>
    <t>ANSWER TO EXERCISE 1</t>
  </si>
  <si>
    <t>EXERCISE 1 (15 Marks)</t>
  </si>
  <si>
    <r>
      <rPr>
        <b/>
        <sz val="11"/>
        <color theme="1"/>
        <rFont val="Times New Roman"/>
        <family val="1"/>
      </rPr>
      <t>Exercise Questions</t>
    </r>
    <r>
      <rPr>
        <sz val="11"/>
        <color theme="1"/>
        <rFont val="Times New Roman"/>
        <family val="1"/>
      </rPr>
      <t xml:space="preserve">
1. Create the worksheet shown above.
2. Set the </t>
    </r>
    <r>
      <rPr>
        <b/>
        <sz val="11"/>
        <color theme="1"/>
        <rFont val="Times New Roman"/>
        <family val="1"/>
      </rPr>
      <t>column widths</t>
    </r>
    <r>
      <rPr>
        <sz val="11"/>
        <color theme="1"/>
        <rFont val="Times New Roman"/>
        <family val="1"/>
      </rPr>
      <t xml:space="preserve"> as follows: Column A: 8, Column B: 14, Columns C &amp; D: 15, Columns E 
    &amp; F: 14. 
3. Enter the formula to find COMMISSION for the first employee.
    The commission rate is 2% of sales, </t>
    </r>
    <r>
      <rPr>
        <b/>
        <sz val="11"/>
        <color theme="1"/>
        <rFont val="Times New Roman"/>
        <family val="1"/>
      </rPr>
      <t xml:space="preserve">COMMISSION = SALES*2%
    </t>
    </r>
    <r>
      <rPr>
        <sz val="11"/>
        <color theme="1"/>
        <rFont val="Times New Roman"/>
        <family val="1"/>
      </rPr>
      <t xml:space="preserve">Copy te formula to the remaining employees.
4. Enter th formula to find TOTAL SALARY for the first employee where:
    </t>
    </r>
    <r>
      <rPr>
        <b/>
        <sz val="11"/>
        <color theme="1"/>
        <rFont val="Times New Roman"/>
        <family val="1"/>
      </rPr>
      <t>TOTAL SALARY = SALARY + COMMISSION</t>
    </r>
    <r>
      <rPr>
        <sz val="11"/>
        <color theme="1"/>
        <rFont val="Times New Roman"/>
        <family val="1"/>
      </rPr>
      <t xml:space="preserve">
    Copy the formula to the remaining employees.
5. Enter the formula to find </t>
    </r>
    <r>
      <rPr>
        <b/>
        <sz val="11"/>
        <color theme="1"/>
        <rFont val="Times New Roman"/>
        <family val="1"/>
      </rPr>
      <t>TOTALS, AVERAGE, HIGHEST, LOWEST,</t>
    </r>
    <r>
      <rPr>
        <sz val="11"/>
        <color theme="1"/>
        <rFont val="Times New Roman"/>
        <family val="1"/>
      </rPr>
      <t xml:space="preserve"> and </t>
    </r>
    <r>
      <rPr>
        <b/>
        <sz val="11"/>
        <color theme="1"/>
        <rFont val="Times New Roman"/>
        <family val="1"/>
      </rPr>
      <t xml:space="preserve">COUNT
    </t>
    </r>
    <r>
      <rPr>
        <sz val="11"/>
        <color theme="1"/>
        <rFont val="Times New Roman"/>
        <family val="1"/>
      </rPr>
      <t xml:space="preserve">values. Copy the formula to each column. 
6. Format numeric data to include </t>
    </r>
    <r>
      <rPr>
        <b/>
        <sz val="11"/>
        <color theme="1"/>
        <rFont val="Times New Roman"/>
        <family val="1"/>
      </rPr>
      <t>commas</t>
    </r>
    <r>
      <rPr>
        <sz val="11"/>
        <color theme="1"/>
        <rFont val="Times New Roman"/>
        <family val="1"/>
      </rPr>
      <t xml:space="preserve"> and </t>
    </r>
    <r>
      <rPr>
        <b/>
        <sz val="11"/>
        <color theme="1"/>
        <rFont val="Times New Roman"/>
        <family val="1"/>
      </rPr>
      <t xml:space="preserve">two decimal places.
</t>
    </r>
    <r>
      <rPr>
        <sz val="11"/>
        <color theme="1"/>
        <rFont val="Times New Roman"/>
        <family val="1"/>
      </rPr>
      <t xml:space="preserve">7. Align all column title labels horizontally and vertically </t>
    </r>
    <r>
      <rPr>
        <b/>
        <sz val="11"/>
        <color theme="1"/>
        <rFont val="Times New Roman"/>
        <family val="1"/>
      </rPr>
      <t xml:space="preserve">at the center.
</t>
    </r>
    <r>
      <rPr>
        <sz val="11"/>
        <color theme="1"/>
        <rFont val="Times New Roman"/>
        <family val="1"/>
      </rPr>
      <t xml:space="preserve">8. Create a </t>
    </r>
    <r>
      <rPr>
        <b/>
        <sz val="11"/>
        <color theme="1"/>
        <rFont val="Times New Roman"/>
        <family val="1"/>
      </rPr>
      <t>Header</t>
    </r>
    <r>
      <rPr>
        <sz val="11"/>
        <color theme="1"/>
        <rFont val="Times New Roman"/>
        <family val="1"/>
      </rPr>
      <t xml:space="preserve"> that includes </t>
    </r>
    <r>
      <rPr>
        <u/>
        <sz val="11"/>
        <color theme="1"/>
        <rFont val="Times New Roman"/>
        <family val="1"/>
      </rPr>
      <t>your name</t>
    </r>
    <r>
      <rPr>
        <sz val="11"/>
        <color theme="1"/>
        <rFont val="Times New Roman"/>
        <family val="1"/>
      </rPr>
      <t xml:space="preserve"> in the left section, </t>
    </r>
    <r>
      <rPr>
        <u/>
        <sz val="11"/>
        <color theme="1"/>
        <rFont val="Times New Roman"/>
        <family val="1"/>
      </rPr>
      <t>page number</t>
    </r>
    <r>
      <rPr>
        <sz val="11"/>
        <color theme="1"/>
        <rFont val="Times New Roman"/>
        <family val="1"/>
      </rPr>
      <t xml:space="preserve"> in the cneter
    section, and your ID number in the right section.
9. Create </t>
    </r>
    <r>
      <rPr>
        <b/>
        <sz val="11"/>
        <color theme="1"/>
        <rFont val="Times New Roman"/>
        <family val="1"/>
      </rPr>
      <t>footer</t>
    </r>
    <r>
      <rPr>
        <sz val="11"/>
        <color theme="1"/>
        <rFont val="Times New Roman"/>
        <family val="1"/>
      </rPr>
      <t xml:space="preserve"> with </t>
    </r>
    <r>
      <rPr>
        <u/>
        <sz val="11"/>
        <color theme="1"/>
        <rFont val="Times New Roman"/>
        <family val="1"/>
      </rPr>
      <t>DATE</t>
    </r>
    <r>
      <rPr>
        <sz val="11"/>
        <color theme="1"/>
        <rFont val="Times New Roman"/>
        <family val="1"/>
      </rPr>
      <t xml:space="preserve"> in the left section and </t>
    </r>
    <r>
      <rPr>
        <u/>
        <sz val="11"/>
        <color theme="1"/>
        <rFont val="Times New Roman"/>
        <family val="1"/>
      </rPr>
      <t>TIME</t>
    </r>
    <r>
      <rPr>
        <sz val="11"/>
        <color theme="1"/>
        <rFont val="Times New Roman"/>
        <family val="1"/>
      </rPr>
      <t xml:space="preserve"> in the right section.</t>
    </r>
  </si>
  <si>
    <t>EXERCISE 2 (15 Marks)</t>
  </si>
  <si>
    <t>ANSWER TO EXERCISE 2</t>
  </si>
  <si>
    <r>
      <rPr>
        <b/>
        <sz val="11"/>
        <color theme="1"/>
        <rFont val="Times New Roman"/>
        <family val="1"/>
      </rPr>
      <t>Exercise Questions</t>
    </r>
    <r>
      <rPr>
        <sz val="11"/>
        <color theme="1"/>
        <rFont val="Times New Roman"/>
        <family val="1"/>
      </rPr>
      <t xml:space="preserve">
For the above table find the following:
1. TAX(if ITEM PRICE is less than 100, TAX is 50, otherwise it should be 100).
2. TOTAL PRICE BEFORE TAX = NO. OF ITEMS*ITEM PRICE.
3. TOTAL PRICE AFTER TAX = TOTAL PRICE BEFORE TAX + TAX
4. RATE (if TOTAL PRICE AFTER TAX&gt;3500 then the rate is "HIGH", otherwise it
    is "REASONABLE". 
5. Find Count of items, Average of Taxes, Min Item PRICE and Max Item PRICE.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</si>
</sst>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EDBC-89E6-491F-9530-B28E1C38CB94}">
  <sheetPr>
    <tabColor theme="3" tint="0.39997558519241921"/>
  </sheetPr>
  <dimension ref="A1:N34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8.7109375" customWidth="1"/>
    <col min="2" max="2" width="14.7109375" customWidth="1"/>
    <col min="3" max="4" width="15.7109375" customWidth="1"/>
    <col min="5" max="6" width="14.7109375" customWidth="1"/>
    <col min="8" max="8" width="8.7109375" customWidth="1"/>
    <col min="9" max="9" width="14.7109375" customWidth="1"/>
    <col min="10" max="11" width="15.7109375" customWidth="1"/>
    <col min="12" max="13" width="14.7109375" customWidth="1"/>
  </cols>
  <sheetData>
    <row r="1" spans="1:14" x14ac:dyDescent="0.25">
      <c r="A1" s="7" t="s">
        <v>38</v>
      </c>
      <c r="B1" s="7"/>
      <c r="C1" s="7"/>
      <c r="D1" s="7"/>
      <c r="E1" s="7"/>
      <c r="F1" s="7"/>
      <c r="H1" s="7" t="s">
        <v>37</v>
      </c>
      <c r="I1" s="7"/>
      <c r="J1" s="7"/>
      <c r="K1" s="7"/>
      <c r="L1" s="7"/>
      <c r="M1" s="7"/>
    </row>
    <row r="2" spans="1:14" x14ac:dyDescent="0.25">
      <c r="A2" s="4" t="s">
        <v>23</v>
      </c>
      <c r="B2" s="4"/>
      <c r="C2" s="4"/>
      <c r="D2" s="4"/>
      <c r="E2" s="4"/>
      <c r="F2" s="4"/>
      <c r="H2" s="4" t="s">
        <v>23</v>
      </c>
      <c r="I2" s="4"/>
      <c r="J2" s="4"/>
      <c r="K2" s="4"/>
      <c r="L2" s="4"/>
      <c r="M2" s="4"/>
    </row>
    <row r="3" spans="1:14" x14ac:dyDescent="0.25">
      <c r="A3" s="5" t="s">
        <v>24</v>
      </c>
      <c r="B3" s="5"/>
      <c r="C3" s="5"/>
      <c r="D3" s="5"/>
      <c r="E3" s="5"/>
      <c r="F3" s="5"/>
      <c r="H3" s="5" t="s">
        <v>24</v>
      </c>
      <c r="I3" s="5"/>
      <c r="J3" s="5"/>
      <c r="K3" s="5"/>
      <c r="L3" s="5"/>
      <c r="M3" s="5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</row>
    <row r="5" spans="1:14" x14ac:dyDescent="0.25">
      <c r="A5" s="2" t="s">
        <v>6</v>
      </c>
      <c r="B5" s="2" t="s">
        <v>7</v>
      </c>
      <c r="C5" s="2">
        <v>1600</v>
      </c>
      <c r="D5" s="2">
        <v>2500</v>
      </c>
      <c r="E5" s="2" t="s">
        <v>36</v>
      </c>
      <c r="F5" s="2" t="s">
        <v>36</v>
      </c>
      <c r="H5" s="2" t="s">
        <v>6</v>
      </c>
      <c r="I5" s="2" t="s">
        <v>7</v>
      </c>
      <c r="J5" s="2">
        <v>1600</v>
      </c>
      <c r="K5" s="2">
        <v>2500</v>
      </c>
      <c r="L5" s="2">
        <f>K5*2/100</f>
        <v>50</v>
      </c>
      <c r="M5" s="2">
        <f>J5+L5</f>
        <v>1650</v>
      </c>
    </row>
    <row r="6" spans="1:14" x14ac:dyDescent="0.25">
      <c r="A6" s="2" t="s">
        <v>8</v>
      </c>
      <c r="B6" s="2" t="s">
        <v>9</v>
      </c>
      <c r="C6" s="2">
        <v>1800</v>
      </c>
      <c r="D6" s="2">
        <v>3000</v>
      </c>
      <c r="E6" s="2"/>
      <c r="F6" s="2"/>
      <c r="H6" s="2" t="s">
        <v>8</v>
      </c>
      <c r="I6" s="2" t="s">
        <v>9</v>
      </c>
      <c r="J6" s="2">
        <v>1800</v>
      </c>
      <c r="K6" s="2">
        <v>3000</v>
      </c>
      <c r="L6" s="2">
        <f t="shared" ref="L6:L14" si="0">K6*2/100</f>
        <v>60</v>
      </c>
      <c r="M6" s="2">
        <f t="shared" ref="M6:M14" si="1">J6+L6</f>
        <v>1860</v>
      </c>
    </row>
    <row r="7" spans="1:14" x14ac:dyDescent="0.25">
      <c r="A7" s="2" t="s">
        <v>10</v>
      </c>
      <c r="B7" s="2" t="s">
        <v>11</v>
      </c>
      <c r="C7" s="2">
        <v>1500</v>
      </c>
      <c r="D7" s="2">
        <v>2200</v>
      </c>
      <c r="E7" s="2"/>
      <c r="F7" s="2"/>
      <c r="H7" s="2" t="s">
        <v>10</v>
      </c>
      <c r="I7" s="2" t="s">
        <v>11</v>
      </c>
      <c r="J7" s="2">
        <v>1500</v>
      </c>
      <c r="K7" s="2">
        <v>2200</v>
      </c>
      <c r="L7" s="2">
        <f t="shared" si="0"/>
        <v>44</v>
      </c>
      <c r="M7" s="2">
        <f t="shared" si="1"/>
        <v>1544</v>
      </c>
    </row>
    <row r="8" spans="1:14" x14ac:dyDescent="0.25">
      <c r="A8" s="2" t="s">
        <v>12</v>
      </c>
      <c r="B8" s="2" t="s">
        <v>13</v>
      </c>
      <c r="C8" s="2">
        <v>2000</v>
      </c>
      <c r="D8" s="2">
        <v>4500</v>
      </c>
      <c r="E8" s="2"/>
      <c r="F8" s="2"/>
      <c r="H8" s="2" t="s">
        <v>12</v>
      </c>
      <c r="I8" s="2" t="s">
        <v>13</v>
      </c>
      <c r="J8" s="2">
        <v>2000</v>
      </c>
      <c r="K8" s="2">
        <v>4500</v>
      </c>
      <c r="L8" s="2">
        <f t="shared" si="0"/>
        <v>90</v>
      </c>
      <c r="M8" s="2">
        <f t="shared" si="1"/>
        <v>2090</v>
      </c>
    </row>
    <row r="9" spans="1:14" x14ac:dyDescent="0.25">
      <c r="A9" s="2" t="s">
        <v>14</v>
      </c>
      <c r="B9" s="2" t="s">
        <v>15</v>
      </c>
      <c r="C9" s="2">
        <v>1700</v>
      </c>
      <c r="D9" s="2">
        <v>3500</v>
      </c>
      <c r="E9" s="2"/>
      <c r="F9" s="2"/>
      <c r="H9" s="2" t="s">
        <v>14</v>
      </c>
      <c r="I9" s="2" t="s">
        <v>15</v>
      </c>
      <c r="J9" s="2">
        <v>1700</v>
      </c>
      <c r="K9" s="2">
        <v>3500</v>
      </c>
      <c r="L9" s="2">
        <f t="shared" si="0"/>
        <v>70</v>
      </c>
      <c r="M9" s="2">
        <f t="shared" si="1"/>
        <v>1770</v>
      </c>
    </row>
    <row r="10" spans="1:14" x14ac:dyDescent="0.25">
      <c r="A10" s="2" t="s">
        <v>16</v>
      </c>
      <c r="B10" s="2" t="s">
        <v>17</v>
      </c>
      <c r="C10" s="2">
        <v>1600</v>
      </c>
      <c r="D10" s="2">
        <v>2500</v>
      </c>
      <c r="E10" s="2"/>
      <c r="F10" s="2"/>
      <c r="H10" s="2" t="s">
        <v>16</v>
      </c>
      <c r="I10" s="2" t="s">
        <v>17</v>
      </c>
      <c r="J10" s="2">
        <v>1600</v>
      </c>
      <c r="K10" s="2">
        <v>2500</v>
      </c>
      <c r="L10" s="2">
        <f t="shared" si="0"/>
        <v>50</v>
      </c>
      <c r="M10" s="2">
        <f t="shared" si="1"/>
        <v>1650</v>
      </c>
    </row>
    <row r="11" spans="1:14" x14ac:dyDescent="0.25">
      <c r="A11" s="2"/>
      <c r="B11" s="2"/>
      <c r="C11" s="2"/>
      <c r="D11" s="2"/>
      <c r="E11" s="2"/>
      <c r="F11" s="2"/>
      <c r="H11" s="2"/>
      <c r="I11" s="2"/>
      <c r="J11" s="2"/>
      <c r="K11" s="2"/>
      <c r="L11" s="2"/>
      <c r="M11" s="2"/>
    </row>
    <row r="12" spans="1:14" x14ac:dyDescent="0.25">
      <c r="A12" s="2"/>
      <c r="B12" s="2" t="s">
        <v>18</v>
      </c>
      <c r="C12" s="2" t="s">
        <v>36</v>
      </c>
      <c r="D12" s="2" t="s">
        <v>36</v>
      </c>
      <c r="E12" s="2" t="s">
        <v>36</v>
      </c>
      <c r="F12" s="2" t="s">
        <v>36</v>
      </c>
      <c r="H12" s="2"/>
      <c r="I12" s="2" t="s">
        <v>18</v>
      </c>
      <c r="J12" s="2">
        <f>SUM(J5:J10)</f>
        <v>10200</v>
      </c>
      <c r="K12" s="2">
        <f t="shared" ref="K12:M12" si="2">SUM(K5:K10)</f>
        <v>18200</v>
      </c>
      <c r="L12" s="2">
        <f t="shared" si="2"/>
        <v>364</v>
      </c>
      <c r="M12" s="2">
        <f t="shared" si="2"/>
        <v>10564</v>
      </c>
    </row>
    <row r="13" spans="1:14" x14ac:dyDescent="0.25">
      <c r="A13" s="2"/>
      <c r="B13" s="2" t="s">
        <v>19</v>
      </c>
      <c r="C13" s="2" t="s">
        <v>36</v>
      </c>
      <c r="D13" s="2" t="s">
        <v>36</v>
      </c>
      <c r="E13" s="2" t="s">
        <v>36</v>
      </c>
      <c r="F13" s="2" t="s">
        <v>36</v>
      </c>
      <c r="H13" s="2"/>
      <c r="I13" s="2" t="s">
        <v>19</v>
      </c>
      <c r="J13" s="2">
        <f>AVERAGE(J5:J10)</f>
        <v>1700</v>
      </c>
      <c r="K13" s="2">
        <f t="shared" ref="K13:M13" si="3">AVERAGE(K5:K10)</f>
        <v>3033.3333333333335</v>
      </c>
      <c r="L13" s="2">
        <f t="shared" si="3"/>
        <v>60.666666666666664</v>
      </c>
      <c r="M13" s="2">
        <f t="shared" si="3"/>
        <v>1760.6666666666667</v>
      </c>
    </row>
    <row r="14" spans="1:14" x14ac:dyDescent="0.25">
      <c r="A14" s="2"/>
      <c r="B14" s="2" t="s">
        <v>20</v>
      </c>
      <c r="C14" s="2" t="s">
        <v>36</v>
      </c>
      <c r="D14" s="2" t="s">
        <v>36</v>
      </c>
      <c r="E14" s="2" t="s">
        <v>36</v>
      </c>
      <c r="F14" s="2" t="s">
        <v>36</v>
      </c>
      <c r="H14" s="2"/>
      <c r="I14" s="2" t="s">
        <v>20</v>
      </c>
      <c r="J14" s="2">
        <f>MAX(J5:J10)</f>
        <v>2000</v>
      </c>
      <c r="K14" s="2">
        <f t="shared" ref="K14:M14" si="4">MAX(K5:K10)</f>
        <v>4500</v>
      </c>
      <c r="L14" s="2">
        <f t="shared" si="4"/>
        <v>90</v>
      </c>
      <c r="M14" s="2">
        <f t="shared" si="4"/>
        <v>2090</v>
      </c>
    </row>
    <row r="15" spans="1:14" x14ac:dyDescent="0.25">
      <c r="A15" s="2"/>
      <c r="B15" s="2" t="s">
        <v>21</v>
      </c>
      <c r="C15" s="2" t="s">
        <v>36</v>
      </c>
      <c r="D15" s="2" t="s">
        <v>36</v>
      </c>
      <c r="E15" s="2" t="s">
        <v>36</v>
      </c>
      <c r="F15" s="2" t="s">
        <v>36</v>
      </c>
      <c r="H15" s="2"/>
      <c r="I15" s="2" t="s">
        <v>21</v>
      </c>
      <c r="J15" s="2">
        <f>MIN(J5:J10)</f>
        <v>1500</v>
      </c>
      <c r="K15" s="2">
        <f t="shared" ref="K15:M15" si="5">MIN(K5:K10)</f>
        <v>2200</v>
      </c>
      <c r="L15" s="2">
        <f t="shared" si="5"/>
        <v>44</v>
      </c>
      <c r="M15" s="2">
        <f t="shared" si="5"/>
        <v>1544</v>
      </c>
    </row>
    <row r="16" spans="1:14" x14ac:dyDescent="0.25">
      <c r="A16" s="2"/>
      <c r="B16" s="2" t="s">
        <v>22</v>
      </c>
      <c r="C16" s="2" t="s">
        <v>36</v>
      </c>
      <c r="D16" s="2" t="s">
        <v>36</v>
      </c>
      <c r="E16" s="2" t="s">
        <v>36</v>
      </c>
      <c r="F16" s="2" t="s">
        <v>36</v>
      </c>
      <c r="I16" s="2" t="s">
        <v>22</v>
      </c>
      <c r="J16" s="2">
        <f>COUNT(J5:J10)</f>
        <v>6</v>
      </c>
      <c r="K16" s="2">
        <f>COUNT(K5:K10)</f>
        <v>6</v>
      </c>
      <c r="L16" s="2">
        <f>COUNT(L5:L10)</f>
        <v>6</v>
      </c>
      <c r="M16" s="2">
        <f>COUNT(M5:M10)</f>
        <v>6</v>
      </c>
      <c r="N16" s="2"/>
    </row>
    <row r="18" spans="1:6" ht="15" customHeight="1" x14ac:dyDescent="0.25">
      <c r="A18" s="9" t="s">
        <v>39</v>
      </c>
      <c r="B18" s="9"/>
      <c r="C18" s="9"/>
      <c r="D18" s="9"/>
      <c r="E18" s="9"/>
      <c r="F18" s="9"/>
    </row>
    <row r="19" spans="1:6" x14ac:dyDescent="0.25">
      <c r="A19" s="9"/>
      <c r="B19" s="9"/>
      <c r="C19" s="9"/>
      <c r="D19" s="9"/>
      <c r="E19" s="9"/>
      <c r="F19" s="9"/>
    </row>
    <row r="20" spans="1:6" x14ac:dyDescent="0.25">
      <c r="A20" s="9"/>
      <c r="B20" s="9"/>
      <c r="C20" s="9"/>
      <c r="D20" s="9"/>
      <c r="E20" s="9"/>
      <c r="F20" s="9"/>
    </row>
    <row r="21" spans="1:6" x14ac:dyDescent="0.25">
      <c r="A21" s="9"/>
      <c r="B21" s="9"/>
      <c r="C21" s="9"/>
      <c r="D21" s="9"/>
      <c r="E21" s="9"/>
      <c r="F21" s="9"/>
    </row>
    <row r="22" spans="1:6" x14ac:dyDescent="0.25">
      <c r="A22" s="9"/>
      <c r="B22" s="9"/>
      <c r="C22" s="9"/>
      <c r="D22" s="9"/>
      <c r="E22" s="9"/>
      <c r="F22" s="9"/>
    </row>
    <row r="23" spans="1:6" x14ac:dyDescent="0.25">
      <c r="A23" s="9"/>
      <c r="B23" s="9"/>
      <c r="C23" s="9"/>
      <c r="D23" s="9"/>
      <c r="E23" s="9"/>
      <c r="F23" s="9"/>
    </row>
    <row r="24" spans="1:6" x14ac:dyDescent="0.25">
      <c r="A24" s="9"/>
      <c r="B24" s="9"/>
      <c r="C24" s="9"/>
      <c r="D24" s="9"/>
      <c r="E24" s="9"/>
      <c r="F24" s="9"/>
    </row>
    <row r="25" spans="1:6" x14ac:dyDescent="0.25">
      <c r="A25" s="9"/>
      <c r="B25" s="9"/>
      <c r="C25" s="9"/>
      <c r="D25" s="9"/>
      <c r="E25" s="9"/>
      <c r="F25" s="9"/>
    </row>
    <row r="26" spans="1:6" x14ac:dyDescent="0.25">
      <c r="A26" s="9"/>
      <c r="B26" s="9"/>
      <c r="C26" s="9"/>
      <c r="D26" s="9"/>
      <c r="E26" s="9"/>
      <c r="F26" s="9"/>
    </row>
    <row r="27" spans="1:6" x14ac:dyDescent="0.25">
      <c r="A27" s="9"/>
      <c r="B27" s="9"/>
      <c r="C27" s="9"/>
      <c r="D27" s="9"/>
      <c r="E27" s="9"/>
      <c r="F27" s="9"/>
    </row>
    <row r="28" spans="1:6" x14ac:dyDescent="0.25">
      <c r="A28" s="9"/>
      <c r="B28" s="9"/>
      <c r="C28" s="9"/>
      <c r="D28" s="9"/>
      <c r="E28" s="9"/>
      <c r="F28" s="9"/>
    </row>
    <row r="29" spans="1:6" x14ac:dyDescent="0.25">
      <c r="A29" s="9"/>
      <c r="B29" s="9"/>
      <c r="C29" s="9"/>
      <c r="D29" s="9"/>
      <c r="E29" s="9"/>
      <c r="F29" s="9"/>
    </row>
    <row r="30" spans="1:6" x14ac:dyDescent="0.25">
      <c r="A30" s="9"/>
      <c r="B30" s="9"/>
      <c r="C30" s="9"/>
      <c r="D30" s="9"/>
      <c r="E30" s="9"/>
      <c r="F30" s="9"/>
    </row>
    <row r="31" spans="1:6" x14ac:dyDescent="0.25">
      <c r="A31" s="9"/>
      <c r="B31" s="9"/>
      <c r="C31" s="9"/>
      <c r="D31" s="9"/>
      <c r="E31" s="9"/>
      <c r="F31" s="9"/>
    </row>
    <row r="32" spans="1:6" x14ac:dyDescent="0.25">
      <c r="A32" s="9"/>
      <c r="B32" s="9"/>
      <c r="C32" s="9"/>
      <c r="D32" s="9"/>
      <c r="E32" s="9"/>
      <c r="F32" s="9"/>
    </row>
    <row r="33" spans="1:6" x14ac:dyDescent="0.25">
      <c r="A33" s="9"/>
      <c r="B33" s="9"/>
      <c r="C33" s="9"/>
      <c r="D33" s="9"/>
      <c r="E33" s="9"/>
      <c r="F33" s="9"/>
    </row>
    <row r="34" spans="1:6" x14ac:dyDescent="0.25">
      <c r="A34" s="9"/>
      <c r="B34" s="9"/>
      <c r="C34" s="9"/>
      <c r="D34" s="9"/>
      <c r="E34" s="9"/>
      <c r="F34" s="9"/>
    </row>
  </sheetData>
  <mergeCells count="7">
    <mergeCell ref="H2:M2"/>
    <mergeCell ref="H3:M3"/>
    <mergeCell ref="A1:F1"/>
    <mergeCell ref="H1:M1"/>
    <mergeCell ref="A18:F34"/>
    <mergeCell ref="A2:F2"/>
    <mergeCell ref="A3:F3"/>
  </mergeCells>
  <pageMargins left="0.7" right="0.7" top="0.75" bottom="0.75" header="0.3" footer="0.3"/>
  <pageSetup paperSize="9" orientation="portrait" r:id="rId1"/>
  <headerFooter>
    <oddHeader>&amp;L&amp;"Times New Roman,Regular"Willimo Perekezimo&amp;C&amp;P&amp;R&amp;"Times New Roman,Regular"1031</oddHeader>
    <oddFooter>&amp;L&amp;"Times New Roman,Regular"&amp;D&amp;R&amp;"Times New Roman,Regular"&amp;T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2116-88BB-477E-88DD-C35C1D535C3C}">
  <sheetPr>
    <tabColor theme="6" tint="0.59999389629810485"/>
  </sheetPr>
  <dimension ref="A1:O26"/>
  <sheetViews>
    <sheetView tabSelected="1" zoomScale="90" zoomScaleNormal="90" workbookViewId="0">
      <selection activeCell="Q4" sqref="Q4"/>
    </sheetView>
  </sheetViews>
  <sheetFormatPr defaultRowHeight="15" x14ac:dyDescent="0.25"/>
  <cols>
    <col min="5" max="5" width="10.42578125" customWidth="1"/>
    <col min="7" max="7" width="15.28515625" bestFit="1" customWidth="1"/>
    <col min="9" max="9" width="6.85546875" bestFit="1" customWidth="1"/>
    <col min="10" max="10" width="8.42578125" bestFit="1" customWidth="1"/>
    <col min="11" max="11" width="7.7109375" bestFit="1" customWidth="1"/>
    <col min="12" max="12" width="5.42578125" bestFit="1" customWidth="1"/>
    <col min="13" max="13" width="8.85546875" bestFit="1" customWidth="1"/>
    <col min="14" max="14" width="8.5703125" bestFit="1" customWidth="1"/>
    <col min="15" max="15" width="15.28515625" bestFit="1" customWidth="1"/>
  </cols>
  <sheetData>
    <row r="1" spans="1:15" x14ac:dyDescent="0.25">
      <c r="A1" s="8" t="s">
        <v>40</v>
      </c>
      <c r="B1" s="8"/>
      <c r="C1" s="8"/>
      <c r="D1" s="8"/>
      <c r="E1" s="8"/>
      <c r="F1" s="8"/>
      <c r="G1" s="8"/>
      <c r="I1" s="8" t="s">
        <v>41</v>
      </c>
      <c r="J1" s="8"/>
      <c r="K1" s="8"/>
      <c r="L1" s="8"/>
      <c r="M1" s="8"/>
      <c r="N1" s="8"/>
      <c r="O1" s="8"/>
    </row>
    <row r="2" spans="1:15" ht="71.25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</row>
    <row r="3" spans="1:15" x14ac:dyDescent="0.25">
      <c r="A3" s="2">
        <v>100</v>
      </c>
      <c r="B3" s="2">
        <v>115</v>
      </c>
      <c r="C3" s="2">
        <v>30</v>
      </c>
      <c r="D3" s="2"/>
      <c r="E3" s="2"/>
      <c r="F3" s="2"/>
      <c r="G3" s="2"/>
      <c r="I3" s="2">
        <v>100</v>
      </c>
      <c r="J3" s="2">
        <v>115</v>
      </c>
      <c r="K3" s="2">
        <v>30</v>
      </c>
      <c r="L3" s="2">
        <f>IF(K3&lt;100, 50, 100)</f>
        <v>50</v>
      </c>
      <c r="M3" s="2">
        <f>J3*K3</f>
        <v>3450</v>
      </c>
      <c r="N3" s="2">
        <f>M3+L3</f>
        <v>3500</v>
      </c>
      <c r="O3" s="2" t="str">
        <f>IF(N3&gt;3500, "HIGH", "REASONABLE")</f>
        <v>REASONABLE</v>
      </c>
    </row>
    <row r="4" spans="1:15" x14ac:dyDescent="0.25">
      <c r="A4" s="2">
        <v>101</v>
      </c>
      <c r="B4" s="2">
        <v>256</v>
      </c>
      <c r="C4" s="2">
        <v>12</v>
      </c>
      <c r="D4" s="2"/>
      <c r="E4" s="2"/>
      <c r="F4" s="2"/>
      <c r="G4" s="2"/>
      <c r="I4" s="2">
        <v>101</v>
      </c>
      <c r="J4" s="2">
        <v>256</v>
      </c>
      <c r="K4" s="2">
        <v>12</v>
      </c>
      <c r="L4" s="2">
        <f t="shared" ref="L4:L10" si="0">IF(K4&lt;100, 50, 100)</f>
        <v>50</v>
      </c>
      <c r="M4" s="2">
        <f t="shared" ref="M4:M10" si="1">J4*K4</f>
        <v>3072</v>
      </c>
      <c r="N4" s="2">
        <f t="shared" ref="N4:N10" si="2">M4+L4</f>
        <v>3122</v>
      </c>
      <c r="O4" s="2" t="str">
        <f t="shared" ref="O4:O10" si="3">IF(N4&gt;3500, "HIGH", "REASONABLE")</f>
        <v>REASONABLE</v>
      </c>
    </row>
    <row r="5" spans="1:15" x14ac:dyDescent="0.25">
      <c r="A5" s="2"/>
      <c r="B5" s="2">
        <v>49</v>
      </c>
      <c r="C5" s="2">
        <v>56</v>
      </c>
      <c r="D5" s="2"/>
      <c r="E5" s="2"/>
      <c r="F5" s="2"/>
      <c r="G5" s="2"/>
      <c r="I5" s="2"/>
      <c r="J5" s="2">
        <v>49</v>
      </c>
      <c r="K5" s="2">
        <v>56</v>
      </c>
      <c r="L5" s="2">
        <f t="shared" si="0"/>
        <v>50</v>
      </c>
      <c r="M5" s="2">
        <f t="shared" si="1"/>
        <v>2744</v>
      </c>
      <c r="N5" s="2">
        <f t="shared" si="2"/>
        <v>2794</v>
      </c>
      <c r="O5" s="2" t="str">
        <f t="shared" si="3"/>
        <v>REASONABLE</v>
      </c>
    </row>
    <row r="6" spans="1:15" x14ac:dyDescent="0.25">
      <c r="A6" s="2"/>
      <c r="B6" s="2">
        <v>23</v>
      </c>
      <c r="C6" s="2">
        <v>150</v>
      </c>
      <c r="D6" s="2"/>
      <c r="E6" s="2"/>
      <c r="F6" s="2"/>
      <c r="G6" s="2"/>
      <c r="I6" s="2"/>
      <c r="J6" s="2">
        <v>23</v>
      </c>
      <c r="K6" s="2">
        <v>150</v>
      </c>
      <c r="L6" s="2">
        <f t="shared" si="0"/>
        <v>100</v>
      </c>
      <c r="M6" s="2">
        <f t="shared" si="1"/>
        <v>3450</v>
      </c>
      <c r="N6" s="2">
        <f t="shared" si="2"/>
        <v>3550</v>
      </c>
      <c r="O6" s="2" t="str">
        <f t="shared" si="3"/>
        <v>HIGH</v>
      </c>
    </row>
    <row r="7" spans="1:15" x14ac:dyDescent="0.25">
      <c r="A7" s="2"/>
      <c r="B7" s="2">
        <v>840</v>
      </c>
      <c r="C7" s="2">
        <v>5</v>
      </c>
      <c r="D7" s="2"/>
      <c r="E7" s="2"/>
      <c r="F7" s="2"/>
      <c r="G7" s="2"/>
      <c r="I7" s="2"/>
      <c r="J7" s="2">
        <v>840</v>
      </c>
      <c r="K7" s="2">
        <v>5</v>
      </c>
      <c r="L7" s="2">
        <f t="shared" si="0"/>
        <v>50</v>
      </c>
      <c r="M7" s="2">
        <f t="shared" si="1"/>
        <v>4200</v>
      </c>
      <c r="N7" s="2">
        <f t="shared" si="2"/>
        <v>4250</v>
      </c>
      <c r="O7" s="2" t="str">
        <f t="shared" si="3"/>
        <v>HIGH</v>
      </c>
    </row>
    <row r="8" spans="1:15" x14ac:dyDescent="0.25">
      <c r="A8" s="2"/>
      <c r="B8" s="2">
        <v>200</v>
      </c>
      <c r="C8" s="2">
        <v>56</v>
      </c>
      <c r="D8" s="2"/>
      <c r="E8" s="2"/>
      <c r="F8" s="2"/>
      <c r="G8" s="2"/>
      <c r="I8" s="2"/>
      <c r="J8" s="2">
        <v>200</v>
      </c>
      <c r="K8" s="2">
        <v>56</v>
      </c>
      <c r="L8" s="2">
        <f t="shared" si="0"/>
        <v>50</v>
      </c>
      <c r="M8" s="2">
        <f t="shared" si="1"/>
        <v>11200</v>
      </c>
      <c r="N8" s="2">
        <f t="shared" si="2"/>
        <v>11250</v>
      </c>
      <c r="O8" s="2" t="str">
        <f t="shared" si="3"/>
        <v>HIGH</v>
      </c>
    </row>
    <row r="9" spans="1:15" x14ac:dyDescent="0.25">
      <c r="A9" s="2"/>
      <c r="B9" s="2">
        <v>294</v>
      </c>
      <c r="C9" s="2">
        <v>300</v>
      </c>
      <c r="D9" s="2"/>
      <c r="E9" s="2"/>
      <c r="F9" s="2"/>
      <c r="G9" s="2"/>
      <c r="I9" s="2"/>
      <c r="J9" s="2">
        <v>294</v>
      </c>
      <c r="K9" s="2">
        <v>300</v>
      </c>
      <c r="L9" s="2">
        <f t="shared" si="0"/>
        <v>100</v>
      </c>
      <c r="M9" s="2">
        <f t="shared" si="1"/>
        <v>88200</v>
      </c>
      <c r="N9" s="2">
        <f t="shared" si="2"/>
        <v>88300</v>
      </c>
      <c r="O9" s="2" t="str">
        <f t="shared" si="3"/>
        <v>HIGH</v>
      </c>
    </row>
    <row r="10" spans="1:15" x14ac:dyDescent="0.25">
      <c r="A10" s="2"/>
      <c r="B10" s="2">
        <v>4</v>
      </c>
      <c r="C10" s="2">
        <v>90</v>
      </c>
      <c r="D10" s="2"/>
      <c r="E10" s="2"/>
      <c r="F10" s="2"/>
      <c r="G10" s="2"/>
      <c r="I10" s="2"/>
      <c r="J10" s="2">
        <v>4</v>
      </c>
      <c r="K10" s="2">
        <v>90</v>
      </c>
      <c r="L10" s="2">
        <f t="shared" si="0"/>
        <v>50</v>
      </c>
      <c r="M10" s="2">
        <f t="shared" si="1"/>
        <v>360</v>
      </c>
      <c r="N10" s="2">
        <f t="shared" si="2"/>
        <v>410</v>
      </c>
      <c r="O10" s="2" t="str">
        <f t="shared" si="3"/>
        <v>REASONABLE</v>
      </c>
    </row>
    <row r="12" spans="1:15" x14ac:dyDescent="0.25">
      <c r="A12" s="10" t="s">
        <v>32</v>
      </c>
      <c r="B12" s="10"/>
      <c r="C12" s="2" t="s">
        <v>36</v>
      </c>
      <c r="I12" s="10" t="s">
        <v>32</v>
      </c>
      <c r="J12" s="10"/>
      <c r="K12" s="2">
        <f>COUNT(K3:K10)</f>
        <v>8</v>
      </c>
    </row>
    <row r="13" spans="1:15" x14ac:dyDescent="0.25">
      <c r="A13" s="11" t="s">
        <v>33</v>
      </c>
      <c r="B13" s="11"/>
      <c r="C13" s="2" t="s">
        <v>36</v>
      </c>
      <c r="I13" s="11" t="s">
        <v>33</v>
      </c>
      <c r="J13" s="11"/>
      <c r="K13" s="2">
        <f>AVERAGE(L3:L10)</f>
        <v>62.5</v>
      </c>
    </row>
    <row r="14" spans="1:15" x14ac:dyDescent="0.25">
      <c r="A14" s="11" t="s">
        <v>34</v>
      </c>
      <c r="B14" s="11"/>
      <c r="C14" s="2" t="s">
        <v>36</v>
      </c>
      <c r="I14" s="11" t="s">
        <v>34</v>
      </c>
      <c r="J14" s="11"/>
      <c r="K14" s="2">
        <f>MIN(K3:K10)</f>
        <v>5</v>
      </c>
    </row>
    <row r="15" spans="1:15" x14ac:dyDescent="0.25">
      <c r="A15" s="11" t="s">
        <v>35</v>
      </c>
      <c r="B15" s="11"/>
      <c r="C15" s="2" t="s">
        <v>36</v>
      </c>
      <c r="I15" s="11" t="s">
        <v>35</v>
      </c>
      <c r="J15" s="11"/>
      <c r="K15" s="2">
        <f>MAX(K3:K10)</f>
        <v>300</v>
      </c>
    </row>
    <row r="17" spans="1:7" ht="15" customHeight="1" x14ac:dyDescent="0.25">
      <c r="A17" s="9" t="s">
        <v>42</v>
      </c>
      <c r="B17" s="9"/>
      <c r="C17" s="9"/>
      <c r="D17" s="9"/>
      <c r="E17" s="9"/>
      <c r="F17" s="9"/>
      <c r="G17" s="9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9"/>
      <c r="F19" s="9"/>
      <c r="G19" s="9"/>
    </row>
    <row r="20" spans="1:7" x14ac:dyDescent="0.25">
      <c r="A20" s="9"/>
      <c r="B20" s="9"/>
      <c r="C20" s="9"/>
      <c r="D20" s="9"/>
      <c r="E20" s="9"/>
      <c r="F20" s="9"/>
      <c r="G20" s="9"/>
    </row>
    <row r="21" spans="1:7" x14ac:dyDescent="0.25">
      <c r="A21" s="9"/>
      <c r="B21" s="9"/>
      <c r="C21" s="9"/>
      <c r="D21" s="9"/>
      <c r="E21" s="9"/>
      <c r="F21" s="9"/>
      <c r="G21" s="9"/>
    </row>
    <row r="22" spans="1:7" x14ac:dyDescent="0.25">
      <c r="A22" s="9"/>
      <c r="B22" s="9"/>
      <c r="C22" s="9"/>
      <c r="D22" s="9"/>
      <c r="E22" s="9"/>
      <c r="F22" s="9"/>
      <c r="G22" s="9"/>
    </row>
    <row r="23" spans="1:7" x14ac:dyDescent="0.25">
      <c r="A23" s="9"/>
      <c r="B23" s="9"/>
      <c r="C23" s="9"/>
      <c r="D23" s="9"/>
      <c r="E23" s="9"/>
      <c r="F23" s="9"/>
      <c r="G23" s="9"/>
    </row>
    <row r="24" spans="1:7" x14ac:dyDescent="0.25">
      <c r="A24" s="9"/>
      <c r="B24" s="9"/>
      <c r="C24" s="9"/>
      <c r="D24" s="9"/>
      <c r="E24" s="9"/>
      <c r="F24" s="9"/>
      <c r="G24" s="9"/>
    </row>
    <row r="25" spans="1:7" x14ac:dyDescent="0.25">
      <c r="A25" s="6"/>
      <c r="B25" s="6"/>
      <c r="C25" s="6"/>
      <c r="D25" s="6"/>
      <c r="E25" s="6"/>
      <c r="F25" s="6"/>
      <c r="G25" s="6"/>
    </row>
    <row r="26" spans="1:7" x14ac:dyDescent="0.25">
      <c r="A26" s="6"/>
      <c r="B26" s="6"/>
      <c r="C26" s="6"/>
      <c r="D26" s="6"/>
      <c r="E26" s="6"/>
      <c r="F26" s="6"/>
      <c r="G26" s="6"/>
    </row>
  </sheetData>
  <mergeCells count="11">
    <mergeCell ref="A1:G1"/>
    <mergeCell ref="I1:O1"/>
    <mergeCell ref="A17:G24"/>
    <mergeCell ref="A12:B12"/>
    <mergeCell ref="A14:B14"/>
    <mergeCell ref="A13:B13"/>
    <mergeCell ref="A15:B15"/>
    <mergeCell ref="I12:J12"/>
    <mergeCell ref="I13:J13"/>
    <mergeCell ref="I14:J14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Panda EST</vt:lpstr>
      <vt:lpstr>IF EXCERCISE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Perekezimo Willimo</dc:creator>
  <cp:lastModifiedBy>Perekezimo Willimo</cp:lastModifiedBy>
  <cp:lastPrinted>2022-11-13T01:24:26Z</cp:lastPrinted>
  <dcterms:created xsi:type="dcterms:W3CDTF">2022-11-13T00:18:59Z</dcterms:created>
  <dcterms:modified xsi:type="dcterms:W3CDTF">2022-11-13T11:25:59Z</dcterms:modified>
</cp:coreProperties>
</file>