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25875" windowHeight="8190" activeTab="1"/>
  </bookViews>
  <sheets>
    <sheet name="McMaster Parsing" sheetId="1" r:id="rId1"/>
    <sheet name="Design Tabl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I4" i="2"/>
  <c r="H4" i="2"/>
  <c r="B5" i="2" l="1"/>
  <c r="C5" i="2"/>
  <c r="D5" i="2"/>
  <c r="E5" i="2"/>
  <c r="G5" i="2" s="1"/>
  <c r="F5" i="2"/>
  <c r="B6" i="2"/>
  <c r="C6" i="2"/>
  <c r="D6" i="2"/>
  <c r="E6" i="2"/>
  <c r="G6" i="2" s="1"/>
  <c r="F6" i="2"/>
  <c r="B7" i="2"/>
  <c r="C7" i="2"/>
  <c r="D7" i="2"/>
  <c r="E7" i="2"/>
  <c r="G7" i="2" s="1"/>
  <c r="F7" i="2"/>
  <c r="B8" i="2"/>
  <c r="C8" i="2"/>
  <c r="D8" i="2"/>
  <c r="E8" i="2"/>
  <c r="G8" i="2" s="1"/>
  <c r="F8" i="2"/>
  <c r="B9" i="2"/>
  <c r="C9" i="2"/>
  <c r="D9" i="2"/>
  <c r="E9" i="2"/>
  <c r="G9" i="2" s="1"/>
  <c r="F9" i="2"/>
  <c r="B10" i="2"/>
  <c r="C10" i="2"/>
  <c r="D10" i="2"/>
  <c r="E10" i="2"/>
  <c r="G10" i="2" s="1"/>
  <c r="F10" i="2"/>
  <c r="B11" i="2"/>
  <c r="C11" i="2"/>
  <c r="D11" i="2"/>
  <c r="E11" i="2"/>
  <c r="G11" i="2" s="1"/>
  <c r="F11" i="2"/>
  <c r="B12" i="2"/>
  <c r="C12" i="2"/>
  <c r="D12" i="2"/>
  <c r="E12" i="2"/>
  <c r="G12" i="2" s="1"/>
  <c r="F12" i="2"/>
  <c r="B13" i="2"/>
  <c r="C13" i="2"/>
  <c r="D13" i="2"/>
  <c r="E13" i="2"/>
  <c r="G13" i="2" s="1"/>
  <c r="F13" i="2"/>
  <c r="B14" i="2"/>
  <c r="C14" i="2"/>
  <c r="D14" i="2"/>
  <c r="E14" i="2"/>
  <c r="G14" i="2" s="1"/>
  <c r="F14" i="2"/>
  <c r="B15" i="2"/>
  <c r="C15" i="2"/>
  <c r="D15" i="2"/>
  <c r="E15" i="2"/>
  <c r="G15" i="2" s="1"/>
  <c r="F15" i="2"/>
  <c r="B16" i="2"/>
  <c r="C16" i="2"/>
  <c r="D16" i="2"/>
  <c r="E16" i="2"/>
  <c r="G16" i="2" s="1"/>
  <c r="F16" i="2"/>
  <c r="B17" i="2"/>
  <c r="C17" i="2"/>
  <c r="D17" i="2"/>
  <c r="E17" i="2"/>
  <c r="G17" i="2" s="1"/>
  <c r="F17" i="2"/>
  <c r="B18" i="2"/>
  <c r="C18" i="2"/>
  <c r="D18" i="2"/>
  <c r="E18" i="2"/>
  <c r="G18" i="2" s="1"/>
  <c r="F18" i="2"/>
  <c r="B19" i="2"/>
  <c r="C19" i="2"/>
  <c r="D19" i="2"/>
  <c r="E19" i="2"/>
  <c r="G19" i="2" s="1"/>
  <c r="F19" i="2"/>
  <c r="B20" i="2"/>
  <c r="C20" i="2"/>
  <c r="D20" i="2"/>
  <c r="E20" i="2"/>
  <c r="G20" i="2" s="1"/>
  <c r="F20" i="2"/>
  <c r="B21" i="2"/>
  <c r="C21" i="2"/>
  <c r="D21" i="2"/>
  <c r="E21" i="2"/>
  <c r="G21" i="2" s="1"/>
  <c r="F21" i="2"/>
  <c r="B22" i="2"/>
  <c r="C22" i="2"/>
  <c r="D22" i="2"/>
  <c r="E22" i="2"/>
  <c r="G22" i="2" s="1"/>
  <c r="F22" i="2"/>
  <c r="B23" i="2"/>
  <c r="C23" i="2"/>
  <c r="D23" i="2"/>
  <c r="E23" i="2"/>
  <c r="G23" i="2" s="1"/>
  <c r="F23" i="2"/>
  <c r="B24" i="2"/>
  <c r="C24" i="2"/>
  <c r="D24" i="2"/>
  <c r="E24" i="2"/>
  <c r="G24" i="2" s="1"/>
  <c r="F24" i="2"/>
  <c r="B25" i="2"/>
  <c r="C25" i="2"/>
  <c r="D25" i="2"/>
  <c r="E25" i="2"/>
  <c r="G25" i="2" s="1"/>
  <c r="F25" i="2"/>
  <c r="B26" i="2"/>
  <c r="C26" i="2"/>
  <c r="D26" i="2"/>
  <c r="E26" i="2"/>
  <c r="G26" i="2" s="1"/>
  <c r="F26" i="2"/>
  <c r="B27" i="2"/>
  <c r="C27" i="2"/>
  <c r="D27" i="2"/>
  <c r="E27" i="2"/>
  <c r="G27" i="2" s="1"/>
  <c r="F27" i="2"/>
  <c r="B28" i="2"/>
  <c r="C28" i="2"/>
  <c r="D28" i="2"/>
  <c r="E28" i="2"/>
  <c r="G28" i="2" s="1"/>
  <c r="F28" i="2"/>
  <c r="B29" i="2"/>
  <c r="C29" i="2"/>
  <c r="D29" i="2"/>
  <c r="E29" i="2"/>
  <c r="G29" i="2" s="1"/>
  <c r="F29" i="2"/>
  <c r="B30" i="2"/>
  <c r="C30" i="2"/>
  <c r="D30" i="2"/>
  <c r="E30" i="2"/>
  <c r="G30" i="2" s="1"/>
  <c r="F30" i="2"/>
  <c r="B31" i="2"/>
  <c r="C31" i="2"/>
  <c r="D31" i="2"/>
  <c r="E31" i="2"/>
  <c r="G31" i="2" s="1"/>
  <c r="F31" i="2"/>
  <c r="B32" i="2"/>
  <c r="C32" i="2"/>
  <c r="D32" i="2"/>
  <c r="E32" i="2"/>
  <c r="G32" i="2" s="1"/>
  <c r="F32" i="2"/>
  <c r="B33" i="2"/>
  <c r="C33" i="2"/>
  <c r="D33" i="2"/>
  <c r="E33" i="2"/>
  <c r="G33" i="2" s="1"/>
  <c r="F33" i="2"/>
  <c r="B34" i="2"/>
  <c r="C34" i="2"/>
  <c r="D34" i="2"/>
  <c r="E34" i="2"/>
  <c r="G34" i="2" s="1"/>
  <c r="F34" i="2"/>
  <c r="B35" i="2"/>
  <c r="C35" i="2"/>
  <c r="D35" i="2"/>
  <c r="E35" i="2"/>
  <c r="G35" i="2" s="1"/>
  <c r="F35" i="2"/>
  <c r="B36" i="2"/>
  <c r="C36" i="2"/>
  <c r="D36" i="2"/>
  <c r="E36" i="2"/>
  <c r="G36" i="2" s="1"/>
  <c r="F36" i="2"/>
  <c r="B37" i="2"/>
  <c r="C37" i="2"/>
  <c r="D37" i="2"/>
  <c r="E37" i="2"/>
  <c r="G37" i="2" s="1"/>
  <c r="F37" i="2"/>
  <c r="B38" i="2"/>
  <c r="C38" i="2"/>
  <c r="D38" i="2"/>
  <c r="E38" i="2"/>
  <c r="G38" i="2" s="1"/>
  <c r="F38" i="2"/>
  <c r="B39" i="2"/>
  <c r="C39" i="2"/>
  <c r="D39" i="2"/>
  <c r="E39" i="2"/>
  <c r="G39" i="2" s="1"/>
  <c r="F39" i="2"/>
  <c r="B40" i="2"/>
  <c r="C40" i="2"/>
  <c r="D40" i="2"/>
  <c r="E40" i="2"/>
  <c r="G40" i="2" s="1"/>
  <c r="F40" i="2"/>
  <c r="B41" i="2"/>
  <c r="C41" i="2"/>
  <c r="D41" i="2"/>
  <c r="E41" i="2"/>
  <c r="G41" i="2" s="1"/>
  <c r="F41" i="2"/>
  <c r="B42" i="2"/>
  <c r="C42" i="2"/>
  <c r="D42" i="2"/>
  <c r="E42" i="2"/>
  <c r="G42" i="2" s="1"/>
  <c r="F42" i="2"/>
  <c r="B43" i="2"/>
  <c r="C43" i="2"/>
  <c r="D43" i="2"/>
  <c r="E43" i="2"/>
  <c r="G43" i="2" s="1"/>
  <c r="F43" i="2"/>
  <c r="B44" i="2"/>
  <c r="C44" i="2"/>
  <c r="D44" i="2"/>
  <c r="E44" i="2"/>
  <c r="G44" i="2" s="1"/>
  <c r="F44" i="2"/>
  <c r="B45" i="2"/>
  <c r="C45" i="2"/>
  <c r="D45" i="2"/>
  <c r="E45" i="2"/>
  <c r="G45" i="2" s="1"/>
  <c r="F45" i="2"/>
  <c r="B46" i="2"/>
  <c r="C46" i="2"/>
  <c r="D46" i="2"/>
  <c r="E46" i="2"/>
  <c r="G46" i="2" s="1"/>
  <c r="F46" i="2"/>
  <c r="B47" i="2"/>
  <c r="C47" i="2"/>
  <c r="D47" i="2"/>
  <c r="E47" i="2"/>
  <c r="G47" i="2" s="1"/>
  <c r="F47" i="2"/>
  <c r="B48" i="2"/>
  <c r="C48" i="2"/>
  <c r="D48" i="2"/>
  <c r="E48" i="2"/>
  <c r="G48" i="2" s="1"/>
  <c r="F48" i="2"/>
  <c r="B49" i="2"/>
  <c r="C49" i="2"/>
  <c r="D49" i="2"/>
  <c r="E49" i="2"/>
  <c r="G49" i="2" s="1"/>
  <c r="F49" i="2"/>
  <c r="B50" i="2"/>
  <c r="C50" i="2"/>
  <c r="D50" i="2"/>
  <c r="E50" i="2"/>
  <c r="G50" i="2" s="1"/>
  <c r="F50" i="2"/>
  <c r="B51" i="2"/>
  <c r="C51" i="2"/>
  <c r="D51" i="2"/>
  <c r="E51" i="2"/>
  <c r="G51" i="2" s="1"/>
  <c r="F51" i="2"/>
  <c r="B52" i="2"/>
  <c r="C52" i="2"/>
  <c r="D52" i="2"/>
  <c r="E52" i="2"/>
  <c r="G52" i="2" s="1"/>
  <c r="F52" i="2"/>
  <c r="B53" i="2"/>
  <c r="C53" i="2"/>
  <c r="D53" i="2"/>
  <c r="E53" i="2"/>
  <c r="G53" i="2" s="1"/>
  <c r="F53" i="2"/>
  <c r="B54" i="2"/>
  <c r="C54" i="2"/>
  <c r="D54" i="2"/>
  <c r="E54" i="2"/>
  <c r="G54" i="2" s="1"/>
  <c r="F54" i="2"/>
  <c r="B55" i="2"/>
  <c r="C55" i="2"/>
  <c r="D55" i="2"/>
  <c r="E55" i="2"/>
  <c r="G55" i="2" s="1"/>
  <c r="F55" i="2"/>
  <c r="B56" i="2"/>
  <c r="C56" i="2"/>
  <c r="D56" i="2"/>
  <c r="E56" i="2"/>
  <c r="G56" i="2" s="1"/>
  <c r="F56" i="2"/>
  <c r="B57" i="2"/>
  <c r="C57" i="2"/>
  <c r="D57" i="2"/>
  <c r="E57" i="2"/>
  <c r="G57" i="2" s="1"/>
  <c r="F57" i="2"/>
  <c r="B58" i="2"/>
  <c r="C58" i="2"/>
  <c r="D58" i="2"/>
  <c r="E58" i="2"/>
  <c r="G58" i="2" s="1"/>
  <c r="F58" i="2"/>
  <c r="B59" i="2"/>
  <c r="C59" i="2"/>
  <c r="D59" i="2"/>
  <c r="E59" i="2"/>
  <c r="G59" i="2" s="1"/>
  <c r="F59" i="2"/>
  <c r="B60" i="2"/>
  <c r="C60" i="2"/>
  <c r="D60" i="2"/>
  <c r="E60" i="2"/>
  <c r="G60" i="2" s="1"/>
  <c r="F60" i="2"/>
  <c r="B61" i="2"/>
  <c r="C61" i="2"/>
  <c r="D61" i="2"/>
  <c r="E61" i="2"/>
  <c r="G61" i="2" s="1"/>
  <c r="F61" i="2"/>
  <c r="B62" i="2"/>
  <c r="C62" i="2"/>
  <c r="D62" i="2"/>
  <c r="E62" i="2"/>
  <c r="G62" i="2" s="1"/>
  <c r="F62" i="2"/>
  <c r="B63" i="2"/>
  <c r="C63" i="2"/>
  <c r="D63" i="2"/>
  <c r="E63" i="2"/>
  <c r="G63" i="2" s="1"/>
  <c r="F63" i="2"/>
  <c r="B64" i="2"/>
  <c r="C64" i="2"/>
  <c r="D64" i="2"/>
  <c r="E64" i="2"/>
  <c r="G64" i="2" s="1"/>
  <c r="F64" i="2"/>
  <c r="B65" i="2"/>
  <c r="C65" i="2"/>
  <c r="D65" i="2"/>
  <c r="E65" i="2"/>
  <c r="G65" i="2" s="1"/>
  <c r="F65" i="2"/>
  <c r="F4" i="2"/>
  <c r="E4" i="2"/>
  <c r="G4" i="2" s="1"/>
  <c r="D4" i="2"/>
  <c r="C4" i="2"/>
  <c r="B4" i="2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N2" i="1"/>
  <c r="R2" i="1" s="1"/>
  <c r="O2" i="1"/>
  <c r="S2" i="1" s="1"/>
  <c r="P2" i="1"/>
  <c r="T2" i="1" s="1"/>
  <c r="M2" i="1"/>
  <c r="Q2" i="1" s="1"/>
</calcChain>
</file>

<file path=xl/sharedStrings.xml><?xml version="1.0" encoding="utf-8"?>
<sst xmlns="http://schemas.openxmlformats.org/spreadsheetml/2006/main" count="506" uniqueCount="142">
  <si>
    <t>Shaft Dia</t>
  </si>
  <si>
    <r>
      <t>1/4</t>
    </r>
    <r>
      <rPr>
        <sz val="9"/>
        <color rgb="FF333333"/>
        <rFont val="Arial"/>
        <family val="2"/>
      </rPr>
      <t>"</t>
    </r>
  </si>
  <si>
    <r>
      <t>1/8</t>
    </r>
    <r>
      <rPr>
        <sz val="9"/>
        <color rgb="FF333333"/>
        <rFont val="Arial"/>
        <family val="2"/>
      </rPr>
      <t>"</t>
    </r>
  </si>
  <si>
    <t>30 lbs. @ 700 rpm</t>
  </si>
  <si>
    <t>Lubricated</t>
  </si>
  <si>
    <t>SAE 30 Oil</t>
  </si>
  <si>
    <t>10° to 220°</t>
  </si>
  <si>
    <t>6391K113</t>
  </si>
  <si>
    <t>60 lbs. @ 700 rpm</t>
  </si>
  <si>
    <t>6391K111</t>
  </si>
  <si>
    <r>
      <t>3/8</t>
    </r>
    <r>
      <rPr>
        <sz val="9"/>
        <color rgb="FF333333"/>
        <rFont val="Arial"/>
        <family val="2"/>
      </rPr>
      <t>"</t>
    </r>
  </si>
  <si>
    <t>90 lbs. @ 700 rpm</t>
  </si>
  <si>
    <t>6391K112</t>
  </si>
  <si>
    <t>OD</t>
  </si>
  <si>
    <t>LG</t>
  </si>
  <si>
    <t>PN</t>
  </si>
  <si>
    <t>Cost</t>
  </si>
  <si>
    <r>
      <t>5/16</t>
    </r>
    <r>
      <rPr>
        <sz val="9"/>
        <color rgb="FF333333"/>
        <rFont val="Arial"/>
        <family val="2"/>
      </rPr>
      <t>"</t>
    </r>
  </si>
  <si>
    <t>90 lbs. @ 500 rpm</t>
  </si>
  <si>
    <t>6391K114</t>
  </si>
  <si>
    <t>100 lbs. @ 500 rpm</t>
  </si>
  <si>
    <t>6391K115</t>
  </si>
  <si>
    <r>
      <t>1/2</t>
    </r>
    <r>
      <rPr>
        <sz val="9"/>
        <color rgb="FF333333"/>
        <rFont val="Arial"/>
        <family val="2"/>
      </rPr>
      <t>"</t>
    </r>
  </si>
  <si>
    <t>150 lbs. @ 500 rpm</t>
  </si>
  <si>
    <t>6391K116</t>
  </si>
  <si>
    <t>100 lbs. @ 350 rpm</t>
  </si>
  <si>
    <t>6391K131</t>
  </si>
  <si>
    <t>150 lbs. @ 350 rpm</t>
  </si>
  <si>
    <t>6391K136</t>
  </si>
  <si>
    <t>250 lbs. @ 350 rpm</t>
  </si>
  <si>
    <t>6391K132</t>
  </si>
  <si>
    <r>
      <t>5/8</t>
    </r>
    <r>
      <rPr>
        <sz val="9"/>
        <color rgb="FF333333"/>
        <rFont val="Arial"/>
        <family val="2"/>
      </rPr>
      <t>"</t>
    </r>
  </si>
  <si>
    <t>300 lbs. @ 350 rpm</t>
  </si>
  <si>
    <t>6391K133</t>
  </si>
  <si>
    <r>
      <t>7/8</t>
    </r>
    <r>
      <rPr>
        <sz val="9"/>
        <color rgb="FF333333"/>
        <rFont val="Arial"/>
        <family val="2"/>
      </rPr>
      <t>"</t>
    </r>
  </si>
  <si>
    <t>1"</t>
  </si>
  <si>
    <t>6391K141</t>
  </si>
  <si>
    <t>6391K402</t>
  </si>
  <si>
    <r>
      <t>3/4</t>
    </r>
    <r>
      <rPr>
        <sz val="9"/>
        <color rgb="FF333333"/>
        <rFont val="Arial"/>
        <family val="2"/>
      </rPr>
      <t>"</t>
    </r>
  </si>
  <si>
    <t>150 lbs. @ 250 rpm</t>
  </si>
  <si>
    <t>6391K171</t>
  </si>
  <si>
    <t>250 lbs. @ 250 rpm</t>
  </si>
  <si>
    <t>6391K172</t>
  </si>
  <si>
    <t>350 lbs. @ 250 rpm</t>
  </si>
  <si>
    <t>6391K173</t>
  </si>
  <si>
    <t>450 lbs. @ 250 rpm</t>
  </si>
  <si>
    <t>6391K174</t>
  </si>
  <si>
    <r>
      <t>1 </t>
    </r>
    <r>
      <rPr>
        <sz val="8"/>
        <color rgb="FF333333"/>
        <rFont val="Arial"/>
        <family val="2"/>
      </rPr>
      <t>1/4</t>
    </r>
    <r>
      <rPr>
        <sz val="9"/>
        <color rgb="FF333333"/>
        <rFont val="Arial"/>
        <family val="2"/>
      </rPr>
      <t>"</t>
    </r>
  </si>
  <si>
    <r>
      <t>9/16</t>
    </r>
    <r>
      <rPr>
        <sz val="9"/>
        <color rgb="FF333333"/>
        <rFont val="Arial"/>
        <family val="2"/>
      </rPr>
      <t>"</t>
    </r>
  </si>
  <si>
    <t>6391K181</t>
  </si>
  <si>
    <t>6391K182</t>
  </si>
  <si>
    <t>6391K186</t>
  </si>
  <si>
    <t>6391K187</t>
  </si>
  <si>
    <t>350 lbs. @ 150 rpm</t>
  </si>
  <si>
    <t>6391K211</t>
  </si>
  <si>
    <t>500 lbs. @ 150 rpm</t>
  </si>
  <si>
    <t>6391K212</t>
  </si>
  <si>
    <t>6391K213</t>
  </si>
  <si>
    <t>600 lbs. @ 150 rpm</t>
  </si>
  <si>
    <t>6391K216</t>
  </si>
  <si>
    <t>700 lbs. @ 150 rpm</t>
  </si>
  <si>
    <r>
      <t>1 </t>
    </r>
    <r>
      <rPr>
        <sz val="8"/>
        <color rgb="FF333333"/>
        <rFont val="Arial"/>
        <family val="2"/>
      </rPr>
      <t>1/8</t>
    </r>
    <r>
      <rPr>
        <sz val="9"/>
        <color rgb="FF333333"/>
        <rFont val="Arial"/>
        <family val="2"/>
      </rPr>
      <t>"</t>
    </r>
  </si>
  <si>
    <r>
      <t>1 </t>
    </r>
    <r>
      <rPr>
        <sz val="8"/>
        <color rgb="FF333333"/>
        <rFont val="Arial"/>
        <family val="2"/>
      </rPr>
      <t>1/2</t>
    </r>
    <r>
      <rPr>
        <sz val="9"/>
        <color rgb="FF333333"/>
        <rFont val="Arial"/>
        <family val="2"/>
      </rPr>
      <t>"</t>
    </r>
  </si>
  <si>
    <r>
      <t>11/16</t>
    </r>
    <r>
      <rPr>
        <sz val="9"/>
        <color rgb="FF333333"/>
        <rFont val="Arial"/>
        <family val="2"/>
      </rPr>
      <t>"</t>
    </r>
  </si>
  <si>
    <t>6391K196</t>
  </si>
  <si>
    <t>6391K197</t>
  </si>
  <si>
    <t>6391K521</t>
  </si>
  <si>
    <t>6391K221</t>
  </si>
  <si>
    <t>6391K222</t>
  </si>
  <si>
    <t>6391K241</t>
  </si>
  <si>
    <t>6391K246</t>
  </si>
  <si>
    <t>900 lbs. @ 150 rpm</t>
  </si>
  <si>
    <r>
      <t>13/16</t>
    </r>
    <r>
      <rPr>
        <sz val="9"/>
        <color rgb="FF333333"/>
        <rFont val="Arial"/>
        <family val="2"/>
      </rPr>
      <t>"</t>
    </r>
  </si>
  <si>
    <t>6391K251</t>
  </si>
  <si>
    <t>6391K253</t>
  </si>
  <si>
    <t>6391K202</t>
  </si>
  <si>
    <r>
      <t>7/8</t>
    </r>
    <r>
      <rPr>
        <sz val="9"/>
        <color rgb="FF000000"/>
        <rFont val="Arial"/>
        <family val="2"/>
      </rPr>
      <t>"</t>
    </r>
  </si>
  <si>
    <t>700 lbs. @ 100 rpm</t>
  </si>
  <si>
    <t>6391K256</t>
  </si>
  <si>
    <t>900 lbs. @ 100 rpm</t>
  </si>
  <si>
    <t>6391K257</t>
  </si>
  <si>
    <t>1,000 lbs. @ 100 rpm</t>
  </si>
  <si>
    <t>500 lbs. @ 100 rpm</t>
  </si>
  <si>
    <t>6391K261</t>
  </si>
  <si>
    <t>6391K262</t>
  </si>
  <si>
    <t>6391K266</t>
  </si>
  <si>
    <t>1,000 lbs. @ 90 rpm</t>
  </si>
  <si>
    <t>6391K422</t>
  </si>
  <si>
    <t>6391K281</t>
  </si>
  <si>
    <t>1,500 lbs. @ 90 rpm</t>
  </si>
  <si>
    <r>
      <t>5/16</t>
    </r>
    <r>
      <rPr>
        <sz val="9"/>
        <color rgb="FF000000"/>
        <rFont val="Arial"/>
        <family val="2"/>
      </rPr>
      <t>"</t>
    </r>
  </si>
  <si>
    <r>
      <t>1/2</t>
    </r>
    <r>
      <rPr>
        <sz val="9"/>
        <color rgb="FF000000"/>
        <rFont val="Arial"/>
        <family val="2"/>
      </rPr>
      <t>"</t>
    </r>
  </si>
  <si>
    <r>
      <t>7/16</t>
    </r>
    <r>
      <rPr>
        <sz val="9"/>
        <color rgb="FF000000"/>
        <rFont val="Arial"/>
        <family val="2"/>
      </rPr>
      <t>"</t>
    </r>
  </si>
  <si>
    <r>
      <t>1/16</t>
    </r>
    <r>
      <rPr>
        <sz val="9"/>
        <color rgb="FF000000"/>
        <rFont val="Arial"/>
        <family val="2"/>
      </rPr>
      <t>"</t>
    </r>
  </si>
  <si>
    <t>6338K311</t>
  </si>
  <si>
    <r>
      <t>1/16</t>
    </r>
    <r>
      <rPr>
        <sz val="9"/>
        <color rgb="FF333333"/>
        <rFont val="Arial"/>
        <family val="2"/>
      </rPr>
      <t>"</t>
    </r>
  </si>
  <si>
    <t>6338K411</t>
  </si>
  <si>
    <t>6338K412</t>
  </si>
  <si>
    <t>6338K413</t>
  </si>
  <si>
    <t>6338K414</t>
  </si>
  <si>
    <t>6338K312</t>
  </si>
  <si>
    <t>6338K461</t>
  </si>
  <si>
    <t>6338K417</t>
  </si>
  <si>
    <t>6338K418</t>
  </si>
  <si>
    <t>6338K422</t>
  </si>
  <si>
    <t>6338K423</t>
  </si>
  <si>
    <t>6338K425</t>
  </si>
  <si>
    <r>
      <t>3/4</t>
    </r>
    <r>
      <rPr>
        <sz val="9"/>
        <color rgb="FF000000"/>
        <rFont val="Arial"/>
        <family val="2"/>
      </rPr>
      <t>"</t>
    </r>
  </si>
  <si>
    <r>
      <t>1/8</t>
    </r>
    <r>
      <rPr>
        <sz val="9"/>
        <color rgb="FF000000"/>
        <rFont val="Arial"/>
        <family val="2"/>
      </rPr>
      <t>"</t>
    </r>
  </si>
  <si>
    <t>6338K426</t>
  </si>
  <si>
    <t>6338K427</t>
  </si>
  <si>
    <t>6338K473</t>
  </si>
  <si>
    <r>
      <t>1 </t>
    </r>
    <r>
      <rPr>
        <sz val="8"/>
        <color rgb="FF000000"/>
        <rFont val="Arial"/>
        <family val="2"/>
      </rPr>
      <t>1/8</t>
    </r>
    <r>
      <rPr>
        <sz val="9"/>
        <color rgb="FF000000"/>
        <rFont val="Arial"/>
        <family val="2"/>
      </rPr>
      <t>"</t>
    </r>
  </si>
  <si>
    <t>6338K428</t>
  </si>
  <si>
    <t>6338K429</t>
  </si>
  <si>
    <t>6338K472</t>
  </si>
  <si>
    <r>
      <t>5/8</t>
    </r>
    <r>
      <rPr>
        <sz val="9"/>
        <color rgb="FF000000"/>
        <rFont val="Arial"/>
        <family val="2"/>
      </rPr>
      <t>"</t>
    </r>
  </si>
  <si>
    <r>
      <t>1 </t>
    </r>
    <r>
      <rPr>
        <sz val="8"/>
        <color rgb="FF000000"/>
        <rFont val="Arial"/>
        <family val="2"/>
      </rPr>
      <t>1/4</t>
    </r>
    <r>
      <rPr>
        <sz val="9"/>
        <color rgb="FF000000"/>
        <rFont val="Arial"/>
        <family val="2"/>
      </rPr>
      <t>"</t>
    </r>
  </si>
  <si>
    <r>
      <t>3/16</t>
    </r>
    <r>
      <rPr>
        <sz val="9"/>
        <color rgb="FF000000"/>
        <rFont val="Arial"/>
        <family val="2"/>
      </rPr>
      <t>"</t>
    </r>
  </si>
  <si>
    <t>6338K431</t>
  </si>
  <si>
    <r>
      <t>3/16</t>
    </r>
    <r>
      <rPr>
        <sz val="9"/>
        <color rgb="FF333333"/>
        <rFont val="Arial"/>
        <family val="2"/>
      </rPr>
      <t>"</t>
    </r>
  </si>
  <si>
    <t>6338K432</t>
  </si>
  <si>
    <t>6338K436</t>
  </si>
  <si>
    <t>flange OD</t>
  </si>
  <si>
    <t>Flange lg</t>
  </si>
  <si>
    <t>Name</t>
  </si>
  <si>
    <t>Width</t>
  </si>
  <si>
    <t xml:space="preserve">LG </t>
  </si>
  <si>
    <t>Flange OD</t>
  </si>
  <si>
    <t>Flange L</t>
  </si>
  <si>
    <t>ID</t>
  </si>
  <si>
    <t>Width Flange</t>
  </si>
  <si>
    <t>OD Flange</t>
  </si>
  <si>
    <t>$STATE@RevolveFlange</t>
  </si>
  <si>
    <t>$PRP@Vendor Part Number</t>
  </si>
  <si>
    <t>$PRP@Price</t>
  </si>
  <si>
    <t>$PARENT</t>
  </si>
  <si>
    <t>Flanged</t>
  </si>
  <si>
    <t>Un-flanged</t>
  </si>
  <si>
    <t>U</t>
  </si>
  <si>
    <t>S</t>
  </si>
  <si>
    <t>$PRP@PartName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</si>
</sst>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3" fillId="2" borderId="0" xfId="1" applyFill="1" applyAlignment="1">
      <alignment horizontal="left" vertical="center"/>
    </xf>
    <xf numFmtId="8" fontId="1" fillId="2" borderId="0" xfId="0" applyNumberFormat="1" applyFont="1" applyFill="1" applyAlignment="1">
      <alignment horizontal="right" vertical="center" indent="1"/>
    </xf>
    <xf numFmtId="0" fontId="1" fillId="2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 indent="1"/>
    </xf>
    <xf numFmtId="0" fontId="3" fillId="3" borderId="0" xfId="1" applyFill="1" applyAlignment="1">
      <alignment horizontal="left" vertical="center"/>
    </xf>
    <xf numFmtId="0" fontId="4" fillId="3" borderId="0" xfId="0" applyFont="1" applyFill="1" applyAlignment="1">
      <alignment horizontal="right" vertical="center" indent="1"/>
    </xf>
    <xf numFmtId="0" fontId="1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indent="2"/>
    </xf>
    <xf numFmtId="0" fontId="4" fillId="3" borderId="0" xfId="0" applyFont="1" applyFill="1" applyAlignment="1">
      <alignment horizontal="left" vertical="center" indent="2"/>
    </xf>
    <xf numFmtId="8" fontId="4" fillId="3" borderId="0" xfId="0" applyNumberFormat="1" applyFont="1" applyFill="1" applyAlignment="1">
      <alignment horizontal="right" vertical="center" indent="1"/>
    </xf>
    <xf numFmtId="0" fontId="2" fillId="2" borderId="0" xfId="0" applyFont="1" applyFill="1" applyAlignment="1">
      <alignment horizontal="left" vertical="center" indent="2"/>
    </xf>
    <xf numFmtId="0" fontId="1" fillId="2" borderId="0" xfId="0" applyFont="1" applyFill="1" applyAlignment="1">
      <alignment horizontal="left" vertical="center" indent="2"/>
    </xf>
    <xf numFmtId="0" fontId="4" fillId="3" borderId="0" xfId="0" applyFont="1" applyFill="1" applyAlignment="1">
      <alignment horizontal="left" vertical="center"/>
    </xf>
    <xf numFmtId="0" fontId="0" fillId="0" borderId="0" xfId="0" applyNumberFormat="1"/>
    <xf numFmtId="0" fontId="3" fillId="0" borderId="0" xfId="1" applyNumberFormat="1"/>
    <xf numFmtId="8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26" Type="http://schemas.openxmlformats.org/officeDocument/2006/relationships/hyperlink" Target="http://www.mcmaster.com/" TargetMode="External"/><Relationship Id="rId39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34" Type="http://schemas.openxmlformats.org/officeDocument/2006/relationships/hyperlink" Target="http://www.mcmaster.com/" TargetMode="External"/><Relationship Id="rId42" Type="http://schemas.openxmlformats.org/officeDocument/2006/relationships/hyperlink" Target="http://www.mcmaster.com/" TargetMode="External"/><Relationship Id="rId47" Type="http://schemas.openxmlformats.org/officeDocument/2006/relationships/hyperlink" Target="http://www.mcmaster.com/" TargetMode="External"/><Relationship Id="rId50" Type="http://schemas.openxmlformats.org/officeDocument/2006/relationships/hyperlink" Target="http://www.mcmaster.com/" TargetMode="External"/><Relationship Id="rId55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2" Type="http://schemas.openxmlformats.org/officeDocument/2006/relationships/hyperlink" Target="http://www.mcmaster.com/" TargetMode="External"/><Relationship Id="rId16" Type="http://schemas.openxmlformats.org/officeDocument/2006/relationships/hyperlink" Target="http://www.mcmaster.com/" TargetMode="External"/><Relationship Id="rId29" Type="http://schemas.openxmlformats.org/officeDocument/2006/relationships/hyperlink" Target="http://www.mcmaster.com/" TargetMode="External"/><Relationship Id="rId11" Type="http://schemas.openxmlformats.org/officeDocument/2006/relationships/hyperlink" Target="http://www.mcmaster.com/" TargetMode="External"/><Relationship Id="rId24" Type="http://schemas.openxmlformats.org/officeDocument/2006/relationships/hyperlink" Target="http://www.mcmaster.com/" TargetMode="External"/><Relationship Id="rId32" Type="http://schemas.openxmlformats.org/officeDocument/2006/relationships/hyperlink" Target="http://www.mcmaster.com/" TargetMode="External"/><Relationship Id="rId37" Type="http://schemas.openxmlformats.org/officeDocument/2006/relationships/hyperlink" Target="http://www.mcmaster.com/" TargetMode="External"/><Relationship Id="rId40" Type="http://schemas.openxmlformats.org/officeDocument/2006/relationships/hyperlink" Target="http://www.mcmaster.com/" TargetMode="External"/><Relationship Id="rId45" Type="http://schemas.openxmlformats.org/officeDocument/2006/relationships/hyperlink" Target="http://www.mcmaster.com/" TargetMode="External"/><Relationship Id="rId53" Type="http://schemas.openxmlformats.org/officeDocument/2006/relationships/hyperlink" Target="http://www.mcmaster.com/" TargetMode="External"/><Relationship Id="rId5" Type="http://schemas.openxmlformats.org/officeDocument/2006/relationships/hyperlink" Target="http://www.mcmaster.com/" TargetMode="External"/><Relationship Id="rId10" Type="http://schemas.openxmlformats.org/officeDocument/2006/relationships/hyperlink" Target="http://www.mcmaster.com/" TargetMode="External"/><Relationship Id="rId19" Type="http://schemas.openxmlformats.org/officeDocument/2006/relationships/hyperlink" Target="http://www.mcmaster.com/" TargetMode="External"/><Relationship Id="rId31" Type="http://schemas.openxmlformats.org/officeDocument/2006/relationships/hyperlink" Target="http://www.mcmaster.com/" TargetMode="External"/><Relationship Id="rId44" Type="http://schemas.openxmlformats.org/officeDocument/2006/relationships/hyperlink" Target="http://www.mcmaster.com/" TargetMode="External"/><Relationship Id="rId52" Type="http://schemas.openxmlformats.org/officeDocument/2006/relationships/hyperlink" Target="http://www.mcmaster.com/" TargetMode="External"/><Relationship Id="rId4" Type="http://schemas.openxmlformats.org/officeDocument/2006/relationships/hyperlink" Target="http://www.mcmaster.com/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30" Type="http://schemas.openxmlformats.org/officeDocument/2006/relationships/hyperlink" Target="http://www.mcmaster.com/" TargetMode="External"/><Relationship Id="rId35" Type="http://schemas.openxmlformats.org/officeDocument/2006/relationships/hyperlink" Target="http://www.mcmaster.com/" TargetMode="External"/><Relationship Id="rId43" Type="http://schemas.openxmlformats.org/officeDocument/2006/relationships/hyperlink" Target="http://www.mcmaster.com/" TargetMode="External"/><Relationship Id="rId48" Type="http://schemas.openxmlformats.org/officeDocument/2006/relationships/hyperlink" Target="http://www.mcmaster.com/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://www.mcmaster.com/" TargetMode="External"/><Relationship Id="rId51" Type="http://schemas.openxmlformats.org/officeDocument/2006/relationships/hyperlink" Target="http://www.mcmaster.com/" TargetMode="External"/><Relationship Id="rId3" Type="http://schemas.openxmlformats.org/officeDocument/2006/relationships/hyperlink" Target="http://www.mcmaster.com/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33" Type="http://schemas.openxmlformats.org/officeDocument/2006/relationships/hyperlink" Target="http://www.mcmaster.com/" TargetMode="External"/><Relationship Id="rId38" Type="http://schemas.openxmlformats.org/officeDocument/2006/relationships/hyperlink" Target="http://www.mcmaster.com/" TargetMode="External"/><Relationship Id="rId46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41" Type="http://schemas.openxmlformats.org/officeDocument/2006/relationships/hyperlink" Target="http://www.mcmaster.com/" TargetMode="External"/><Relationship Id="rId54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mcmaster.com/" TargetMode="External"/><Relationship Id="rId36" Type="http://schemas.openxmlformats.org/officeDocument/2006/relationships/hyperlink" Target="http://www.mcmaster.com/" TargetMode="External"/><Relationship Id="rId49" Type="http://schemas.openxmlformats.org/officeDocument/2006/relationships/hyperlink" Target="http://www.mcmaster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$PRP@Price" TargetMode="External"/><Relationship Id="rId2" Type="http://schemas.openxmlformats.org/officeDocument/2006/relationships/hyperlink" Target="mailto:$PRP@Vendor%20Part%20Number" TargetMode="External"/><Relationship Id="rId1" Type="http://schemas.openxmlformats.org/officeDocument/2006/relationships/hyperlink" Target="mailto:$STATE@RevolveFlange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$PRP@PartN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zoomScale="115" zoomScaleNormal="115" workbookViewId="0">
      <selection activeCell="Q42" sqref="Q42"/>
    </sheetView>
  </sheetViews>
  <sheetFormatPr defaultRowHeight="15" x14ac:dyDescent="0.25"/>
  <cols>
    <col min="8" max="8" width="10.140625" bestFit="1" customWidth="1"/>
  </cols>
  <sheetData>
    <row r="1" spans="1:20" x14ac:dyDescent="0.25">
      <c r="A1" t="s">
        <v>0</v>
      </c>
      <c r="B1" t="s">
        <v>13</v>
      </c>
      <c r="C1" t="s">
        <v>14</v>
      </c>
      <c r="D1" t="s">
        <v>123</v>
      </c>
      <c r="E1" t="s">
        <v>124</v>
      </c>
      <c r="J1" t="s">
        <v>15</v>
      </c>
      <c r="K1" t="s">
        <v>16</v>
      </c>
      <c r="M1" t="s">
        <v>13</v>
      </c>
      <c r="N1" t="s">
        <v>127</v>
      </c>
      <c r="O1" t="s">
        <v>128</v>
      </c>
      <c r="P1" t="s">
        <v>129</v>
      </c>
      <c r="Q1" t="s">
        <v>13</v>
      </c>
      <c r="R1" t="s">
        <v>127</v>
      </c>
      <c r="S1" t="s">
        <v>128</v>
      </c>
      <c r="T1" t="s">
        <v>129</v>
      </c>
    </row>
    <row r="2" spans="1:20" x14ac:dyDescent="0.25">
      <c r="A2">
        <v>0.125</v>
      </c>
      <c r="B2" s="1" t="s">
        <v>1</v>
      </c>
      <c r="C2" s="2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4" t="s">
        <v>7</v>
      </c>
      <c r="K2" s="5">
        <v>0.68</v>
      </c>
      <c r="M2" t="str">
        <f>SUBSTITUTE(B2, """","")</f>
        <v>1/4</v>
      </c>
      <c r="N2" t="str">
        <f t="shared" ref="N2:P2" si="0">SUBSTITUTE(C2, """","")</f>
        <v>1/8</v>
      </c>
      <c r="O2" t="str">
        <f t="shared" si="0"/>
        <v/>
      </c>
      <c r="P2" t="str">
        <f t="shared" si="0"/>
        <v/>
      </c>
      <c r="Q2">
        <f>IFERROR(IFERROR(LEFT(M2, FIND(" ", M2)-1) + MID(M2, FIND(" ", M2)+1, SEARCH("/", M2)-FIND(" ", M2)-1)/RIGHT(M2,LEN(M2)-SEARCH("/",M2)), LEFT(M2, SEARCH("/", M2)-1)/RIGHT(M2,LEN(M2)-SEARCH("/",M2))), M2)</f>
        <v>0.25</v>
      </c>
      <c r="R2">
        <f t="shared" ref="R2:T2" si="1">IFERROR(IFERROR(LEFT(N2, FIND(" ", N2)-1) + MID(N2, FIND(" ", N2)+1, SEARCH("/", N2)-FIND(" ", N2)-1)/RIGHT(N2,LEN(N2)-SEARCH("/",N2)), LEFT(N2, SEARCH("/", N2)-1)/RIGHT(N2,LEN(N2)-SEARCH("/",N2))), N2)</f>
        <v>0.125</v>
      </c>
      <c r="S2" t="str">
        <f t="shared" si="1"/>
        <v/>
      </c>
      <c r="T2" t="str">
        <f t="shared" si="1"/>
        <v/>
      </c>
    </row>
    <row r="3" spans="1:20" x14ac:dyDescent="0.25">
      <c r="A3">
        <v>0.125</v>
      </c>
      <c r="B3" s="1" t="s">
        <v>1</v>
      </c>
      <c r="C3" s="2" t="s">
        <v>1</v>
      </c>
      <c r="F3" s="3" t="s">
        <v>8</v>
      </c>
      <c r="G3" s="3" t="s">
        <v>4</v>
      </c>
      <c r="H3" s="3" t="s">
        <v>5</v>
      </c>
      <c r="I3" s="3" t="s">
        <v>6</v>
      </c>
      <c r="J3" s="4" t="s">
        <v>9</v>
      </c>
      <c r="K3" s="6">
        <v>0.78</v>
      </c>
      <c r="M3" t="str">
        <f t="shared" ref="M3:M63" si="2">SUBSTITUTE(B3, """","")</f>
        <v>1/4</v>
      </c>
      <c r="N3" t="str">
        <f t="shared" ref="N3:N63" si="3">SUBSTITUTE(C3, """","")</f>
        <v>1/4</v>
      </c>
      <c r="O3" t="str">
        <f t="shared" ref="O3:O63" si="4">SUBSTITUTE(D3, """","")</f>
        <v/>
      </c>
      <c r="P3" t="str">
        <f t="shared" ref="P3:P63" si="5">SUBSTITUTE(E3, """","")</f>
        <v/>
      </c>
      <c r="Q3">
        <f t="shared" ref="Q3:Q63" si="6">IFERROR(IFERROR(LEFT(M3, FIND(" ", M3)-1) + MID(M3, FIND(" ", M3)+1, SEARCH("/", M3)-FIND(" ", M3)-1)/RIGHT(M3,LEN(M3)-SEARCH("/",M3)), LEFT(M3, SEARCH("/", M3)-1)/RIGHT(M3,LEN(M3)-SEARCH("/",M3))), M3)</f>
        <v>0.25</v>
      </c>
      <c r="R3">
        <f t="shared" ref="R3:R63" si="7">IFERROR(IFERROR(LEFT(N3, FIND(" ", N3)-1) + MID(N3, FIND(" ", N3)+1, SEARCH("/", N3)-FIND(" ", N3)-1)/RIGHT(N3,LEN(N3)-SEARCH("/",N3)), LEFT(N3, SEARCH("/", N3)-1)/RIGHT(N3,LEN(N3)-SEARCH("/",N3))), N3)</f>
        <v>0.25</v>
      </c>
      <c r="S3" t="str">
        <f t="shared" ref="S3:S63" si="8">IFERROR(IFERROR(LEFT(O3, FIND(" ", O3)-1) + MID(O3, FIND(" ", O3)+1, SEARCH("/", O3)-FIND(" ", O3)-1)/RIGHT(O3,LEN(O3)-SEARCH("/",O3)), LEFT(O3, SEARCH("/", O3)-1)/RIGHT(O3,LEN(O3)-SEARCH("/",O3))), O3)</f>
        <v/>
      </c>
      <c r="T3" t="str">
        <f t="shared" ref="T3:T63" si="9">IFERROR(IFERROR(LEFT(P3, FIND(" ", P3)-1) + MID(P3, FIND(" ", P3)+1, SEARCH("/", P3)-FIND(" ", P3)-1)/RIGHT(P3,LEN(P3)-SEARCH("/",P3)), LEFT(P3, SEARCH("/", P3)-1)/RIGHT(P3,LEN(P3)-SEARCH("/",P3))), P3)</f>
        <v/>
      </c>
    </row>
    <row r="4" spans="1:20" x14ac:dyDescent="0.25">
      <c r="A4">
        <v>0.125</v>
      </c>
      <c r="B4" s="1" t="s">
        <v>1</v>
      </c>
      <c r="C4" s="2" t="s">
        <v>10</v>
      </c>
      <c r="F4" s="3" t="s">
        <v>11</v>
      </c>
      <c r="G4" s="3" t="s">
        <v>4</v>
      </c>
      <c r="H4" s="3" t="s">
        <v>5</v>
      </c>
      <c r="I4" s="3" t="s">
        <v>6</v>
      </c>
      <c r="J4" s="4" t="s">
        <v>12</v>
      </c>
      <c r="K4" s="6">
        <v>0.68</v>
      </c>
      <c r="M4" t="str">
        <f t="shared" si="2"/>
        <v>1/4</v>
      </c>
      <c r="N4" t="str">
        <f t="shared" si="3"/>
        <v>3/8</v>
      </c>
      <c r="O4" t="str">
        <f t="shared" si="4"/>
        <v/>
      </c>
      <c r="P4" t="str">
        <f t="shared" si="5"/>
        <v/>
      </c>
      <c r="Q4">
        <f t="shared" si="6"/>
        <v>0.25</v>
      </c>
      <c r="R4">
        <f t="shared" si="7"/>
        <v>0.375</v>
      </c>
      <c r="S4" t="str">
        <f t="shared" si="8"/>
        <v/>
      </c>
      <c r="T4" t="str">
        <f t="shared" si="9"/>
        <v/>
      </c>
    </row>
    <row r="5" spans="1:20" x14ac:dyDescent="0.25">
      <c r="A5">
        <v>0.1875</v>
      </c>
      <c r="B5" s="1" t="s">
        <v>17</v>
      </c>
      <c r="C5" s="2" t="s">
        <v>1</v>
      </c>
      <c r="F5" s="3" t="s">
        <v>18</v>
      </c>
      <c r="G5" s="3" t="s">
        <v>4</v>
      </c>
      <c r="H5" s="3" t="s">
        <v>5</v>
      </c>
      <c r="I5" s="3" t="s">
        <v>6</v>
      </c>
      <c r="J5" s="4" t="s">
        <v>19</v>
      </c>
      <c r="K5" s="6">
        <v>0.77</v>
      </c>
      <c r="M5" t="str">
        <f t="shared" si="2"/>
        <v>5/16</v>
      </c>
      <c r="N5" t="str">
        <f t="shared" si="3"/>
        <v>1/4</v>
      </c>
      <c r="O5" t="str">
        <f t="shared" si="4"/>
        <v/>
      </c>
      <c r="P5" t="str">
        <f t="shared" si="5"/>
        <v/>
      </c>
      <c r="Q5">
        <f t="shared" si="6"/>
        <v>0.3125</v>
      </c>
      <c r="R5">
        <f t="shared" si="7"/>
        <v>0.25</v>
      </c>
      <c r="S5" t="str">
        <f t="shared" si="8"/>
        <v/>
      </c>
      <c r="T5" t="str">
        <f t="shared" si="9"/>
        <v/>
      </c>
    </row>
    <row r="6" spans="1:20" x14ac:dyDescent="0.25">
      <c r="A6">
        <v>0.1875</v>
      </c>
      <c r="B6" s="1" t="s">
        <v>17</v>
      </c>
      <c r="C6" s="2" t="s">
        <v>10</v>
      </c>
      <c r="F6" s="3" t="s">
        <v>20</v>
      </c>
      <c r="G6" s="3" t="s">
        <v>4</v>
      </c>
      <c r="H6" s="3" t="s">
        <v>5</v>
      </c>
      <c r="I6" s="3" t="s">
        <v>6</v>
      </c>
      <c r="J6" s="4" t="s">
        <v>21</v>
      </c>
      <c r="K6" s="6">
        <v>0.57999999999999996</v>
      </c>
      <c r="M6" t="str">
        <f t="shared" si="2"/>
        <v>5/16</v>
      </c>
      <c r="N6" t="str">
        <f t="shared" si="3"/>
        <v>3/8</v>
      </c>
      <c r="O6" t="str">
        <f t="shared" si="4"/>
        <v/>
      </c>
      <c r="P6" t="str">
        <f t="shared" si="5"/>
        <v/>
      </c>
      <c r="Q6">
        <f t="shared" si="6"/>
        <v>0.3125</v>
      </c>
      <c r="R6">
        <f t="shared" si="7"/>
        <v>0.375</v>
      </c>
      <c r="S6" t="str">
        <f t="shared" si="8"/>
        <v/>
      </c>
      <c r="T6" t="str">
        <f t="shared" si="9"/>
        <v/>
      </c>
    </row>
    <row r="7" spans="1:20" x14ac:dyDescent="0.25">
      <c r="A7">
        <v>0.1875</v>
      </c>
      <c r="B7" s="1" t="s">
        <v>17</v>
      </c>
      <c r="C7" s="2" t="s">
        <v>22</v>
      </c>
      <c r="F7" s="3" t="s">
        <v>23</v>
      </c>
      <c r="G7" s="3" t="s">
        <v>4</v>
      </c>
      <c r="H7" s="3" t="s">
        <v>5</v>
      </c>
      <c r="I7" s="3" t="s">
        <v>6</v>
      </c>
      <c r="J7" s="4" t="s">
        <v>24</v>
      </c>
      <c r="K7" s="6">
        <v>0.57999999999999996</v>
      </c>
      <c r="M7" t="str">
        <f t="shared" si="2"/>
        <v>5/16</v>
      </c>
      <c r="N7" t="str">
        <f t="shared" si="3"/>
        <v>1/2</v>
      </c>
      <c r="O7" t="str">
        <f t="shared" si="4"/>
        <v/>
      </c>
      <c r="P7" t="str">
        <f t="shared" si="5"/>
        <v/>
      </c>
      <c r="Q7">
        <f t="shared" si="6"/>
        <v>0.3125</v>
      </c>
      <c r="R7">
        <f t="shared" si="7"/>
        <v>0.5</v>
      </c>
      <c r="S7" t="str">
        <f t="shared" si="8"/>
        <v/>
      </c>
      <c r="T7" t="str">
        <f t="shared" si="9"/>
        <v/>
      </c>
    </row>
    <row r="8" spans="1:20" x14ac:dyDescent="0.25">
      <c r="A8">
        <v>0.25</v>
      </c>
      <c r="B8" s="1" t="s">
        <v>10</v>
      </c>
      <c r="C8" s="2" t="s">
        <v>1</v>
      </c>
      <c r="F8" s="3" t="s">
        <v>25</v>
      </c>
      <c r="G8" s="3" t="s">
        <v>4</v>
      </c>
      <c r="H8" s="3" t="s">
        <v>5</v>
      </c>
      <c r="I8" s="3" t="s">
        <v>6</v>
      </c>
      <c r="J8" s="4" t="s">
        <v>26</v>
      </c>
      <c r="K8" s="6">
        <v>0.78</v>
      </c>
      <c r="M8" t="str">
        <f t="shared" si="2"/>
        <v>3/8</v>
      </c>
      <c r="N8" t="str">
        <f t="shared" si="3"/>
        <v>1/4</v>
      </c>
      <c r="O8" t="str">
        <f t="shared" si="4"/>
        <v/>
      </c>
      <c r="P8" t="str">
        <f t="shared" si="5"/>
        <v/>
      </c>
      <c r="Q8">
        <f t="shared" si="6"/>
        <v>0.375</v>
      </c>
      <c r="R8">
        <f t="shared" si="7"/>
        <v>0.25</v>
      </c>
      <c r="S8" t="str">
        <f t="shared" si="8"/>
        <v/>
      </c>
      <c r="T8" t="str">
        <f t="shared" si="9"/>
        <v/>
      </c>
    </row>
    <row r="9" spans="1:20" x14ac:dyDescent="0.25">
      <c r="A9">
        <v>0.25</v>
      </c>
      <c r="B9" s="1" t="s">
        <v>10</v>
      </c>
      <c r="C9" s="2" t="s">
        <v>10</v>
      </c>
      <c r="F9" s="3" t="s">
        <v>27</v>
      </c>
      <c r="G9" s="3" t="s">
        <v>4</v>
      </c>
      <c r="H9" s="3" t="s">
        <v>5</v>
      </c>
      <c r="I9" s="3" t="s">
        <v>6</v>
      </c>
      <c r="J9" s="4" t="s">
        <v>28</v>
      </c>
      <c r="K9" s="6">
        <v>0.86</v>
      </c>
      <c r="M9" t="str">
        <f t="shared" si="2"/>
        <v>3/8</v>
      </c>
      <c r="N9" t="str">
        <f t="shared" si="3"/>
        <v>3/8</v>
      </c>
      <c r="O9" t="str">
        <f t="shared" si="4"/>
        <v/>
      </c>
      <c r="P9" t="str">
        <f t="shared" si="5"/>
        <v/>
      </c>
      <c r="Q9">
        <f t="shared" si="6"/>
        <v>0.375</v>
      </c>
      <c r="R9">
        <f t="shared" si="7"/>
        <v>0.375</v>
      </c>
      <c r="S9" t="str">
        <f t="shared" si="8"/>
        <v/>
      </c>
      <c r="T9" t="str">
        <f t="shared" si="9"/>
        <v/>
      </c>
    </row>
    <row r="10" spans="1:20" x14ac:dyDescent="0.25">
      <c r="A10">
        <v>0.25</v>
      </c>
      <c r="B10" s="1" t="s">
        <v>10</v>
      </c>
      <c r="C10" s="2" t="s">
        <v>22</v>
      </c>
      <c r="F10" s="3" t="s">
        <v>29</v>
      </c>
      <c r="G10" s="3" t="s">
        <v>4</v>
      </c>
      <c r="H10" s="3" t="s">
        <v>5</v>
      </c>
      <c r="I10" s="3" t="s">
        <v>6</v>
      </c>
      <c r="J10" s="4" t="s">
        <v>30</v>
      </c>
      <c r="K10" s="6">
        <v>1.1499999999999999</v>
      </c>
      <c r="M10" t="str">
        <f t="shared" si="2"/>
        <v>3/8</v>
      </c>
      <c r="N10" t="str">
        <f t="shared" si="3"/>
        <v>1/2</v>
      </c>
      <c r="O10" t="str">
        <f t="shared" si="4"/>
        <v/>
      </c>
      <c r="P10" t="str">
        <f t="shared" si="5"/>
        <v/>
      </c>
      <c r="Q10">
        <f t="shared" si="6"/>
        <v>0.375</v>
      </c>
      <c r="R10">
        <f t="shared" si="7"/>
        <v>0.5</v>
      </c>
      <c r="S10" t="str">
        <f t="shared" si="8"/>
        <v/>
      </c>
      <c r="T10" t="str">
        <f t="shared" si="9"/>
        <v/>
      </c>
    </row>
    <row r="11" spans="1:20" x14ac:dyDescent="0.25">
      <c r="A11">
        <v>0.25</v>
      </c>
      <c r="B11" s="1" t="s">
        <v>10</v>
      </c>
      <c r="C11" s="2" t="s">
        <v>31</v>
      </c>
      <c r="F11" s="3" t="s">
        <v>32</v>
      </c>
      <c r="G11" s="3" t="s">
        <v>4</v>
      </c>
      <c r="H11" s="3" t="s">
        <v>5</v>
      </c>
      <c r="I11" s="3" t="s">
        <v>6</v>
      </c>
      <c r="J11" s="4" t="s">
        <v>33</v>
      </c>
      <c r="K11" s="6">
        <v>0.97</v>
      </c>
      <c r="M11" t="str">
        <f t="shared" si="2"/>
        <v>3/8</v>
      </c>
      <c r="N11" t="str">
        <f t="shared" si="3"/>
        <v>5/8</v>
      </c>
      <c r="O11" t="str">
        <f t="shared" si="4"/>
        <v/>
      </c>
      <c r="P11" t="str">
        <f t="shared" si="5"/>
        <v/>
      </c>
      <c r="Q11">
        <f t="shared" si="6"/>
        <v>0.375</v>
      </c>
      <c r="R11">
        <f t="shared" si="7"/>
        <v>0.625</v>
      </c>
      <c r="S11" t="str">
        <f t="shared" si="8"/>
        <v/>
      </c>
      <c r="T11" t="str">
        <f t="shared" si="9"/>
        <v/>
      </c>
    </row>
    <row r="12" spans="1:20" x14ac:dyDescent="0.25">
      <c r="A12">
        <v>0.25</v>
      </c>
      <c r="B12" s="1" t="s">
        <v>22</v>
      </c>
      <c r="C12" s="2" t="s">
        <v>22</v>
      </c>
      <c r="F12" s="3" t="s">
        <v>29</v>
      </c>
      <c r="G12" s="3" t="s">
        <v>4</v>
      </c>
      <c r="H12" s="3" t="s">
        <v>5</v>
      </c>
      <c r="I12" s="3" t="s">
        <v>6</v>
      </c>
      <c r="J12" s="4" t="s">
        <v>36</v>
      </c>
      <c r="K12" s="6">
        <v>1.24</v>
      </c>
      <c r="M12" t="str">
        <f t="shared" si="2"/>
        <v>1/2</v>
      </c>
      <c r="N12" t="str">
        <f t="shared" si="3"/>
        <v>1/2</v>
      </c>
      <c r="O12" t="str">
        <f t="shared" si="4"/>
        <v/>
      </c>
      <c r="P12" t="str">
        <f t="shared" si="5"/>
        <v/>
      </c>
      <c r="Q12">
        <f t="shared" si="6"/>
        <v>0.5</v>
      </c>
      <c r="R12">
        <f t="shared" si="7"/>
        <v>0.5</v>
      </c>
      <c r="S12" t="str">
        <f t="shared" si="8"/>
        <v/>
      </c>
      <c r="T12" t="str">
        <f t="shared" si="9"/>
        <v/>
      </c>
    </row>
    <row r="13" spans="1:20" x14ac:dyDescent="0.25">
      <c r="A13">
        <v>0.25</v>
      </c>
      <c r="B13" s="1" t="s">
        <v>22</v>
      </c>
      <c r="C13" s="2" t="s">
        <v>31</v>
      </c>
      <c r="F13" s="3" t="s">
        <v>32</v>
      </c>
      <c r="G13" s="3" t="s">
        <v>4</v>
      </c>
      <c r="H13" s="3" t="s">
        <v>5</v>
      </c>
      <c r="I13" s="3" t="s">
        <v>6</v>
      </c>
      <c r="J13" s="4" t="s">
        <v>37</v>
      </c>
      <c r="K13" s="6">
        <v>2.29</v>
      </c>
      <c r="M13" t="str">
        <f t="shared" si="2"/>
        <v>1/2</v>
      </c>
      <c r="N13" t="str">
        <f t="shared" si="3"/>
        <v>5/8</v>
      </c>
      <c r="O13" t="str">
        <f t="shared" si="4"/>
        <v/>
      </c>
      <c r="P13" t="str">
        <f t="shared" si="5"/>
        <v/>
      </c>
      <c r="Q13">
        <f t="shared" si="6"/>
        <v>0.5</v>
      </c>
      <c r="R13">
        <f t="shared" si="7"/>
        <v>0.625</v>
      </c>
      <c r="S13" t="str">
        <f t="shared" si="8"/>
        <v/>
      </c>
      <c r="T13" t="str">
        <f t="shared" si="9"/>
        <v/>
      </c>
    </row>
    <row r="14" spans="1:20" x14ac:dyDescent="0.25">
      <c r="A14">
        <v>0.375</v>
      </c>
      <c r="B14" s="1" t="s">
        <v>22</v>
      </c>
      <c r="C14" s="2" t="s">
        <v>1</v>
      </c>
      <c r="F14" s="3" t="s">
        <v>39</v>
      </c>
      <c r="G14" s="3" t="s">
        <v>4</v>
      </c>
      <c r="H14" s="3" t="s">
        <v>5</v>
      </c>
      <c r="I14" s="3" t="s">
        <v>6</v>
      </c>
      <c r="J14" s="4" t="s">
        <v>40</v>
      </c>
      <c r="K14" s="6">
        <v>0.57999999999999996</v>
      </c>
      <c r="M14" t="str">
        <f t="shared" si="2"/>
        <v>1/2</v>
      </c>
      <c r="N14" t="str">
        <f t="shared" si="3"/>
        <v>1/4</v>
      </c>
      <c r="O14" t="str">
        <f t="shared" si="4"/>
        <v/>
      </c>
      <c r="P14" t="str">
        <f t="shared" si="5"/>
        <v/>
      </c>
      <c r="Q14">
        <f t="shared" si="6"/>
        <v>0.5</v>
      </c>
      <c r="R14">
        <f t="shared" si="7"/>
        <v>0.25</v>
      </c>
      <c r="S14" t="str">
        <f t="shared" si="8"/>
        <v/>
      </c>
      <c r="T14" t="str">
        <f t="shared" si="9"/>
        <v/>
      </c>
    </row>
    <row r="15" spans="1:20" x14ac:dyDescent="0.25">
      <c r="A15">
        <v>0.375</v>
      </c>
      <c r="B15" s="1" t="s">
        <v>22</v>
      </c>
      <c r="C15" s="2" t="s">
        <v>10</v>
      </c>
      <c r="F15" s="3" t="s">
        <v>41</v>
      </c>
      <c r="G15" s="3" t="s">
        <v>4</v>
      </c>
      <c r="H15" s="3" t="s">
        <v>5</v>
      </c>
      <c r="I15" s="3" t="s">
        <v>6</v>
      </c>
      <c r="J15" s="4" t="s">
        <v>42</v>
      </c>
      <c r="K15" s="6">
        <v>0.83</v>
      </c>
      <c r="M15" t="str">
        <f t="shared" si="2"/>
        <v>1/2</v>
      </c>
      <c r="N15" t="str">
        <f t="shared" si="3"/>
        <v>3/8</v>
      </c>
      <c r="O15" t="str">
        <f t="shared" si="4"/>
        <v/>
      </c>
      <c r="P15" t="str">
        <f t="shared" si="5"/>
        <v/>
      </c>
      <c r="Q15">
        <f t="shared" si="6"/>
        <v>0.5</v>
      </c>
      <c r="R15">
        <f t="shared" si="7"/>
        <v>0.375</v>
      </c>
      <c r="S15" t="str">
        <f t="shared" si="8"/>
        <v/>
      </c>
      <c r="T15" t="str">
        <f t="shared" si="9"/>
        <v/>
      </c>
    </row>
    <row r="16" spans="1:20" x14ac:dyDescent="0.25">
      <c r="A16">
        <v>0.375</v>
      </c>
      <c r="B16" s="1" t="s">
        <v>22</v>
      </c>
      <c r="C16" s="2" t="s">
        <v>22</v>
      </c>
      <c r="F16" s="3" t="s">
        <v>43</v>
      </c>
      <c r="G16" s="3" t="s">
        <v>4</v>
      </c>
      <c r="H16" s="3" t="s">
        <v>5</v>
      </c>
      <c r="I16" s="3" t="s">
        <v>6</v>
      </c>
      <c r="J16" s="4" t="s">
        <v>44</v>
      </c>
      <c r="K16" s="6">
        <v>0.76</v>
      </c>
      <c r="M16" t="str">
        <f t="shared" si="2"/>
        <v>1/2</v>
      </c>
      <c r="N16" t="str">
        <f t="shared" si="3"/>
        <v>1/2</v>
      </c>
      <c r="O16" t="str">
        <f t="shared" si="4"/>
        <v/>
      </c>
      <c r="P16" t="str">
        <f t="shared" si="5"/>
        <v/>
      </c>
      <c r="Q16">
        <f t="shared" si="6"/>
        <v>0.5</v>
      </c>
      <c r="R16">
        <f t="shared" si="7"/>
        <v>0.5</v>
      </c>
      <c r="S16" t="str">
        <f t="shared" si="8"/>
        <v/>
      </c>
      <c r="T16" t="str">
        <f t="shared" si="9"/>
        <v/>
      </c>
    </row>
    <row r="17" spans="1:20" x14ac:dyDescent="0.25">
      <c r="A17">
        <v>0.375</v>
      </c>
      <c r="B17" s="1" t="s">
        <v>22</v>
      </c>
      <c r="C17" s="2" t="s">
        <v>31</v>
      </c>
      <c r="F17" s="3" t="s">
        <v>45</v>
      </c>
      <c r="G17" s="3" t="s">
        <v>4</v>
      </c>
      <c r="H17" s="3" t="s">
        <v>5</v>
      </c>
      <c r="I17" s="3" t="s">
        <v>6</v>
      </c>
      <c r="J17" s="4" t="s">
        <v>46</v>
      </c>
      <c r="K17" s="6">
        <v>1.1000000000000001</v>
      </c>
      <c r="M17" t="str">
        <f t="shared" si="2"/>
        <v>1/2</v>
      </c>
      <c r="N17" t="str">
        <f t="shared" si="3"/>
        <v>5/8</v>
      </c>
      <c r="O17" t="str">
        <f t="shared" si="4"/>
        <v/>
      </c>
      <c r="P17" t="str">
        <f t="shared" si="5"/>
        <v/>
      </c>
      <c r="Q17">
        <f t="shared" si="6"/>
        <v>0.5</v>
      </c>
      <c r="R17">
        <f t="shared" si="7"/>
        <v>0.625</v>
      </c>
      <c r="S17" t="str">
        <f t="shared" si="8"/>
        <v/>
      </c>
      <c r="T17" t="str">
        <f t="shared" si="9"/>
        <v/>
      </c>
    </row>
    <row r="18" spans="1:20" x14ac:dyDescent="0.25">
      <c r="A18">
        <v>0.375</v>
      </c>
      <c r="B18" s="1" t="s">
        <v>48</v>
      </c>
      <c r="C18" s="2" t="s">
        <v>10</v>
      </c>
      <c r="F18" s="3" t="s">
        <v>41</v>
      </c>
      <c r="G18" s="3" t="s">
        <v>4</v>
      </c>
      <c r="H18" s="3" t="s">
        <v>5</v>
      </c>
      <c r="I18" s="3" t="s">
        <v>6</v>
      </c>
      <c r="J18" s="4" t="s">
        <v>49</v>
      </c>
      <c r="K18" s="6">
        <v>1.1000000000000001</v>
      </c>
      <c r="M18" t="str">
        <f t="shared" si="2"/>
        <v>9/16</v>
      </c>
      <c r="N18" t="str">
        <f t="shared" si="3"/>
        <v>3/8</v>
      </c>
      <c r="O18" t="str">
        <f t="shared" si="4"/>
        <v/>
      </c>
      <c r="P18" t="str">
        <f t="shared" si="5"/>
        <v/>
      </c>
      <c r="Q18">
        <f t="shared" si="6"/>
        <v>0.5625</v>
      </c>
      <c r="R18">
        <f t="shared" si="7"/>
        <v>0.375</v>
      </c>
      <c r="S18" t="str">
        <f t="shared" si="8"/>
        <v/>
      </c>
      <c r="T18" t="str">
        <f t="shared" si="9"/>
        <v/>
      </c>
    </row>
    <row r="19" spans="1:20" x14ac:dyDescent="0.25">
      <c r="A19">
        <v>0.375</v>
      </c>
      <c r="B19" s="1" t="s">
        <v>48</v>
      </c>
      <c r="C19" s="2" t="s">
        <v>22</v>
      </c>
      <c r="F19" s="3" t="s">
        <v>43</v>
      </c>
      <c r="G19" s="3" t="s">
        <v>4</v>
      </c>
      <c r="H19" s="3" t="s">
        <v>5</v>
      </c>
      <c r="I19" s="3" t="s">
        <v>6</v>
      </c>
      <c r="J19" s="4" t="s">
        <v>50</v>
      </c>
      <c r="K19" s="6">
        <v>1.1299999999999999</v>
      </c>
      <c r="M19" t="str">
        <f t="shared" si="2"/>
        <v>9/16</v>
      </c>
      <c r="N19" t="str">
        <f t="shared" si="3"/>
        <v>1/2</v>
      </c>
      <c r="O19" t="str">
        <f t="shared" si="4"/>
        <v/>
      </c>
      <c r="P19" t="str">
        <f t="shared" si="5"/>
        <v/>
      </c>
      <c r="Q19">
        <f t="shared" si="6"/>
        <v>0.5625</v>
      </c>
      <c r="R19">
        <f t="shared" si="7"/>
        <v>0.5</v>
      </c>
      <c r="S19" t="str">
        <f t="shared" si="8"/>
        <v/>
      </c>
      <c r="T19" t="str">
        <f t="shared" si="9"/>
        <v/>
      </c>
    </row>
    <row r="20" spans="1:20" x14ac:dyDescent="0.25">
      <c r="A20">
        <v>0.375</v>
      </c>
      <c r="B20" s="1" t="s">
        <v>31</v>
      </c>
      <c r="C20" s="2" t="s">
        <v>22</v>
      </c>
      <c r="F20" s="3" t="s">
        <v>43</v>
      </c>
      <c r="G20" s="3" t="s">
        <v>4</v>
      </c>
      <c r="H20" s="3" t="s">
        <v>5</v>
      </c>
      <c r="I20" s="3" t="s">
        <v>6</v>
      </c>
      <c r="J20" s="4" t="s">
        <v>51</v>
      </c>
      <c r="K20" s="6">
        <v>1.67</v>
      </c>
      <c r="M20" t="str">
        <f t="shared" si="2"/>
        <v>5/8</v>
      </c>
      <c r="N20" t="str">
        <f t="shared" si="3"/>
        <v>1/2</v>
      </c>
      <c r="O20" t="str">
        <f t="shared" si="4"/>
        <v/>
      </c>
      <c r="P20" t="str">
        <f t="shared" si="5"/>
        <v/>
      </c>
      <c r="Q20">
        <f t="shared" si="6"/>
        <v>0.625</v>
      </c>
      <c r="R20">
        <f t="shared" si="7"/>
        <v>0.5</v>
      </c>
      <c r="S20" t="str">
        <f t="shared" si="8"/>
        <v/>
      </c>
      <c r="T20" t="str">
        <f t="shared" si="9"/>
        <v/>
      </c>
    </row>
    <row r="21" spans="1:20" x14ac:dyDescent="0.25">
      <c r="A21">
        <v>0.375</v>
      </c>
      <c r="B21" s="1" t="s">
        <v>31</v>
      </c>
      <c r="C21" s="2" t="s">
        <v>31</v>
      </c>
      <c r="F21" s="3" t="s">
        <v>45</v>
      </c>
      <c r="G21" s="3" t="s">
        <v>4</v>
      </c>
      <c r="H21" s="3" t="s">
        <v>5</v>
      </c>
      <c r="I21" s="3" t="s">
        <v>6</v>
      </c>
      <c r="J21" s="4" t="s">
        <v>52</v>
      </c>
      <c r="K21" s="6">
        <v>1.88</v>
      </c>
      <c r="M21" t="str">
        <f t="shared" si="2"/>
        <v>5/8</v>
      </c>
      <c r="N21" t="str">
        <f t="shared" si="3"/>
        <v>5/8</v>
      </c>
      <c r="O21" t="str">
        <f t="shared" si="4"/>
        <v/>
      </c>
      <c r="P21" t="str">
        <f t="shared" si="5"/>
        <v/>
      </c>
      <c r="Q21">
        <f t="shared" si="6"/>
        <v>0.625</v>
      </c>
      <c r="R21">
        <f t="shared" si="7"/>
        <v>0.625</v>
      </c>
      <c r="S21" t="str">
        <f t="shared" si="8"/>
        <v/>
      </c>
      <c r="T21" t="str">
        <f t="shared" si="9"/>
        <v/>
      </c>
    </row>
    <row r="22" spans="1:20" x14ac:dyDescent="0.25">
      <c r="A22">
        <v>0.5</v>
      </c>
      <c r="B22" s="1" t="s">
        <v>31</v>
      </c>
      <c r="C22" s="2" t="s">
        <v>10</v>
      </c>
      <c r="F22" s="3" t="s">
        <v>53</v>
      </c>
      <c r="G22" s="3" t="s">
        <v>4</v>
      </c>
      <c r="H22" s="3" t="s">
        <v>5</v>
      </c>
      <c r="I22" s="3" t="s">
        <v>6</v>
      </c>
      <c r="J22" s="4" t="s">
        <v>54</v>
      </c>
      <c r="K22" s="6">
        <v>0.93</v>
      </c>
      <c r="M22" t="str">
        <f t="shared" si="2"/>
        <v>5/8</v>
      </c>
      <c r="N22" t="str">
        <f t="shared" si="3"/>
        <v>3/8</v>
      </c>
      <c r="O22" t="str">
        <f t="shared" si="4"/>
        <v/>
      </c>
      <c r="P22" t="str">
        <f t="shared" si="5"/>
        <v/>
      </c>
      <c r="Q22">
        <f t="shared" si="6"/>
        <v>0.625</v>
      </c>
      <c r="R22">
        <f t="shared" si="7"/>
        <v>0.375</v>
      </c>
      <c r="S22" t="str">
        <f t="shared" si="8"/>
        <v/>
      </c>
      <c r="T22" t="str">
        <f t="shared" si="9"/>
        <v/>
      </c>
    </row>
    <row r="23" spans="1:20" x14ac:dyDescent="0.25">
      <c r="A23">
        <v>0.5</v>
      </c>
      <c r="B23" s="1" t="s">
        <v>31</v>
      </c>
      <c r="C23" s="2" t="s">
        <v>22</v>
      </c>
      <c r="F23" s="3" t="s">
        <v>55</v>
      </c>
      <c r="G23" s="3" t="s">
        <v>4</v>
      </c>
      <c r="H23" s="3" t="s">
        <v>5</v>
      </c>
      <c r="I23" s="3" t="s">
        <v>6</v>
      </c>
      <c r="J23" s="4" t="s">
        <v>56</v>
      </c>
      <c r="K23" s="6">
        <v>0.84</v>
      </c>
      <c r="M23" t="str">
        <f t="shared" si="2"/>
        <v>5/8</v>
      </c>
      <c r="N23" t="str">
        <f t="shared" si="3"/>
        <v>1/2</v>
      </c>
      <c r="O23" t="str">
        <f t="shared" si="4"/>
        <v/>
      </c>
      <c r="P23" t="str">
        <f t="shared" si="5"/>
        <v/>
      </c>
      <c r="Q23">
        <f t="shared" si="6"/>
        <v>0.625</v>
      </c>
      <c r="R23">
        <f t="shared" si="7"/>
        <v>0.5</v>
      </c>
      <c r="S23" t="str">
        <f t="shared" si="8"/>
        <v/>
      </c>
      <c r="T23" t="str">
        <f t="shared" si="9"/>
        <v/>
      </c>
    </row>
    <row r="24" spans="1:20" x14ac:dyDescent="0.25">
      <c r="A24">
        <v>0.5</v>
      </c>
      <c r="B24" s="1" t="s">
        <v>31</v>
      </c>
      <c r="C24" s="2" t="s">
        <v>48</v>
      </c>
      <c r="F24" s="3" t="s">
        <v>55</v>
      </c>
      <c r="G24" s="3" t="s">
        <v>4</v>
      </c>
      <c r="H24" s="3" t="s">
        <v>5</v>
      </c>
      <c r="I24" s="3" t="s">
        <v>6</v>
      </c>
      <c r="J24" s="4" t="s">
        <v>57</v>
      </c>
      <c r="K24" s="6">
        <v>1.78</v>
      </c>
      <c r="M24" t="str">
        <f t="shared" si="2"/>
        <v>5/8</v>
      </c>
      <c r="N24" t="str">
        <f t="shared" si="3"/>
        <v>9/16</v>
      </c>
      <c r="O24" t="str">
        <f t="shared" si="4"/>
        <v/>
      </c>
      <c r="P24" t="str">
        <f t="shared" si="5"/>
        <v/>
      </c>
      <c r="Q24">
        <f t="shared" si="6"/>
        <v>0.625</v>
      </c>
      <c r="R24">
        <f t="shared" si="7"/>
        <v>0.5625</v>
      </c>
      <c r="S24" t="str">
        <f t="shared" si="8"/>
        <v/>
      </c>
      <c r="T24" t="str">
        <f t="shared" si="9"/>
        <v/>
      </c>
    </row>
    <row r="25" spans="1:20" x14ac:dyDescent="0.25">
      <c r="A25">
        <v>0.5</v>
      </c>
      <c r="B25" s="1" t="s">
        <v>31</v>
      </c>
      <c r="C25" s="2" t="s">
        <v>31</v>
      </c>
      <c r="F25" s="3" t="s">
        <v>58</v>
      </c>
      <c r="G25" s="3" t="s">
        <v>4</v>
      </c>
      <c r="H25" s="3" t="s">
        <v>5</v>
      </c>
      <c r="I25" s="3" t="s">
        <v>6</v>
      </c>
      <c r="J25" s="4" t="s">
        <v>59</v>
      </c>
      <c r="K25" s="6">
        <v>1.3</v>
      </c>
      <c r="M25" t="str">
        <f t="shared" si="2"/>
        <v>5/8</v>
      </c>
      <c r="N25" t="str">
        <f t="shared" si="3"/>
        <v>5/8</v>
      </c>
      <c r="O25" t="str">
        <f t="shared" si="4"/>
        <v/>
      </c>
      <c r="P25" t="str">
        <f t="shared" si="5"/>
        <v/>
      </c>
      <c r="Q25">
        <f t="shared" si="6"/>
        <v>0.625</v>
      </c>
      <c r="R25">
        <f t="shared" si="7"/>
        <v>0.625</v>
      </c>
      <c r="S25" t="str">
        <f t="shared" si="8"/>
        <v/>
      </c>
      <c r="T25" t="str">
        <f t="shared" si="9"/>
        <v/>
      </c>
    </row>
    <row r="26" spans="1:20" x14ac:dyDescent="0.25">
      <c r="A26">
        <v>0.5</v>
      </c>
      <c r="B26" s="1" t="s">
        <v>63</v>
      </c>
      <c r="C26" s="2" t="s">
        <v>22</v>
      </c>
      <c r="F26" s="3" t="s">
        <v>55</v>
      </c>
      <c r="G26" s="3" t="s">
        <v>4</v>
      </c>
      <c r="H26" s="3" t="s">
        <v>5</v>
      </c>
      <c r="I26" s="3" t="s">
        <v>6</v>
      </c>
      <c r="J26" s="4" t="s">
        <v>64</v>
      </c>
      <c r="K26" s="6">
        <v>1.37</v>
      </c>
      <c r="M26" t="str">
        <f t="shared" si="2"/>
        <v>11/16</v>
      </c>
      <c r="N26" t="str">
        <f t="shared" si="3"/>
        <v>1/2</v>
      </c>
      <c r="O26" t="str">
        <f t="shared" si="4"/>
        <v/>
      </c>
      <c r="P26" t="str">
        <f t="shared" si="5"/>
        <v/>
      </c>
      <c r="Q26">
        <f t="shared" si="6"/>
        <v>0.6875</v>
      </c>
      <c r="R26">
        <f t="shared" si="7"/>
        <v>0.5</v>
      </c>
      <c r="S26" t="str">
        <f t="shared" si="8"/>
        <v/>
      </c>
      <c r="T26" t="str">
        <f t="shared" si="9"/>
        <v/>
      </c>
    </row>
    <row r="27" spans="1:20" x14ac:dyDescent="0.25">
      <c r="A27">
        <v>0.5</v>
      </c>
      <c r="B27" s="1" t="s">
        <v>63</v>
      </c>
      <c r="C27" s="2" t="s">
        <v>31</v>
      </c>
      <c r="F27" s="3" t="s">
        <v>58</v>
      </c>
      <c r="G27" s="3" t="s">
        <v>4</v>
      </c>
      <c r="H27" s="3" t="s">
        <v>5</v>
      </c>
      <c r="I27" s="3" t="s">
        <v>6</v>
      </c>
      <c r="J27" s="4" t="s">
        <v>65</v>
      </c>
      <c r="K27" s="6">
        <v>1.38</v>
      </c>
      <c r="M27" t="str">
        <f t="shared" si="2"/>
        <v>11/16</v>
      </c>
      <c r="N27" t="str">
        <f t="shared" si="3"/>
        <v>5/8</v>
      </c>
      <c r="O27" t="str">
        <f t="shared" si="4"/>
        <v/>
      </c>
      <c r="P27" t="str">
        <f t="shared" si="5"/>
        <v/>
      </c>
      <c r="Q27">
        <f t="shared" si="6"/>
        <v>0.6875</v>
      </c>
      <c r="R27">
        <f t="shared" si="7"/>
        <v>0.625</v>
      </c>
      <c r="S27" t="str">
        <f t="shared" si="8"/>
        <v/>
      </c>
      <c r="T27" t="str">
        <f t="shared" si="9"/>
        <v/>
      </c>
    </row>
    <row r="28" spans="1:20" x14ac:dyDescent="0.25">
      <c r="A28">
        <v>0.5</v>
      </c>
      <c r="B28" s="1" t="s">
        <v>38</v>
      </c>
      <c r="C28" s="2" t="s">
        <v>10</v>
      </c>
      <c r="F28" s="3" t="s">
        <v>53</v>
      </c>
      <c r="G28" s="3" t="s">
        <v>4</v>
      </c>
      <c r="H28" s="3" t="s">
        <v>5</v>
      </c>
      <c r="I28" s="3" t="s">
        <v>6</v>
      </c>
      <c r="J28" s="4" t="s">
        <v>66</v>
      </c>
      <c r="K28" s="6">
        <v>1.5</v>
      </c>
      <c r="M28" t="str">
        <f t="shared" si="2"/>
        <v>3/4</v>
      </c>
      <c r="N28" t="str">
        <f t="shared" si="3"/>
        <v>3/8</v>
      </c>
      <c r="O28" t="str">
        <f t="shared" si="4"/>
        <v/>
      </c>
      <c r="P28" t="str">
        <f t="shared" si="5"/>
        <v/>
      </c>
      <c r="Q28">
        <f t="shared" si="6"/>
        <v>0.75</v>
      </c>
      <c r="R28">
        <f t="shared" si="7"/>
        <v>0.375</v>
      </c>
      <c r="S28" t="str">
        <f t="shared" si="8"/>
        <v/>
      </c>
      <c r="T28" t="str">
        <f t="shared" si="9"/>
        <v/>
      </c>
    </row>
    <row r="29" spans="1:20" x14ac:dyDescent="0.25">
      <c r="A29">
        <v>0.5</v>
      </c>
      <c r="B29" s="1" t="s">
        <v>38</v>
      </c>
      <c r="C29" s="2" t="s">
        <v>22</v>
      </c>
      <c r="F29" s="3" t="s">
        <v>55</v>
      </c>
      <c r="G29" s="3" t="s">
        <v>4</v>
      </c>
      <c r="H29" s="3" t="s">
        <v>5</v>
      </c>
      <c r="I29" s="3" t="s">
        <v>6</v>
      </c>
      <c r="J29" s="4" t="s">
        <v>67</v>
      </c>
      <c r="K29" s="6">
        <v>2.2000000000000002</v>
      </c>
      <c r="M29" t="str">
        <f t="shared" si="2"/>
        <v>3/4</v>
      </c>
      <c r="N29" t="str">
        <f t="shared" si="3"/>
        <v>1/2</v>
      </c>
      <c r="O29" t="str">
        <f t="shared" si="4"/>
        <v/>
      </c>
      <c r="P29" t="str">
        <f t="shared" si="5"/>
        <v/>
      </c>
      <c r="Q29">
        <f t="shared" si="6"/>
        <v>0.75</v>
      </c>
      <c r="R29">
        <f t="shared" si="7"/>
        <v>0.5</v>
      </c>
      <c r="S29" t="str">
        <f t="shared" si="8"/>
        <v/>
      </c>
      <c r="T29" t="str">
        <f t="shared" si="9"/>
        <v/>
      </c>
    </row>
    <row r="30" spans="1:20" x14ac:dyDescent="0.25">
      <c r="A30">
        <v>0.5</v>
      </c>
      <c r="B30" s="1" t="s">
        <v>38</v>
      </c>
      <c r="C30" s="2" t="s">
        <v>31</v>
      </c>
      <c r="F30" s="3" t="s">
        <v>58</v>
      </c>
      <c r="G30" s="3" t="s">
        <v>4</v>
      </c>
      <c r="H30" s="3" t="s">
        <v>5</v>
      </c>
      <c r="I30" s="3" t="s">
        <v>6</v>
      </c>
      <c r="J30" s="4" t="s">
        <v>68</v>
      </c>
      <c r="K30" s="6">
        <v>2.44</v>
      </c>
      <c r="M30" t="str">
        <f t="shared" si="2"/>
        <v>3/4</v>
      </c>
      <c r="N30" t="str">
        <f t="shared" si="3"/>
        <v>5/8</v>
      </c>
      <c r="O30" t="str">
        <f t="shared" si="4"/>
        <v/>
      </c>
      <c r="P30" t="str">
        <f t="shared" si="5"/>
        <v/>
      </c>
      <c r="Q30">
        <f t="shared" si="6"/>
        <v>0.75</v>
      </c>
      <c r="R30">
        <f t="shared" si="7"/>
        <v>0.625</v>
      </c>
      <c r="S30" t="str">
        <f t="shared" si="8"/>
        <v/>
      </c>
      <c r="T30" t="str">
        <f t="shared" si="9"/>
        <v/>
      </c>
    </row>
    <row r="31" spans="1:20" x14ac:dyDescent="0.25">
      <c r="A31">
        <v>0.625</v>
      </c>
      <c r="B31" s="1" t="s">
        <v>38</v>
      </c>
      <c r="C31" s="2" t="s">
        <v>22</v>
      </c>
      <c r="F31" s="3" t="s">
        <v>58</v>
      </c>
      <c r="G31" s="3" t="s">
        <v>4</v>
      </c>
      <c r="H31" s="3" t="s">
        <v>5</v>
      </c>
      <c r="I31" s="3" t="s">
        <v>6</v>
      </c>
      <c r="J31" s="4" t="s">
        <v>69</v>
      </c>
      <c r="K31" s="6">
        <v>1.24</v>
      </c>
      <c r="M31" t="str">
        <f t="shared" si="2"/>
        <v>3/4</v>
      </c>
      <c r="N31" t="str">
        <f t="shared" si="3"/>
        <v>1/2</v>
      </c>
      <c r="O31" t="str">
        <f t="shared" si="4"/>
        <v/>
      </c>
      <c r="P31" t="str">
        <f t="shared" si="5"/>
        <v/>
      </c>
      <c r="Q31">
        <f t="shared" si="6"/>
        <v>0.75</v>
      </c>
      <c r="R31">
        <f t="shared" si="7"/>
        <v>0.5</v>
      </c>
      <c r="S31" t="str">
        <f t="shared" si="8"/>
        <v/>
      </c>
      <c r="T31" t="str">
        <f t="shared" si="9"/>
        <v/>
      </c>
    </row>
    <row r="32" spans="1:20" x14ac:dyDescent="0.25">
      <c r="A32">
        <v>0.625</v>
      </c>
      <c r="B32" s="1" t="s">
        <v>38</v>
      </c>
      <c r="C32" s="2" t="s">
        <v>31</v>
      </c>
      <c r="F32" s="3" t="s">
        <v>60</v>
      </c>
      <c r="G32" s="3" t="s">
        <v>4</v>
      </c>
      <c r="H32" s="3" t="s">
        <v>5</v>
      </c>
      <c r="I32" s="3" t="s">
        <v>6</v>
      </c>
      <c r="J32" s="4" t="s">
        <v>70</v>
      </c>
      <c r="K32" s="6">
        <v>1.25</v>
      </c>
      <c r="M32" t="str">
        <f t="shared" si="2"/>
        <v>3/4</v>
      </c>
      <c r="N32" t="str">
        <f t="shared" si="3"/>
        <v>5/8</v>
      </c>
      <c r="O32" t="str">
        <f t="shared" si="4"/>
        <v/>
      </c>
      <c r="P32" t="str">
        <f t="shared" si="5"/>
        <v/>
      </c>
      <c r="Q32">
        <f t="shared" si="6"/>
        <v>0.75</v>
      </c>
      <c r="R32">
        <f t="shared" si="7"/>
        <v>0.625</v>
      </c>
      <c r="S32" t="str">
        <f t="shared" si="8"/>
        <v/>
      </c>
      <c r="T32" t="str">
        <f t="shared" si="9"/>
        <v/>
      </c>
    </row>
    <row r="33" spans="1:20" x14ac:dyDescent="0.25">
      <c r="A33">
        <v>0.625</v>
      </c>
      <c r="B33" s="1" t="s">
        <v>72</v>
      </c>
      <c r="C33" s="2" t="s">
        <v>22</v>
      </c>
      <c r="F33" s="3" t="s">
        <v>58</v>
      </c>
      <c r="G33" s="3" t="s">
        <v>4</v>
      </c>
      <c r="H33" s="3" t="s">
        <v>5</v>
      </c>
      <c r="I33" s="3" t="s">
        <v>6</v>
      </c>
      <c r="J33" s="4" t="s">
        <v>73</v>
      </c>
      <c r="K33" s="6">
        <v>1.71</v>
      </c>
      <c r="M33" t="str">
        <f t="shared" si="2"/>
        <v>13/16</v>
      </c>
      <c r="N33" t="str">
        <f t="shared" si="3"/>
        <v>1/2</v>
      </c>
      <c r="O33" t="str">
        <f t="shared" si="4"/>
        <v/>
      </c>
      <c r="P33" t="str">
        <f t="shared" si="5"/>
        <v/>
      </c>
      <c r="Q33">
        <f t="shared" si="6"/>
        <v>0.8125</v>
      </c>
      <c r="R33">
        <f t="shared" si="7"/>
        <v>0.5</v>
      </c>
      <c r="S33" t="str">
        <f t="shared" si="8"/>
        <v/>
      </c>
      <c r="T33" t="str">
        <f t="shared" si="9"/>
        <v/>
      </c>
    </row>
    <row r="34" spans="1:20" x14ac:dyDescent="0.25">
      <c r="A34">
        <v>0.625</v>
      </c>
      <c r="B34" s="1" t="s">
        <v>72</v>
      </c>
      <c r="C34" s="2" t="s">
        <v>38</v>
      </c>
      <c r="F34" s="3" t="s">
        <v>71</v>
      </c>
      <c r="G34" s="3" t="s">
        <v>4</v>
      </c>
      <c r="H34" s="3" t="s">
        <v>5</v>
      </c>
      <c r="I34" s="3" t="s">
        <v>6</v>
      </c>
      <c r="J34" s="4" t="s">
        <v>74</v>
      </c>
      <c r="K34" s="6">
        <v>1.94</v>
      </c>
      <c r="M34" t="str">
        <f t="shared" si="2"/>
        <v>13/16</v>
      </c>
      <c r="N34" t="str">
        <f t="shared" si="3"/>
        <v>3/4</v>
      </c>
      <c r="O34" t="str">
        <f t="shared" si="4"/>
        <v/>
      </c>
      <c r="P34" t="str">
        <f t="shared" si="5"/>
        <v/>
      </c>
      <c r="Q34">
        <f t="shared" si="6"/>
        <v>0.8125</v>
      </c>
      <c r="R34">
        <f t="shared" si="7"/>
        <v>0.75</v>
      </c>
      <c r="S34" t="str">
        <f t="shared" si="8"/>
        <v/>
      </c>
      <c r="T34" t="str">
        <f t="shared" si="9"/>
        <v/>
      </c>
    </row>
    <row r="35" spans="1:20" x14ac:dyDescent="0.25">
      <c r="A35">
        <v>0.625</v>
      </c>
      <c r="B35" s="1" t="s">
        <v>34</v>
      </c>
      <c r="C35" s="2" t="s">
        <v>31</v>
      </c>
      <c r="F35" s="3" t="s">
        <v>60</v>
      </c>
      <c r="G35" s="3" t="s">
        <v>4</v>
      </c>
      <c r="H35" s="3" t="s">
        <v>5</v>
      </c>
      <c r="I35" s="3" t="s">
        <v>6</v>
      </c>
      <c r="J35" s="4" t="s">
        <v>75</v>
      </c>
      <c r="K35" s="6">
        <v>1.94</v>
      </c>
      <c r="M35" t="str">
        <f t="shared" si="2"/>
        <v>7/8</v>
      </c>
      <c r="N35" t="str">
        <f t="shared" si="3"/>
        <v>5/8</v>
      </c>
      <c r="O35" t="str">
        <f t="shared" si="4"/>
        <v/>
      </c>
      <c r="P35" t="str">
        <f t="shared" si="5"/>
        <v/>
      </c>
      <c r="Q35">
        <f t="shared" si="6"/>
        <v>0.875</v>
      </c>
      <c r="R35">
        <f t="shared" si="7"/>
        <v>0.625</v>
      </c>
      <c r="S35" t="str">
        <f t="shared" si="8"/>
        <v/>
      </c>
      <c r="T35" t="str">
        <f t="shared" si="9"/>
        <v/>
      </c>
    </row>
    <row r="36" spans="1:20" x14ac:dyDescent="0.25">
      <c r="A36">
        <v>0.75</v>
      </c>
      <c r="B36" s="1" t="s">
        <v>34</v>
      </c>
      <c r="C36" s="2" t="s">
        <v>22</v>
      </c>
      <c r="F36" s="3" t="s">
        <v>77</v>
      </c>
      <c r="G36" s="3" t="s">
        <v>4</v>
      </c>
      <c r="H36" s="3" t="s">
        <v>5</v>
      </c>
      <c r="I36" s="3" t="s">
        <v>6</v>
      </c>
      <c r="J36" s="4" t="s">
        <v>78</v>
      </c>
      <c r="K36" s="6">
        <v>1.47</v>
      </c>
      <c r="M36" t="str">
        <f t="shared" si="2"/>
        <v>7/8</v>
      </c>
      <c r="N36" t="str">
        <f t="shared" si="3"/>
        <v>1/2</v>
      </c>
      <c r="O36" t="str">
        <f t="shared" si="4"/>
        <v/>
      </c>
      <c r="P36" t="str">
        <f t="shared" si="5"/>
        <v/>
      </c>
      <c r="Q36">
        <f t="shared" si="6"/>
        <v>0.875</v>
      </c>
      <c r="R36">
        <f t="shared" si="7"/>
        <v>0.5</v>
      </c>
      <c r="S36" t="str">
        <f t="shared" si="8"/>
        <v/>
      </c>
      <c r="T36" t="str">
        <f t="shared" si="9"/>
        <v/>
      </c>
    </row>
    <row r="37" spans="1:20" x14ac:dyDescent="0.25">
      <c r="A37">
        <v>0.75</v>
      </c>
      <c r="B37" s="1" t="s">
        <v>34</v>
      </c>
      <c r="C37" s="2" t="s">
        <v>31</v>
      </c>
      <c r="F37" s="3" t="s">
        <v>79</v>
      </c>
      <c r="G37" s="3" t="s">
        <v>4</v>
      </c>
      <c r="H37" s="3" t="s">
        <v>5</v>
      </c>
      <c r="I37" s="3" t="s">
        <v>6</v>
      </c>
      <c r="J37" s="4" t="s">
        <v>80</v>
      </c>
      <c r="K37" s="6">
        <v>1.3</v>
      </c>
      <c r="M37" t="str">
        <f t="shared" si="2"/>
        <v>7/8</v>
      </c>
      <c r="N37" t="str">
        <f t="shared" si="3"/>
        <v>5/8</v>
      </c>
      <c r="O37" t="str">
        <f t="shared" si="4"/>
        <v/>
      </c>
      <c r="P37" t="str">
        <f t="shared" si="5"/>
        <v/>
      </c>
      <c r="Q37">
        <f t="shared" si="6"/>
        <v>0.875</v>
      </c>
      <c r="R37">
        <f t="shared" si="7"/>
        <v>0.625</v>
      </c>
      <c r="S37" t="str">
        <f t="shared" si="8"/>
        <v/>
      </c>
      <c r="T37" t="str">
        <f t="shared" si="9"/>
        <v/>
      </c>
    </row>
    <row r="38" spans="1:20" x14ac:dyDescent="0.25">
      <c r="A38">
        <v>0.75</v>
      </c>
      <c r="B38" s="11" t="s">
        <v>35</v>
      </c>
      <c r="C38" s="2" t="s">
        <v>10</v>
      </c>
      <c r="F38" s="3" t="s">
        <v>82</v>
      </c>
      <c r="G38" s="3" t="s">
        <v>4</v>
      </c>
      <c r="H38" s="3" t="s">
        <v>5</v>
      </c>
      <c r="I38" s="3" t="s">
        <v>6</v>
      </c>
      <c r="J38" s="4" t="s">
        <v>83</v>
      </c>
      <c r="K38" s="6">
        <v>1.93</v>
      </c>
      <c r="M38" t="str">
        <f t="shared" si="2"/>
        <v>1</v>
      </c>
      <c r="N38" t="str">
        <f t="shared" si="3"/>
        <v>3/8</v>
      </c>
      <c r="O38" t="str">
        <f t="shared" si="4"/>
        <v/>
      </c>
      <c r="P38" t="str">
        <f t="shared" si="5"/>
        <v/>
      </c>
      <c r="Q38" t="str">
        <f t="shared" si="6"/>
        <v>1</v>
      </c>
      <c r="R38">
        <f t="shared" si="7"/>
        <v>0.375</v>
      </c>
      <c r="S38" t="str">
        <f t="shared" si="8"/>
        <v/>
      </c>
      <c r="T38" t="str">
        <f t="shared" si="9"/>
        <v/>
      </c>
    </row>
    <row r="39" spans="1:20" x14ac:dyDescent="0.25">
      <c r="A39">
        <v>0.75</v>
      </c>
      <c r="B39" s="11" t="s">
        <v>35</v>
      </c>
      <c r="C39" s="2" t="s">
        <v>22</v>
      </c>
      <c r="F39" s="3" t="s">
        <v>77</v>
      </c>
      <c r="G39" s="3" t="s">
        <v>4</v>
      </c>
      <c r="H39" s="3" t="s">
        <v>5</v>
      </c>
      <c r="I39" s="3" t="s">
        <v>6</v>
      </c>
      <c r="J39" s="4" t="s">
        <v>84</v>
      </c>
      <c r="K39" s="6">
        <v>1.64</v>
      </c>
      <c r="M39" t="str">
        <f t="shared" si="2"/>
        <v>1</v>
      </c>
      <c r="N39" t="str">
        <f t="shared" si="3"/>
        <v>1/2</v>
      </c>
      <c r="O39" t="str">
        <f t="shared" si="4"/>
        <v/>
      </c>
      <c r="P39" t="str">
        <f t="shared" si="5"/>
        <v/>
      </c>
      <c r="Q39" t="str">
        <f t="shared" si="6"/>
        <v>1</v>
      </c>
      <c r="R39">
        <f t="shared" si="7"/>
        <v>0.5</v>
      </c>
      <c r="S39" t="str">
        <f t="shared" si="8"/>
        <v/>
      </c>
      <c r="T39" t="str">
        <f t="shared" si="9"/>
        <v/>
      </c>
    </row>
    <row r="40" spans="1:20" x14ac:dyDescent="0.25">
      <c r="A40">
        <v>0.75</v>
      </c>
      <c r="B40" s="11" t="s">
        <v>35</v>
      </c>
      <c r="C40" s="2" t="s">
        <v>31</v>
      </c>
      <c r="F40" s="3" t="s">
        <v>79</v>
      </c>
      <c r="G40" s="3" t="s">
        <v>4</v>
      </c>
      <c r="H40" s="3" t="s">
        <v>5</v>
      </c>
      <c r="I40" s="3" t="s">
        <v>6</v>
      </c>
      <c r="J40" s="4" t="s">
        <v>85</v>
      </c>
      <c r="K40" s="6">
        <v>2.2999999999999998</v>
      </c>
      <c r="M40" t="str">
        <f t="shared" si="2"/>
        <v>1</v>
      </c>
      <c r="N40" t="str">
        <f t="shared" si="3"/>
        <v>5/8</v>
      </c>
      <c r="O40" t="str">
        <f t="shared" si="4"/>
        <v/>
      </c>
      <c r="P40" t="str">
        <f t="shared" si="5"/>
        <v/>
      </c>
      <c r="Q40" t="str">
        <f t="shared" si="6"/>
        <v>1</v>
      </c>
      <c r="R40">
        <f t="shared" si="7"/>
        <v>0.625</v>
      </c>
      <c r="S40" t="str">
        <f t="shared" si="8"/>
        <v/>
      </c>
      <c r="T40" t="str">
        <f t="shared" si="9"/>
        <v/>
      </c>
    </row>
    <row r="41" spans="1:20" x14ac:dyDescent="0.25">
      <c r="A41">
        <v>1</v>
      </c>
      <c r="B41" s="11" t="s">
        <v>61</v>
      </c>
      <c r="C41" s="2" t="s">
        <v>22</v>
      </c>
      <c r="F41" s="3" t="s">
        <v>86</v>
      </c>
      <c r="G41" s="3" t="s">
        <v>4</v>
      </c>
      <c r="H41" s="3" t="s">
        <v>5</v>
      </c>
      <c r="I41" s="3" t="s">
        <v>6</v>
      </c>
      <c r="J41" s="4" t="s">
        <v>87</v>
      </c>
      <c r="K41" s="6">
        <v>1.74</v>
      </c>
      <c r="M41" t="str">
        <f t="shared" si="2"/>
        <v>1 1/8</v>
      </c>
      <c r="N41" t="str">
        <f t="shared" si="3"/>
        <v>1/2</v>
      </c>
      <c r="O41" t="str">
        <f t="shared" si="4"/>
        <v/>
      </c>
      <c r="P41" t="str">
        <f t="shared" si="5"/>
        <v/>
      </c>
      <c r="Q41">
        <f t="shared" si="6"/>
        <v>1.125</v>
      </c>
      <c r="R41">
        <f t="shared" si="7"/>
        <v>0.5</v>
      </c>
      <c r="S41" t="str">
        <f t="shared" si="8"/>
        <v/>
      </c>
      <c r="T41" t="str">
        <f t="shared" si="9"/>
        <v/>
      </c>
    </row>
    <row r="42" spans="1:20" x14ac:dyDescent="0.25">
      <c r="A42">
        <v>1</v>
      </c>
      <c r="B42" s="11" t="s">
        <v>47</v>
      </c>
      <c r="C42" s="2" t="s">
        <v>22</v>
      </c>
      <c r="F42" s="3" t="s">
        <v>86</v>
      </c>
      <c r="G42" s="3" t="s">
        <v>4</v>
      </c>
      <c r="H42" s="3" t="s">
        <v>5</v>
      </c>
      <c r="I42" s="3" t="s">
        <v>6</v>
      </c>
      <c r="J42" s="4" t="s">
        <v>88</v>
      </c>
      <c r="K42" s="6">
        <v>2.29</v>
      </c>
      <c r="M42" t="str">
        <f t="shared" si="2"/>
        <v>1 1/4</v>
      </c>
      <c r="N42" t="str">
        <f t="shared" si="3"/>
        <v>1/2</v>
      </c>
      <c r="O42" t="str">
        <f t="shared" si="4"/>
        <v/>
      </c>
      <c r="P42" t="str">
        <f t="shared" si="5"/>
        <v/>
      </c>
      <c r="Q42">
        <f t="shared" si="6"/>
        <v>1.25</v>
      </c>
      <c r="R42">
        <f t="shared" si="7"/>
        <v>0.5</v>
      </c>
      <c r="S42" t="str">
        <f t="shared" si="8"/>
        <v/>
      </c>
      <c r="T42" t="str">
        <f t="shared" si="9"/>
        <v/>
      </c>
    </row>
    <row r="43" spans="1:20" x14ac:dyDescent="0.25">
      <c r="A43">
        <v>0.1875</v>
      </c>
      <c r="B43" s="7" t="s">
        <v>90</v>
      </c>
      <c r="C43" s="12" t="s">
        <v>91</v>
      </c>
      <c r="D43" s="12" t="s">
        <v>92</v>
      </c>
      <c r="E43" s="12" t="s">
        <v>93</v>
      </c>
      <c r="F43" s="8" t="s">
        <v>23</v>
      </c>
      <c r="G43" s="13" t="s">
        <v>4</v>
      </c>
      <c r="H43" s="13" t="s">
        <v>5</v>
      </c>
      <c r="I43" s="8" t="s">
        <v>6</v>
      </c>
      <c r="J43" s="9" t="s">
        <v>94</v>
      </c>
      <c r="K43" s="14">
        <v>0.87</v>
      </c>
      <c r="M43" t="str">
        <f t="shared" si="2"/>
        <v>5/16</v>
      </c>
      <c r="N43" t="str">
        <f t="shared" si="3"/>
        <v>1/2</v>
      </c>
      <c r="O43" t="str">
        <f t="shared" si="4"/>
        <v>7/16</v>
      </c>
      <c r="P43" t="str">
        <f t="shared" si="5"/>
        <v>1/16</v>
      </c>
      <c r="Q43">
        <f t="shared" si="6"/>
        <v>0.3125</v>
      </c>
      <c r="R43">
        <f t="shared" si="7"/>
        <v>0.5</v>
      </c>
      <c r="S43">
        <f t="shared" si="8"/>
        <v>0.4375</v>
      </c>
      <c r="T43">
        <f t="shared" si="9"/>
        <v>6.25E-2</v>
      </c>
    </row>
    <row r="44" spans="1:20" x14ac:dyDescent="0.25">
      <c r="A44">
        <v>0.25</v>
      </c>
      <c r="B44" s="1" t="s">
        <v>10</v>
      </c>
      <c r="C44" s="15" t="s">
        <v>1</v>
      </c>
      <c r="D44" s="15" t="s">
        <v>22</v>
      </c>
      <c r="E44" s="15" t="s">
        <v>95</v>
      </c>
      <c r="F44" s="3" t="s">
        <v>25</v>
      </c>
      <c r="G44" s="16" t="s">
        <v>4</v>
      </c>
      <c r="H44" s="16" t="s">
        <v>5</v>
      </c>
      <c r="I44" s="3" t="s">
        <v>6</v>
      </c>
      <c r="J44" s="4" t="s">
        <v>96</v>
      </c>
      <c r="K44" s="6">
        <v>0.77</v>
      </c>
      <c r="M44" t="str">
        <f t="shared" si="2"/>
        <v>3/8</v>
      </c>
      <c r="N44" t="str">
        <f t="shared" si="3"/>
        <v>1/4</v>
      </c>
      <c r="O44" t="str">
        <f t="shared" si="4"/>
        <v>1/2</v>
      </c>
      <c r="P44" t="str">
        <f t="shared" si="5"/>
        <v>1/16</v>
      </c>
      <c r="Q44">
        <f t="shared" si="6"/>
        <v>0.375</v>
      </c>
      <c r="R44">
        <f t="shared" si="7"/>
        <v>0.25</v>
      </c>
      <c r="S44">
        <f t="shared" si="8"/>
        <v>0.5</v>
      </c>
      <c r="T44">
        <f t="shared" si="9"/>
        <v>6.25E-2</v>
      </c>
    </row>
    <row r="45" spans="1:20" x14ac:dyDescent="0.25">
      <c r="A45">
        <v>0.25</v>
      </c>
      <c r="B45" s="1" t="s">
        <v>10</v>
      </c>
      <c r="C45" s="15" t="s">
        <v>10</v>
      </c>
      <c r="D45" s="15" t="s">
        <v>22</v>
      </c>
      <c r="E45" s="15" t="s">
        <v>95</v>
      </c>
      <c r="F45" s="3" t="s">
        <v>27</v>
      </c>
      <c r="G45" s="16" t="s">
        <v>4</v>
      </c>
      <c r="H45" s="16" t="s">
        <v>5</v>
      </c>
      <c r="I45" s="3" t="s">
        <v>6</v>
      </c>
      <c r="J45" s="4" t="s">
        <v>97</v>
      </c>
      <c r="K45" s="6">
        <v>0.79</v>
      </c>
      <c r="M45" t="str">
        <f t="shared" si="2"/>
        <v>3/8</v>
      </c>
      <c r="N45" t="str">
        <f t="shared" si="3"/>
        <v>3/8</v>
      </c>
      <c r="O45" t="str">
        <f t="shared" si="4"/>
        <v>1/2</v>
      </c>
      <c r="P45" t="str">
        <f t="shared" si="5"/>
        <v>1/16</v>
      </c>
      <c r="Q45">
        <f t="shared" si="6"/>
        <v>0.375</v>
      </c>
      <c r="R45">
        <f t="shared" si="7"/>
        <v>0.375</v>
      </c>
      <c r="S45">
        <f t="shared" si="8"/>
        <v>0.5</v>
      </c>
      <c r="T45">
        <f t="shared" si="9"/>
        <v>6.25E-2</v>
      </c>
    </row>
    <row r="46" spans="1:20" x14ac:dyDescent="0.25">
      <c r="A46">
        <v>0.25</v>
      </c>
      <c r="B46" s="1" t="s">
        <v>10</v>
      </c>
      <c r="C46" s="15" t="s">
        <v>22</v>
      </c>
      <c r="D46" s="15" t="s">
        <v>22</v>
      </c>
      <c r="E46" s="15" t="s">
        <v>95</v>
      </c>
      <c r="F46" s="3" t="s">
        <v>29</v>
      </c>
      <c r="G46" s="16" t="s">
        <v>4</v>
      </c>
      <c r="H46" s="16" t="s">
        <v>5</v>
      </c>
      <c r="I46" s="3" t="s">
        <v>6</v>
      </c>
      <c r="J46" s="4" t="s">
        <v>98</v>
      </c>
      <c r="K46" s="6">
        <v>1.0900000000000001</v>
      </c>
      <c r="M46" t="str">
        <f t="shared" si="2"/>
        <v>3/8</v>
      </c>
      <c r="N46" t="str">
        <f t="shared" si="3"/>
        <v>1/2</v>
      </c>
      <c r="O46" t="str">
        <f t="shared" si="4"/>
        <v>1/2</v>
      </c>
      <c r="P46" t="str">
        <f t="shared" si="5"/>
        <v>1/16</v>
      </c>
      <c r="Q46">
        <f t="shared" si="6"/>
        <v>0.375</v>
      </c>
      <c r="R46">
        <f t="shared" si="7"/>
        <v>0.5</v>
      </c>
      <c r="S46">
        <f t="shared" si="8"/>
        <v>0.5</v>
      </c>
      <c r="T46">
        <f t="shared" si="9"/>
        <v>6.25E-2</v>
      </c>
    </row>
    <row r="47" spans="1:20" x14ac:dyDescent="0.25">
      <c r="A47">
        <v>0.375</v>
      </c>
      <c r="B47" s="1" t="s">
        <v>22</v>
      </c>
      <c r="C47" s="15" t="s">
        <v>1</v>
      </c>
      <c r="D47" s="15" t="s">
        <v>63</v>
      </c>
      <c r="E47" s="15" t="s">
        <v>95</v>
      </c>
      <c r="F47" s="3" t="s">
        <v>39</v>
      </c>
      <c r="G47" s="16" t="s">
        <v>4</v>
      </c>
      <c r="H47" s="16" t="s">
        <v>5</v>
      </c>
      <c r="I47" s="3" t="s">
        <v>6</v>
      </c>
      <c r="J47" s="4" t="s">
        <v>99</v>
      </c>
      <c r="K47" s="6">
        <v>0.74</v>
      </c>
      <c r="M47" t="str">
        <f t="shared" si="2"/>
        <v>1/2</v>
      </c>
      <c r="N47" t="str">
        <f t="shared" si="3"/>
        <v>1/4</v>
      </c>
      <c r="O47" t="str">
        <f t="shared" si="4"/>
        <v>11/16</v>
      </c>
      <c r="P47" t="str">
        <f t="shared" si="5"/>
        <v>1/16</v>
      </c>
      <c r="Q47">
        <f t="shared" si="6"/>
        <v>0.5</v>
      </c>
      <c r="R47">
        <f t="shared" si="7"/>
        <v>0.25</v>
      </c>
      <c r="S47">
        <f t="shared" si="8"/>
        <v>0.6875</v>
      </c>
      <c r="T47">
        <f t="shared" si="9"/>
        <v>6.25E-2</v>
      </c>
    </row>
    <row r="48" spans="1:20" x14ac:dyDescent="0.25">
      <c r="A48">
        <v>0.375</v>
      </c>
      <c r="B48" s="1" t="s">
        <v>22</v>
      </c>
      <c r="C48" s="15" t="s">
        <v>22</v>
      </c>
      <c r="D48" s="15" t="s">
        <v>31</v>
      </c>
      <c r="E48" s="15" t="s">
        <v>95</v>
      </c>
      <c r="F48" s="3" t="s">
        <v>43</v>
      </c>
      <c r="G48" s="16" t="s">
        <v>4</v>
      </c>
      <c r="H48" s="16" t="s">
        <v>5</v>
      </c>
      <c r="I48" s="3" t="s">
        <v>6</v>
      </c>
      <c r="J48" s="4" t="s">
        <v>100</v>
      </c>
      <c r="K48" s="6">
        <v>0.93</v>
      </c>
      <c r="M48" t="str">
        <f t="shared" si="2"/>
        <v>1/2</v>
      </c>
      <c r="N48" t="str">
        <f t="shared" si="3"/>
        <v>1/2</v>
      </c>
      <c r="O48" t="str">
        <f t="shared" si="4"/>
        <v>5/8</v>
      </c>
      <c r="P48" t="str">
        <f t="shared" si="5"/>
        <v>1/16</v>
      </c>
      <c r="Q48">
        <f t="shared" si="6"/>
        <v>0.5</v>
      </c>
      <c r="R48">
        <f t="shared" si="7"/>
        <v>0.5</v>
      </c>
      <c r="S48">
        <f t="shared" si="8"/>
        <v>0.625</v>
      </c>
      <c r="T48">
        <f t="shared" si="9"/>
        <v>6.25E-2</v>
      </c>
    </row>
    <row r="49" spans="1:20" x14ac:dyDescent="0.25">
      <c r="A49">
        <v>0.375</v>
      </c>
      <c r="B49" s="1" t="s">
        <v>31</v>
      </c>
      <c r="C49" s="15" t="s">
        <v>22</v>
      </c>
      <c r="D49" s="15" t="s">
        <v>34</v>
      </c>
      <c r="E49" s="15" t="s">
        <v>95</v>
      </c>
      <c r="F49" s="3" t="s">
        <v>43</v>
      </c>
      <c r="G49" s="16" t="s">
        <v>4</v>
      </c>
      <c r="H49" s="16" t="s">
        <v>5</v>
      </c>
      <c r="I49" s="3" t="s">
        <v>6</v>
      </c>
      <c r="J49" s="4" t="s">
        <v>101</v>
      </c>
      <c r="K49" s="6">
        <v>1.18</v>
      </c>
      <c r="M49" t="str">
        <f t="shared" si="2"/>
        <v>5/8</v>
      </c>
      <c r="N49" t="str">
        <f t="shared" si="3"/>
        <v>1/2</v>
      </c>
      <c r="O49" t="str">
        <f t="shared" si="4"/>
        <v>7/8</v>
      </c>
      <c r="P49" t="str">
        <f t="shared" si="5"/>
        <v>1/16</v>
      </c>
      <c r="Q49">
        <f t="shared" si="6"/>
        <v>0.625</v>
      </c>
      <c r="R49">
        <f t="shared" si="7"/>
        <v>0.5</v>
      </c>
      <c r="S49">
        <f t="shared" si="8"/>
        <v>0.875</v>
      </c>
      <c r="T49">
        <f t="shared" si="9"/>
        <v>6.25E-2</v>
      </c>
    </row>
    <row r="50" spans="1:20" x14ac:dyDescent="0.25">
      <c r="A50">
        <v>0.5</v>
      </c>
      <c r="B50" s="1" t="s">
        <v>31</v>
      </c>
      <c r="C50" s="15" t="s">
        <v>10</v>
      </c>
      <c r="D50" s="15" t="s">
        <v>34</v>
      </c>
      <c r="E50" s="15" t="s">
        <v>2</v>
      </c>
      <c r="F50" s="3" t="s">
        <v>53</v>
      </c>
      <c r="G50" s="16" t="s">
        <v>4</v>
      </c>
      <c r="H50" s="16" t="s">
        <v>5</v>
      </c>
      <c r="I50" s="3" t="s">
        <v>6</v>
      </c>
      <c r="J50" s="4" t="s">
        <v>102</v>
      </c>
      <c r="K50" s="6">
        <v>1.1200000000000001</v>
      </c>
      <c r="M50" t="str">
        <f t="shared" si="2"/>
        <v>5/8</v>
      </c>
      <c r="N50" t="str">
        <f t="shared" si="3"/>
        <v>3/8</v>
      </c>
      <c r="O50" t="str">
        <f t="shared" si="4"/>
        <v>7/8</v>
      </c>
      <c r="P50" t="str">
        <f t="shared" si="5"/>
        <v>1/8</v>
      </c>
      <c r="Q50">
        <f t="shared" si="6"/>
        <v>0.625</v>
      </c>
      <c r="R50">
        <f t="shared" si="7"/>
        <v>0.375</v>
      </c>
      <c r="S50">
        <f t="shared" si="8"/>
        <v>0.875</v>
      </c>
      <c r="T50">
        <f t="shared" si="9"/>
        <v>0.125</v>
      </c>
    </row>
    <row r="51" spans="1:20" x14ac:dyDescent="0.25">
      <c r="A51">
        <v>0.5</v>
      </c>
      <c r="B51" s="1" t="s">
        <v>31</v>
      </c>
      <c r="C51" s="15" t="s">
        <v>22</v>
      </c>
      <c r="D51" s="15" t="s">
        <v>34</v>
      </c>
      <c r="E51" s="15" t="s">
        <v>2</v>
      </c>
      <c r="F51" s="3" t="s">
        <v>55</v>
      </c>
      <c r="G51" s="16" t="s">
        <v>4</v>
      </c>
      <c r="H51" s="16" t="s">
        <v>5</v>
      </c>
      <c r="I51" s="3" t="s">
        <v>6</v>
      </c>
      <c r="J51" s="4" t="s">
        <v>103</v>
      </c>
      <c r="K51" s="6">
        <v>1.1499999999999999</v>
      </c>
      <c r="M51" t="str">
        <f t="shared" si="2"/>
        <v>5/8</v>
      </c>
      <c r="N51" t="str">
        <f t="shared" si="3"/>
        <v>1/2</v>
      </c>
      <c r="O51" t="str">
        <f t="shared" si="4"/>
        <v>7/8</v>
      </c>
      <c r="P51" t="str">
        <f t="shared" si="5"/>
        <v>1/8</v>
      </c>
      <c r="Q51">
        <f t="shared" si="6"/>
        <v>0.625</v>
      </c>
      <c r="R51">
        <f t="shared" si="7"/>
        <v>0.5</v>
      </c>
      <c r="S51">
        <f t="shared" si="8"/>
        <v>0.875</v>
      </c>
      <c r="T51">
        <f t="shared" si="9"/>
        <v>0.125</v>
      </c>
    </row>
    <row r="52" spans="1:20" x14ac:dyDescent="0.25">
      <c r="A52">
        <v>0.5</v>
      </c>
      <c r="B52" s="1" t="s">
        <v>38</v>
      </c>
      <c r="C52" s="15" t="s">
        <v>22</v>
      </c>
      <c r="D52" s="16" t="s">
        <v>35</v>
      </c>
      <c r="E52" s="15" t="s">
        <v>2</v>
      </c>
      <c r="F52" s="3" t="s">
        <v>55</v>
      </c>
      <c r="G52" s="16" t="s">
        <v>4</v>
      </c>
      <c r="H52" s="16" t="s">
        <v>5</v>
      </c>
      <c r="I52" s="3" t="s">
        <v>6</v>
      </c>
      <c r="J52" s="4" t="s">
        <v>104</v>
      </c>
      <c r="K52" s="6">
        <v>1.6</v>
      </c>
      <c r="M52" t="str">
        <f t="shared" si="2"/>
        <v>3/4</v>
      </c>
      <c r="N52" t="str">
        <f t="shared" si="3"/>
        <v>1/2</v>
      </c>
      <c r="O52" t="str">
        <f t="shared" si="4"/>
        <v>1</v>
      </c>
      <c r="P52" t="str">
        <f t="shared" si="5"/>
        <v>1/8</v>
      </c>
      <c r="Q52">
        <f t="shared" si="6"/>
        <v>0.75</v>
      </c>
      <c r="R52">
        <f t="shared" si="7"/>
        <v>0.5</v>
      </c>
      <c r="S52" t="str">
        <f t="shared" si="8"/>
        <v>1</v>
      </c>
      <c r="T52">
        <f t="shared" si="9"/>
        <v>0.125</v>
      </c>
    </row>
    <row r="53" spans="1:20" x14ac:dyDescent="0.25">
      <c r="A53">
        <v>0.5</v>
      </c>
      <c r="B53" s="1" t="s">
        <v>38</v>
      </c>
      <c r="C53" s="15" t="s">
        <v>38</v>
      </c>
      <c r="D53" s="16" t="s">
        <v>35</v>
      </c>
      <c r="E53" s="15" t="s">
        <v>2</v>
      </c>
      <c r="F53" s="3" t="s">
        <v>60</v>
      </c>
      <c r="G53" s="16" t="s">
        <v>4</v>
      </c>
      <c r="H53" s="16" t="s">
        <v>5</v>
      </c>
      <c r="I53" s="3" t="s">
        <v>6</v>
      </c>
      <c r="J53" s="4" t="s">
        <v>105</v>
      </c>
      <c r="K53" s="6">
        <v>1.22</v>
      </c>
      <c r="M53" t="str">
        <f t="shared" si="2"/>
        <v>3/4</v>
      </c>
      <c r="N53" t="str">
        <f t="shared" si="3"/>
        <v>3/4</v>
      </c>
      <c r="O53" t="str">
        <f t="shared" si="4"/>
        <v>1</v>
      </c>
      <c r="P53" t="str">
        <f t="shared" si="5"/>
        <v>1/8</v>
      </c>
      <c r="Q53">
        <f t="shared" si="6"/>
        <v>0.75</v>
      </c>
      <c r="R53">
        <f t="shared" si="7"/>
        <v>0.75</v>
      </c>
      <c r="S53" t="str">
        <f t="shared" si="8"/>
        <v>1</v>
      </c>
      <c r="T53">
        <f t="shared" si="9"/>
        <v>0.125</v>
      </c>
    </row>
    <row r="54" spans="1:20" x14ac:dyDescent="0.25">
      <c r="A54">
        <v>0.625</v>
      </c>
      <c r="B54" s="1" t="s">
        <v>38</v>
      </c>
      <c r="C54" s="15" t="s">
        <v>31</v>
      </c>
      <c r="D54" s="16" t="s">
        <v>35</v>
      </c>
      <c r="E54" s="15" t="s">
        <v>2</v>
      </c>
      <c r="F54" s="3" t="s">
        <v>60</v>
      </c>
      <c r="G54" s="16" t="s">
        <v>4</v>
      </c>
      <c r="H54" s="16" t="s">
        <v>5</v>
      </c>
      <c r="I54" s="3" t="s">
        <v>6</v>
      </c>
      <c r="J54" s="4" t="s">
        <v>106</v>
      </c>
      <c r="K54" s="6">
        <v>1.28</v>
      </c>
      <c r="M54" t="str">
        <f t="shared" si="2"/>
        <v>3/4</v>
      </c>
      <c r="N54" t="str">
        <f t="shared" si="3"/>
        <v>5/8</v>
      </c>
      <c r="O54" t="str">
        <f t="shared" si="4"/>
        <v>1</v>
      </c>
      <c r="P54" t="str">
        <f t="shared" si="5"/>
        <v>1/8</v>
      </c>
      <c r="Q54">
        <f t="shared" si="6"/>
        <v>0.75</v>
      </c>
      <c r="R54">
        <f t="shared" si="7"/>
        <v>0.625</v>
      </c>
      <c r="S54" t="str">
        <f t="shared" si="8"/>
        <v>1</v>
      </c>
      <c r="T54">
        <f t="shared" si="9"/>
        <v>0.125</v>
      </c>
    </row>
    <row r="55" spans="1:20" x14ac:dyDescent="0.25">
      <c r="A55">
        <v>0.625</v>
      </c>
      <c r="B55" s="7" t="s">
        <v>107</v>
      </c>
      <c r="C55" s="12" t="s">
        <v>107</v>
      </c>
      <c r="D55" s="13" t="s">
        <v>35</v>
      </c>
      <c r="E55" s="12" t="s">
        <v>108</v>
      </c>
      <c r="F55" s="8" t="s">
        <v>71</v>
      </c>
      <c r="G55" s="13" t="s">
        <v>4</v>
      </c>
      <c r="H55" s="13" t="s">
        <v>5</v>
      </c>
      <c r="I55" s="8" t="s">
        <v>6</v>
      </c>
      <c r="J55" s="9" t="s">
        <v>109</v>
      </c>
      <c r="K55" s="10">
        <v>1.42</v>
      </c>
      <c r="M55" t="str">
        <f t="shared" si="2"/>
        <v>3/4</v>
      </c>
      <c r="N55" t="str">
        <f t="shared" si="3"/>
        <v>3/4</v>
      </c>
      <c r="O55" t="str">
        <f t="shared" si="4"/>
        <v>1</v>
      </c>
      <c r="P55" t="str">
        <f t="shared" si="5"/>
        <v>1/8</v>
      </c>
      <c r="Q55">
        <f t="shared" si="6"/>
        <v>0.75</v>
      </c>
      <c r="R55">
        <f t="shared" si="7"/>
        <v>0.75</v>
      </c>
      <c r="S55" t="str">
        <f t="shared" si="8"/>
        <v>1</v>
      </c>
      <c r="T55">
        <f t="shared" si="9"/>
        <v>0.125</v>
      </c>
    </row>
    <row r="56" spans="1:20" x14ac:dyDescent="0.25">
      <c r="A56">
        <v>0.625</v>
      </c>
      <c r="B56" s="1" t="s">
        <v>34</v>
      </c>
      <c r="C56" s="15" t="s">
        <v>22</v>
      </c>
      <c r="D56" s="16" t="s">
        <v>61</v>
      </c>
      <c r="E56" s="15" t="s">
        <v>2</v>
      </c>
      <c r="F56" s="3" t="s">
        <v>58</v>
      </c>
      <c r="G56" s="16" t="s">
        <v>4</v>
      </c>
      <c r="H56" s="16" t="s">
        <v>5</v>
      </c>
      <c r="I56" s="3" t="s">
        <v>6</v>
      </c>
      <c r="J56" s="4" t="s">
        <v>110</v>
      </c>
      <c r="K56" s="6">
        <v>1.77</v>
      </c>
      <c r="M56" t="str">
        <f t="shared" si="2"/>
        <v>7/8</v>
      </c>
      <c r="N56" t="str">
        <f t="shared" si="3"/>
        <v>1/2</v>
      </c>
      <c r="O56" t="str">
        <f t="shared" si="4"/>
        <v>1 1/8</v>
      </c>
      <c r="P56" t="str">
        <f t="shared" si="5"/>
        <v>1/8</v>
      </c>
      <c r="Q56">
        <f t="shared" si="6"/>
        <v>0.875</v>
      </c>
      <c r="R56">
        <f t="shared" si="7"/>
        <v>0.5</v>
      </c>
      <c r="S56">
        <f t="shared" si="8"/>
        <v>1.125</v>
      </c>
      <c r="T56">
        <f t="shared" si="9"/>
        <v>0.125</v>
      </c>
    </row>
    <row r="57" spans="1:20" x14ac:dyDescent="0.25">
      <c r="A57">
        <v>0.625</v>
      </c>
      <c r="B57" s="1" t="s">
        <v>34</v>
      </c>
      <c r="C57" s="15" t="s">
        <v>31</v>
      </c>
      <c r="D57" s="16" t="s">
        <v>61</v>
      </c>
      <c r="E57" s="15" t="s">
        <v>2</v>
      </c>
      <c r="F57" s="3" t="s">
        <v>60</v>
      </c>
      <c r="G57" s="16" t="s">
        <v>4</v>
      </c>
      <c r="H57" s="16" t="s">
        <v>5</v>
      </c>
      <c r="I57" s="3" t="s">
        <v>6</v>
      </c>
      <c r="J57" s="4" t="s">
        <v>111</v>
      </c>
      <c r="K57" s="6">
        <v>1.94</v>
      </c>
      <c r="M57" t="str">
        <f t="shared" si="2"/>
        <v>7/8</v>
      </c>
      <c r="N57" t="str">
        <f t="shared" si="3"/>
        <v>5/8</v>
      </c>
      <c r="O57" t="str">
        <f t="shared" si="4"/>
        <v>1 1/8</v>
      </c>
      <c r="P57" t="str">
        <f t="shared" si="5"/>
        <v>1/8</v>
      </c>
      <c r="Q57">
        <f t="shared" si="6"/>
        <v>0.875</v>
      </c>
      <c r="R57">
        <f t="shared" si="7"/>
        <v>0.625</v>
      </c>
      <c r="S57">
        <f t="shared" si="8"/>
        <v>1.125</v>
      </c>
      <c r="T57">
        <f t="shared" si="9"/>
        <v>0.125</v>
      </c>
    </row>
    <row r="58" spans="1:20" x14ac:dyDescent="0.25">
      <c r="A58">
        <v>0.625</v>
      </c>
      <c r="B58" s="7" t="s">
        <v>76</v>
      </c>
      <c r="C58" s="12" t="s">
        <v>107</v>
      </c>
      <c r="D58" s="13" t="s">
        <v>112</v>
      </c>
      <c r="E58" s="12" t="s">
        <v>108</v>
      </c>
      <c r="F58" s="8" t="s">
        <v>71</v>
      </c>
      <c r="G58" s="13" t="s">
        <v>4</v>
      </c>
      <c r="H58" s="13" t="s">
        <v>5</v>
      </c>
      <c r="I58" s="8" t="s">
        <v>6</v>
      </c>
      <c r="J58" s="9" t="s">
        <v>113</v>
      </c>
      <c r="K58" s="10">
        <v>2.1</v>
      </c>
      <c r="M58" t="str">
        <f t="shared" si="2"/>
        <v>7/8</v>
      </c>
      <c r="N58" t="str">
        <f t="shared" si="3"/>
        <v>3/4</v>
      </c>
      <c r="O58" t="str">
        <f t="shared" si="4"/>
        <v>1 1/8</v>
      </c>
      <c r="P58" t="str">
        <f t="shared" si="5"/>
        <v>1/8</v>
      </c>
      <c r="Q58">
        <f t="shared" si="6"/>
        <v>0.875</v>
      </c>
      <c r="R58">
        <f t="shared" si="7"/>
        <v>0.75</v>
      </c>
      <c r="S58">
        <f t="shared" si="8"/>
        <v>1.125</v>
      </c>
      <c r="T58">
        <f t="shared" si="9"/>
        <v>0.125</v>
      </c>
    </row>
    <row r="59" spans="1:20" x14ac:dyDescent="0.25">
      <c r="A59">
        <v>0.75</v>
      </c>
      <c r="B59" s="1" t="s">
        <v>34</v>
      </c>
      <c r="C59" s="15" t="s">
        <v>22</v>
      </c>
      <c r="D59" s="16" t="s">
        <v>61</v>
      </c>
      <c r="E59" s="15" t="s">
        <v>2</v>
      </c>
      <c r="F59" s="3" t="s">
        <v>77</v>
      </c>
      <c r="G59" s="16" t="s">
        <v>4</v>
      </c>
      <c r="H59" s="16" t="s">
        <v>5</v>
      </c>
      <c r="I59" s="3" t="s">
        <v>6</v>
      </c>
      <c r="J59" s="4" t="s">
        <v>114</v>
      </c>
      <c r="K59" s="6">
        <v>2.06</v>
      </c>
      <c r="M59" t="str">
        <f t="shared" si="2"/>
        <v>7/8</v>
      </c>
      <c r="N59" t="str">
        <f t="shared" si="3"/>
        <v>1/2</v>
      </c>
      <c r="O59" t="str">
        <f t="shared" si="4"/>
        <v>1 1/8</v>
      </c>
      <c r="P59" t="str">
        <f t="shared" si="5"/>
        <v>1/8</v>
      </c>
      <c r="Q59">
        <f t="shared" si="6"/>
        <v>0.875</v>
      </c>
      <c r="R59">
        <f t="shared" si="7"/>
        <v>0.5</v>
      </c>
      <c r="S59">
        <f t="shared" si="8"/>
        <v>1.125</v>
      </c>
      <c r="T59">
        <f t="shared" si="9"/>
        <v>0.125</v>
      </c>
    </row>
    <row r="60" spans="1:20" x14ac:dyDescent="0.25">
      <c r="A60">
        <v>0.75</v>
      </c>
      <c r="B60" s="1" t="s">
        <v>34</v>
      </c>
      <c r="C60" s="15" t="s">
        <v>38</v>
      </c>
      <c r="D60" s="16" t="s">
        <v>61</v>
      </c>
      <c r="E60" s="15" t="s">
        <v>2</v>
      </c>
      <c r="F60" s="3" t="s">
        <v>81</v>
      </c>
      <c r="G60" s="16" t="s">
        <v>4</v>
      </c>
      <c r="H60" s="16" t="s">
        <v>5</v>
      </c>
      <c r="I60" s="3" t="s">
        <v>6</v>
      </c>
      <c r="J60" s="4" t="s">
        <v>115</v>
      </c>
      <c r="K60" s="6">
        <v>1.9</v>
      </c>
      <c r="M60" t="str">
        <f t="shared" si="2"/>
        <v>7/8</v>
      </c>
      <c r="N60" t="str">
        <f t="shared" si="3"/>
        <v>3/4</v>
      </c>
      <c r="O60" t="str">
        <f t="shared" si="4"/>
        <v>1 1/8</v>
      </c>
      <c r="P60" t="str">
        <f t="shared" si="5"/>
        <v>1/8</v>
      </c>
      <c r="Q60">
        <f t="shared" si="6"/>
        <v>0.875</v>
      </c>
      <c r="R60">
        <f t="shared" si="7"/>
        <v>0.75</v>
      </c>
      <c r="S60">
        <f t="shared" si="8"/>
        <v>1.125</v>
      </c>
      <c r="T60">
        <f t="shared" si="9"/>
        <v>0.125</v>
      </c>
    </row>
    <row r="61" spans="1:20" x14ac:dyDescent="0.25">
      <c r="A61">
        <v>0.75</v>
      </c>
      <c r="B61" s="17" t="s">
        <v>35</v>
      </c>
      <c r="C61" s="12" t="s">
        <v>116</v>
      </c>
      <c r="D61" s="13" t="s">
        <v>117</v>
      </c>
      <c r="E61" s="12" t="s">
        <v>118</v>
      </c>
      <c r="F61" s="8" t="s">
        <v>79</v>
      </c>
      <c r="G61" s="13" t="s">
        <v>4</v>
      </c>
      <c r="H61" s="13" t="s">
        <v>5</v>
      </c>
      <c r="I61" s="8" t="s">
        <v>6</v>
      </c>
      <c r="J61" s="9" t="s">
        <v>119</v>
      </c>
      <c r="K61" s="10">
        <v>2.5299999999999998</v>
      </c>
      <c r="M61" t="str">
        <f t="shared" si="2"/>
        <v>1</v>
      </c>
      <c r="N61" t="str">
        <f t="shared" si="3"/>
        <v>5/8</v>
      </c>
      <c r="O61" t="str">
        <f t="shared" si="4"/>
        <v>1 1/4</v>
      </c>
      <c r="P61" t="str">
        <f t="shared" si="5"/>
        <v>3/16</v>
      </c>
      <c r="Q61" t="str">
        <f t="shared" si="6"/>
        <v>1</v>
      </c>
      <c r="R61">
        <f t="shared" si="7"/>
        <v>0.625</v>
      </c>
      <c r="S61">
        <f t="shared" si="8"/>
        <v>1.25</v>
      </c>
      <c r="T61">
        <f t="shared" si="9"/>
        <v>0.1875</v>
      </c>
    </row>
    <row r="62" spans="1:20" x14ac:dyDescent="0.25">
      <c r="A62">
        <v>0.75</v>
      </c>
      <c r="B62" s="11" t="s">
        <v>35</v>
      </c>
      <c r="C62" s="15" t="s">
        <v>38</v>
      </c>
      <c r="D62" s="16" t="s">
        <v>47</v>
      </c>
      <c r="E62" s="15" t="s">
        <v>120</v>
      </c>
      <c r="F62" s="3" t="s">
        <v>81</v>
      </c>
      <c r="G62" s="16" t="s">
        <v>4</v>
      </c>
      <c r="H62" s="16" t="s">
        <v>5</v>
      </c>
      <c r="I62" s="3" t="s">
        <v>6</v>
      </c>
      <c r="J62" s="4" t="s">
        <v>121</v>
      </c>
      <c r="K62" s="6">
        <v>2.52</v>
      </c>
      <c r="M62" t="str">
        <f t="shared" si="2"/>
        <v>1</v>
      </c>
      <c r="N62" t="str">
        <f t="shared" si="3"/>
        <v>3/4</v>
      </c>
      <c r="O62" t="str">
        <f t="shared" si="4"/>
        <v>1 1/4</v>
      </c>
      <c r="P62" t="str">
        <f t="shared" si="5"/>
        <v>3/16</v>
      </c>
      <c r="Q62" t="str">
        <f t="shared" si="6"/>
        <v>1</v>
      </c>
      <c r="R62">
        <f t="shared" si="7"/>
        <v>0.75</v>
      </c>
      <c r="S62">
        <f t="shared" si="8"/>
        <v>1.25</v>
      </c>
      <c r="T62">
        <f t="shared" si="9"/>
        <v>0.1875</v>
      </c>
    </row>
    <row r="63" spans="1:20" x14ac:dyDescent="0.25">
      <c r="A63">
        <v>1</v>
      </c>
      <c r="B63" s="11" t="s">
        <v>47</v>
      </c>
      <c r="C63" s="15" t="s">
        <v>38</v>
      </c>
      <c r="D63" s="16" t="s">
        <v>62</v>
      </c>
      <c r="E63" s="15" t="s">
        <v>2</v>
      </c>
      <c r="F63" s="3" t="s">
        <v>89</v>
      </c>
      <c r="G63" s="16" t="s">
        <v>4</v>
      </c>
      <c r="H63" s="16" t="s">
        <v>5</v>
      </c>
      <c r="I63" s="3" t="s">
        <v>6</v>
      </c>
      <c r="J63" s="4" t="s">
        <v>122</v>
      </c>
      <c r="K63" s="6">
        <v>2.9</v>
      </c>
      <c r="M63" t="str">
        <f t="shared" si="2"/>
        <v>1 1/4</v>
      </c>
      <c r="N63" t="str">
        <f t="shared" si="3"/>
        <v>3/4</v>
      </c>
      <c r="O63" t="str">
        <f t="shared" si="4"/>
        <v>1 1/2</v>
      </c>
      <c r="P63" t="str">
        <f t="shared" si="5"/>
        <v>1/8</v>
      </c>
      <c r="Q63">
        <f t="shared" si="6"/>
        <v>1.25</v>
      </c>
      <c r="R63">
        <f t="shared" si="7"/>
        <v>0.75</v>
      </c>
      <c r="S63">
        <f t="shared" si="8"/>
        <v>1.5</v>
      </c>
      <c r="T63">
        <f t="shared" si="9"/>
        <v>0.125</v>
      </c>
    </row>
  </sheetData>
  <hyperlinks>
    <hyperlink ref="J2" r:id="rId1" location="6391K113" display="http://www.mcmaster.com/ - 6391K113"/>
    <hyperlink ref="J3" r:id="rId2" location="6391K111" display="http://www.mcmaster.com/ - 6391K111"/>
    <hyperlink ref="J4" r:id="rId3" location="6391K112" display="http://www.mcmaster.com/ - 6391K112"/>
    <hyperlink ref="J5" r:id="rId4" location="6391K114" display="http://www.mcmaster.com/ - 6391K114"/>
    <hyperlink ref="J6" r:id="rId5" location="6391K115" display="http://www.mcmaster.com/ - 6391K115"/>
    <hyperlink ref="J7" r:id="rId6" location="6391K116" display="http://www.mcmaster.com/ - 6391K116"/>
    <hyperlink ref="J8" r:id="rId7" location="6391K131" display="http://www.mcmaster.com/ - 6391K131"/>
    <hyperlink ref="J9" r:id="rId8" location="6391K136" display="http://www.mcmaster.com/ - 6391K136"/>
    <hyperlink ref="J10" r:id="rId9" location="6391K132" display="http://www.mcmaster.com/ - 6391K132"/>
    <hyperlink ref="J11" r:id="rId10" location="6391K133" display="http://www.mcmaster.com/ - 6391K133"/>
    <hyperlink ref="J15" r:id="rId11" location="6391K172" display="http://www.mcmaster.com/ - 6391K172"/>
    <hyperlink ref="J16" r:id="rId12" location="6391K173" display="http://www.mcmaster.com/ - 6391K173"/>
    <hyperlink ref="J17" r:id="rId13" location="6391K174" display="http://www.mcmaster.com/ - 6391K174"/>
    <hyperlink ref="J18" r:id="rId14" location="6391K181" display="http://www.mcmaster.com/ - 6391K181"/>
    <hyperlink ref="J19" r:id="rId15" location="6391K182" display="http://www.mcmaster.com/ - 6391K182"/>
    <hyperlink ref="J20" r:id="rId16" location="6391K186" display="http://www.mcmaster.com/ - 6391K186"/>
    <hyperlink ref="J21" r:id="rId17" location="6391K187" display="http://www.mcmaster.com/ - 6391K187"/>
    <hyperlink ref="J22" r:id="rId18" location="6391K211" display="http://www.mcmaster.com/ - 6391K211"/>
    <hyperlink ref="J23" r:id="rId19" location="6391K212" display="http://www.mcmaster.com/ - 6391K212"/>
    <hyperlink ref="J24" r:id="rId20" location="6391K213" display="http://www.mcmaster.com/ - 6391K213"/>
    <hyperlink ref="J25" r:id="rId21" location="6391K216" display="http://www.mcmaster.com/ - 6391K216"/>
    <hyperlink ref="J30" r:id="rId22" location="6391K222" display="http://www.mcmaster.com/ - 6391K222"/>
    <hyperlink ref="J31" r:id="rId23" location="6391K241" display="http://www.mcmaster.com/ - 6391K241"/>
    <hyperlink ref="J32" r:id="rId24" location="6391K246" display="http://www.mcmaster.com/ - 6391K246"/>
    <hyperlink ref="J33" r:id="rId25" location="6391K251" display="http://www.mcmaster.com/ - 6391K251"/>
    <hyperlink ref="J34" r:id="rId26" location="6391K253" display="http://www.mcmaster.com/ - 6391K253"/>
    <hyperlink ref="J35" r:id="rId27" location="6391K202" display="http://www.mcmaster.com/ - 6391K202"/>
    <hyperlink ref="J36" r:id="rId28" location="6391K256" display="http://www.mcmaster.com/ - 6391K256"/>
    <hyperlink ref="J37" r:id="rId29" location="6391K257" display="http://www.mcmaster.com/ - 6391K257"/>
    <hyperlink ref="J38" r:id="rId30" location="6391K261" display="http://www.mcmaster.com/ - 6391K261"/>
    <hyperlink ref="J39" r:id="rId31" location="6391K262" display="http://www.mcmaster.com/ - 6391K262"/>
    <hyperlink ref="J40" r:id="rId32" location="6391K266" display="http://www.mcmaster.com/ - 6391K266"/>
    <hyperlink ref="J41" r:id="rId33" location="6391K422" display="http://www.mcmaster.com/ - 6391K422"/>
    <hyperlink ref="J42" r:id="rId34" location="6391K281" display="http://www.mcmaster.com/ - 6391K281"/>
    <hyperlink ref="J43" r:id="rId35" location="6338K311" display="http://www.mcmaster.com/ - 6338K311"/>
    <hyperlink ref="J44" r:id="rId36" location="6338K411" display="http://www.mcmaster.com/ - 6338K411"/>
    <hyperlink ref="J45" r:id="rId37" location="6338K412" display="http://www.mcmaster.com/ - 6338K412"/>
    <hyperlink ref="J46" r:id="rId38" location="6338K413" display="http://www.mcmaster.com/ - 6338K413"/>
    <hyperlink ref="J47" r:id="rId39" location="6338K414" display="http://www.mcmaster.com/ - 6338K414"/>
    <hyperlink ref="J48" r:id="rId40" location="6338K312" display="http://www.mcmaster.com/ - 6338K312"/>
    <hyperlink ref="J49" r:id="rId41" location="6338K461" display="http://www.mcmaster.com/ - 6338K461"/>
    <hyperlink ref="J50" r:id="rId42" location="6338K417" display="http://www.mcmaster.com/ - 6338K417"/>
    <hyperlink ref="J51" r:id="rId43" location="6338K418" display="http://www.mcmaster.com/ - 6338K418"/>
    <hyperlink ref="J52" r:id="rId44" location="6338K422" display="http://www.mcmaster.com/ - 6338K422"/>
    <hyperlink ref="J53" r:id="rId45" location="6338K423" display="http://www.mcmaster.com/ - 6338K423"/>
    <hyperlink ref="J54" r:id="rId46" location="6338K425" display="http://www.mcmaster.com/ - 6338K425"/>
    <hyperlink ref="J55" r:id="rId47" location="6338K426" display="http://www.mcmaster.com/ - 6338K426"/>
    <hyperlink ref="J56" r:id="rId48" location="6338K427" display="http://www.mcmaster.com/ - 6338K427"/>
    <hyperlink ref="J57" r:id="rId49" location="6338K473" display="http://www.mcmaster.com/ - 6338K473"/>
    <hyperlink ref="J58" r:id="rId50" location="6338K428" display="http://www.mcmaster.com/ - 6338K428"/>
    <hyperlink ref="J59" r:id="rId51" location="6338K429" display="http://www.mcmaster.com/ - 6338K429"/>
    <hyperlink ref="J60" r:id="rId52" location="6338K472" display="http://www.mcmaster.com/ - 6338K472"/>
    <hyperlink ref="J61" r:id="rId53" location="6338K431" display="http://www.mcmaster.com/ - 6338K431"/>
    <hyperlink ref="J62" r:id="rId54" location="6338K432" display="http://www.mcmaster.com/ - 6338K432"/>
    <hyperlink ref="J63" r:id="rId55" location="6338K436" display="http://www.mcmaster.com/ - 6338K436"/>
  </hyperlinks>
  <pageMargins left="0.7" right="0.7" top="0.75" bottom="0.75" header="0.3" footer="0.3"/>
  <pageSetup orientation="portrait" verticalDpi="0" r:id="rId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selection activeCell="K14" sqref="K14"/>
    </sheetView>
  </sheetViews>
  <sheetFormatPr defaultRowHeight="15" x14ac:dyDescent="0.25"/>
  <cols>
    <col min="1" max="1" width="39.7109375" customWidth="1"/>
    <col min="2" max="4" width="9.140625" style="18"/>
    <col min="5" max="5" width="12.7109375" style="18" bestFit="1" customWidth="1"/>
    <col min="6" max="6" width="10" style="18" bestFit="1" customWidth="1"/>
    <col min="7" max="7" width="22.5703125" bestFit="1" customWidth="1"/>
    <col min="8" max="8" width="26.140625" bestFit="1" customWidth="1"/>
    <col min="9" max="9" width="11.7109375" bestFit="1" customWidth="1"/>
    <col min="10" max="10" width="10.85546875" bestFit="1" customWidth="1"/>
    <col min="11" max="11" width="66" bestFit="1" customWidth="1"/>
  </cols>
  <sheetData>
    <row r="1" spans="1:11" x14ac:dyDescent="0.25">
      <c r="A1" t="s">
        <v>125</v>
      </c>
      <c r="B1" s="18" t="s">
        <v>126</v>
      </c>
      <c r="C1" s="18" t="s">
        <v>130</v>
      </c>
      <c r="D1" s="18" t="s">
        <v>13</v>
      </c>
      <c r="E1" s="18" t="s">
        <v>131</v>
      </c>
      <c r="F1" s="18" t="s">
        <v>132</v>
      </c>
      <c r="G1" s="19" t="s">
        <v>133</v>
      </c>
      <c r="H1" s="19" t="s">
        <v>134</v>
      </c>
      <c r="I1" s="19" t="s">
        <v>135</v>
      </c>
      <c r="J1" t="s">
        <v>136</v>
      </c>
      <c r="K1" s="21" t="s">
        <v>141</v>
      </c>
    </row>
    <row r="2" spans="1:11" x14ac:dyDescent="0.25">
      <c r="A2" t="s">
        <v>137</v>
      </c>
      <c r="B2" s="18">
        <v>1</v>
      </c>
      <c r="C2" s="18">
        <v>0.5</v>
      </c>
      <c r="D2" s="18">
        <v>1</v>
      </c>
      <c r="E2" s="18">
        <v>0.5</v>
      </c>
      <c r="F2" s="18">
        <v>1.5</v>
      </c>
      <c r="G2" t="s">
        <v>139</v>
      </c>
      <c r="H2" s="19"/>
      <c r="I2" s="19"/>
    </row>
    <row r="3" spans="1:11" x14ac:dyDescent="0.25">
      <c r="A3" t="s">
        <v>138</v>
      </c>
      <c r="B3" s="18">
        <v>1</v>
      </c>
      <c r="C3" s="18">
        <v>0.5</v>
      </c>
      <c r="D3" s="18">
        <v>1</v>
      </c>
      <c r="G3" t="s">
        <v>140</v>
      </c>
      <c r="H3" s="19"/>
      <c r="I3" s="19"/>
    </row>
    <row r="4" spans="1:11" x14ac:dyDescent="0.25">
      <c r="A4" t="str">
        <f>CONCATENATE(C4," ID, ",D4," OD, ",B4," Width",IF(G4="U",", Flanged",""))</f>
        <v>0.125 ID, 0.25 OD, 0.125 Width</v>
      </c>
      <c r="B4" s="18">
        <f>'McMaster Parsing'!R2</f>
        <v>0.125</v>
      </c>
      <c r="C4" s="18">
        <f>'McMaster Parsing'!A2</f>
        <v>0.125</v>
      </c>
      <c r="D4" s="18">
        <f>'McMaster Parsing'!Q2</f>
        <v>0.25</v>
      </c>
      <c r="E4" s="18" t="str">
        <f>'McMaster Parsing'!T2</f>
        <v/>
      </c>
      <c r="F4" s="18" t="str">
        <f>'McMaster Parsing'!S2</f>
        <v/>
      </c>
      <c r="G4" t="str">
        <f>IF(ISNUMBER(E4), "U", "S")</f>
        <v>S</v>
      </c>
      <c r="H4" t="str">
        <f>'McMaster Parsing'!J2</f>
        <v>6391K113</v>
      </c>
      <c r="I4" s="20">
        <f>'McMaster Parsing'!K2</f>
        <v>0.68</v>
      </c>
      <c r="J4" t="str">
        <f>IF(G4="U", "Flanged", "Un-flanged")</f>
        <v>Un-flanged</v>
      </c>
      <c r="K4" t="str">
        <f>CONCATENATE(A4, ", SAE 841 Bronze Bushing, Oil Embedded")</f>
        <v>0.125 ID, 0.25 OD, 0.125 Width, SAE 841 Bronze Bushing, Oil Embedded</v>
      </c>
    </row>
    <row r="5" spans="1:11" x14ac:dyDescent="0.25">
      <c r="A5" t="str">
        <f t="shared" ref="A5:A65" si="0">CONCATENATE(C5," ID, ",D5," OD, ",B5," Width",IF(G5="U",", Flanged",""))</f>
        <v>0.125 ID, 0.25 OD, 0.25 Width</v>
      </c>
      <c r="B5" s="18">
        <f>'McMaster Parsing'!R3</f>
        <v>0.25</v>
      </c>
      <c r="C5" s="18">
        <f>'McMaster Parsing'!A3</f>
        <v>0.125</v>
      </c>
      <c r="D5" s="18">
        <f>'McMaster Parsing'!Q3</f>
        <v>0.25</v>
      </c>
      <c r="E5" s="18" t="str">
        <f>'McMaster Parsing'!T3</f>
        <v/>
      </c>
      <c r="F5" s="18" t="str">
        <f>'McMaster Parsing'!S3</f>
        <v/>
      </c>
      <c r="G5" t="str">
        <f t="shared" ref="G5:G65" si="1">IF(ISNUMBER(E5), "U", "S")</f>
        <v>S</v>
      </c>
      <c r="H5" t="str">
        <f>'McMaster Parsing'!J3</f>
        <v>6391K111</v>
      </c>
      <c r="I5" s="20">
        <f>'McMaster Parsing'!K3</f>
        <v>0.78</v>
      </c>
      <c r="J5" t="str">
        <f t="shared" ref="J5:J65" si="2">IF(G5="U", "Flanged", "Un-flanged")</f>
        <v>Un-flanged</v>
      </c>
      <c r="K5" t="str">
        <f t="shared" ref="K5:K65" si="3">CONCATENATE(A5, ", SAE 841 Bronze Bushing, Oil Embedded")</f>
        <v>0.125 ID, 0.25 OD, 0.25 Width, SAE 841 Bronze Bushing, Oil Embedded</v>
      </c>
    </row>
    <row r="6" spans="1:11" x14ac:dyDescent="0.25">
      <c r="A6" t="str">
        <f t="shared" si="0"/>
        <v>0.125 ID, 0.25 OD, 0.375 Width</v>
      </c>
      <c r="B6" s="18">
        <f>'McMaster Parsing'!R4</f>
        <v>0.375</v>
      </c>
      <c r="C6" s="18">
        <f>'McMaster Parsing'!A4</f>
        <v>0.125</v>
      </c>
      <c r="D6" s="18">
        <f>'McMaster Parsing'!Q4</f>
        <v>0.25</v>
      </c>
      <c r="E6" s="18" t="str">
        <f>'McMaster Parsing'!T4</f>
        <v/>
      </c>
      <c r="F6" s="18" t="str">
        <f>'McMaster Parsing'!S4</f>
        <v/>
      </c>
      <c r="G6" t="str">
        <f t="shared" si="1"/>
        <v>S</v>
      </c>
      <c r="H6" t="str">
        <f>'McMaster Parsing'!J4</f>
        <v>6391K112</v>
      </c>
      <c r="I6" s="20">
        <f>'McMaster Parsing'!K4</f>
        <v>0.68</v>
      </c>
      <c r="J6" t="str">
        <f t="shared" si="2"/>
        <v>Un-flanged</v>
      </c>
      <c r="K6" t="str">
        <f t="shared" si="3"/>
        <v>0.125 ID, 0.25 OD, 0.375 Width, SAE 841 Bronze Bushing, Oil Embedded</v>
      </c>
    </row>
    <row r="7" spans="1:11" x14ac:dyDescent="0.25">
      <c r="A7" t="str">
        <f t="shared" si="0"/>
        <v>0.1875 ID, 0.3125 OD, 0.25 Width</v>
      </c>
      <c r="B7" s="18">
        <f>'McMaster Parsing'!R5</f>
        <v>0.25</v>
      </c>
      <c r="C7" s="18">
        <f>'McMaster Parsing'!A5</f>
        <v>0.1875</v>
      </c>
      <c r="D7" s="18">
        <f>'McMaster Parsing'!Q5</f>
        <v>0.3125</v>
      </c>
      <c r="E7" s="18" t="str">
        <f>'McMaster Parsing'!T5</f>
        <v/>
      </c>
      <c r="F7" s="18" t="str">
        <f>'McMaster Parsing'!S5</f>
        <v/>
      </c>
      <c r="G7" t="str">
        <f t="shared" si="1"/>
        <v>S</v>
      </c>
      <c r="H7" t="str">
        <f>'McMaster Parsing'!J5</f>
        <v>6391K114</v>
      </c>
      <c r="I7" s="20">
        <f>'McMaster Parsing'!K5</f>
        <v>0.77</v>
      </c>
      <c r="J7" t="str">
        <f t="shared" si="2"/>
        <v>Un-flanged</v>
      </c>
      <c r="K7" t="str">
        <f t="shared" si="3"/>
        <v>0.1875 ID, 0.3125 OD, 0.25 Width, SAE 841 Bronze Bushing, Oil Embedded</v>
      </c>
    </row>
    <row r="8" spans="1:11" x14ac:dyDescent="0.25">
      <c r="A8" t="str">
        <f t="shared" si="0"/>
        <v>0.1875 ID, 0.3125 OD, 0.375 Width</v>
      </c>
      <c r="B8" s="18">
        <f>'McMaster Parsing'!R6</f>
        <v>0.375</v>
      </c>
      <c r="C8" s="18">
        <f>'McMaster Parsing'!A6</f>
        <v>0.1875</v>
      </c>
      <c r="D8" s="18">
        <f>'McMaster Parsing'!Q6</f>
        <v>0.3125</v>
      </c>
      <c r="E8" s="18" t="str">
        <f>'McMaster Parsing'!T6</f>
        <v/>
      </c>
      <c r="F8" s="18" t="str">
        <f>'McMaster Parsing'!S6</f>
        <v/>
      </c>
      <c r="G8" t="str">
        <f t="shared" si="1"/>
        <v>S</v>
      </c>
      <c r="H8" t="str">
        <f>'McMaster Parsing'!J6</f>
        <v>6391K115</v>
      </c>
      <c r="I8" s="20">
        <f>'McMaster Parsing'!K6</f>
        <v>0.57999999999999996</v>
      </c>
      <c r="J8" t="str">
        <f t="shared" si="2"/>
        <v>Un-flanged</v>
      </c>
      <c r="K8" t="str">
        <f t="shared" si="3"/>
        <v>0.1875 ID, 0.3125 OD, 0.375 Width, SAE 841 Bronze Bushing, Oil Embedded</v>
      </c>
    </row>
    <row r="9" spans="1:11" x14ac:dyDescent="0.25">
      <c r="A9" t="str">
        <f t="shared" si="0"/>
        <v>0.1875 ID, 0.3125 OD, 0.5 Width</v>
      </c>
      <c r="B9" s="18">
        <f>'McMaster Parsing'!R7</f>
        <v>0.5</v>
      </c>
      <c r="C9" s="18">
        <f>'McMaster Parsing'!A7</f>
        <v>0.1875</v>
      </c>
      <c r="D9" s="18">
        <f>'McMaster Parsing'!Q7</f>
        <v>0.3125</v>
      </c>
      <c r="E9" s="18" t="str">
        <f>'McMaster Parsing'!T7</f>
        <v/>
      </c>
      <c r="F9" s="18" t="str">
        <f>'McMaster Parsing'!S7</f>
        <v/>
      </c>
      <c r="G9" t="str">
        <f t="shared" si="1"/>
        <v>S</v>
      </c>
      <c r="H9" t="str">
        <f>'McMaster Parsing'!J7</f>
        <v>6391K116</v>
      </c>
      <c r="I9" s="20">
        <f>'McMaster Parsing'!K7</f>
        <v>0.57999999999999996</v>
      </c>
      <c r="J9" t="str">
        <f t="shared" si="2"/>
        <v>Un-flanged</v>
      </c>
      <c r="K9" t="str">
        <f t="shared" si="3"/>
        <v>0.1875 ID, 0.3125 OD, 0.5 Width, SAE 841 Bronze Bushing, Oil Embedded</v>
      </c>
    </row>
    <row r="10" spans="1:11" x14ac:dyDescent="0.25">
      <c r="A10" t="str">
        <f t="shared" si="0"/>
        <v>0.25 ID, 0.375 OD, 0.25 Width</v>
      </c>
      <c r="B10" s="18">
        <f>'McMaster Parsing'!R8</f>
        <v>0.25</v>
      </c>
      <c r="C10" s="18">
        <f>'McMaster Parsing'!A8</f>
        <v>0.25</v>
      </c>
      <c r="D10" s="18">
        <f>'McMaster Parsing'!Q8</f>
        <v>0.375</v>
      </c>
      <c r="E10" s="18" t="str">
        <f>'McMaster Parsing'!T8</f>
        <v/>
      </c>
      <c r="F10" s="18" t="str">
        <f>'McMaster Parsing'!S8</f>
        <v/>
      </c>
      <c r="G10" t="str">
        <f t="shared" si="1"/>
        <v>S</v>
      </c>
      <c r="H10" t="str">
        <f>'McMaster Parsing'!J8</f>
        <v>6391K131</v>
      </c>
      <c r="I10" s="20">
        <f>'McMaster Parsing'!K8</f>
        <v>0.78</v>
      </c>
      <c r="J10" t="str">
        <f t="shared" si="2"/>
        <v>Un-flanged</v>
      </c>
      <c r="K10" t="str">
        <f t="shared" si="3"/>
        <v>0.25 ID, 0.375 OD, 0.25 Width, SAE 841 Bronze Bushing, Oil Embedded</v>
      </c>
    </row>
    <row r="11" spans="1:11" x14ac:dyDescent="0.25">
      <c r="A11" t="str">
        <f t="shared" si="0"/>
        <v>0.25 ID, 0.375 OD, 0.375 Width</v>
      </c>
      <c r="B11" s="18">
        <f>'McMaster Parsing'!R9</f>
        <v>0.375</v>
      </c>
      <c r="C11" s="18">
        <f>'McMaster Parsing'!A9</f>
        <v>0.25</v>
      </c>
      <c r="D11" s="18">
        <f>'McMaster Parsing'!Q9</f>
        <v>0.375</v>
      </c>
      <c r="E11" s="18" t="str">
        <f>'McMaster Parsing'!T9</f>
        <v/>
      </c>
      <c r="F11" s="18" t="str">
        <f>'McMaster Parsing'!S9</f>
        <v/>
      </c>
      <c r="G11" t="str">
        <f t="shared" si="1"/>
        <v>S</v>
      </c>
      <c r="H11" t="str">
        <f>'McMaster Parsing'!J9</f>
        <v>6391K136</v>
      </c>
      <c r="I11" s="20">
        <f>'McMaster Parsing'!K9</f>
        <v>0.86</v>
      </c>
      <c r="J11" t="str">
        <f t="shared" si="2"/>
        <v>Un-flanged</v>
      </c>
      <c r="K11" t="str">
        <f t="shared" si="3"/>
        <v>0.25 ID, 0.375 OD, 0.375 Width, SAE 841 Bronze Bushing, Oil Embedded</v>
      </c>
    </row>
    <row r="12" spans="1:11" x14ac:dyDescent="0.25">
      <c r="A12" t="str">
        <f t="shared" si="0"/>
        <v>0.25 ID, 0.375 OD, 0.5 Width</v>
      </c>
      <c r="B12" s="18">
        <f>'McMaster Parsing'!R10</f>
        <v>0.5</v>
      </c>
      <c r="C12" s="18">
        <f>'McMaster Parsing'!A10</f>
        <v>0.25</v>
      </c>
      <c r="D12" s="18">
        <f>'McMaster Parsing'!Q10</f>
        <v>0.375</v>
      </c>
      <c r="E12" s="18" t="str">
        <f>'McMaster Parsing'!T10</f>
        <v/>
      </c>
      <c r="F12" s="18" t="str">
        <f>'McMaster Parsing'!S10</f>
        <v/>
      </c>
      <c r="G12" t="str">
        <f t="shared" si="1"/>
        <v>S</v>
      </c>
      <c r="H12" t="str">
        <f>'McMaster Parsing'!J10</f>
        <v>6391K132</v>
      </c>
      <c r="I12" s="20">
        <f>'McMaster Parsing'!K10</f>
        <v>1.1499999999999999</v>
      </c>
      <c r="J12" t="str">
        <f t="shared" si="2"/>
        <v>Un-flanged</v>
      </c>
      <c r="K12" t="str">
        <f t="shared" si="3"/>
        <v>0.25 ID, 0.375 OD, 0.5 Width, SAE 841 Bronze Bushing, Oil Embedded</v>
      </c>
    </row>
    <row r="13" spans="1:11" x14ac:dyDescent="0.25">
      <c r="A13" t="str">
        <f t="shared" si="0"/>
        <v>0.25 ID, 0.375 OD, 0.625 Width</v>
      </c>
      <c r="B13" s="18">
        <f>'McMaster Parsing'!R11</f>
        <v>0.625</v>
      </c>
      <c r="C13" s="18">
        <f>'McMaster Parsing'!A11</f>
        <v>0.25</v>
      </c>
      <c r="D13" s="18">
        <f>'McMaster Parsing'!Q11</f>
        <v>0.375</v>
      </c>
      <c r="E13" s="18" t="str">
        <f>'McMaster Parsing'!T11</f>
        <v/>
      </c>
      <c r="F13" s="18" t="str">
        <f>'McMaster Parsing'!S11</f>
        <v/>
      </c>
      <c r="G13" t="str">
        <f t="shared" si="1"/>
        <v>S</v>
      </c>
      <c r="H13" t="str">
        <f>'McMaster Parsing'!J11</f>
        <v>6391K133</v>
      </c>
      <c r="I13" s="20">
        <f>'McMaster Parsing'!K11</f>
        <v>0.97</v>
      </c>
      <c r="J13" t="str">
        <f t="shared" si="2"/>
        <v>Un-flanged</v>
      </c>
      <c r="K13" t="str">
        <f t="shared" si="3"/>
        <v>0.25 ID, 0.375 OD, 0.625 Width, SAE 841 Bronze Bushing, Oil Embedded</v>
      </c>
    </row>
    <row r="14" spans="1:11" x14ac:dyDescent="0.25">
      <c r="A14" t="str">
        <f t="shared" si="0"/>
        <v>0.25 ID, 0.5 OD, 0.5 Width</v>
      </c>
      <c r="B14" s="18">
        <f>'McMaster Parsing'!R12</f>
        <v>0.5</v>
      </c>
      <c r="C14" s="18">
        <f>'McMaster Parsing'!A12</f>
        <v>0.25</v>
      </c>
      <c r="D14" s="18">
        <f>'McMaster Parsing'!Q12</f>
        <v>0.5</v>
      </c>
      <c r="E14" s="18" t="str">
        <f>'McMaster Parsing'!T12</f>
        <v/>
      </c>
      <c r="F14" s="18" t="str">
        <f>'McMaster Parsing'!S12</f>
        <v/>
      </c>
      <c r="G14" t="str">
        <f t="shared" si="1"/>
        <v>S</v>
      </c>
      <c r="H14" t="str">
        <f>'McMaster Parsing'!J12</f>
        <v>6391K141</v>
      </c>
      <c r="I14" s="20">
        <f>'McMaster Parsing'!K12</f>
        <v>1.24</v>
      </c>
      <c r="J14" t="str">
        <f t="shared" si="2"/>
        <v>Un-flanged</v>
      </c>
      <c r="K14" t="str">
        <f t="shared" si="3"/>
        <v>0.25 ID, 0.5 OD, 0.5 Width, SAE 841 Bronze Bushing, Oil Embedded</v>
      </c>
    </row>
    <row r="15" spans="1:11" x14ac:dyDescent="0.25">
      <c r="A15" t="str">
        <f t="shared" si="0"/>
        <v>0.25 ID, 0.5 OD, 0.625 Width</v>
      </c>
      <c r="B15" s="18">
        <f>'McMaster Parsing'!R13</f>
        <v>0.625</v>
      </c>
      <c r="C15" s="18">
        <f>'McMaster Parsing'!A13</f>
        <v>0.25</v>
      </c>
      <c r="D15" s="18">
        <f>'McMaster Parsing'!Q13</f>
        <v>0.5</v>
      </c>
      <c r="E15" s="18" t="str">
        <f>'McMaster Parsing'!T13</f>
        <v/>
      </c>
      <c r="F15" s="18" t="str">
        <f>'McMaster Parsing'!S13</f>
        <v/>
      </c>
      <c r="G15" t="str">
        <f t="shared" si="1"/>
        <v>S</v>
      </c>
      <c r="H15" t="str">
        <f>'McMaster Parsing'!J13</f>
        <v>6391K402</v>
      </c>
      <c r="I15" s="20">
        <f>'McMaster Parsing'!K13</f>
        <v>2.29</v>
      </c>
      <c r="J15" t="str">
        <f t="shared" si="2"/>
        <v>Un-flanged</v>
      </c>
      <c r="K15" t="str">
        <f t="shared" si="3"/>
        <v>0.25 ID, 0.5 OD, 0.625 Width, SAE 841 Bronze Bushing, Oil Embedded</v>
      </c>
    </row>
    <row r="16" spans="1:11" x14ac:dyDescent="0.25">
      <c r="A16" t="str">
        <f t="shared" si="0"/>
        <v>0.375 ID, 0.5 OD, 0.25 Width</v>
      </c>
      <c r="B16" s="18">
        <f>'McMaster Parsing'!R14</f>
        <v>0.25</v>
      </c>
      <c r="C16" s="18">
        <f>'McMaster Parsing'!A14</f>
        <v>0.375</v>
      </c>
      <c r="D16" s="18">
        <f>'McMaster Parsing'!Q14</f>
        <v>0.5</v>
      </c>
      <c r="E16" s="18" t="str">
        <f>'McMaster Parsing'!T14</f>
        <v/>
      </c>
      <c r="F16" s="18" t="str">
        <f>'McMaster Parsing'!S14</f>
        <v/>
      </c>
      <c r="G16" t="str">
        <f t="shared" si="1"/>
        <v>S</v>
      </c>
      <c r="H16" t="str">
        <f>'McMaster Parsing'!J14</f>
        <v>6391K171</v>
      </c>
      <c r="I16" s="20">
        <f>'McMaster Parsing'!K14</f>
        <v>0.57999999999999996</v>
      </c>
      <c r="J16" t="str">
        <f t="shared" si="2"/>
        <v>Un-flanged</v>
      </c>
      <c r="K16" t="str">
        <f t="shared" si="3"/>
        <v>0.375 ID, 0.5 OD, 0.25 Width, SAE 841 Bronze Bushing, Oil Embedded</v>
      </c>
    </row>
    <row r="17" spans="1:11" x14ac:dyDescent="0.25">
      <c r="A17" t="str">
        <f t="shared" si="0"/>
        <v>0.375 ID, 0.5 OD, 0.375 Width</v>
      </c>
      <c r="B17" s="18">
        <f>'McMaster Parsing'!R15</f>
        <v>0.375</v>
      </c>
      <c r="C17" s="18">
        <f>'McMaster Parsing'!A15</f>
        <v>0.375</v>
      </c>
      <c r="D17" s="18">
        <f>'McMaster Parsing'!Q15</f>
        <v>0.5</v>
      </c>
      <c r="E17" s="18" t="str">
        <f>'McMaster Parsing'!T15</f>
        <v/>
      </c>
      <c r="F17" s="18" t="str">
        <f>'McMaster Parsing'!S15</f>
        <v/>
      </c>
      <c r="G17" t="str">
        <f t="shared" si="1"/>
        <v>S</v>
      </c>
      <c r="H17" t="str">
        <f>'McMaster Parsing'!J15</f>
        <v>6391K172</v>
      </c>
      <c r="I17" s="20">
        <f>'McMaster Parsing'!K15</f>
        <v>0.83</v>
      </c>
      <c r="J17" t="str">
        <f t="shared" si="2"/>
        <v>Un-flanged</v>
      </c>
      <c r="K17" t="str">
        <f t="shared" si="3"/>
        <v>0.375 ID, 0.5 OD, 0.375 Width, SAE 841 Bronze Bushing, Oil Embedded</v>
      </c>
    </row>
    <row r="18" spans="1:11" x14ac:dyDescent="0.25">
      <c r="A18" t="str">
        <f t="shared" si="0"/>
        <v>0.375 ID, 0.5 OD, 0.5 Width</v>
      </c>
      <c r="B18" s="18">
        <f>'McMaster Parsing'!R16</f>
        <v>0.5</v>
      </c>
      <c r="C18" s="18">
        <f>'McMaster Parsing'!A16</f>
        <v>0.375</v>
      </c>
      <c r="D18" s="18">
        <f>'McMaster Parsing'!Q16</f>
        <v>0.5</v>
      </c>
      <c r="E18" s="18" t="str">
        <f>'McMaster Parsing'!T16</f>
        <v/>
      </c>
      <c r="F18" s="18" t="str">
        <f>'McMaster Parsing'!S16</f>
        <v/>
      </c>
      <c r="G18" t="str">
        <f t="shared" si="1"/>
        <v>S</v>
      </c>
      <c r="H18" t="str">
        <f>'McMaster Parsing'!J16</f>
        <v>6391K173</v>
      </c>
      <c r="I18" s="20">
        <f>'McMaster Parsing'!K16</f>
        <v>0.76</v>
      </c>
      <c r="J18" t="str">
        <f t="shared" si="2"/>
        <v>Un-flanged</v>
      </c>
      <c r="K18" t="str">
        <f t="shared" si="3"/>
        <v>0.375 ID, 0.5 OD, 0.5 Width, SAE 841 Bronze Bushing, Oil Embedded</v>
      </c>
    </row>
    <row r="19" spans="1:11" x14ac:dyDescent="0.25">
      <c r="A19" t="str">
        <f t="shared" si="0"/>
        <v>0.375 ID, 0.5 OD, 0.625 Width</v>
      </c>
      <c r="B19" s="18">
        <f>'McMaster Parsing'!R17</f>
        <v>0.625</v>
      </c>
      <c r="C19" s="18">
        <f>'McMaster Parsing'!A17</f>
        <v>0.375</v>
      </c>
      <c r="D19" s="18">
        <f>'McMaster Parsing'!Q17</f>
        <v>0.5</v>
      </c>
      <c r="E19" s="18" t="str">
        <f>'McMaster Parsing'!T17</f>
        <v/>
      </c>
      <c r="F19" s="18" t="str">
        <f>'McMaster Parsing'!S17</f>
        <v/>
      </c>
      <c r="G19" t="str">
        <f t="shared" si="1"/>
        <v>S</v>
      </c>
      <c r="H19" t="str">
        <f>'McMaster Parsing'!J17</f>
        <v>6391K174</v>
      </c>
      <c r="I19" s="20">
        <f>'McMaster Parsing'!K17</f>
        <v>1.1000000000000001</v>
      </c>
      <c r="J19" t="str">
        <f t="shared" si="2"/>
        <v>Un-flanged</v>
      </c>
      <c r="K19" t="str">
        <f t="shared" si="3"/>
        <v>0.375 ID, 0.5 OD, 0.625 Width, SAE 841 Bronze Bushing, Oil Embedded</v>
      </c>
    </row>
    <row r="20" spans="1:11" x14ac:dyDescent="0.25">
      <c r="A20" t="str">
        <f t="shared" si="0"/>
        <v>0.375 ID, 0.5625 OD, 0.375 Width</v>
      </c>
      <c r="B20" s="18">
        <f>'McMaster Parsing'!R18</f>
        <v>0.375</v>
      </c>
      <c r="C20" s="18">
        <f>'McMaster Parsing'!A18</f>
        <v>0.375</v>
      </c>
      <c r="D20" s="18">
        <f>'McMaster Parsing'!Q18</f>
        <v>0.5625</v>
      </c>
      <c r="E20" s="18" t="str">
        <f>'McMaster Parsing'!T18</f>
        <v/>
      </c>
      <c r="F20" s="18" t="str">
        <f>'McMaster Parsing'!S18</f>
        <v/>
      </c>
      <c r="G20" t="str">
        <f t="shared" si="1"/>
        <v>S</v>
      </c>
      <c r="H20" t="str">
        <f>'McMaster Parsing'!J18</f>
        <v>6391K181</v>
      </c>
      <c r="I20" s="20">
        <f>'McMaster Parsing'!K18</f>
        <v>1.1000000000000001</v>
      </c>
      <c r="J20" t="str">
        <f t="shared" si="2"/>
        <v>Un-flanged</v>
      </c>
      <c r="K20" t="str">
        <f t="shared" si="3"/>
        <v>0.375 ID, 0.5625 OD, 0.375 Width, SAE 841 Bronze Bushing, Oil Embedded</v>
      </c>
    </row>
    <row r="21" spans="1:11" x14ac:dyDescent="0.25">
      <c r="A21" t="str">
        <f t="shared" si="0"/>
        <v>0.375 ID, 0.5625 OD, 0.5 Width</v>
      </c>
      <c r="B21" s="18">
        <f>'McMaster Parsing'!R19</f>
        <v>0.5</v>
      </c>
      <c r="C21" s="18">
        <f>'McMaster Parsing'!A19</f>
        <v>0.375</v>
      </c>
      <c r="D21" s="18">
        <f>'McMaster Parsing'!Q19</f>
        <v>0.5625</v>
      </c>
      <c r="E21" s="18" t="str">
        <f>'McMaster Parsing'!T19</f>
        <v/>
      </c>
      <c r="F21" s="18" t="str">
        <f>'McMaster Parsing'!S19</f>
        <v/>
      </c>
      <c r="G21" t="str">
        <f t="shared" si="1"/>
        <v>S</v>
      </c>
      <c r="H21" t="str">
        <f>'McMaster Parsing'!J19</f>
        <v>6391K182</v>
      </c>
      <c r="I21" s="20">
        <f>'McMaster Parsing'!K19</f>
        <v>1.1299999999999999</v>
      </c>
      <c r="J21" t="str">
        <f t="shared" si="2"/>
        <v>Un-flanged</v>
      </c>
      <c r="K21" t="str">
        <f t="shared" si="3"/>
        <v>0.375 ID, 0.5625 OD, 0.5 Width, SAE 841 Bronze Bushing, Oil Embedded</v>
      </c>
    </row>
    <row r="22" spans="1:11" x14ac:dyDescent="0.25">
      <c r="A22" t="str">
        <f t="shared" si="0"/>
        <v>0.375 ID, 0.625 OD, 0.5 Width</v>
      </c>
      <c r="B22" s="18">
        <f>'McMaster Parsing'!R20</f>
        <v>0.5</v>
      </c>
      <c r="C22" s="18">
        <f>'McMaster Parsing'!A20</f>
        <v>0.375</v>
      </c>
      <c r="D22" s="18">
        <f>'McMaster Parsing'!Q20</f>
        <v>0.625</v>
      </c>
      <c r="E22" s="18" t="str">
        <f>'McMaster Parsing'!T20</f>
        <v/>
      </c>
      <c r="F22" s="18" t="str">
        <f>'McMaster Parsing'!S20</f>
        <v/>
      </c>
      <c r="G22" t="str">
        <f t="shared" si="1"/>
        <v>S</v>
      </c>
      <c r="H22" t="str">
        <f>'McMaster Parsing'!J20</f>
        <v>6391K186</v>
      </c>
      <c r="I22" s="20">
        <f>'McMaster Parsing'!K20</f>
        <v>1.67</v>
      </c>
      <c r="J22" t="str">
        <f t="shared" si="2"/>
        <v>Un-flanged</v>
      </c>
      <c r="K22" t="str">
        <f t="shared" si="3"/>
        <v>0.375 ID, 0.625 OD, 0.5 Width, SAE 841 Bronze Bushing, Oil Embedded</v>
      </c>
    </row>
    <row r="23" spans="1:11" x14ac:dyDescent="0.25">
      <c r="A23" t="str">
        <f t="shared" si="0"/>
        <v>0.375 ID, 0.625 OD, 0.625 Width</v>
      </c>
      <c r="B23" s="18">
        <f>'McMaster Parsing'!R21</f>
        <v>0.625</v>
      </c>
      <c r="C23" s="18">
        <f>'McMaster Parsing'!A21</f>
        <v>0.375</v>
      </c>
      <c r="D23" s="18">
        <f>'McMaster Parsing'!Q21</f>
        <v>0.625</v>
      </c>
      <c r="E23" s="18" t="str">
        <f>'McMaster Parsing'!T21</f>
        <v/>
      </c>
      <c r="F23" s="18" t="str">
        <f>'McMaster Parsing'!S21</f>
        <v/>
      </c>
      <c r="G23" t="str">
        <f t="shared" si="1"/>
        <v>S</v>
      </c>
      <c r="H23" t="str">
        <f>'McMaster Parsing'!J21</f>
        <v>6391K187</v>
      </c>
      <c r="I23" s="20">
        <f>'McMaster Parsing'!K21</f>
        <v>1.88</v>
      </c>
      <c r="J23" t="str">
        <f t="shared" si="2"/>
        <v>Un-flanged</v>
      </c>
      <c r="K23" t="str">
        <f t="shared" si="3"/>
        <v>0.375 ID, 0.625 OD, 0.625 Width, SAE 841 Bronze Bushing, Oil Embedded</v>
      </c>
    </row>
    <row r="24" spans="1:11" x14ac:dyDescent="0.25">
      <c r="A24" t="str">
        <f t="shared" si="0"/>
        <v>0.5 ID, 0.625 OD, 0.375 Width</v>
      </c>
      <c r="B24" s="18">
        <f>'McMaster Parsing'!R22</f>
        <v>0.375</v>
      </c>
      <c r="C24" s="18">
        <f>'McMaster Parsing'!A22</f>
        <v>0.5</v>
      </c>
      <c r="D24" s="18">
        <f>'McMaster Parsing'!Q22</f>
        <v>0.625</v>
      </c>
      <c r="E24" s="18" t="str">
        <f>'McMaster Parsing'!T22</f>
        <v/>
      </c>
      <c r="F24" s="18" t="str">
        <f>'McMaster Parsing'!S22</f>
        <v/>
      </c>
      <c r="G24" t="str">
        <f t="shared" si="1"/>
        <v>S</v>
      </c>
      <c r="H24" t="str">
        <f>'McMaster Parsing'!J22</f>
        <v>6391K211</v>
      </c>
      <c r="I24" s="20">
        <f>'McMaster Parsing'!K22</f>
        <v>0.93</v>
      </c>
      <c r="J24" t="str">
        <f t="shared" si="2"/>
        <v>Un-flanged</v>
      </c>
      <c r="K24" t="str">
        <f t="shared" si="3"/>
        <v>0.5 ID, 0.625 OD, 0.375 Width, SAE 841 Bronze Bushing, Oil Embedded</v>
      </c>
    </row>
    <row r="25" spans="1:11" x14ac:dyDescent="0.25">
      <c r="A25" t="str">
        <f t="shared" si="0"/>
        <v>0.5 ID, 0.625 OD, 0.5 Width</v>
      </c>
      <c r="B25" s="18">
        <f>'McMaster Parsing'!R23</f>
        <v>0.5</v>
      </c>
      <c r="C25" s="18">
        <f>'McMaster Parsing'!A23</f>
        <v>0.5</v>
      </c>
      <c r="D25" s="18">
        <f>'McMaster Parsing'!Q23</f>
        <v>0.625</v>
      </c>
      <c r="E25" s="18" t="str">
        <f>'McMaster Parsing'!T23</f>
        <v/>
      </c>
      <c r="F25" s="18" t="str">
        <f>'McMaster Parsing'!S23</f>
        <v/>
      </c>
      <c r="G25" t="str">
        <f t="shared" si="1"/>
        <v>S</v>
      </c>
      <c r="H25" t="str">
        <f>'McMaster Parsing'!J23</f>
        <v>6391K212</v>
      </c>
      <c r="I25" s="20">
        <f>'McMaster Parsing'!K23</f>
        <v>0.84</v>
      </c>
      <c r="J25" t="str">
        <f t="shared" si="2"/>
        <v>Un-flanged</v>
      </c>
      <c r="K25" t="str">
        <f t="shared" si="3"/>
        <v>0.5 ID, 0.625 OD, 0.5 Width, SAE 841 Bronze Bushing, Oil Embedded</v>
      </c>
    </row>
    <row r="26" spans="1:11" x14ac:dyDescent="0.25">
      <c r="A26" t="str">
        <f t="shared" si="0"/>
        <v>0.5 ID, 0.625 OD, 0.5625 Width</v>
      </c>
      <c r="B26" s="18">
        <f>'McMaster Parsing'!R24</f>
        <v>0.5625</v>
      </c>
      <c r="C26" s="18">
        <f>'McMaster Parsing'!A24</f>
        <v>0.5</v>
      </c>
      <c r="D26" s="18">
        <f>'McMaster Parsing'!Q24</f>
        <v>0.625</v>
      </c>
      <c r="E26" s="18" t="str">
        <f>'McMaster Parsing'!T24</f>
        <v/>
      </c>
      <c r="F26" s="18" t="str">
        <f>'McMaster Parsing'!S24</f>
        <v/>
      </c>
      <c r="G26" t="str">
        <f t="shared" si="1"/>
        <v>S</v>
      </c>
      <c r="H26" t="str">
        <f>'McMaster Parsing'!J24</f>
        <v>6391K213</v>
      </c>
      <c r="I26" s="20">
        <f>'McMaster Parsing'!K24</f>
        <v>1.78</v>
      </c>
      <c r="J26" t="str">
        <f t="shared" si="2"/>
        <v>Un-flanged</v>
      </c>
      <c r="K26" t="str">
        <f t="shared" si="3"/>
        <v>0.5 ID, 0.625 OD, 0.5625 Width, SAE 841 Bronze Bushing, Oil Embedded</v>
      </c>
    </row>
    <row r="27" spans="1:11" x14ac:dyDescent="0.25">
      <c r="A27" t="str">
        <f t="shared" si="0"/>
        <v>0.5 ID, 0.625 OD, 0.625 Width</v>
      </c>
      <c r="B27" s="18">
        <f>'McMaster Parsing'!R25</f>
        <v>0.625</v>
      </c>
      <c r="C27" s="18">
        <f>'McMaster Parsing'!A25</f>
        <v>0.5</v>
      </c>
      <c r="D27" s="18">
        <f>'McMaster Parsing'!Q25</f>
        <v>0.625</v>
      </c>
      <c r="E27" s="18" t="str">
        <f>'McMaster Parsing'!T25</f>
        <v/>
      </c>
      <c r="F27" s="18" t="str">
        <f>'McMaster Parsing'!S25</f>
        <v/>
      </c>
      <c r="G27" t="str">
        <f t="shared" si="1"/>
        <v>S</v>
      </c>
      <c r="H27" t="str">
        <f>'McMaster Parsing'!J25</f>
        <v>6391K216</v>
      </c>
      <c r="I27" s="20">
        <f>'McMaster Parsing'!K25</f>
        <v>1.3</v>
      </c>
      <c r="J27" t="str">
        <f t="shared" si="2"/>
        <v>Un-flanged</v>
      </c>
      <c r="K27" t="str">
        <f t="shared" si="3"/>
        <v>0.5 ID, 0.625 OD, 0.625 Width, SAE 841 Bronze Bushing, Oil Embedded</v>
      </c>
    </row>
    <row r="28" spans="1:11" x14ac:dyDescent="0.25">
      <c r="A28" t="str">
        <f t="shared" si="0"/>
        <v>0.5 ID, 0.6875 OD, 0.5 Width</v>
      </c>
      <c r="B28" s="18">
        <f>'McMaster Parsing'!R26</f>
        <v>0.5</v>
      </c>
      <c r="C28" s="18">
        <f>'McMaster Parsing'!A26</f>
        <v>0.5</v>
      </c>
      <c r="D28" s="18">
        <f>'McMaster Parsing'!Q26</f>
        <v>0.6875</v>
      </c>
      <c r="E28" s="18" t="str">
        <f>'McMaster Parsing'!T26</f>
        <v/>
      </c>
      <c r="F28" s="18" t="str">
        <f>'McMaster Parsing'!S26</f>
        <v/>
      </c>
      <c r="G28" t="str">
        <f t="shared" si="1"/>
        <v>S</v>
      </c>
      <c r="H28" t="str">
        <f>'McMaster Parsing'!J26</f>
        <v>6391K196</v>
      </c>
      <c r="I28" s="20">
        <f>'McMaster Parsing'!K26</f>
        <v>1.37</v>
      </c>
      <c r="J28" t="str">
        <f t="shared" si="2"/>
        <v>Un-flanged</v>
      </c>
      <c r="K28" t="str">
        <f t="shared" si="3"/>
        <v>0.5 ID, 0.6875 OD, 0.5 Width, SAE 841 Bronze Bushing, Oil Embedded</v>
      </c>
    </row>
    <row r="29" spans="1:11" x14ac:dyDescent="0.25">
      <c r="A29" t="str">
        <f t="shared" si="0"/>
        <v>0.5 ID, 0.6875 OD, 0.625 Width</v>
      </c>
      <c r="B29" s="18">
        <f>'McMaster Parsing'!R27</f>
        <v>0.625</v>
      </c>
      <c r="C29" s="18">
        <f>'McMaster Parsing'!A27</f>
        <v>0.5</v>
      </c>
      <c r="D29" s="18">
        <f>'McMaster Parsing'!Q27</f>
        <v>0.6875</v>
      </c>
      <c r="E29" s="18" t="str">
        <f>'McMaster Parsing'!T27</f>
        <v/>
      </c>
      <c r="F29" s="18" t="str">
        <f>'McMaster Parsing'!S27</f>
        <v/>
      </c>
      <c r="G29" t="str">
        <f t="shared" si="1"/>
        <v>S</v>
      </c>
      <c r="H29" t="str">
        <f>'McMaster Parsing'!J27</f>
        <v>6391K197</v>
      </c>
      <c r="I29" s="20">
        <f>'McMaster Parsing'!K27</f>
        <v>1.38</v>
      </c>
      <c r="J29" t="str">
        <f t="shared" si="2"/>
        <v>Un-flanged</v>
      </c>
      <c r="K29" t="str">
        <f t="shared" si="3"/>
        <v>0.5 ID, 0.6875 OD, 0.625 Width, SAE 841 Bronze Bushing, Oil Embedded</v>
      </c>
    </row>
    <row r="30" spans="1:11" x14ac:dyDescent="0.25">
      <c r="A30" t="str">
        <f t="shared" si="0"/>
        <v>0.5 ID, 0.75 OD, 0.375 Width</v>
      </c>
      <c r="B30" s="18">
        <f>'McMaster Parsing'!R28</f>
        <v>0.375</v>
      </c>
      <c r="C30" s="18">
        <f>'McMaster Parsing'!A28</f>
        <v>0.5</v>
      </c>
      <c r="D30" s="18">
        <f>'McMaster Parsing'!Q28</f>
        <v>0.75</v>
      </c>
      <c r="E30" s="18" t="str">
        <f>'McMaster Parsing'!T28</f>
        <v/>
      </c>
      <c r="F30" s="18" t="str">
        <f>'McMaster Parsing'!S28</f>
        <v/>
      </c>
      <c r="G30" t="str">
        <f t="shared" si="1"/>
        <v>S</v>
      </c>
      <c r="H30" t="str">
        <f>'McMaster Parsing'!J28</f>
        <v>6391K521</v>
      </c>
      <c r="I30" s="20">
        <f>'McMaster Parsing'!K28</f>
        <v>1.5</v>
      </c>
      <c r="J30" t="str">
        <f t="shared" si="2"/>
        <v>Un-flanged</v>
      </c>
      <c r="K30" t="str">
        <f t="shared" si="3"/>
        <v>0.5 ID, 0.75 OD, 0.375 Width, SAE 841 Bronze Bushing, Oil Embedded</v>
      </c>
    </row>
    <row r="31" spans="1:11" x14ac:dyDescent="0.25">
      <c r="A31" t="str">
        <f t="shared" si="0"/>
        <v>0.5 ID, 0.75 OD, 0.5 Width</v>
      </c>
      <c r="B31" s="18">
        <f>'McMaster Parsing'!R29</f>
        <v>0.5</v>
      </c>
      <c r="C31" s="18">
        <f>'McMaster Parsing'!A29</f>
        <v>0.5</v>
      </c>
      <c r="D31" s="18">
        <f>'McMaster Parsing'!Q29</f>
        <v>0.75</v>
      </c>
      <c r="E31" s="18" t="str">
        <f>'McMaster Parsing'!T29</f>
        <v/>
      </c>
      <c r="F31" s="18" t="str">
        <f>'McMaster Parsing'!S29</f>
        <v/>
      </c>
      <c r="G31" t="str">
        <f t="shared" si="1"/>
        <v>S</v>
      </c>
      <c r="H31" t="str">
        <f>'McMaster Parsing'!J29</f>
        <v>6391K221</v>
      </c>
      <c r="I31" s="20">
        <f>'McMaster Parsing'!K29</f>
        <v>2.2000000000000002</v>
      </c>
      <c r="J31" t="str">
        <f t="shared" si="2"/>
        <v>Un-flanged</v>
      </c>
      <c r="K31" t="str">
        <f t="shared" si="3"/>
        <v>0.5 ID, 0.75 OD, 0.5 Width, SAE 841 Bronze Bushing, Oil Embedded</v>
      </c>
    </row>
    <row r="32" spans="1:11" x14ac:dyDescent="0.25">
      <c r="A32" t="str">
        <f t="shared" si="0"/>
        <v>0.5 ID, 0.75 OD, 0.625 Width</v>
      </c>
      <c r="B32" s="18">
        <f>'McMaster Parsing'!R30</f>
        <v>0.625</v>
      </c>
      <c r="C32" s="18">
        <f>'McMaster Parsing'!A30</f>
        <v>0.5</v>
      </c>
      <c r="D32" s="18">
        <f>'McMaster Parsing'!Q30</f>
        <v>0.75</v>
      </c>
      <c r="E32" s="18" t="str">
        <f>'McMaster Parsing'!T30</f>
        <v/>
      </c>
      <c r="F32" s="18" t="str">
        <f>'McMaster Parsing'!S30</f>
        <v/>
      </c>
      <c r="G32" t="str">
        <f t="shared" si="1"/>
        <v>S</v>
      </c>
      <c r="H32" t="str">
        <f>'McMaster Parsing'!J30</f>
        <v>6391K222</v>
      </c>
      <c r="I32" s="20">
        <f>'McMaster Parsing'!K30</f>
        <v>2.44</v>
      </c>
      <c r="J32" t="str">
        <f t="shared" si="2"/>
        <v>Un-flanged</v>
      </c>
      <c r="K32" t="str">
        <f t="shared" si="3"/>
        <v>0.5 ID, 0.75 OD, 0.625 Width, SAE 841 Bronze Bushing, Oil Embedded</v>
      </c>
    </row>
    <row r="33" spans="1:11" x14ac:dyDescent="0.25">
      <c r="A33" t="str">
        <f t="shared" si="0"/>
        <v>0.625 ID, 0.75 OD, 0.5 Width</v>
      </c>
      <c r="B33" s="18">
        <f>'McMaster Parsing'!R31</f>
        <v>0.5</v>
      </c>
      <c r="C33" s="18">
        <f>'McMaster Parsing'!A31</f>
        <v>0.625</v>
      </c>
      <c r="D33" s="18">
        <f>'McMaster Parsing'!Q31</f>
        <v>0.75</v>
      </c>
      <c r="E33" s="18" t="str">
        <f>'McMaster Parsing'!T31</f>
        <v/>
      </c>
      <c r="F33" s="18" t="str">
        <f>'McMaster Parsing'!S31</f>
        <v/>
      </c>
      <c r="G33" t="str">
        <f t="shared" si="1"/>
        <v>S</v>
      </c>
      <c r="H33" t="str">
        <f>'McMaster Parsing'!J31</f>
        <v>6391K241</v>
      </c>
      <c r="I33" s="20">
        <f>'McMaster Parsing'!K31</f>
        <v>1.24</v>
      </c>
      <c r="J33" t="str">
        <f t="shared" si="2"/>
        <v>Un-flanged</v>
      </c>
      <c r="K33" t="str">
        <f t="shared" si="3"/>
        <v>0.625 ID, 0.75 OD, 0.5 Width, SAE 841 Bronze Bushing, Oil Embedded</v>
      </c>
    </row>
    <row r="34" spans="1:11" x14ac:dyDescent="0.25">
      <c r="A34" t="str">
        <f t="shared" si="0"/>
        <v>0.625 ID, 0.75 OD, 0.625 Width</v>
      </c>
      <c r="B34" s="18">
        <f>'McMaster Parsing'!R32</f>
        <v>0.625</v>
      </c>
      <c r="C34" s="18">
        <f>'McMaster Parsing'!A32</f>
        <v>0.625</v>
      </c>
      <c r="D34" s="18">
        <f>'McMaster Parsing'!Q32</f>
        <v>0.75</v>
      </c>
      <c r="E34" s="18" t="str">
        <f>'McMaster Parsing'!T32</f>
        <v/>
      </c>
      <c r="F34" s="18" t="str">
        <f>'McMaster Parsing'!S32</f>
        <v/>
      </c>
      <c r="G34" t="str">
        <f t="shared" si="1"/>
        <v>S</v>
      </c>
      <c r="H34" t="str">
        <f>'McMaster Parsing'!J32</f>
        <v>6391K246</v>
      </c>
      <c r="I34" s="20">
        <f>'McMaster Parsing'!K32</f>
        <v>1.25</v>
      </c>
      <c r="J34" t="str">
        <f t="shared" si="2"/>
        <v>Un-flanged</v>
      </c>
      <c r="K34" t="str">
        <f t="shared" si="3"/>
        <v>0.625 ID, 0.75 OD, 0.625 Width, SAE 841 Bronze Bushing, Oil Embedded</v>
      </c>
    </row>
    <row r="35" spans="1:11" x14ac:dyDescent="0.25">
      <c r="A35" t="str">
        <f t="shared" si="0"/>
        <v>0.625 ID, 0.8125 OD, 0.5 Width</v>
      </c>
      <c r="B35" s="18">
        <f>'McMaster Parsing'!R33</f>
        <v>0.5</v>
      </c>
      <c r="C35" s="18">
        <f>'McMaster Parsing'!A33</f>
        <v>0.625</v>
      </c>
      <c r="D35" s="18">
        <f>'McMaster Parsing'!Q33</f>
        <v>0.8125</v>
      </c>
      <c r="E35" s="18" t="str">
        <f>'McMaster Parsing'!T33</f>
        <v/>
      </c>
      <c r="F35" s="18" t="str">
        <f>'McMaster Parsing'!S33</f>
        <v/>
      </c>
      <c r="G35" t="str">
        <f t="shared" si="1"/>
        <v>S</v>
      </c>
      <c r="H35" t="str">
        <f>'McMaster Parsing'!J33</f>
        <v>6391K251</v>
      </c>
      <c r="I35" s="20">
        <f>'McMaster Parsing'!K33</f>
        <v>1.71</v>
      </c>
      <c r="J35" t="str">
        <f t="shared" si="2"/>
        <v>Un-flanged</v>
      </c>
      <c r="K35" t="str">
        <f t="shared" si="3"/>
        <v>0.625 ID, 0.8125 OD, 0.5 Width, SAE 841 Bronze Bushing, Oil Embedded</v>
      </c>
    </row>
    <row r="36" spans="1:11" x14ac:dyDescent="0.25">
      <c r="A36" t="str">
        <f t="shared" si="0"/>
        <v>0.625 ID, 0.8125 OD, 0.75 Width</v>
      </c>
      <c r="B36" s="18">
        <f>'McMaster Parsing'!R34</f>
        <v>0.75</v>
      </c>
      <c r="C36" s="18">
        <f>'McMaster Parsing'!A34</f>
        <v>0.625</v>
      </c>
      <c r="D36" s="18">
        <f>'McMaster Parsing'!Q34</f>
        <v>0.8125</v>
      </c>
      <c r="E36" s="18" t="str">
        <f>'McMaster Parsing'!T34</f>
        <v/>
      </c>
      <c r="F36" s="18" t="str">
        <f>'McMaster Parsing'!S34</f>
        <v/>
      </c>
      <c r="G36" t="str">
        <f t="shared" si="1"/>
        <v>S</v>
      </c>
      <c r="H36" t="str">
        <f>'McMaster Parsing'!J34</f>
        <v>6391K253</v>
      </c>
      <c r="I36" s="20">
        <f>'McMaster Parsing'!K34</f>
        <v>1.94</v>
      </c>
      <c r="J36" t="str">
        <f t="shared" si="2"/>
        <v>Un-flanged</v>
      </c>
      <c r="K36" t="str">
        <f t="shared" si="3"/>
        <v>0.625 ID, 0.8125 OD, 0.75 Width, SAE 841 Bronze Bushing, Oil Embedded</v>
      </c>
    </row>
    <row r="37" spans="1:11" x14ac:dyDescent="0.25">
      <c r="A37" t="str">
        <f t="shared" si="0"/>
        <v>0.625 ID, 0.875 OD, 0.625 Width</v>
      </c>
      <c r="B37" s="18">
        <f>'McMaster Parsing'!R35</f>
        <v>0.625</v>
      </c>
      <c r="C37" s="18">
        <f>'McMaster Parsing'!A35</f>
        <v>0.625</v>
      </c>
      <c r="D37" s="18">
        <f>'McMaster Parsing'!Q35</f>
        <v>0.875</v>
      </c>
      <c r="E37" s="18" t="str">
        <f>'McMaster Parsing'!T35</f>
        <v/>
      </c>
      <c r="F37" s="18" t="str">
        <f>'McMaster Parsing'!S35</f>
        <v/>
      </c>
      <c r="G37" t="str">
        <f t="shared" si="1"/>
        <v>S</v>
      </c>
      <c r="H37" t="str">
        <f>'McMaster Parsing'!J35</f>
        <v>6391K202</v>
      </c>
      <c r="I37" s="20">
        <f>'McMaster Parsing'!K35</f>
        <v>1.94</v>
      </c>
      <c r="J37" t="str">
        <f t="shared" si="2"/>
        <v>Un-flanged</v>
      </c>
      <c r="K37" t="str">
        <f t="shared" si="3"/>
        <v>0.625 ID, 0.875 OD, 0.625 Width, SAE 841 Bronze Bushing, Oil Embedded</v>
      </c>
    </row>
    <row r="38" spans="1:11" x14ac:dyDescent="0.25">
      <c r="A38" t="str">
        <f t="shared" si="0"/>
        <v>0.75 ID, 0.875 OD, 0.5 Width</v>
      </c>
      <c r="B38" s="18">
        <f>'McMaster Parsing'!R36</f>
        <v>0.5</v>
      </c>
      <c r="C38" s="18">
        <f>'McMaster Parsing'!A36</f>
        <v>0.75</v>
      </c>
      <c r="D38" s="18">
        <f>'McMaster Parsing'!Q36</f>
        <v>0.875</v>
      </c>
      <c r="E38" s="18" t="str">
        <f>'McMaster Parsing'!T36</f>
        <v/>
      </c>
      <c r="F38" s="18" t="str">
        <f>'McMaster Parsing'!S36</f>
        <v/>
      </c>
      <c r="G38" t="str">
        <f t="shared" si="1"/>
        <v>S</v>
      </c>
      <c r="H38" t="str">
        <f>'McMaster Parsing'!J36</f>
        <v>6391K256</v>
      </c>
      <c r="I38" s="20">
        <f>'McMaster Parsing'!K36</f>
        <v>1.47</v>
      </c>
      <c r="J38" t="str">
        <f t="shared" si="2"/>
        <v>Un-flanged</v>
      </c>
      <c r="K38" t="str">
        <f t="shared" si="3"/>
        <v>0.75 ID, 0.875 OD, 0.5 Width, SAE 841 Bronze Bushing, Oil Embedded</v>
      </c>
    </row>
    <row r="39" spans="1:11" x14ac:dyDescent="0.25">
      <c r="A39" t="str">
        <f t="shared" si="0"/>
        <v>0.75 ID, 0.875 OD, 0.625 Width</v>
      </c>
      <c r="B39" s="18">
        <f>'McMaster Parsing'!R37</f>
        <v>0.625</v>
      </c>
      <c r="C39" s="18">
        <f>'McMaster Parsing'!A37</f>
        <v>0.75</v>
      </c>
      <c r="D39" s="18">
        <f>'McMaster Parsing'!Q37</f>
        <v>0.875</v>
      </c>
      <c r="E39" s="18" t="str">
        <f>'McMaster Parsing'!T37</f>
        <v/>
      </c>
      <c r="F39" s="18" t="str">
        <f>'McMaster Parsing'!S37</f>
        <v/>
      </c>
      <c r="G39" t="str">
        <f t="shared" si="1"/>
        <v>S</v>
      </c>
      <c r="H39" t="str">
        <f>'McMaster Parsing'!J37</f>
        <v>6391K257</v>
      </c>
      <c r="I39" s="20">
        <f>'McMaster Parsing'!K37</f>
        <v>1.3</v>
      </c>
      <c r="J39" t="str">
        <f t="shared" si="2"/>
        <v>Un-flanged</v>
      </c>
      <c r="K39" t="str">
        <f t="shared" si="3"/>
        <v>0.75 ID, 0.875 OD, 0.625 Width, SAE 841 Bronze Bushing, Oil Embedded</v>
      </c>
    </row>
    <row r="40" spans="1:11" x14ac:dyDescent="0.25">
      <c r="A40" t="str">
        <f t="shared" si="0"/>
        <v>0.75 ID, 1 OD, 0.375 Width</v>
      </c>
      <c r="B40" s="18">
        <f>'McMaster Parsing'!R38</f>
        <v>0.375</v>
      </c>
      <c r="C40" s="18">
        <f>'McMaster Parsing'!A38</f>
        <v>0.75</v>
      </c>
      <c r="D40" s="18" t="str">
        <f>'McMaster Parsing'!Q38</f>
        <v>1</v>
      </c>
      <c r="E40" s="18" t="str">
        <f>'McMaster Parsing'!T38</f>
        <v/>
      </c>
      <c r="F40" s="18" t="str">
        <f>'McMaster Parsing'!S38</f>
        <v/>
      </c>
      <c r="G40" t="str">
        <f t="shared" si="1"/>
        <v>S</v>
      </c>
      <c r="H40" t="str">
        <f>'McMaster Parsing'!J38</f>
        <v>6391K261</v>
      </c>
      <c r="I40" s="20">
        <f>'McMaster Parsing'!K38</f>
        <v>1.93</v>
      </c>
      <c r="J40" t="str">
        <f t="shared" si="2"/>
        <v>Un-flanged</v>
      </c>
      <c r="K40" t="str">
        <f t="shared" si="3"/>
        <v>0.75 ID, 1 OD, 0.375 Width, SAE 841 Bronze Bushing, Oil Embedded</v>
      </c>
    </row>
    <row r="41" spans="1:11" x14ac:dyDescent="0.25">
      <c r="A41" t="str">
        <f t="shared" si="0"/>
        <v>0.75 ID, 1 OD, 0.5 Width</v>
      </c>
      <c r="B41" s="18">
        <f>'McMaster Parsing'!R39</f>
        <v>0.5</v>
      </c>
      <c r="C41" s="18">
        <f>'McMaster Parsing'!A39</f>
        <v>0.75</v>
      </c>
      <c r="D41" s="18" t="str">
        <f>'McMaster Parsing'!Q39</f>
        <v>1</v>
      </c>
      <c r="E41" s="18" t="str">
        <f>'McMaster Parsing'!T39</f>
        <v/>
      </c>
      <c r="F41" s="18" t="str">
        <f>'McMaster Parsing'!S39</f>
        <v/>
      </c>
      <c r="G41" t="str">
        <f t="shared" si="1"/>
        <v>S</v>
      </c>
      <c r="H41" t="str">
        <f>'McMaster Parsing'!J39</f>
        <v>6391K262</v>
      </c>
      <c r="I41" s="20">
        <f>'McMaster Parsing'!K39</f>
        <v>1.64</v>
      </c>
      <c r="J41" t="str">
        <f t="shared" si="2"/>
        <v>Un-flanged</v>
      </c>
      <c r="K41" t="str">
        <f t="shared" si="3"/>
        <v>0.75 ID, 1 OD, 0.5 Width, SAE 841 Bronze Bushing, Oil Embedded</v>
      </c>
    </row>
    <row r="42" spans="1:11" x14ac:dyDescent="0.25">
      <c r="A42" t="str">
        <f t="shared" si="0"/>
        <v>0.75 ID, 1 OD, 0.625 Width</v>
      </c>
      <c r="B42" s="18">
        <f>'McMaster Parsing'!R40</f>
        <v>0.625</v>
      </c>
      <c r="C42" s="18">
        <f>'McMaster Parsing'!A40</f>
        <v>0.75</v>
      </c>
      <c r="D42" s="18" t="str">
        <f>'McMaster Parsing'!Q40</f>
        <v>1</v>
      </c>
      <c r="E42" s="18" t="str">
        <f>'McMaster Parsing'!T40</f>
        <v/>
      </c>
      <c r="F42" s="18" t="str">
        <f>'McMaster Parsing'!S40</f>
        <v/>
      </c>
      <c r="G42" t="str">
        <f t="shared" si="1"/>
        <v>S</v>
      </c>
      <c r="H42" t="str">
        <f>'McMaster Parsing'!J40</f>
        <v>6391K266</v>
      </c>
      <c r="I42" s="20">
        <f>'McMaster Parsing'!K40</f>
        <v>2.2999999999999998</v>
      </c>
      <c r="J42" t="str">
        <f t="shared" si="2"/>
        <v>Un-flanged</v>
      </c>
      <c r="K42" t="str">
        <f t="shared" si="3"/>
        <v>0.75 ID, 1 OD, 0.625 Width, SAE 841 Bronze Bushing, Oil Embedded</v>
      </c>
    </row>
    <row r="43" spans="1:11" x14ac:dyDescent="0.25">
      <c r="A43" t="str">
        <f t="shared" si="0"/>
        <v>1 ID, 1.125 OD, 0.5 Width</v>
      </c>
      <c r="B43" s="18">
        <f>'McMaster Parsing'!R41</f>
        <v>0.5</v>
      </c>
      <c r="C43" s="18">
        <f>'McMaster Parsing'!A41</f>
        <v>1</v>
      </c>
      <c r="D43" s="18">
        <f>'McMaster Parsing'!Q41</f>
        <v>1.125</v>
      </c>
      <c r="E43" s="18" t="str">
        <f>'McMaster Parsing'!T41</f>
        <v/>
      </c>
      <c r="F43" s="18" t="str">
        <f>'McMaster Parsing'!S41</f>
        <v/>
      </c>
      <c r="G43" t="str">
        <f t="shared" si="1"/>
        <v>S</v>
      </c>
      <c r="H43" t="str">
        <f>'McMaster Parsing'!J41</f>
        <v>6391K422</v>
      </c>
      <c r="I43" s="20">
        <f>'McMaster Parsing'!K41</f>
        <v>1.74</v>
      </c>
      <c r="J43" t="str">
        <f t="shared" si="2"/>
        <v>Un-flanged</v>
      </c>
      <c r="K43" t="str">
        <f t="shared" si="3"/>
        <v>1 ID, 1.125 OD, 0.5 Width, SAE 841 Bronze Bushing, Oil Embedded</v>
      </c>
    </row>
    <row r="44" spans="1:11" x14ac:dyDescent="0.25">
      <c r="A44" t="str">
        <f t="shared" si="0"/>
        <v>1 ID, 1.25 OD, 0.5 Width</v>
      </c>
      <c r="B44" s="18">
        <f>'McMaster Parsing'!R42</f>
        <v>0.5</v>
      </c>
      <c r="C44" s="18">
        <f>'McMaster Parsing'!A42</f>
        <v>1</v>
      </c>
      <c r="D44" s="18">
        <f>'McMaster Parsing'!Q42</f>
        <v>1.25</v>
      </c>
      <c r="E44" s="18" t="str">
        <f>'McMaster Parsing'!T42</f>
        <v/>
      </c>
      <c r="F44" s="18" t="str">
        <f>'McMaster Parsing'!S42</f>
        <v/>
      </c>
      <c r="G44" t="str">
        <f t="shared" si="1"/>
        <v>S</v>
      </c>
      <c r="H44" t="str">
        <f>'McMaster Parsing'!J42</f>
        <v>6391K281</v>
      </c>
      <c r="I44" s="20">
        <f>'McMaster Parsing'!K42</f>
        <v>2.29</v>
      </c>
      <c r="J44" t="str">
        <f t="shared" si="2"/>
        <v>Un-flanged</v>
      </c>
      <c r="K44" t="str">
        <f t="shared" si="3"/>
        <v>1 ID, 1.25 OD, 0.5 Width, SAE 841 Bronze Bushing, Oil Embedded</v>
      </c>
    </row>
    <row r="45" spans="1:11" x14ac:dyDescent="0.25">
      <c r="A45" t="str">
        <f t="shared" si="0"/>
        <v>0.1875 ID, 0.3125 OD, 0.5 Width, Flanged</v>
      </c>
      <c r="B45" s="18">
        <f>'McMaster Parsing'!R43</f>
        <v>0.5</v>
      </c>
      <c r="C45" s="18">
        <f>'McMaster Parsing'!A43</f>
        <v>0.1875</v>
      </c>
      <c r="D45" s="18">
        <f>'McMaster Parsing'!Q43</f>
        <v>0.3125</v>
      </c>
      <c r="E45" s="18">
        <f>'McMaster Parsing'!T43</f>
        <v>6.25E-2</v>
      </c>
      <c r="F45" s="18">
        <f>'McMaster Parsing'!S43</f>
        <v>0.4375</v>
      </c>
      <c r="G45" t="str">
        <f t="shared" si="1"/>
        <v>U</v>
      </c>
      <c r="H45" t="str">
        <f>'McMaster Parsing'!J43</f>
        <v>6338K311</v>
      </c>
      <c r="I45" s="20">
        <f>'McMaster Parsing'!K43</f>
        <v>0.87</v>
      </c>
      <c r="J45" t="str">
        <f t="shared" si="2"/>
        <v>Flanged</v>
      </c>
      <c r="K45" t="str">
        <f t="shared" si="3"/>
        <v>0.1875 ID, 0.3125 OD, 0.5 Width, Flanged, SAE 841 Bronze Bushing, Oil Embedded</v>
      </c>
    </row>
    <row r="46" spans="1:11" x14ac:dyDescent="0.25">
      <c r="A46" t="str">
        <f t="shared" si="0"/>
        <v>0.25 ID, 0.375 OD, 0.25 Width, Flanged</v>
      </c>
      <c r="B46" s="18">
        <f>'McMaster Parsing'!R44</f>
        <v>0.25</v>
      </c>
      <c r="C46" s="18">
        <f>'McMaster Parsing'!A44</f>
        <v>0.25</v>
      </c>
      <c r="D46" s="18">
        <f>'McMaster Parsing'!Q44</f>
        <v>0.375</v>
      </c>
      <c r="E46" s="18">
        <f>'McMaster Parsing'!T44</f>
        <v>6.25E-2</v>
      </c>
      <c r="F46" s="18">
        <f>'McMaster Parsing'!S44</f>
        <v>0.5</v>
      </c>
      <c r="G46" t="str">
        <f t="shared" si="1"/>
        <v>U</v>
      </c>
      <c r="H46" t="str">
        <f>'McMaster Parsing'!J44</f>
        <v>6338K411</v>
      </c>
      <c r="I46" s="20">
        <f>'McMaster Parsing'!K44</f>
        <v>0.77</v>
      </c>
      <c r="J46" t="str">
        <f t="shared" si="2"/>
        <v>Flanged</v>
      </c>
      <c r="K46" t="str">
        <f t="shared" si="3"/>
        <v>0.25 ID, 0.375 OD, 0.25 Width, Flanged, SAE 841 Bronze Bushing, Oil Embedded</v>
      </c>
    </row>
    <row r="47" spans="1:11" x14ac:dyDescent="0.25">
      <c r="A47" t="str">
        <f t="shared" si="0"/>
        <v>0.25 ID, 0.375 OD, 0.375 Width, Flanged</v>
      </c>
      <c r="B47" s="18">
        <f>'McMaster Parsing'!R45</f>
        <v>0.375</v>
      </c>
      <c r="C47" s="18">
        <f>'McMaster Parsing'!A45</f>
        <v>0.25</v>
      </c>
      <c r="D47" s="18">
        <f>'McMaster Parsing'!Q45</f>
        <v>0.375</v>
      </c>
      <c r="E47" s="18">
        <f>'McMaster Parsing'!T45</f>
        <v>6.25E-2</v>
      </c>
      <c r="F47" s="18">
        <f>'McMaster Parsing'!S45</f>
        <v>0.5</v>
      </c>
      <c r="G47" t="str">
        <f t="shared" si="1"/>
        <v>U</v>
      </c>
      <c r="H47" t="str">
        <f>'McMaster Parsing'!J45</f>
        <v>6338K412</v>
      </c>
      <c r="I47" s="20">
        <f>'McMaster Parsing'!K45</f>
        <v>0.79</v>
      </c>
      <c r="J47" t="str">
        <f t="shared" si="2"/>
        <v>Flanged</v>
      </c>
      <c r="K47" t="str">
        <f t="shared" si="3"/>
        <v>0.25 ID, 0.375 OD, 0.375 Width, Flanged, SAE 841 Bronze Bushing, Oil Embedded</v>
      </c>
    </row>
    <row r="48" spans="1:11" x14ac:dyDescent="0.25">
      <c r="A48" t="str">
        <f t="shared" si="0"/>
        <v>0.25 ID, 0.375 OD, 0.5 Width, Flanged</v>
      </c>
      <c r="B48" s="18">
        <f>'McMaster Parsing'!R46</f>
        <v>0.5</v>
      </c>
      <c r="C48" s="18">
        <f>'McMaster Parsing'!A46</f>
        <v>0.25</v>
      </c>
      <c r="D48" s="18">
        <f>'McMaster Parsing'!Q46</f>
        <v>0.375</v>
      </c>
      <c r="E48" s="18">
        <f>'McMaster Parsing'!T46</f>
        <v>6.25E-2</v>
      </c>
      <c r="F48" s="18">
        <f>'McMaster Parsing'!S46</f>
        <v>0.5</v>
      </c>
      <c r="G48" t="str">
        <f t="shared" si="1"/>
        <v>U</v>
      </c>
      <c r="H48" t="str">
        <f>'McMaster Parsing'!J46</f>
        <v>6338K413</v>
      </c>
      <c r="I48" s="20">
        <f>'McMaster Parsing'!K46</f>
        <v>1.0900000000000001</v>
      </c>
      <c r="J48" t="str">
        <f t="shared" si="2"/>
        <v>Flanged</v>
      </c>
      <c r="K48" t="str">
        <f t="shared" si="3"/>
        <v>0.25 ID, 0.375 OD, 0.5 Width, Flanged, SAE 841 Bronze Bushing, Oil Embedded</v>
      </c>
    </row>
    <row r="49" spans="1:11" x14ac:dyDescent="0.25">
      <c r="A49" t="str">
        <f t="shared" si="0"/>
        <v>0.375 ID, 0.5 OD, 0.25 Width, Flanged</v>
      </c>
      <c r="B49" s="18">
        <f>'McMaster Parsing'!R47</f>
        <v>0.25</v>
      </c>
      <c r="C49" s="18">
        <f>'McMaster Parsing'!A47</f>
        <v>0.375</v>
      </c>
      <c r="D49" s="18">
        <f>'McMaster Parsing'!Q47</f>
        <v>0.5</v>
      </c>
      <c r="E49" s="18">
        <f>'McMaster Parsing'!T47</f>
        <v>6.25E-2</v>
      </c>
      <c r="F49" s="18">
        <f>'McMaster Parsing'!S47</f>
        <v>0.6875</v>
      </c>
      <c r="G49" t="str">
        <f t="shared" si="1"/>
        <v>U</v>
      </c>
      <c r="H49" t="str">
        <f>'McMaster Parsing'!J47</f>
        <v>6338K414</v>
      </c>
      <c r="I49" s="20">
        <f>'McMaster Parsing'!K47</f>
        <v>0.74</v>
      </c>
      <c r="J49" t="str">
        <f t="shared" si="2"/>
        <v>Flanged</v>
      </c>
      <c r="K49" t="str">
        <f t="shared" si="3"/>
        <v>0.375 ID, 0.5 OD, 0.25 Width, Flanged, SAE 841 Bronze Bushing, Oil Embedded</v>
      </c>
    </row>
    <row r="50" spans="1:11" x14ac:dyDescent="0.25">
      <c r="A50" t="str">
        <f t="shared" si="0"/>
        <v>0.375 ID, 0.5 OD, 0.5 Width, Flanged</v>
      </c>
      <c r="B50" s="18">
        <f>'McMaster Parsing'!R48</f>
        <v>0.5</v>
      </c>
      <c r="C50" s="18">
        <f>'McMaster Parsing'!A48</f>
        <v>0.375</v>
      </c>
      <c r="D50" s="18">
        <f>'McMaster Parsing'!Q48</f>
        <v>0.5</v>
      </c>
      <c r="E50" s="18">
        <f>'McMaster Parsing'!T48</f>
        <v>6.25E-2</v>
      </c>
      <c r="F50" s="18">
        <f>'McMaster Parsing'!S48</f>
        <v>0.625</v>
      </c>
      <c r="G50" t="str">
        <f t="shared" si="1"/>
        <v>U</v>
      </c>
      <c r="H50" t="str">
        <f>'McMaster Parsing'!J48</f>
        <v>6338K312</v>
      </c>
      <c r="I50" s="20">
        <f>'McMaster Parsing'!K48</f>
        <v>0.93</v>
      </c>
      <c r="J50" t="str">
        <f t="shared" si="2"/>
        <v>Flanged</v>
      </c>
      <c r="K50" t="str">
        <f t="shared" si="3"/>
        <v>0.375 ID, 0.5 OD, 0.5 Width, Flanged, SAE 841 Bronze Bushing, Oil Embedded</v>
      </c>
    </row>
    <row r="51" spans="1:11" x14ac:dyDescent="0.25">
      <c r="A51" t="str">
        <f t="shared" si="0"/>
        <v>0.375 ID, 0.625 OD, 0.5 Width, Flanged</v>
      </c>
      <c r="B51" s="18">
        <f>'McMaster Parsing'!R49</f>
        <v>0.5</v>
      </c>
      <c r="C51" s="18">
        <f>'McMaster Parsing'!A49</f>
        <v>0.375</v>
      </c>
      <c r="D51" s="18">
        <f>'McMaster Parsing'!Q49</f>
        <v>0.625</v>
      </c>
      <c r="E51" s="18">
        <f>'McMaster Parsing'!T49</f>
        <v>6.25E-2</v>
      </c>
      <c r="F51" s="18">
        <f>'McMaster Parsing'!S49</f>
        <v>0.875</v>
      </c>
      <c r="G51" t="str">
        <f t="shared" si="1"/>
        <v>U</v>
      </c>
      <c r="H51" t="str">
        <f>'McMaster Parsing'!J49</f>
        <v>6338K461</v>
      </c>
      <c r="I51" s="20">
        <f>'McMaster Parsing'!K49</f>
        <v>1.18</v>
      </c>
      <c r="J51" t="str">
        <f t="shared" si="2"/>
        <v>Flanged</v>
      </c>
      <c r="K51" t="str">
        <f t="shared" si="3"/>
        <v>0.375 ID, 0.625 OD, 0.5 Width, Flanged, SAE 841 Bronze Bushing, Oil Embedded</v>
      </c>
    </row>
    <row r="52" spans="1:11" x14ac:dyDescent="0.25">
      <c r="A52" t="str">
        <f t="shared" si="0"/>
        <v>0.5 ID, 0.625 OD, 0.375 Width, Flanged</v>
      </c>
      <c r="B52" s="18">
        <f>'McMaster Parsing'!R50</f>
        <v>0.375</v>
      </c>
      <c r="C52" s="18">
        <f>'McMaster Parsing'!A50</f>
        <v>0.5</v>
      </c>
      <c r="D52" s="18">
        <f>'McMaster Parsing'!Q50</f>
        <v>0.625</v>
      </c>
      <c r="E52" s="18">
        <f>'McMaster Parsing'!T50</f>
        <v>0.125</v>
      </c>
      <c r="F52" s="18">
        <f>'McMaster Parsing'!S50</f>
        <v>0.875</v>
      </c>
      <c r="G52" t="str">
        <f t="shared" si="1"/>
        <v>U</v>
      </c>
      <c r="H52" t="str">
        <f>'McMaster Parsing'!J50</f>
        <v>6338K417</v>
      </c>
      <c r="I52" s="20">
        <f>'McMaster Parsing'!K50</f>
        <v>1.1200000000000001</v>
      </c>
      <c r="J52" t="str">
        <f t="shared" si="2"/>
        <v>Flanged</v>
      </c>
      <c r="K52" t="str">
        <f t="shared" si="3"/>
        <v>0.5 ID, 0.625 OD, 0.375 Width, Flanged, SAE 841 Bronze Bushing, Oil Embedded</v>
      </c>
    </row>
    <row r="53" spans="1:11" x14ac:dyDescent="0.25">
      <c r="A53" t="str">
        <f t="shared" si="0"/>
        <v>0.5 ID, 0.625 OD, 0.5 Width, Flanged</v>
      </c>
      <c r="B53" s="18">
        <f>'McMaster Parsing'!R51</f>
        <v>0.5</v>
      </c>
      <c r="C53" s="18">
        <f>'McMaster Parsing'!A51</f>
        <v>0.5</v>
      </c>
      <c r="D53" s="18">
        <f>'McMaster Parsing'!Q51</f>
        <v>0.625</v>
      </c>
      <c r="E53" s="18">
        <f>'McMaster Parsing'!T51</f>
        <v>0.125</v>
      </c>
      <c r="F53" s="18">
        <f>'McMaster Parsing'!S51</f>
        <v>0.875</v>
      </c>
      <c r="G53" t="str">
        <f t="shared" si="1"/>
        <v>U</v>
      </c>
      <c r="H53" t="str">
        <f>'McMaster Parsing'!J51</f>
        <v>6338K418</v>
      </c>
      <c r="I53" s="20">
        <f>'McMaster Parsing'!K51</f>
        <v>1.1499999999999999</v>
      </c>
      <c r="J53" t="str">
        <f t="shared" si="2"/>
        <v>Flanged</v>
      </c>
      <c r="K53" t="str">
        <f t="shared" si="3"/>
        <v>0.5 ID, 0.625 OD, 0.5 Width, Flanged, SAE 841 Bronze Bushing, Oil Embedded</v>
      </c>
    </row>
    <row r="54" spans="1:11" x14ac:dyDescent="0.25">
      <c r="A54" t="str">
        <f t="shared" si="0"/>
        <v>0.5 ID, 0.75 OD, 0.5 Width, Flanged</v>
      </c>
      <c r="B54" s="18">
        <f>'McMaster Parsing'!R52</f>
        <v>0.5</v>
      </c>
      <c r="C54" s="18">
        <f>'McMaster Parsing'!A52</f>
        <v>0.5</v>
      </c>
      <c r="D54" s="18">
        <f>'McMaster Parsing'!Q52</f>
        <v>0.75</v>
      </c>
      <c r="E54" s="18">
        <f>'McMaster Parsing'!T52</f>
        <v>0.125</v>
      </c>
      <c r="F54" s="18" t="str">
        <f>'McMaster Parsing'!S52</f>
        <v>1</v>
      </c>
      <c r="G54" t="str">
        <f t="shared" si="1"/>
        <v>U</v>
      </c>
      <c r="H54" t="str">
        <f>'McMaster Parsing'!J52</f>
        <v>6338K422</v>
      </c>
      <c r="I54" s="20">
        <f>'McMaster Parsing'!K52</f>
        <v>1.6</v>
      </c>
      <c r="J54" t="str">
        <f t="shared" si="2"/>
        <v>Flanged</v>
      </c>
      <c r="K54" t="str">
        <f t="shared" si="3"/>
        <v>0.5 ID, 0.75 OD, 0.5 Width, Flanged, SAE 841 Bronze Bushing, Oil Embedded</v>
      </c>
    </row>
    <row r="55" spans="1:11" x14ac:dyDescent="0.25">
      <c r="A55" t="str">
        <f t="shared" si="0"/>
        <v>0.5 ID, 0.75 OD, 0.75 Width, Flanged</v>
      </c>
      <c r="B55" s="18">
        <f>'McMaster Parsing'!R53</f>
        <v>0.75</v>
      </c>
      <c r="C55" s="18">
        <f>'McMaster Parsing'!A53</f>
        <v>0.5</v>
      </c>
      <c r="D55" s="18">
        <f>'McMaster Parsing'!Q53</f>
        <v>0.75</v>
      </c>
      <c r="E55" s="18">
        <f>'McMaster Parsing'!T53</f>
        <v>0.125</v>
      </c>
      <c r="F55" s="18" t="str">
        <f>'McMaster Parsing'!S53</f>
        <v>1</v>
      </c>
      <c r="G55" t="str">
        <f t="shared" si="1"/>
        <v>U</v>
      </c>
      <c r="H55" t="str">
        <f>'McMaster Parsing'!J53</f>
        <v>6338K423</v>
      </c>
      <c r="I55" s="20">
        <f>'McMaster Parsing'!K53</f>
        <v>1.22</v>
      </c>
      <c r="J55" t="str">
        <f t="shared" si="2"/>
        <v>Flanged</v>
      </c>
      <c r="K55" t="str">
        <f t="shared" si="3"/>
        <v>0.5 ID, 0.75 OD, 0.75 Width, Flanged, SAE 841 Bronze Bushing, Oil Embedded</v>
      </c>
    </row>
    <row r="56" spans="1:11" x14ac:dyDescent="0.25">
      <c r="A56" t="str">
        <f t="shared" si="0"/>
        <v>0.625 ID, 0.75 OD, 0.625 Width, Flanged</v>
      </c>
      <c r="B56" s="18">
        <f>'McMaster Parsing'!R54</f>
        <v>0.625</v>
      </c>
      <c r="C56" s="18">
        <f>'McMaster Parsing'!A54</f>
        <v>0.625</v>
      </c>
      <c r="D56" s="18">
        <f>'McMaster Parsing'!Q54</f>
        <v>0.75</v>
      </c>
      <c r="E56" s="18">
        <f>'McMaster Parsing'!T54</f>
        <v>0.125</v>
      </c>
      <c r="F56" s="18" t="str">
        <f>'McMaster Parsing'!S54</f>
        <v>1</v>
      </c>
      <c r="G56" t="str">
        <f t="shared" si="1"/>
        <v>U</v>
      </c>
      <c r="H56" t="str">
        <f>'McMaster Parsing'!J54</f>
        <v>6338K425</v>
      </c>
      <c r="I56" s="20">
        <f>'McMaster Parsing'!K54</f>
        <v>1.28</v>
      </c>
      <c r="J56" t="str">
        <f t="shared" si="2"/>
        <v>Flanged</v>
      </c>
      <c r="K56" t="str">
        <f t="shared" si="3"/>
        <v>0.625 ID, 0.75 OD, 0.625 Width, Flanged, SAE 841 Bronze Bushing, Oil Embedded</v>
      </c>
    </row>
    <row r="57" spans="1:11" x14ac:dyDescent="0.25">
      <c r="A57" t="str">
        <f t="shared" si="0"/>
        <v>0.625 ID, 0.75 OD, 0.75 Width, Flanged</v>
      </c>
      <c r="B57" s="18">
        <f>'McMaster Parsing'!R55</f>
        <v>0.75</v>
      </c>
      <c r="C57" s="18">
        <f>'McMaster Parsing'!A55</f>
        <v>0.625</v>
      </c>
      <c r="D57" s="18">
        <f>'McMaster Parsing'!Q55</f>
        <v>0.75</v>
      </c>
      <c r="E57" s="18">
        <f>'McMaster Parsing'!T55</f>
        <v>0.125</v>
      </c>
      <c r="F57" s="18" t="str">
        <f>'McMaster Parsing'!S55</f>
        <v>1</v>
      </c>
      <c r="G57" t="str">
        <f t="shared" si="1"/>
        <v>U</v>
      </c>
      <c r="H57" t="str">
        <f>'McMaster Parsing'!J55</f>
        <v>6338K426</v>
      </c>
      <c r="I57" s="20">
        <f>'McMaster Parsing'!K55</f>
        <v>1.42</v>
      </c>
      <c r="J57" t="str">
        <f t="shared" si="2"/>
        <v>Flanged</v>
      </c>
      <c r="K57" t="str">
        <f t="shared" si="3"/>
        <v>0.625 ID, 0.75 OD, 0.75 Width, Flanged, SAE 841 Bronze Bushing, Oil Embedded</v>
      </c>
    </row>
    <row r="58" spans="1:11" x14ac:dyDescent="0.25">
      <c r="A58" t="str">
        <f t="shared" si="0"/>
        <v>0.625 ID, 0.875 OD, 0.5 Width, Flanged</v>
      </c>
      <c r="B58" s="18">
        <f>'McMaster Parsing'!R56</f>
        <v>0.5</v>
      </c>
      <c r="C58" s="18">
        <f>'McMaster Parsing'!A56</f>
        <v>0.625</v>
      </c>
      <c r="D58" s="18">
        <f>'McMaster Parsing'!Q56</f>
        <v>0.875</v>
      </c>
      <c r="E58" s="18">
        <f>'McMaster Parsing'!T56</f>
        <v>0.125</v>
      </c>
      <c r="F58" s="18">
        <f>'McMaster Parsing'!S56</f>
        <v>1.125</v>
      </c>
      <c r="G58" t="str">
        <f t="shared" si="1"/>
        <v>U</v>
      </c>
      <c r="H58" t="str">
        <f>'McMaster Parsing'!J56</f>
        <v>6338K427</v>
      </c>
      <c r="I58" s="20">
        <f>'McMaster Parsing'!K56</f>
        <v>1.77</v>
      </c>
      <c r="J58" t="str">
        <f t="shared" si="2"/>
        <v>Flanged</v>
      </c>
      <c r="K58" t="str">
        <f t="shared" si="3"/>
        <v>0.625 ID, 0.875 OD, 0.5 Width, Flanged, SAE 841 Bronze Bushing, Oil Embedded</v>
      </c>
    </row>
    <row r="59" spans="1:11" x14ac:dyDescent="0.25">
      <c r="A59" t="str">
        <f t="shared" si="0"/>
        <v>0.625 ID, 0.875 OD, 0.625 Width, Flanged</v>
      </c>
      <c r="B59" s="18">
        <f>'McMaster Parsing'!R57</f>
        <v>0.625</v>
      </c>
      <c r="C59" s="18">
        <f>'McMaster Parsing'!A57</f>
        <v>0.625</v>
      </c>
      <c r="D59" s="18">
        <f>'McMaster Parsing'!Q57</f>
        <v>0.875</v>
      </c>
      <c r="E59" s="18">
        <f>'McMaster Parsing'!T57</f>
        <v>0.125</v>
      </c>
      <c r="F59" s="18">
        <f>'McMaster Parsing'!S57</f>
        <v>1.125</v>
      </c>
      <c r="G59" t="str">
        <f t="shared" si="1"/>
        <v>U</v>
      </c>
      <c r="H59" t="str">
        <f>'McMaster Parsing'!J57</f>
        <v>6338K473</v>
      </c>
      <c r="I59" s="20">
        <f>'McMaster Parsing'!K57</f>
        <v>1.94</v>
      </c>
      <c r="J59" t="str">
        <f t="shared" si="2"/>
        <v>Flanged</v>
      </c>
      <c r="K59" t="str">
        <f t="shared" si="3"/>
        <v>0.625 ID, 0.875 OD, 0.625 Width, Flanged, SAE 841 Bronze Bushing, Oil Embedded</v>
      </c>
    </row>
    <row r="60" spans="1:11" x14ac:dyDescent="0.25">
      <c r="A60" t="str">
        <f t="shared" si="0"/>
        <v>0.625 ID, 0.875 OD, 0.75 Width, Flanged</v>
      </c>
      <c r="B60" s="18">
        <f>'McMaster Parsing'!R58</f>
        <v>0.75</v>
      </c>
      <c r="C60" s="18">
        <f>'McMaster Parsing'!A58</f>
        <v>0.625</v>
      </c>
      <c r="D60" s="18">
        <f>'McMaster Parsing'!Q58</f>
        <v>0.875</v>
      </c>
      <c r="E60" s="18">
        <f>'McMaster Parsing'!T58</f>
        <v>0.125</v>
      </c>
      <c r="F60" s="18">
        <f>'McMaster Parsing'!S58</f>
        <v>1.125</v>
      </c>
      <c r="G60" t="str">
        <f t="shared" si="1"/>
        <v>U</v>
      </c>
      <c r="H60" t="str">
        <f>'McMaster Parsing'!J58</f>
        <v>6338K428</v>
      </c>
      <c r="I60" s="20">
        <f>'McMaster Parsing'!K58</f>
        <v>2.1</v>
      </c>
      <c r="J60" t="str">
        <f t="shared" si="2"/>
        <v>Flanged</v>
      </c>
      <c r="K60" t="str">
        <f t="shared" si="3"/>
        <v>0.625 ID, 0.875 OD, 0.75 Width, Flanged, SAE 841 Bronze Bushing, Oil Embedded</v>
      </c>
    </row>
    <row r="61" spans="1:11" x14ac:dyDescent="0.25">
      <c r="A61" t="str">
        <f t="shared" si="0"/>
        <v>0.75 ID, 0.875 OD, 0.5 Width, Flanged</v>
      </c>
      <c r="B61" s="18">
        <f>'McMaster Parsing'!R59</f>
        <v>0.5</v>
      </c>
      <c r="C61" s="18">
        <f>'McMaster Parsing'!A59</f>
        <v>0.75</v>
      </c>
      <c r="D61" s="18">
        <f>'McMaster Parsing'!Q59</f>
        <v>0.875</v>
      </c>
      <c r="E61" s="18">
        <f>'McMaster Parsing'!T59</f>
        <v>0.125</v>
      </c>
      <c r="F61" s="18">
        <f>'McMaster Parsing'!S59</f>
        <v>1.125</v>
      </c>
      <c r="G61" t="str">
        <f t="shared" si="1"/>
        <v>U</v>
      </c>
      <c r="H61" t="str">
        <f>'McMaster Parsing'!J59</f>
        <v>6338K429</v>
      </c>
      <c r="I61" s="20">
        <f>'McMaster Parsing'!K59</f>
        <v>2.06</v>
      </c>
      <c r="J61" t="str">
        <f t="shared" si="2"/>
        <v>Flanged</v>
      </c>
      <c r="K61" t="str">
        <f t="shared" si="3"/>
        <v>0.75 ID, 0.875 OD, 0.5 Width, Flanged, SAE 841 Bronze Bushing, Oil Embedded</v>
      </c>
    </row>
    <row r="62" spans="1:11" x14ac:dyDescent="0.25">
      <c r="A62" t="str">
        <f t="shared" si="0"/>
        <v>0.75 ID, 0.875 OD, 0.75 Width, Flanged</v>
      </c>
      <c r="B62" s="18">
        <f>'McMaster Parsing'!R60</f>
        <v>0.75</v>
      </c>
      <c r="C62" s="18">
        <f>'McMaster Parsing'!A60</f>
        <v>0.75</v>
      </c>
      <c r="D62" s="18">
        <f>'McMaster Parsing'!Q60</f>
        <v>0.875</v>
      </c>
      <c r="E62" s="18">
        <f>'McMaster Parsing'!T60</f>
        <v>0.125</v>
      </c>
      <c r="F62" s="18">
        <f>'McMaster Parsing'!S60</f>
        <v>1.125</v>
      </c>
      <c r="G62" t="str">
        <f t="shared" si="1"/>
        <v>U</v>
      </c>
      <c r="H62" t="str">
        <f>'McMaster Parsing'!J60</f>
        <v>6338K472</v>
      </c>
      <c r="I62" s="20">
        <f>'McMaster Parsing'!K60</f>
        <v>1.9</v>
      </c>
      <c r="J62" t="str">
        <f t="shared" si="2"/>
        <v>Flanged</v>
      </c>
      <c r="K62" t="str">
        <f t="shared" si="3"/>
        <v>0.75 ID, 0.875 OD, 0.75 Width, Flanged, SAE 841 Bronze Bushing, Oil Embedded</v>
      </c>
    </row>
    <row r="63" spans="1:11" x14ac:dyDescent="0.25">
      <c r="A63" t="str">
        <f t="shared" si="0"/>
        <v>0.75 ID, 1 OD, 0.625 Width, Flanged</v>
      </c>
      <c r="B63" s="18">
        <f>'McMaster Parsing'!R61</f>
        <v>0.625</v>
      </c>
      <c r="C63" s="18">
        <f>'McMaster Parsing'!A61</f>
        <v>0.75</v>
      </c>
      <c r="D63" s="18" t="str">
        <f>'McMaster Parsing'!Q61</f>
        <v>1</v>
      </c>
      <c r="E63" s="18">
        <f>'McMaster Parsing'!T61</f>
        <v>0.1875</v>
      </c>
      <c r="F63" s="18">
        <f>'McMaster Parsing'!S61</f>
        <v>1.25</v>
      </c>
      <c r="G63" t="str">
        <f t="shared" si="1"/>
        <v>U</v>
      </c>
      <c r="H63" t="str">
        <f>'McMaster Parsing'!J61</f>
        <v>6338K431</v>
      </c>
      <c r="I63" s="20">
        <f>'McMaster Parsing'!K61</f>
        <v>2.5299999999999998</v>
      </c>
      <c r="J63" t="str">
        <f t="shared" si="2"/>
        <v>Flanged</v>
      </c>
      <c r="K63" t="str">
        <f t="shared" si="3"/>
        <v>0.75 ID, 1 OD, 0.625 Width, Flanged, SAE 841 Bronze Bushing, Oil Embedded</v>
      </c>
    </row>
    <row r="64" spans="1:11" x14ac:dyDescent="0.25">
      <c r="A64" t="str">
        <f t="shared" si="0"/>
        <v>0.75 ID, 1 OD, 0.75 Width, Flanged</v>
      </c>
      <c r="B64" s="18">
        <f>'McMaster Parsing'!R62</f>
        <v>0.75</v>
      </c>
      <c r="C64" s="18">
        <f>'McMaster Parsing'!A62</f>
        <v>0.75</v>
      </c>
      <c r="D64" s="18" t="str">
        <f>'McMaster Parsing'!Q62</f>
        <v>1</v>
      </c>
      <c r="E64" s="18">
        <f>'McMaster Parsing'!T62</f>
        <v>0.1875</v>
      </c>
      <c r="F64" s="18">
        <f>'McMaster Parsing'!S62</f>
        <v>1.25</v>
      </c>
      <c r="G64" t="str">
        <f t="shared" si="1"/>
        <v>U</v>
      </c>
      <c r="H64" t="str">
        <f>'McMaster Parsing'!J62</f>
        <v>6338K432</v>
      </c>
      <c r="I64" s="20">
        <f>'McMaster Parsing'!K62</f>
        <v>2.52</v>
      </c>
      <c r="J64" t="str">
        <f t="shared" si="2"/>
        <v>Flanged</v>
      </c>
      <c r="K64" t="str">
        <f t="shared" si="3"/>
        <v>0.75 ID, 1 OD, 0.75 Width, Flanged, SAE 841 Bronze Bushing, Oil Embedded</v>
      </c>
    </row>
    <row r="65" spans="1:11" x14ac:dyDescent="0.25">
      <c r="A65" t="str">
        <f t="shared" si="0"/>
        <v>1 ID, 1.25 OD, 0.75 Width, Flanged</v>
      </c>
      <c r="B65" s="18">
        <f>'McMaster Parsing'!R63</f>
        <v>0.75</v>
      </c>
      <c r="C65" s="18">
        <f>'McMaster Parsing'!A63</f>
        <v>1</v>
      </c>
      <c r="D65" s="18">
        <f>'McMaster Parsing'!Q63</f>
        <v>1.25</v>
      </c>
      <c r="E65" s="18">
        <f>'McMaster Parsing'!T63</f>
        <v>0.125</v>
      </c>
      <c r="F65" s="18">
        <f>'McMaster Parsing'!S63</f>
        <v>1.5</v>
      </c>
      <c r="G65" t="str">
        <f t="shared" si="1"/>
        <v>U</v>
      </c>
      <c r="H65" t="str">
        <f>'McMaster Parsing'!J63</f>
        <v>6338K436</v>
      </c>
      <c r="I65" s="20">
        <f>'McMaster Parsing'!K63</f>
        <v>2.9</v>
      </c>
      <c r="J65" t="str">
        <f t="shared" si="2"/>
        <v>Flanged</v>
      </c>
      <c r="K65" t="str">
        <f t="shared" si="3"/>
        <v>1 ID, 1.25 OD, 0.75 Width, Flanged, SAE 841 Bronze Bushing, Oil Embedded</v>
      </c>
    </row>
  </sheetData>
  <hyperlinks>
    <hyperlink ref="G1" r:id="rId1"/>
    <hyperlink ref="H1" r:id="rId2"/>
    <hyperlink ref="I1" r:id="rId3"/>
    <hyperlink ref="K1" r:id="rId4"/>
  </hyperlinks>
  <pageMargins left="0.7" right="0.7" top="0.75" bottom="0.75" header="0.3" footer="0.3"/>
  <pageSetup orientation="portrait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McMaster Parsing</vt:lpstr>
      <vt:lpstr>Design Table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Spartan Robotics Team</dc:creator>
  <cp:lastModifiedBy>Spartan Robotics Team</cp:lastModifiedBy>
  <dcterms:created xsi:type="dcterms:W3CDTF">2015-11-29T01:22:08Z</dcterms:created>
  <dcterms:modified xsi:type="dcterms:W3CDTF">2015-11-29T06:04:33Z</dcterms:modified>
</cp:coreProperties>
</file>