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585" activeTab="1"/>
  </bookViews>
  <sheets>
    <sheet name="McMaster Parsing" sheetId="1" r:id="rId1"/>
    <sheet name="Design Table 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2" i="2"/>
  <c r="D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2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2" i="2"/>
  <c r="H57" i="1" l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 s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B37" i="1"/>
  <c r="C37" i="1" s="1"/>
  <c r="B38" i="1"/>
  <c r="C38" i="1" s="1"/>
  <c r="B39" i="1"/>
  <c r="C39" i="1"/>
  <c r="B40" i="1"/>
  <c r="C40" i="1"/>
  <c r="B41" i="1"/>
  <c r="C41" i="1" s="1"/>
  <c r="B42" i="1"/>
  <c r="C42" i="1" s="1"/>
  <c r="B43" i="1"/>
  <c r="C43" i="1"/>
  <c r="B44" i="1"/>
  <c r="C44" i="1"/>
  <c r="B45" i="1"/>
  <c r="C45" i="1" s="1"/>
  <c r="B46" i="1"/>
  <c r="C46" i="1" s="1"/>
  <c r="B47" i="1"/>
  <c r="C47" i="1"/>
  <c r="B48" i="1"/>
  <c r="C48" i="1"/>
  <c r="B49" i="1"/>
  <c r="C49" i="1" s="1"/>
  <c r="B50" i="1"/>
  <c r="C50" i="1" s="1"/>
  <c r="B51" i="1"/>
  <c r="C51" i="1"/>
  <c r="B52" i="1"/>
  <c r="C52" i="1"/>
  <c r="B53" i="1"/>
  <c r="C53" i="1" s="1"/>
  <c r="B54" i="1"/>
  <c r="C54" i="1" s="1"/>
  <c r="B55" i="1"/>
  <c r="C55" i="1"/>
  <c r="B56" i="1"/>
  <c r="C5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C2" i="1"/>
  <c r="B2" i="1"/>
  <c r="B4" i="1" l="1"/>
  <c r="B5" i="1"/>
  <c r="B6" i="1"/>
  <c r="B7" i="1"/>
  <c r="C7" i="1" s="1"/>
  <c r="B8" i="1"/>
  <c r="C8" i="1" s="1"/>
  <c r="B9" i="1"/>
  <c r="C9" i="1" s="1"/>
  <c r="B10" i="1"/>
  <c r="C10" i="1" s="1"/>
  <c r="B11" i="1"/>
  <c r="C11" i="1" s="1"/>
  <c r="B12" i="1"/>
  <c r="B13" i="1"/>
  <c r="B14" i="1"/>
  <c r="B15" i="1"/>
  <c r="C15" i="1" s="1"/>
  <c r="B16" i="1"/>
  <c r="C16" i="1" s="1"/>
  <c r="C4" i="1"/>
  <c r="C5" i="1"/>
  <c r="C6" i="1"/>
  <c r="C12" i="1"/>
  <c r="C13" i="1"/>
  <c r="C14" i="1"/>
  <c r="C3" i="1"/>
  <c r="B3" i="1"/>
</calcChain>
</file>

<file path=xl/sharedStrings.xml><?xml version="1.0" encoding="utf-8"?>
<sst xmlns="http://schemas.openxmlformats.org/spreadsheetml/2006/main" count="323" uniqueCount="134">
  <si>
    <r>
      <t>5/32</t>
    </r>
    <r>
      <rPr>
        <sz val="9"/>
        <color rgb="FF333333"/>
        <rFont val="Arial"/>
        <family val="2"/>
      </rPr>
      <t>"</t>
    </r>
  </si>
  <si>
    <t>Full</t>
  </si>
  <si>
    <t>91253A111</t>
  </si>
  <si>
    <r>
      <t>3/16</t>
    </r>
    <r>
      <rPr>
        <sz val="9"/>
        <color rgb="FF333333"/>
        <rFont val="Arial"/>
        <family val="2"/>
      </rPr>
      <t>"</t>
    </r>
  </si>
  <si>
    <t>91253A104</t>
  </si>
  <si>
    <r>
      <t>1/4</t>
    </r>
    <r>
      <rPr>
        <sz val="9"/>
        <color rgb="FF333333"/>
        <rFont val="Arial"/>
        <family val="2"/>
      </rPr>
      <t>"</t>
    </r>
  </si>
  <si>
    <t>91253A106</t>
  </si>
  <si>
    <r>
      <t>5/16</t>
    </r>
    <r>
      <rPr>
        <sz val="9"/>
        <color rgb="FF333333"/>
        <rFont val="Arial"/>
        <family val="2"/>
      </rPr>
      <t>"</t>
    </r>
  </si>
  <si>
    <t>91253A107</t>
  </si>
  <si>
    <r>
      <t>3/8</t>
    </r>
    <r>
      <rPr>
        <sz val="9"/>
        <color rgb="FF333333"/>
        <rFont val="Arial"/>
        <family val="2"/>
      </rPr>
      <t>"</t>
    </r>
  </si>
  <si>
    <t>91253A108</t>
  </si>
  <si>
    <r>
      <t>7/16</t>
    </r>
    <r>
      <rPr>
        <sz val="9"/>
        <color rgb="FF333333"/>
        <rFont val="Arial"/>
        <family val="2"/>
      </rPr>
      <t>"</t>
    </r>
  </si>
  <si>
    <t>91253A109</t>
  </si>
  <si>
    <r>
      <t>1/2</t>
    </r>
    <r>
      <rPr>
        <sz val="9"/>
        <color rgb="FF333333"/>
        <rFont val="Arial"/>
        <family val="2"/>
      </rPr>
      <t>"</t>
    </r>
  </si>
  <si>
    <t>91253A110</t>
  </si>
  <si>
    <r>
      <t>9/16</t>
    </r>
    <r>
      <rPr>
        <sz val="9"/>
        <color rgb="FF333333"/>
        <rFont val="Arial"/>
        <family val="2"/>
      </rPr>
      <t>"</t>
    </r>
  </si>
  <si>
    <t>91253A116</t>
  </si>
  <si>
    <r>
      <t>5/8</t>
    </r>
    <r>
      <rPr>
        <sz val="9"/>
        <color rgb="FF333333"/>
        <rFont val="Arial"/>
        <family val="2"/>
      </rPr>
      <t>"</t>
    </r>
  </si>
  <si>
    <t>91253A112</t>
  </si>
  <si>
    <r>
      <t>3/4</t>
    </r>
    <r>
      <rPr>
        <sz val="9"/>
        <color rgb="FF333333"/>
        <rFont val="Arial"/>
        <family val="2"/>
      </rPr>
      <t>"</t>
    </r>
  </si>
  <si>
    <t>91253A113</t>
  </si>
  <si>
    <r>
      <t>7/8</t>
    </r>
    <r>
      <rPr>
        <sz val="9"/>
        <color rgb="FF333333"/>
        <rFont val="Arial"/>
        <family val="2"/>
      </rPr>
      <t>"</t>
    </r>
  </si>
  <si>
    <t>91253A114</t>
  </si>
  <si>
    <t>1"</t>
  </si>
  <si>
    <t>91253A115</t>
  </si>
  <si>
    <r>
      <t>1 </t>
    </r>
    <r>
      <rPr>
        <sz val="8"/>
        <color rgb="FF000000"/>
        <rFont val="Arial"/>
        <family val="2"/>
      </rPr>
      <t>1/8</t>
    </r>
    <r>
      <rPr>
        <sz val="9"/>
        <color rgb="FF000000"/>
        <rFont val="Arial"/>
        <family val="2"/>
      </rPr>
      <t>"</t>
    </r>
  </si>
  <si>
    <t>91253A118</t>
  </si>
  <si>
    <r>
      <t>1 </t>
    </r>
    <r>
      <rPr>
        <sz val="8"/>
        <color rgb="FF333333"/>
        <rFont val="Arial"/>
        <family val="2"/>
      </rPr>
      <t>1/4</t>
    </r>
    <r>
      <rPr>
        <sz val="9"/>
        <color rgb="FF333333"/>
        <rFont val="Arial"/>
        <family val="2"/>
      </rPr>
      <t>"</t>
    </r>
  </si>
  <si>
    <t>91253A117</t>
  </si>
  <si>
    <r>
      <t>1 </t>
    </r>
    <r>
      <rPr>
        <sz val="8"/>
        <color rgb="FF333333"/>
        <rFont val="Arial"/>
        <family val="2"/>
      </rPr>
      <t>1/2</t>
    </r>
    <r>
      <rPr>
        <sz val="9"/>
        <color rgb="FF333333"/>
        <rFont val="Arial"/>
        <family val="2"/>
      </rPr>
      <t>"</t>
    </r>
  </si>
  <si>
    <r>
      <t>1" to 1 </t>
    </r>
    <r>
      <rPr>
        <sz val="8"/>
        <color rgb="FF333333"/>
        <rFont val="Arial"/>
        <family val="2"/>
      </rPr>
      <t>1/8</t>
    </r>
    <r>
      <rPr>
        <sz val="9"/>
        <color rgb="FF333333"/>
        <rFont val="Arial"/>
        <family val="2"/>
      </rPr>
      <t>"</t>
    </r>
  </si>
  <si>
    <t>91253A119</t>
  </si>
  <si>
    <t>#4-40</t>
  </si>
  <si>
    <t>Len</t>
  </si>
  <si>
    <t>Len, dec</t>
  </si>
  <si>
    <t>thread len</t>
  </si>
  <si>
    <t>qty</t>
  </si>
  <si>
    <t>pn</t>
  </si>
  <si>
    <t>price</t>
  </si>
  <si>
    <t>Thread</t>
  </si>
  <si>
    <t>price/per</t>
  </si>
  <si>
    <t>91253A189</t>
  </si>
  <si>
    <t>91253A190</t>
  </si>
  <si>
    <t>91253A192</t>
  </si>
  <si>
    <t>91253A193</t>
  </si>
  <si>
    <t>91253A194</t>
  </si>
  <si>
    <t>91253A187</t>
  </si>
  <si>
    <t>91253A196</t>
  </si>
  <si>
    <t>91253A197</t>
  </si>
  <si>
    <t>91253A198</t>
  </si>
  <si>
    <t>91253A199</t>
  </si>
  <si>
    <r>
      <t>1 </t>
    </r>
    <r>
      <rPr>
        <sz val="8"/>
        <color rgb="FF333333"/>
        <rFont val="Arial"/>
        <family val="2"/>
      </rPr>
      <t>1/8</t>
    </r>
    <r>
      <rPr>
        <sz val="9"/>
        <color rgb="FF333333"/>
        <rFont val="Arial"/>
        <family val="2"/>
      </rPr>
      <t>"</t>
    </r>
  </si>
  <si>
    <t>91253A188</t>
  </si>
  <si>
    <r>
      <t>7/8</t>
    </r>
    <r>
      <rPr>
        <sz val="9"/>
        <color rgb="FF333333"/>
        <rFont val="Arial"/>
        <family val="2"/>
      </rPr>
      <t>" to Full</t>
    </r>
  </si>
  <si>
    <t>91253A201</t>
  </si>
  <si>
    <r>
      <t>1 </t>
    </r>
    <r>
      <rPr>
        <sz val="8"/>
        <color rgb="FF333333"/>
        <rFont val="Arial"/>
        <family val="2"/>
      </rPr>
      <t>3/8</t>
    </r>
    <r>
      <rPr>
        <sz val="9"/>
        <color rgb="FF333333"/>
        <rFont val="Arial"/>
        <family val="2"/>
      </rPr>
      <t>"</t>
    </r>
  </si>
  <si>
    <t>1" to Full</t>
  </si>
  <si>
    <t>91253A202</t>
  </si>
  <si>
    <r>
      <t>1" to 1 </t>
    </r>
    <r>
      <rPr>
        <sz val="8"/>
        <color rgb="FF333333"/>
        <rFont val="Arial"/>
        <family val="2"/>
      </rPr>
      <t>1/4</t>
    </r>
    <r>
      <rPr>
        <sz val="9"/>
        <color rgb="FF333333"/>
        <rFont val="Arial"/>
        <family val="2"/>
      </rPr>
      <t>"</t>
    </r>
  </si>
  <si>
    <t>91253A204</t>
  </si>
  <si>
    <r>
      <t>1 </t>
    </r>
    <r>
      <rPr>
        <sz val="8"/>
        <color rgb="FF333333"/>
        <rFont val="Arial"/>
        <family val="2"/>
      </rPr>
      <t>5/8</t>
    </r>
    <r>
      <rPr>
        <sz val="9"/>
        <color rgb="FF333333"/>
        <rFont val="Arial"/>
        <family val="2"/>
      </rPr>
      <t>"</t>
    </r>
  </si>
  <si>
    <t>91253A203</t>
  </si>
  <si>
    <r>
      <t>1 </t>
    </r>
    <r>
      <rPr>
        <sz val="8"/>
        <color rgb="FF333333"/>
        <rFont val="Arial"/>
        <family val="2"/>
      </rPr>
      <t>3/4</t>
    </r>
    <r>
      <rPr>
        <sz val="9"/>
        <color rgb="FF333333"/>
        <rFont val="Arial"/>
        <family val="2"/>
      </rPr>
      <t>"</t>
    </r>
  </si>
  <si>
    <r>
      <t>7/8</t>
    </r>
    <r>
      <rPr>
        <sz val="9"/>
        <color rgb="FF333333"/>
        <rFont val="Arial"/>
        <family val="2"/>
      </rPr>
      <t>" to 1 </t>
    </r>
    <r>
      <rPr>
        <sz val="8"/>
        <color rgb="FF333333"/>
        <rFont val="Arial"/>
        <family val="2"/>
      </rPr>
      <t>3/8</t>
    </r>
    <r>
      <rPr>
        <sz val="9"/>
        <color rgb="FF333333"/>
        <rFont val="Arial"/>
        <family val="2"/>
      </rPr>
      <t>"</t>
    </r>
  </si>
  <si>
    <t>91253A206</t>
  </si>
  <si>
    <t>2"</t>
  </si>
  <si>
    <t>91253A209</t>
  </si>
  <si>
    <r>
      <t>2 </t>
    </r>
    <r>
      <rPr>
        <sz val="8"/>
        <color rgb="FF333333"/>
        <rFont val="Arial"/>
        <family val="2"/>
      </rPr>
      <t>1/4</t>
    </r>
    <r>
      <rPr>
        <sz val="9"/>
        <color rgb="FF333333"/>
        <rFont val="Arial"/>
        <family val="2"/>
      </rPr>
      <t>"</t>
    </r>
  </si>
  <si>
    <t>91253A211</t>
  </si>
  <si>
    <r>
      <t>2 </t>
    </r>
    <r>
      <rPr>
        <sz val="8"/>
        <color rgb="FF333333"/>
        <rFont val="Arial"/>
        <family val="2"/>
      </rPr>
      <t>1/2</t>
    </r>
    <r>
      <rPr>
        <sz val="9"/>
        <color rgb="FF333333"/>
        <rFont val="Arial"/>
        <family val="2"/>
      </rPr>
      <t>"</t>
    </r>
  </si>
  <si>
    <t>91253A213</t>
  </si>
  <si>
    <t>3"</t>
  </si>
  <si>
    <r>
      <t>7/8</t>
    </r>
    <r>
      <rPr>
        <sz val="9"/>
        <color rgb="FF000000"/>
        <rFont val="Arial"/>
        <family val="2"/>
      </rPr>
      <t>" to 1 </t>
    </r>
    <r>
      <rPr>
        <sz val="8"/>
        <color rgb="FF000000"/>
        <rFont val="Arial"/>
        <family val="2"/>
      </rPr>
      <t>3/8</t>
    </r>
    <r>
      <rPr>
        <sz val="9"/>
        <color rgb="FF000000"/>
        <rFont val="Arial"/>
        <family val="2"/>
      </rPr>
      <t>"</t>
    </r>
  </si>
  <si>
    <t>91253A217</t>
  </si>
  <si>
    <t>#8-32</t>
  </si>
  <si>
    <t>#10-32</t>
  </si>
  <si>
    <t>91253A002</t>
  </si>
  <si>
    <t>91253A025</t>
  </si>
  <si>
    <t>91253A001</t>
  </si>
  <si>
    <t>91253A266</t>
  </si>
  <si>
    <t>91253A003</t>
  </si>
  <si>
    <t>91253A267</t>
  </si>
  <si>
    <t>91253A006</t>
  </si>
  <si>
    <t>91253A008</t>
  </si>
  <si>
    <t>91253A009</t>
  </si>
  <si>
    <t>91253A010</t>
  </si>
  <si>
    <t>91253A268</t>
  </si>
  <si>
    <t>91253A012</t>
  </si>
  <si>
    <t>91253A269</t>
  </si>
  <si>
    <r>
      <t>3/4</t>
    </r>
    <r>
      <rPr>
        <sz val="9"/>
        <color rgb="FF333333"/>
        <rFont val="Arial"/>
        <family val="2"/>
      </rPr>
      <t>" to 1"</t>
    </r>
  </si>
  <si>
    <t>91253A014</t>
  </si>
  <si>
    <t>91253A271</t>
  </si>
  <si>
    <t>91253A016</t>
  </si>
  <si>
    <r>
      <t>7/8</t>
    </r>
    <r>
      <rPr>
        <sz val="9"/>
        <color rgb="FF333333"/>
        <rFont val="Arial"/>
        <family val="2"/>
      </rPr>
      <t>" to 1"</t>
    </r>
  </si>
  <si>
    <t>91253A018</t>
  </si>
  <si>
    <t>91253A020</t>
  </si>
  <si>
    <t>91253A022</t>
  </si>
  <si>
    <t>91253A024</t>
  </si>
  <si>
    <t>.25-20</t>
  </si>
  <si>
    <t>91253A535</t>
  </si>
  <si>
    <t>91253A288</t>
  </si>
  <si>
    <t>91253A537</t>
  </si>
  <si>
    <t>91253A289</t>
  </si>
  <si>
    <t>91253A539</t>
  </si>
  <si>
    <t>91253A540</t>
  </si>
  <si>
    <t>91253A536</t>
  </si>
  <si>
    <t>91253A542</t>
  </si>
  <si>
    <t>91253A291</t>
  </si>
  <si>
    <t>91253A544</t>
  </si>
  <si>
    <t>91253A545</t>
  </si>
  <si>
    <t>91253A546</t>
  </si>
  <si>
    <r>
      <t>1 </t>
    </r>
    <r>
      <rPr>
        <sz val="8"/>
        <color rgb="FF333333"/>
        <rFont val="Arial"/>
        <family val="2"/>
      </rPr>
      <t>1/4</t>
    </r>
    <r>
      <rPr>
        <sz val="9"/>
        <color rgb="FF333333"/>
        <rFont val="Arial"/>
        <family val="2"/>
      </rPr>
      <t>" to Full</t>
    </r>
  </si>
  <si>
    <t>91253A292</t>
  </si>
  <si>
    <t>91253A548</t>
  </si>
  <si>
    <r>
      <t>1 </t>
    </r>
    <r>
      <rPr>
        <sz val="8"/>
        <color rgb="FF333333"/>
        <rFont val="Arial"/>
        <family val="2"/>
      </rPr>
      <t>1/8</t>
    </r>
    <r>
      <rPr>
        <sz val="9"/>
        <color rgb="FF333333"/>
        <rFont val="Arial"/>
        <family val="2"/>
      </rPr>
      <t>" to 1 </t>
    </r>
    <r>
      <rPr>
        <sz val="8"/>
        <color rgb="FF333333"/>
        <rFont val="Arial"/>
        <family val="2"/>
      </rPr>
      <t>1/4</t>
    </r>
    <r>
      <rPr>
        <sz val="9"/>
        <color rgb="FF333333"/>
        <rFont val="Arial"/>
        <family val="2"/>
      </rPr>
      <t>"</t>
    </r>
  </si>
  <si>
    <t>91253A550</t>
  </si>
  <si>
    <r>
      <t>1" to 1 </t>
    </r>
    <r>
      <rPr>
        <sz val="8"/>
        <color rgb="FF333333"/>
        <rFont val="Arial"/>
        <family val="2"/>
      </rPr>
      <t>1/2</t>
    </r>
    <r>
      <rPr>
        <sz val="9"/>
        <color rgb="FF333333"/>
        <rFont val="Arial"/>
        <family val="2"/>
      </rPr>
      <t>"</t>
    </r>
  </si>
  <si>
    <t>91253A554</t>
  </si>
  <si>
    <t>91253A556</t>
  </si>
  <si>
    <r>
      <t>2 </t>
    </r>
    <r>
      <rPr>
        <sz val="8"/>
        <color rgb="FF333333"/>
        <rFont val="Arial"/>
        <family val="2"/>
      </rPr>
      <t>3/4</t>
    </r>
    <r>
      <rPr>
        <sz val="9"/>
        <color rgb="FF333333"/>
        <rFont val="Arial"/>
        <family val="2"/>
      </rPr>
      <t>"</t>
    </r>
  </si>
  <si>
    <t>91253A558</t>
  </si>
  <si>
    <t>91253A560</t>
  </si>
  <si>
    <r>
      <t>3 </t>
    </r>
    <r>
      <rPr>
        <sz val="8"/>
        <color rgb="FF333333"/>
        <rFont val="Arial"/>
        <family val="2"/>
      </rPr>
      <t>1/4</t>
    </r>
    <r>
      <rPr>
        <sz val="9"/>
        <color rgb="FF333333"/>
        <rFont val="Arial"/>
        <family val="2"/>
      </rPr>
      <t>"</t>
    </r>
  </si>
  <si>
    <t>91253A562</t>
  </si>
  <si>
    <r>
      <t>3 </t>
    </r>
    <r>
      <rPr>
        <sz val="8"/>
        <color rgb="FF333333"/>
        <rFont val="Arial"/>
        <family val="2"/>
      </rPr>
      <t>1/2</t>
    </r>
    <r>
      <rPr>
        <sz val="9"/>
        <color rgb="FF333333"/>
        <rFont val="Arial"/>
        <family val="2"/>
      </rPr>
      <t>"</t>
    </r>
  </si>
  <si>
    <t>91253A564</t>
  </si>
  <si>
    <t>4"</t>
  </si>
  <si>
    <t>91253A566</t>
  </si>
  <si>
    <t>Part Name</t>
  </si>
  <si>
    <t>L</t>
  </si>
  <si>
    <t>$PRP@PartName</t>
  </si>
  <si>
    <t>$PRP@Vendor Part Number</t>
  </si>
  <si>
    <t>$PARENT</t>
  </si>
  <si>
    <t>$PRP@Price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</si>
</sst>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8"/>
      <color rgb="FF333333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5" fillId="2" borderId="0" xfId="1" applyFill="1" applyAlignment="1">
      <alignment horizontal="left" vertical="center"/>
    </xf>
    <xf numFmtId="0" fontId="1" fillId="2" borderId="0" xfId="0" applyFont="1" applyFill="1" applyAlignment="1">
      <alignment horizontal="right" vertical="center" indent="1"/>
    </xf>
    <xf numFmtId="0" fontId="3" fillId="3" borderId="0" xfId="0" applyFont="1" applyFill="1" applyAlignment="1">
      <alignment horizontal="left" vertical="center" indent="1"/>
    </xf>
    <xf numFmtId="0" fontId="5" fillId="3" borderId="0" xfId="1" applyFill="1" applyAlignment="1">
      <alignment horizontal="left" vertical="center"/>
    </xf>
    <xf numFmtId="0" fontId="3" fillId="3" borderId="0" xfId="0" applyFont="1" applyFill="1" applyAlignment="1">
      <alignment horizontal="right" vertical="center" indent="1"/>
    </xf>
    <xf numFmtId="49" fontId="0" fillId="0" borderId="0" xfId="0" applyNumberFormat="1"/>
    <xf numFmtId="0" fontId="2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 indent="1"/>
    </xf>
    <xf numFmtId="17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42" Type="http://schemas.openxmlformats.org/officeDocument/2006/relationships/hyperlink" Target="http://www.mcmaster.com/" TargetMode="External"/><Relationship Id="rId47" Type="http://schemas.openxmlformats.org/officeDocument/2006/relationships/hyperlink" Target="http://www.mcmaster.com/" TargetMode="External"/><Relationship Id="rId63" Type="http://schemas.openxmlformats.org/officeDocument/2006/relationships/hyperlink" Target="http://www.mcmaster.com/" TargetMode="External"/><Relationship Id="rId68" Type="http://schemas.openxmlformats.org/officeDocument/2006/relationships/hyperlink" Target="http://www.mcmaster.com/" TargetMode="External"/><Relationship Id="rId16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24" Type="http://schemas.openxmlformats.org/officeDocument/2006/relationships/hyperlink" Target="http://www.mcmaster.com/" TargetMode="External"/><Relationship Id="rId32" Type="http://schemas.openxmlformats.org/officeDocument/2006/relationships/hyperlink" Target="http://www.mcmaster.com/" TargetMode="External"/><Relationship Id="rId37" Type="http://schemas.openxmlformats.org/officeDocument/2006/relationships/hyperlink" Target="http://www.mcmaster.com/" TargetMode="External"/><Relationship Id="rId40" Type="http://schemas.openxmlformats.org/officeDocument/2006/relationships/hyperlink" Target="http://www.mcmaster.com/" TargetMode="External"/><Relationship Id="rId45" Type="http://schemas.openxmlformats.org/officeDocument/2006/relationships/hyperlink" Target="http://www.mcmaster.com/" TargetMode="External"/><Relationship Id="rId53" Type="http://schemas.openxmlformats.org/officeDocument/2006/relationships/hyperlink" Target="http://www.mcmaster.com/" TargetMode="External"/><Relationship Id="rId58" Type="http://schemas.openxmlformats.org/officeDocument/2006/relationships/hyperlink" Target="http://www.mcmaster.com/" TargetMode="External"/><Relationship Id="rId66" Type="http://schemas.openxmlformats.org/officeDocument/2006/relationships/hyperlink" Target="http://www.mcmaster.com/" TargetMode="External"/><Relationship Id="rId74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61" Type="http://schemas.openxmlformats.org/officeDocument/2006/relationships/hyperlink" Target="http://www.mcmaster.com/" TargetMode="External"/><Relationship Id="rId19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30" Type="http://schemas.openxmlformats.org/officeDocument/2006/relationships/hyperlink" Target="http://www.mcmaster.com/" TargetMode="External"/><Relationship Id="rId35" Type="http://schemas.openxmlformats.org/officeDocument/2006/relationships/hyperlink" Target="http://www.mcmaster.com/" TargetMode="External"/><Relationship Id="rId43" Type="http://schemas.openxmlformats.org/officeDocument/2006/relationships/hyperlink" Target="http://www.mcmaster.com/" TargetMode="External"/><Relationship Id="rId48" Type="http://schemas.openxmlformats.org/officeDocument/2006/relationships/hyperlink" Target="http://www.mcmaster.com/" TargetMode="External"/><Relationship Id="rId56" Type="http://schemas.openxmlformats.org/officeDocument/2006/relationships/hyperlink" Target="http://www.mcmaster.com/" TargetMode="External"/><Relationship Id="rId64" Type="http://schemas.openxmlformats.org/officeDocument/2006/relationships/hyperlink" Target="http://www.mcmaster.com/" TargetMode="External"/><Relationship Id="rId69" Type="http://schemas.openxmlformats.org/officeDocument/2006/relationships/hyperlink" Target="http://www.mcmaster.com/" TargetMode="External"/><Relationship Id="rId77" Type="http://schemas.openxmlformats.org/officeDocument/2006/relationships/hyperlink" Target="http://www.mcmaster.com/" TargetMode="External"/><Relationship Id="rId8" Type="http://schemas.openxmlformats.org/officeDocument/2006/relationships/hyperlink" Target="http://www.mcmaster.com/" TargetMode="External"/><Relationship Id="rId51" Type="http://schemas.openxmlformats.org/officeDocument/2006/relationships/hyperlink" Target="http://www.mcmaster.com/" TargetMode="External"/><Relationship Id="rId72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33" Type="http://schemas.openxmlformats.org/officeDocument/2006/relationships/hyperlink" Target="http://www.mcmaster.com/" TargetMode="External"/><Relationship Id="rId38" Type="http://schemas.openxmlformats.org/officeDocument/2006/relationships/hyperlink" Target="http://www.mcmaster.com/" TargetMode="External"/><Relationship Id="rId46" Type="http://schemas.openxmlformats.org/officeDocument/2006/relationships/hyperlink" Target="http://www.mcmaster.com/" TargetMode="External"/><Relationship Id="rId59" Type="http://schemas.openxmlformats.org/officeDocument/2006/relationships/hyperlink" Target="http://www.mcmaster.com/" TargetMode="External"/><Relationship Id="rId67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41" Type="http://schemas.openxmlformats.org/officeDocument/2006/relationships/hyperlink" Target="http://www.mcmaster.com/" TargetMode="External"/><Relationship Id="rId54" Type="http://schemas.openxmlformats.org/officeDocument/2006/relationships/hyperlink" Target="http://www.mcmaster.com/" TargetMode="External"/><Relationship Id="rId62" Type="http://schemas.openxmlformats.org/officeDocument/2006/relationships/hyperlink" Target="http://www.mcmaster.com/" TargetMode="External"/><Relationship Id="rId70" Type="http://schemas.openxmlformats.org/officeDocument/2006/relationships/hyperlink" Target="http://www.mcmaster.com/" TargetMode="External"/><Relationship Id="rId75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mcmaster.com/" TargetMode="External"/><Relationship Id="rId36" Type="http://schemas.openxmlformats.org/officeDocument/2006/relationships/hyperlink" Target="http://www.mcmaster.com/" TargetMode="External"/><Relationship Id="rId49" Type="http://schemas.openxmlformats.org/officeDocument/2006/relationships/hyperlink" Target="http://www.mcmaster.com/" TargetMode="External"/><Relationship Id="rId57" Type="http://schemas.openxmlformats.org/officeDocument/2006/relationships/hyperlink" Target="http://www.mcmaster.com/" TargetMode="External"/><Relationship Id="rId10" Type="http://schemas.openxmlformats.org/officeDocument/2006/relationships/hyperlink" Target="http://www.mcmaster.com/" TargetMode="External"/><Relationship Id="rId31" Type="http://schemas.openxmlformats.org/officeDocument/2006/relationships/hyperlink" Target="http://www.mcmaster.com/" TargetMode="External"/><Relationship Id="rId44" Type="http://schemas.openxmlformats.org/officeDocument/2006/relationships/hyperlink" Target="http://www.mcmaster.com/" TargetMode="External"/><Relationship Id="rId52" Type="http://schemas.openxmlformats.org/officeDocument/2006/relationships/hyperlink" Target="http://www.mcmaster.com/" TargetMode="External"/><Relationship Id="rId60" Type="http://schemas.openxmlformats.org/officeDocument/2006/relationships/hyperlink" Target="http://www.mcmaster.com/" TargetMode="External"/><Relationship Id="rId65" Type="http://schemas.openxmlformats.org/officeDocument/2006/relationships/hyperlink" Target="http://www.mcmaster.com/" TargetMode="External"/><Relationship Id="rId73" Type="http://schemas.openxmlformats.org/officeDocument/2006/relationships/hyperlink" Target="http://www.mcmaster.com/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mcmaster.com/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39" Type="http://schemas.openxmlformats.org/officeDocument/2006/relationships/hyperlink" Target="http://www.mcmaster.com/" TargetMode="External"/><Relationship Id="rId34" Type="http://schemas.openxmlformats.org/officeDocument/2006/relationships/hyperlink" Target="http://www.mcmaster.com/" TargetMode="External"/><Relationship Id="rId50" Type="http://schemas.openxmlformats.org/officeDocument/2006/relationships/hyperlink" Target="http://www.mcmaster.com/" TargetMode="External"/><Relationship Id="rId55" Type="http://schemas.openxmlformats.org/officeDocument/2006/relationships/hyperlink" Target="http://www.mcmaster.com/" TargetMode="External"/><Relationship Id="rId76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71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29" Type="http://schemas.openxmlformats.org/officeDocument/2006/relationships/hyperlink" Target="http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$PRP@Price" TargetMode="External"/><Relationship Id="rId2" Type="http://schemas.openxmlformats.org/officeDocument/2006/relationships/hyperlink" Target="mailto:$PRP@Vendor%20Part%20Number" TargetMode="External"/><Relationship Id="rId1" Type="http://schemas.openxmlformats.org/officeDocument/2006/relationships/hyperlink" Target="mailto:$PRP@Part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H80" sqref="H80"/>
    </sheetView>
  </sheetViews>
  <sheetFormatPr defaultRowHeight="15" x14ac:dyDescent="0.25"/>
  <cols>
    <col min="6" max="6" width="13.28515625" customWidth="1"/>
  </cols>
  <sheetData>
    <row r="1" spans="1:9" x14ac:dyDescent="0.25">
      <c r="A1" t="s">
        <v>33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  <c r="I1" t="s">
        <v>39</v>
      </c>
    </row>
    <row r="2" spans="1:9" x14ac:dyDescent="0.25">
      <c r="A2" s="1" t="s">
        <v>0</v>
      </c>
      <c r="B2" s="9" t="str">
        <f>SUBSTITUTE(A2, """", "")</f>
        <v>5/32</v>
      </c>
      <c r="C2" s="9">
        <f>IFERROR(IFERROR(LEFT(B2, FIND(" ", B2)-1) + MID(B2, FIND(" ", B2)+1, SEARCH("/", B2)-FIND(" ", B2)-1)/RIGHT(B2,LEN(B2)-SEARCH("/",B2)), LEFT(B2, SEARCH("/", B2)-1)/RIGHT(B2,LEN(B2)-SEARCH("/",B2))), B2)</f>
        <v>0.15625</v>
      </c>
      <c r="D2" s="2" t="s">
        <v>1</v>
      </c>
      <c r="E2" s="2">
        <v>10</v>
      </c>
      <c r="F2" s="3" t="s">
        <v>2</v>
      </c>
      <c r="G2" s="4">
        <v>9.1999999999999993</v>
      </c>
      <c r="H2" s="4">
        <f>G2/E2</f>
        <v>0.91999999999999993</v>
      </c>
      <c r="I2" s="8" t="s">
        <v>32</v>
      </c>
    </row>
    <row r="3" spans="1:9" x14ac:dyDescent="0.25">
      <c r="A3" s="1" t="s">
        <v>3</v>
      </c>
      <c r="B3" s="9" t="str">
        <f>SUBSTITUTE(A3, """", "")</f>
        <v>3/16</v>
      </c>
      <c r="C3" s="9">
        <f>IFERROR(IFERROR(LEFT(B3, FIND(" ", B3)-1) + MID(B3, FIND(" ", B3)+1, SEARCH("/", B3)-FIND(" ", B3)-1)/RIGHT(B3,LEN(B3)-SEARCH("/",B3)), LEFT(B3, SEARCH("/", B3)-1)/RIGHT(B3,LEN(B3)-SEARCH("/",B3))), B3)</f>
        <v>0.1875</v>
      </c>
      <c r="D3" s="2" t="s">
        <v>1</v>
      </c>
      <c r="E3" s="2">
        <v>50</v>
      </c>
      <c r="F3" s="3" t="s">
        <v>4</v>
      </c>
      <c r="G3" s="4">
        <v>9.23</v>
      </c>
      <c r="H3" s="4">
        <f t="shared" ref="H3:H66" si="0">G3/E3</f>
        <v>0.18460000000000001</v>
      </c>
      <c r="I3" s="8" t="s">
        <v>32</v>
      </c>
    </row>
    <row r="4" spans="1:9" x14ac:dyDescent="0.25">
      <c r="A4" s="1" t="s">
        <v>5</v>
      </c>
      <c r="B4" s="9" t="str">
        <f t="shared" ref="B4:B16" si="1">SUBSTITUTE(A4, """", "")</f>
        <v>1/4</v>
      </c>
      <c r="C4" s="9">
        <f t="shared" ref="C4:C16" si="2">IFERROR(IFERROR(LEFT(B4, FIND(" ", B4)-1) + MID(B4, FIND(" ", B4)+1, SEARCH("/", B4)-FIND(" ", B4)-1)/RIGHT(B4,LEN(B4)-SEARCH("/",B4)), LEFT(B4, SEARCH("/", B4)-1)/RIGHT(B4,LEN(B4)-SEARCH("/",B4))), B4)</f>
        <v>0.25</v>
      </c>
      <c r="D4" s="2" t="s">
        <v>1</v>
      </c>
      <c r="E4" s="2">
        <v>100</v>
      </c>
      <c r="F4" s="3" t="s">
        <v>6</v>
      </c>
      <c r="G4" s="4">
        <v>7.86</v>
      </c>
      <c r="H4" s="4">
        <f t="shared" si="0"/>
        <v>7.8600000000000003E-2</v>
      </c>
      <c r="I4" s="8" t="s">
        <v>32</v>
      </c>
    </row>
    <row r="5" spans="1:9" x14ac:dyDescent="0.25">
      <c r="A5" s="1" t="s">
        <v>7</v>
      </c>
      <c r="B5" s="9" t="str">
        <f t="shared" si="1"/>
        <v>5/16</v>
      </c>
      <c r="C5" s="9">
        <f t="shared" si="2"/>
        <v>0.3125</v>
      </c>
      <c r="D5" s="2" t="s">
        <v>1</v>
      </c>
      <c r="E5" s="2">
        <v>100</v>
      </c>
      <c r="F5" s="3" t="s">
        <v>8</v>
      </c>
      <c r="G5" s="4">
        <v>8.49</v>
      </c>
      <c r="H5" s="4">
        <f t="shared" si="0"/>
        <v>8.4900000000000003E-2</v>
      </c>
      <c r="I5" s="8" t="s">
        <v>32</v>
      </c>
    </row>
    <row r="6" spans="1:9" x14ac:dyDescent="0.25">
      <c r="A6" s="1" t="s">
        <v>9</v>
      </c>
      <c r="B6" s="9" t="str">
        <f t="shared" si="1"/>
        <v>3/8</v>
      </c>
      <c r="C6" s="9">
        <f t="shared" si="2"/>
        <v>0.375</v>
      </c>
      <c r="D6" s="2" t="s">
        <v>1</v>
      </c>
      <c r="E6" s="2">
        <v>100</v>
      </c>
      <c r="F6" s="3" t="s">
        <v>10</v>
      </c>
      <c r="G6" s="4">
        <v>8.83</v>
      </c>
      <c r="H6" s="4">
        <f t="shared" si="0"/>
        <v>8.8300000000000003E-2</v>
      </c>
      <c r="I6" s="8" t="s">
        <v>32</v>
      </c>
    </row>
    <row r="7" spans="1:9" x14ac:dyDescent="0.25">
      <c r="A7" s="1" t="s">
        <v>11</v>
      </c>
      <c r="B7" s="9" t="str">
        <f t="shared" si="1"/>
        <v>7/16</v>
      </c>
      <c r="C7" s="9">
        <f t="shared" si="2"/>
        <v>0.4375</v>
      </c>
      <c r="D7" s="2" t="s">
        <v>1</v>
      </c>
      <c r="E7" s="2">
        <v>50</v>
      </c>
      <c r="F7" s="3" t="s">
        <v>12</v>
      </c>
      <c r="G7" s="4">
        <v>6.21</v>
      </c>
      <c r="H7" s="4">
        <f t="shared" si="0"/>
        <v>0.1242</v>
      </c>
      <c r="I7" s="8" t="s">
        <v>32</v>
      </c>
    </row>
    <row r="8" spans="1:9" x14ac:dyDescent="0.25">
      <c r="A8" s="1" t="s">
        <v>13</v>
      </c>
      <c r="B8" s="9" t="str">
        <f t="shared" si="1"/>
        <v>1/2</v>
      </c>
      <c r="C8" s="9">
        <f t="shared" si="2"/>
        <v>0.5</v>
      </c>
      <c r="D8" s="2" t="s">
        <v>1</v>
      </c>
      <c r="E8" s="2">
        <v>100</v>
      </c>
      <c r="F8" s="3" t="s">
        <v>14</v>
      </c>
      <c r="G8" s="4">
        <v>9.02</v>
      </c>
      <c r="H8" s="4">
        <f t="shared" si="0"/>
        <v>9.0200000000000002E-2</v>
      </c>
      <c r="I8" s="8" t="s">
        <v>32</v>
      </c>
    </row>
    <row r="9" spans="1:9" x14ac:dyDescent="0.25">
      <c r="A9" s="1" t="s">
        <v>15</v>
      </c>
      <c r="B9" s="9" t="str">
        <f t="shared" si="1"/>
        <v>9/16</v>
      </c>
      <c r="C9" s="9">
        <f t="shared" si="2"/>
        <v>0.5625</v>
      </c>
      <c r="D9" s="2" t="s">
        <v>1</v>
      </c>
      <c r="E9" s="2">
        <v>10</v>
      </c>
      <c r="F9" s="3" t="s">
        <v>16</v>
      </c>
      <c r="G9" s="4">
        <v>12.89</v>
      </c>
      <c r="H9" s="4">
        <f t="shared" si="0"/>
        <v>1.2890000000000001</v>
      </c>
      <c r="I9" s="8" t="s">
        <v>32</v>
      </c>
    </row>
    <row r="10" spans="1:9" x14ac:dyDescent="0.25">
      <c r="A10" s="1" t="s">
        <v>17</v>
      </c>
      <c r="B10" s="9" t="str">
        <f t="shared" si="1"/>
        <v>5/8</v>
      </c>
      <c r="C10" s="9">
        <f t="shared" si="2"/>
        <v>0.625</v>
      </c>
      <c r="D10" s="2" t="s">
        <v>1</v>
      </c>
      <c r="E10" s="2">
        <v>100</v>
      </c>
      <c r="F10" s="3" t="s">
        <v>18</v>
      </c>
      <c r="G10" s="4">
        <v>9.14</v>
      </c>
      <c r="H10" s="4">
        <f t="shared" si="0"/>
        <v>9.1400000000000009E-2</v>
      </c>
      <c r="I10" s="8" t="s">
        <v>32</v>
      </c>
    </row>
    <row r="11" spans="1:9" x14ac:dyDescent="0.25">
      <c r="A11" s="1" t="s">
        <v>19</v>
      </c>
      <c r="B11" s="9" t="str">
        <f t="shared" si="1"/>
        <v>3/4</v>
      </c>
      <c r="C11" s="9">
        <f t="shared" si="2"/>
        <v>0.75</v>
      </c>
      <c r="D11" s="2" t="s">
        <v>1</v>
      </c>
      <c r="E11" s="2">
        <v>100</v>
      </c>
      <c r="F11" s="3" t="s">
        <v>20</v>
      </c>
      <c r="G11" s="4">
        <v>9.25</v>
      </c>
      <c r="H11" s="4">
        <f t="shared" si="0"/>
        <v>9.2499999999999999E-2</v>
      </c>
      <c r="I11" s="8" t="s">
        <v>32</v>
      </c>
    </row>
    <row r="12" spans="1:9" x14ac:dyDescent="0.25">
      <c r="A12" s="1" t="s">
        <v>21</v>
      </c>
      <c r="B12" s="9" t="str">
        <f t="shared" si="1"/>
        <v>7/8</v>
      </c>
      <c r="C12" s="9">
        <f t="shared" si="2"/>
        <v>0.875</v>
      </c>
      <c r="D12" s="2" t="s">
        <v>1</v>
      </c>
      <c r="E12" s="2">
        <v>25</v>
      </c>
      <c r="F12" s="3" t="s">
        <v>22</v>
      </c>
      <c r="G12" s="4">
        <v>8.57</v>
      </c>
      <c r="H12" s="4">
        <f t="shared" si="0"/>
        <v>0.34279999999999999</v>
      </c>
      <c r="I12" s="8" t="s">
        <v>32</v>
      </c>
    </row>
    <row r="13" spans="1:9" x14ac:dyDescent="0.25">
      <c r="A13" s="2" t="s">
        <v>23</v>
      </c>
      <c r="B13" s="9" t="str">
        <f t="shared" si="1"/>
        <v>1</v>
      </c>
      <c r="C13" s="9" t="str">
        <f t="shared" si="2"/>
        <v>1</v>
      </c>
      <c r="D13" s="2" t="s">
        <v>1</v>
      </c>
      <c r="E13" s="2">
        <v>25</v>
      </c>
      <c r="F13" s="3" t="s">
        <v>24</v>
      </c>
      <c r="G13" s="4">
        <v>9.7200000000000006</v>
      </c>
      <c r="H13" s="4">
        <f t="shared" si="0"/>
        <v>0.38880000000000003</v>
      </c>
      <c r="I13" s="8" t="s">
        <v>32</v>
      </c>
    </row>
    <row r="14" spans="1:9" x14ac:dyDescent="0.25">
      <c r="A14" s="5" t="s">
        <v>25</v>
      </c>
      <c r="B14" s="9" t="str">
        <f t="shared" si="1"/>
        <v>1 1/8</v>
      </c>
      <c r="C14" s="9">
        <f t="shared" si="2"/>
        <v>1.125</v>
      </c>
      <c r="D14" s="5" t="s">
        <v>1</v>
      </c>
      <c r="E14" s="5">
        <v>5</v>
      </c>
      <c r="F14" s="6" t="s">
        <v>26</v>
      </c>
      <c r="G14" s="7">
        <v>8.2899999999999991</v>
      </c>
      <c r="H14" s="4">
        <f t="shared" si="0"/>
        <v>1.6579999999999999</v>
      </c>
      <c r="I14" s="8" t="s">
        <v>32</v>
      </c>
    </row>
    <row r="15" spans="1:9" x14ac:dyDescent="0.25">
      <c r="A15" s="2" t="s">
        <v>27</v>
      </c>
      <c r="B15" s="9" t="str">
        <f t="shared" si="1"/>
        <v>1 1/4</v>
      </c>
      <c r="C15" s="9">
        <f t="shared" si="2"/>
        <v>1.25</v>
      </c>
      <c r="D15" s="2" t="s">
        <v>1</v>
      </c>
      <c r="E15" s="2">
        <v>25</v>
      </c>
      <c r="F15" s="3" t="s">
        <v>28</v>
      </c>
      <c r="G15" s="4">
        <v>10.27</v>
      </c>
      <c r="H15" s="4">
        <f t="shared" si="0"/>
        <v>0.4108</v>
      </c>
      <c r="I15" s="8" t="s">
        <v>32</v>
      </c>
    </row>
    <row r="16" spans="1:9" x14ac:dyDescent="0.25">
      <c r="A16" s="2" t="s">
        <v>29</v>
      </c>
      <c r="B16" s="9" t="str">
        <f t="shared" si="1"/>
        <v>1 1/2</v>
      </c>
      <c r="C16" s="9">
        <f t="shared" si="2"/>
        <v>1.5</v>
      </c>
      <c r="D16" s="2" t="s">
        <v>30</v>
      </c>
      <c r="E16" s="2">
        <v>10</v>
      </c>
      <c r="F16" s="3" t="s">
        <v>31</v>
      </c>
      <c r="G16" s="4">
        <v>7.36</v>
      </c>
      <c r="H16" s="4">
        <f t="shared" si="0"/>
        <v>0.73599999999999999</v>
      </c>
      <c r="I16" s="8" t="s">
        <v>32</v>
      </c>
    </row>
    <row r="17" spans="1:9" x14ac:dyDescent="0.25">
      <c r="A17" s="1" t="s">
        <v>5</v>
      </c>
      <c r="B17" s="9" t="str">
        <f t="shared" ref="B17:B36" si="3">SUBSTITUTE(A17, """", "")</f>
        <v>1/4</v>
      </c>
      <c r="C17" s="9">
        <f t="shared" ref="C17:C36" si="4">IFERROR(IFERROR(LEFT(B17, FIND(" ", B17)-1) + MID(B17, FIND(" ", B17)+1, SEARCH("/", B17)-FIND(" ", B17)-1)/RIGHT(B17,LEN(B17)-SEARCH("/",B17)), LEFT(B17, SEARCH("/", B17)-1)/RIGHT(B17,LEN(B17)-SEARCH("/",B17))), B17)</f>
        <v>0.25</v>
      </c>
      <c r="D17" s="2" t="s">
        <v>1</v>
      </c>
      <c r="E17" s="2">
        <v>50</v>
      </c>
      <c r="F17" s="3" t="s">
        <v>41</v>
      </c>
      <c r="G17" s="4">
        <v>14.73</v>
      </c>
      <c r="H17" s="4">
        <f t="shared" si="0"/>
        <v>0.29460000000000003</v>
      </c>
      <c r="I17" s="11" t="s">
        <v>74</v>
      </c>
    </row>
    <row r="18" spans="1:9" x14ac:dyDescent="0.25">
      <c r="A18" s="1" t="s">
        <v>7</v>
      </c>
      <c r="B18" s="9" t="str">
        <f t="shared" si="3"/>
        <v>5/16</v>
      </c>
      <c r="C18" s="9">
        <f t="shared" si="4"/>
        <v>0.3125</v>
      </c>
      <c r="D18" s="2" t="s">
        <v>1</v>
      </c>
      <c r="E18" s="2">
        <v>25</v>
      </c>
      <c r="F18" s="3" t="s">
        <v>42</v>
      </c>
      <c r="G18" s="4">
        <v>13.62</v>
      </c>
      <c r="H18" s="4">
        <f t="shared" si="0"/>
        <v>0.54479999999999995</v>
      </c>
      <c r="I18" s="11" t="s">
        <v>74</v>
      </c>
    </row>
    <row r="19" spans="1:9" x14ac:dyDescent="0.25">
      <c r="A19" s="1" t="s">
        <v>9</v>
      </c>
      <c r="B19" s="9" t="str">
        <f t="shared" si="3"/>
        <v>3/8</v>
      </c>
      <c r="C19" s="9">
        <f t="shared" si="4"/>
        <v>0.375</v>
      </c>
      <c r="D19" s="2" t="s">
        <v>1</v>
      </c>
      <c r="E19" s="2">
        <v>100</v>
      </c>
      <c r="F19" s="3" t="s">
        <v>43</v>
      </c>
      <c r="G19" s="4">
        <v>8.98</v>
      </c>
      <c r="H19" s="4">
        <f t="shared" si="0"/>
        <v>8.9800000000000005E-2</v>
      </c>
      <c r="I19" s="11" t="s">
        <v>74</v>
      </c>
    </row>
    <row r="20" spans="1:9" x14ac:dyDescent="0.25">
      <c r="A20" s="1" t="s">
        <v>11</v>
      </c>
      <c r="B20" s="9" t="str">
        <f t="shared" si="3"/>
        <v>7/16</v>
      </c>
      <c r="C20" s="9">
        <f t="shared" si="4"/>
        <v>0.4375</v>
      </c>
      <c r="D20" s="2" t="s">
        <v>1</v>
      </c>
      <c r="E20" s="2">
        <v>100</v>
      </c>
      <c r="F20" s="3" t="s">
        <v>44</v>
      </c>
      <c r="G20" s="4">
        <v>10.55</v>
      </c>
      <c r="H20" s="4">
        <f t="shared" si="0"/>
        <v>0.10550000000000001</v>
      </c>
      <c r="I20" s="11" t="s">
        <v>74</v>
      </c>
    </row>
    <row r="21" spans="1:9" x14ac:dyDescent="0.25">
      <c r="A21" s="1" t="s">
        <v>13</v>
      </c>
      <c r="B21" s="9" t="str">
        <f t="shared" si="3"/>
        <v>1/2</v>
      </c>
      <c r="C21" s="9">
        <f t="shared" si="4"/>
        <v>0.5</v>
      </c>
      <c r="D21" s="2" t="s">
        <v>1</v>
      </c>
      <c r="E21" s="2">
        <v>100</v>
      </c>
      <c r="F21" s="3" t="s">
        <v>45</v>
      </c>
      <c r="G21" s="4">
        <v>12.08</v>
      </c>
      <c r="H21" s="4">
        <f t="shared" si="0"/>
        <v>0.1208</v>
      </c>
      <c r="I21" s="11" t="s">
        <v>74</v>
      </c>
    </row>
    <row r="22" spans="1:9" x14ac:dyDescent="0.25">
      <c r="A22" s="1" t="s">
        <v>15</v>
      </c>
      <c r="B22" s="9" t="str">
        <f t="shared" si="3"/>
        <v>9/16</v>
      </c>
      <c r="C22" s="9">
        <f t="shared" si="4"/>
        <v>0.5625</v>
      </c>
      <c r="D22" s="2" t="s">
        <v>1</v>
      </c>
      <c r="E22" s="2">
        <v>10</v>
      </c>
      <c r="F22" s="3" t="s">
        <v>46</v>
      </c>
      <c r="G22" s="4">
        <v>11.28</v>
      </c>
      <c r="H22" s="4">
        <f t="shared" si="0"/>
        <v>1.1279999999999999</v>
      </c>
      <c r="I22" s="11" t="s">
        <v>74</v>
      </c>
    </row>
    <row r="23" spans="1:9" x14ac:dyDescent="0.25">
      <c r="A23" s="1" t="s">
        <v>17</v>
      </c>
      <c r="B23" s="9" t="str">
        <f t="shared" si="3"/>
        <v>5/8</v>
      </c>
      <c r="C23" s="9">
        <f t="shared" si="4"/>
        <v>0.625</v>
      </c>
      <c r="D23" s="2" t="s">
        <v>1</v>
      </c>
      <c r="E23" s="2">
        <v>100</v>
      </c>
      <c r="F23" s="3" t="s">
        <v>47</v>
      </c>
      <c r="G23" s="4">
        <v>12.72</v>
      </c>
      <c r="H23" s="4">
        <f t="shared" si="0"/>
        <v>0.12720000000000001</v>
      </c>
      <c r="I23" s="11" t="s">
        <v>74</v>
      </c>
    </row>
    <row r="24" spans="1:9" x14ac:dyDescent="0.25">
      <c r="A24" s="1" t="s">
        <v>19</v>
      </c>
      <c r="B24" s="9" t="str">
        <f t="shared" si="3"/>
        <v>3/4</v>
      </c>
      <c r="C24" s="9">
        <f t="shared" si="4"/>
        <v>0.75</v>
      </c>
      <c r="D24" s="2" t="s">
        <v>1</v>
      </c>
      <c r="E24" s="2">
        <v>100</v>
      </c>
      <c r="F24" s="3" t="s">
        <v>48</v>
      </c>
      <c r="G24" s="4">
        <v>13.29</v>
      </c>
      <c r="H24" s="4">
        <f t="shared" si="0"/>
        <v>0.13289999999999999</v>
      </c>
      <c r="I24" s="11" t="s">
        <v>74</v>
      </c>
    </row>
    <row r="25" spans="1:9" x14ac:dyDescent="0.25">
      <c r="A25" s="1" t="s">
        <v>21</v>
      </c>
      <c r="B25" s="9" t="str">
        <f t="shared" si="3"/>
        <v>7/8</v>
      </c>
      <c r="C25" s="9">
        <f t="shared" si="4"/>
        <v>0.875</v>
      </c>
      <c r="D25" s="2" t="s">
        <v>1</v>
      </c>
      <c r="E25" s="2">
        <v>25</v>
      </c>
      <c r="F25" s="3" t="s">
        <v>49</v>
      </c>
      <c r="G25" s="4">
        <v>6.47</v>
      </c>
      <c r="H25" s="4">
        <f t="shared" si="0"/>
        <v>0.25879999999999997</v>
      </c>
      <c r="I25" s="11" t="s">
        <v>74</v>
      </c>
    </row>
    <row r="26" spans="1:9" x14ac:dyDescent="0.25">
      <c r="A26" s="2" t="s">
        <v>23</v>
      </c>
      <c r="B26" s="9" t="str">
        <f t="shared" si="3"/>
        <v>1</v>
      </c>
      <c r="C26" s="9" t="str">
        <f t="shared" si="4"/>
        <v>1</v>
      </c>
      <c r="D26" s="2" t="s">
        <v>1</v>
      </c>
      <c r="E26" s="2">
        <v>100</v>
      </c>
      <c r="F26" s="3" t="s">
        <v>50</v>
      </c>
      <c r="G26" s="4">
        <v>14.57</v>
      </c>
      <c r="H26" s="4">
        <f t="shared" si="0"/>
        <v>0.1457</v>
      </c>
      <c r="I26" s="11" t="s">
        <v>74</v>
      </c>
    </row>
    <row r="27" spans="1:9" x14ac:dyDescent="0.25">
      <c r="A27" s="2" t="s">
        <v>51</v>
      </c>
      <c r="B27" s="9" t="str">
        <f t="shared" si="3"/>
        <v>1 1/8</v>
      </c>
      <c r="C27" s="9">
        <f t="shared" si="4"/>
        <v>1.125</v>
      </c>
      <c r="D27" s="2" t="s">
        <v>1</v>
      </c>
      <c r="E27" s="2">
        <v>5</v>
      </c>
      <c r="F27" s="3" t="s">
        <v>52</v>
      </c>
      <c r="G27" s="4">
        <v>6.44</v>
      </c>
      <c r="H27" s="4">
        <f t="shared" si="0"/>
        <v>1.288</v>
      </c>
      <c r="I27" s="11" t="s">
        <v>74</v>
      </c>
    </row>
    <row r="28" spans="1:9" x14ac:dyDescent="0.25">
      <c r="A28" s="2" t="s">
        <v>27</v>
      </c>
      <c r="B28" s="9" t="str">
        <f t="shared" si="3"/>
        <v>1 1/4</v>
      </c>
      <c r="C28" s="9">
        <f t="shared" si="4"/>
        <v>1.25</v>
      </c>
      <c r="D28" s="1" t="s">
        <v>53</v>
      </c>
      <c r="E28" s="2">
        <v>25</v>
      </c>
      <c r="F28" s="3" t="s">
        <v>54</v>
      </c>
      <c r="G28" s="4">
        <v>14.36</v>
      </c>
      <c r="H28" s="4">
        <f t="shared" si="0"/>
        <v>0.57440000000000002</v>
      </c>
      <c r="I28" s="11" t="s">
        <v>74</v>
      </c>
    </row>
    <row r="29" spans="1:9" x14ac:dyDescent="0.25">
      <c r="A29" s="2" t="s">
        <v>55</v>
      </c>
      <c r="B29" s="9" t="str">
        <f t="shared" si="3"/>
        <v>1 3/8</v>
      </c>
      <c r="C29" s="9">
        <f t="shared" si="4"/>
        <v>1.375</v>
      </c>
      <c r="D29" s="2" t="s">
        <v>56</v>
      </c>
      <c r="E29" s="2">
        <v>5</v>
      </c>
      <c r="F29" s="3" t="s">
        <v>57</v>
      </c>
      <c r="G29" s="4">
        <v>7.25</v>
      </c>
      <c r="H29" s="4">
        <f t="shared" si="0"/>
        <v>1.45</v>
      </c>
      <c r="I29" s="11" t="s">
        <v>74</v>
      </c>
    </row>
    <row r="30" spans="1:9" x14ac:dyDescent="0.25">
      <c r="A30" s="2" t="s">
        <v>29</v>
      </c>
      <c r="B30" s="9" t="str">
        <f t="shared" si="3"/>
        <v>1 1/2</v>
      </c>
      <c r="C30" s="9">
        <f t="shared" si="4"/>
        <v>1.5</v>
      </c>
      <c r="D30" s="2" t="s">
        <v>58</v>
      </c>
      <c r="E30" s="2">
        <v>10</v>
      </c>
      <c r="F30" s="3" t="s">
        <v>59</v>
      </c>
      <c r="G30" s="4">
        <v>6.76</v>
      </c>
      <c r="H30" s="4">
        <f t="shared" si="0"/>
        <v>0.67599999999999993</v>
      </c>
      <c r="I30" s="11" t="s">
        <v>74</v>
      </c>
    </row>
    <row r="31" spans="1:9" x14ac:dyDescent="0.25">
      <c r="A31" s="2" t="s">
        <v>60</v>
      </c>
      <c r="B31" s="9" t="str">
        <f t="shared" si="3"/>
        <v>1 5/8</v>
      </c>
      <c r="C31" s="9">
        <f t="shared" si="4"/>
        <v>1.625</v>
      </c>
      <c r="D31" s="2" t="s">
        <v>1</v>
      </c>
      <c r="E31" s="2">
        <v>5</v>
      </c>
      <c r="F31" s="3" t="s">
        <v>61</v>
      </c>
      <c r="G31" s="4">
        <v>8.0500000000000007</v>
      </c>
      <c r="H31" s="4">
        <f t="shared" si="0"/>
        <v>1.61</v>
      </c>
      <c r="I31" s="11" t="s">
        <v>74</v>
      </c>
    </row>
    <row r="32" spans="1:9" x14ac:dyDescent="0.25">
      <c r="A32" s="2" t="s">
        <v>62</v>
      </c>
      <c r="B32" s="9" t="str">
        <f t="shared" si="3"/>
        <v>1 3/4</v>
      </c>
      <c r="C32" s="9">
        <f t="shared" si="4"/>
        <v>1.75</v>
      </c>
      <c r="D32" s="1" t="s">
        <v>63</v>
      </c>
      <c r="E32" s="2">
        <v>10</v>
      </c>
      <c r="F32" s="3" t="s">
        <v>64</v>
      </c>
      <c r="G32" s="4">
        <v>5.05</v>
      </c>
      <c r="H32" s="4">
        <f t="shared" si="0"/>
        <v>0.505</v>
      </c>
      <c r="I32" s="11" t="s">
        <v>74</v>
      </c>
    </row>
    <row r="33" spans="1:9" x14ac:dyDescent="0.25">
      <c r="A33" s="2" t="s">
        <v>65</v>
      </c>
      <c r="B33" s="9" t="str">
        <f t="shared" si="3"/>
        <v>2</v>
      </c>
      <c r="C33" s="9" t="str">
        <f t="shared" si="4"/>
        <v>2</v>
      </c>
      <c r="D33" s="1" t="s">
        <v>63</v>
      </c>
      <c r="E33" s="2">
        <v>10</v>
      </c>
      <c r="F33" s="3" t="s">
        <v>66</v>
      </c>
      <c r="G33" s="4">
        <v>7.84</v>
      </c>
      <c r="H33" s="4">
        <f t="shared" si="0"/>
        <v>0.78400000000000003</v>
      </c>
      <c r="I33" s="11" t="s">
        <v>74</v>
      </c>
    </row>
    <row r="34" spans="1:9" x14ac:dyDescent="0.25">
      <c r="A34" s="2" t="s">
        <v>67</v>
      </c>
      <c r="B34" s="9" t="str">
        <f t="shared" si="3"/>
        <v>2 1/4</v>
      </c>
      <c r="C34" s="9">
        <f t="shared" si="4"/>
        <v>2.25</v>
      </c>
      <c r="D34" s="1" t="s">
        <v>63</v>
      </c>
      <c r="E34" s="2">
        <v>10</v>
      </c>
      <c r="F34" s="3" t="s">
        <v>68</v>
      </c>
      <c r="G34" s="4">
        <v>8.52</v>
      </c>
      <c r="H34" s="4">
        <f t="shared" si="0"/>
        <v>0.85199999999999998</v>
      </c>
      <c r="I34" s="11" t="s">
        <v>74</v>
      </c>
    </row>
    <row r="35" spans="1:9" x14ac:dyDescent="0.25">
      <c r="A35" s="2" t="s">
        <v>69</v>
      </c>
      <c r="B35" s="9" t="str">
        <f t="shared" si="3"/>
        <v>2 1/2</v>
      </c>
      <c r="C35" s="9">
        <f t="shared" si="4"/>
        <v>2.5</v>
      </c>
      <c r="D35" s="1" t="s">
        <v>63</v>
      </c>
      <c r="E35" s="2">
        <v>10</v>
      </c>
      <c r="F35" s="3" t="s">
        <v>70</v>
      </c>
      <c r="G35" s="4">
        <v>10</v>
      </c>
      <c r="H35" s="4">
        <f t="shared" si="0"/>
        <v>1</v>
      </c>
      <c r="I35" s="11" t="s">
        <v>74</v>
      </c>
    </row>
    <row r="36" spans="1:9" x14ac:dyDescent="0.25">
      <c r="A36" s="5" t="s">
        <v>71</v>
      </c>
      <c r="B36" s="9" t="str">
        <f t="shared" si="3"/>
        <v>3</v>
      </c>
      <c r="C36" s="9" t="str">
        <f t="shared" si="4"/>
        <v>3</v>
      </c>
      <c r="D36" s="10" t="s">
        <v>72</v>
      </c>
      <c r="E36" s="5">
        <v>10</v>
      </c>
      <c r="F36" s="6" t="s">
        <v>73</v>
      </c>
      <c r="G36" s="7">
        <v>10.54</v>
      </c>
      <c r="H36" s="4">
        <f t="shared" si="0"/>
        <v>1.0539999999999998</v>
      </c>
      <c r="I36" s="11" t="s">
        <v>74</v>
      </c>
    </row>
    <row r="37" spans="1:9" x14ac:dyDescent="0.25">
      <c r="A37" s="1" t="s">
        <v>5</v>
      </c>
      <c r="B37" s="9" t="str">
        <f t="shared" ref="B37:B56" si="5">SUBSTITUTE(A37, """", "")</f>
        <v>1/4</v>
      </c>
      <c r="C37" s="9">
        <f t="shared" ref="C37:C56" si="6">IFERROR(IFERROR(LEFT(B37, FIND(" ", B37)-1) + MID(B37, FIND(" ", B37)+1, SEARCH("/", B37)-FIND(" ", B37)-1)/RIGHT(B37,LEN(B37)-SEARCH("/",B37)), LEFT(B37, SEARCH("/", B37)-1)/RIGHT(B37,LEN(B37)-SEARCH("/",B37))), B37)</f>
        <v>0.25</v>
      </c>
      <c r="D37" s="2" t="s">
        <v>1</v>
      </c>
      <c r="E37" s="2">
        <v>50</v>
      </c>
      <c r="F37" s="3" t="s">
        <v>76</v>
      </c>
      <c r="G37" s="4">
        <v>9.9</v>
      </c>
      <c r="H37" s="4">
        <f t="shared" si="0"/>
        <v>0.19800000000000001</v>
      </c>
      <c r="I37" s="11" t="s">
        <v>75</v>
      </c>
    </row>
    <row r="38" spans="1:9" x14ac:dyDescent="0.25">
      <c r="A38" s="1" t="s">
        <v>7</v>
      </c>
      <c r="B38" s="9" t="str">
        <f t="shared" si="5"/>
        <v>5/16</v>
      </c>
      <c r="C38" s="9">
        <f t="shared" si="6"/>
        <v>0.3125</v>
      </c>
      <c r="D38" s="2" t="s">
        <v>1</v>
      </c>
      <c r="E38" s="2">
        <v>25</v>
      </c>
      <c r="F38" s="3" t="s">
        <v>77</v>
      </c>
      <c r="G38" s="4">
        <v>6.21</v>
      </c>
      <c r="H38" s="4">
        <f t="shared" si="0"/>
        <v>0.24840000000000001</v>
      </c>
      <c r="I38" s="11" t="s">
        <v>75</v>
      </c>
    </row>
    <row r="39" spans="1:9" x14ac:dyDescent="0.25">
      <c r="A39" s="1" t="s">
        <v>9</v>
      </c>
      <c r="B39" s="9" t="str">
        <f t="shared" si="5"/>
        <v>3/8</v>
      </c>
      <c r="C39" s="9">
        <f t="shared" si="6"/>
        <v>0.375</v>
      </c>
      <c r="D39" s="2" t="s">
        <v>1</v>
      </c>
      <c r="E39" s="2">
        <v>50</v>
      </c>
      <c r="F39" s="3" t="s">
        <v>78</v>
      </c>
      <c r="G39" s="4">
        <v>7.93</v>
      </c>
      <c r="H39" s="4">
        <f t="shared" si="0"/>
        <v>0.15859999999999999</v>
      </c>
      <c r="I39" s="11" t="s">
        <v>75</v>
      </c>
    </row>
    <row r="40" spans="1:9" x14ac:dyDescent="0.25">
      <c r="A40" s="1" t="s">
        <v>11</v>
      </c>
      <c r="B40" s="9" t="str">
        <f t="shared" si="5"/>
        <v>7/16</v>
      </c>
      <c r="C40" s="9">
        <f t="shared" si="6"/>
        <v>0.4375</v>
      </c>
      <c r="D40" s="2" t="s">
        <v>1</v>
      </c>
      <c r="E40" s="2">
        <v>50</v>
      </c>
      <c r="F40" s="3" t="s">
        <v>79</v>
      </c>
      <c r="G40" s="4">
        <v>12.47</v>
      </c>
      <c r="H40" s="4">
        <f t="shared" si="0"/>
        <v>0.24940000000000001</v>
      </c>
      <c r="I40" s="11" t="s">
        <v>75</v>
      </c>
    </row>
    <row r="41" spans="1:9" x14ac:dyDescent="0.25">
      <c r="A41" s="1" t="s">
        <v>13</v>
      </c>
      <c r="B41" s="9" t="str">
        <f t="shared" si="5"/>
        <v>1/2</v>
      </c>
      <c r="C41" s="9">
        <f t="shared" si="6"/>
        <v>0.5</v>
      </c>
      <c r="D41" s="2" t="s">
        <v>1</v>
      </c>
      <c r="E41" s="2">
        <v>100</v>
      </c>
      <c r="F41" s="3" t="s">
        <v>80</v>
      </c>
      <c r="G41" s="4">
        <v>10.65</v>
      </c>
      <c r="H41" s="4">
        <f t="shared" si="0"/>
        <v>0.1065</v>
      </c>
      <c r="I41" s="11" t="s">
        <v>75</v>
      </c>
    </row>
    <row r="42" spans="1:9" x14ac:dyDescent="0.25">
      <c r="A42" s="1" t="s">
        <v>15</v>
      </c>
      <c r="B42" s="9" t="str">
        <f t="shared" si="5"/>
        <v>9/16</v>
      </c>
      <c r="C42" s="9">
        <f t="shared" si="6"/>
        <v>0.5625</v>
      </c>
      <c r="D42" s="2" t="s">
        <v>1</v>
      </c>
      <c r="E42" s="2">
        <v>5</v>
      </c>
      <c r="F42" s="3" t="s">
        <v>81</v>
      </c>
      <c r="G42" s="4">
        <v>6.88</v>
      </c>
      <c r="H42" s="4">
        <f t="shared" si="0"/>
        <v>1.3759999999999999</v>
      </c>
      <c r="I42" s="11" t="s">
        <v>75</v>
      </c>
    </row>
    <row r="43" spans="1:9" x14ac:dyDescent="0.25">
      <c r="A43" s="1" t="s">
        <v>17</v>
      </c>
      <c r="B43" s="9" t="str">
        <f t="shared" si="5"/>
        <v>5/8</v>
      </c>
      <c r="C43" s="9">
        <f t="shared" si="6"/>
        <v>0.625</v>
      </c>
      <c r="D43" s="2" t="s">
        <v>1</v>
      </c>
      <c r="E43" s="2">
        <v>100</v>
      </c>
      <c r="F43" s="3" t="s">
        <v>82</v>
      </c>
      <c r="G43" s="4">
        <v>10.83</v>
      </c>
      <c r="H43" s="4">
        <f t="shared" si="0"/>
        <v>0.10830000000000001</v>
      </c>
      <c r="I43" s="11" t="s">
        <v>75</v>
      </c>
    </row>
    <row r="44" spans="1:9" x14ac:dyDescent="0.25">
      <c r="A44" s="1" t="s">
        <v>19</v>
      </c>
      <c r="B44" s="9" t="str">
        <f t="shared" si="5"/>
        <v>3/4</v>
      </c>
      <c r="C44" s="9">
        <f t="shared" si="6"/>
        <v>0.75</v>
      </c>
      <c r="D44" s="2" t="s">
        <v>1</v>
      </c>
      <c r="E44" s="2">
        <v>100</v>
      </c>
      <c r="F44" s="3" t="s">
        <v>83</v>
      </c>
      <c r="G44" s="4">
        <v>11.22</v>
      </c>
      <c r="H44" s="4">
        <f t="shared" si="0"/>
        <v>0.11220000000000001</v>
      </c>
      <c r="I44" s="11" t="s">
        <v>75</v>
      </c>
    </row>
    <row r="45" spans="1:9" x14ac:dyDescent="0.25">
      <c r="A45" s="1" t="s">
        <v>21</v>
      </c>
      <c r="B45" s="9" t="str">
        <f t="shared" si="5"/>
        <v>7/8</v>
      </c>
      <c r="C45" s="9">
        <f t="shared" si="6"/>
        <v>0.875</v>
      </c>
      <c r="D45" s="2" t="s">
        <v>1</v>
      </c>
      <c r="E45" s="2">
        <v>50</v>
      </c>
      <c r="F45" s="3" t="s">
        <v>84</v>
      </c>
      <c r="G45" s="4">
        <v>10.27</v>
      </c>
      <c r="H45" s="4">
        <f t="shared" si="0"/>
        <v>0.2054</v>
      </c>
      <c r="I45" s="11" t="s">
        <v>75</v>
      </c>
    </row>
    <row r="46" spans="1:9" x14ac:dyDescent="0.25">
      <c r="A46" s="2" t="s">
        <v>23</v>
      </c>
      <c r="B46" s="9" t="str">
        <f t="shared" si="5"/>
        <v>1</v>
      </c>
      <c r="C46" s="9" t="str">
        <f t="shared" si="6"/>
        <v>1</v>
      </c>
      <c r="D46" s="2" t="s">
        <v>1</v>
      </c>
      <c r="E46" s="2">
        <v>50</v>
      </c>
      <c r="F46" s="3" t="s">
        <v>85</v>
      </c>
      <c r="G46" s="4">
        <v>7.18</v>
      </c>
      <c r="H46" s="4">
        <f t="shared" si="0"/>
        <v>0.14360000000000001</v>
      </c>
      <c r="I46" s="11" t="s">
        <v>75</v>
      </c>
    </row>
    <row r="47" spans="1:9" x14ac:dyDescent="0.25">
      <c r="A47" s="2" t="s">
        <v>51</v>
      </c>
      <c r="B47" s="9" t="str">
        <f t="shared" si="5"/>
        <v>1 1/8</v>
      </c>
      <c r="C47" s="9">
        <f t="shared" si="6"/>
        <v>1.125</v>
      </c>
      <c r="D47" s="2" t="s">
        <v>1</v>
      </c>
      <c r="E47" s="2">
        <v>5</v>
      </c>
      <c r="F47" s="3" t="s">
        <v>86</v>
      </c>
      <c r="G47" s="4">
        <v>7.73</v>
      </c>
      <c r="H47" s="4">
        <f t="shared" si="0"/>
        <v>1.546</v>
      </c>
      <c r="I47" s="11" t="s">
        <v>75</v>
      </c>
    </row>
    <row r="48" spans="1:9" x14ac:dyDescent="0.25">
      <c r="A48" s="2" t="s">
        <v>27</v>
      </c>
      <c r="B48" s="9" t="str">
        <f t="shared" si="5"/>
        <v>1 1/4</v>
      </c>
      <c r="C48" s="9">
        <f t="shared" si="6"/>
        <v>1.25</v>
      </c>
      <c r="D48" s="2" t="s">
        <v>1</v>
      </c>
      <c r="E48" s="2">
        <v>25</v>
      </c>
      <c r="F48" s="3" t="s">
        <v>87</v>
      </c>
      <c r="G48" s="4">
        <v>4.62</v>
      </c>
      <c r="H48" s="4">
        <f t="shared" si="0"/>
        <v>0.18479999999999999</v>
      </c>
      <c r="I48" s="11" t="s">
        <v>75</v>
      </c>
    </row>
    <row r="49" spans="1:9" x14ac:dyDescent="0.25">
      <c r="A49" s="2" t="s">
        <v>55</v>
      </c>
      <c r="B49" s="9" t="str">
        <f t="shared" si="5"/>
        <v>1 3/8</v>
      </c>
      <c r="C49" s="9">
        <f t="shared" si="6"/>
        <v>1.375</v>
      </c>
      <c r="D49" s="2" t="s">
        <v>1</v>
      </c>
      <c r="E49" s="2">
        <v>5</v>
      </c>
      <c r="F49" s="3" t="s">
        <v>88</v>
      </c>
      <c r="G49" s="4">
        <v>8.59</v>
      </c>
      <c r="H49" s="4">
        <f t="shared" si="0"/>
        <v>1.718</v>
      </c>
      <c r="I49" s="11" t="s">
        <v>75</v>
      </c>
    </row>
    <row r="50" spans="1:9" x14ac:dyDescent="0.25">
      <c r="A50" s="2" t="s">
        <v>29</v>
      </c>
      <c r="B50" s="9" t="str">
        <f t="shared" si="5"/>
        <v>1 1/2</v>
      </c>
      <c r="C50" s="9">
        <f t="shared" si="6"/>
        <v>1.5</v>
      </c>
      <c r="D50" s="1" t="s">
        <v>89</v>
      </c>
      <c r="E50" s="2">
        <v>25</v>
      </c>
      <c r="F50" s="3" t="s">
        <v>90</v>
      </c>
      <c r="G50" s="4">
        <v>4.88</v>
      </c>
      <c r="H50" s="4">
        <f t="shared" si="0"/>
        <v>0.19519999999999998</v>
      </c>
      <c r="I50" s="11" t="s">
        <v>75</v>
      </c>
    </row>
    <row r="51" spans="1:9" x14ac:dyDescent="0.25">
      <c r="A51" s="2" t="s">
        <v>60</v>
      </c>
      <c r="B51" s="9" t="str">
        <f t="shared" si="5"/>
        <v>1 5/8</v>
      </c>
      <c r="C51" s="9">
        <f t="shared" si="6"/>
        <v>1.625</v>
      </c>
      <c r="D51" s="2" t="s">
        <v>58</v>
      </c>
      <c r="E51" s="2">
        <v>5</v>
      </c>
      <c r="F51" s="3" t="s">
        <v>91</v>
      </c>
      <c r="G51" s="4">
        <v>10.31</v>
      </c>
      <c r="H51" s="4">
        <f t="shared" si="0"/>
        <v>2.0620000000000003</v>
      </c>
      <c r="I51" s="11" t="s">
        <v>75</v>
      </c>
    </row>
    <row r="52" spans="1:9" x14ac:dyDescent="0.25">
      <c r="A52" s="2" t="s">
        <v>62</v>
      </c>
      <c r="B52" s="9" t="str">
        <f t="shared" si="5"/>
        <v>1 3/4</v>
      </c>
      <c r="C52" s="9">
        <f t="shared" si="6"/>
        <v>1.75</v>
      </c>
      <c r="D52" s="1" t="s">
        <v>63</v>
      </c>
      <c r="E52" s="2">
        <v>25</v>
      </c>
      <c r="F52" s="3" t="s">
        <v>92</v>
      </c>
      <c r="G52" s="4">
        <v>12.58</v>
      </c>
      <c r="H52" s="4">
        <f t="shared" si="0"/>
        <v>0.50319999999999998</v>
      </c>
      <c r="I52" s="11" t="s">
        <v>75</v>
      </c>
    </row>
    <row r="53" spans="1:9" x14ac:dyDescent="0.25">
      <c r="A53" s="2" t="s">
        <v>65</v>
      </c>
      <c r="B53" s="9" t="str">
        <f t="shared" si="5"/>
        <v>2</v>
      </c>
      <c r="C53" s="9" t="str">
        <f t="shared" si="6"/>
        <v>2</v>
      </c>
      <c r="D53" s="1" t="s">
        <v>93</v>
      </c>
      <c r="E53" s="2">
        <v>25</v>
      </c>
      <c r="F53" s="3" t="s">
        <v>94</v>
      </c>
      <c r="G53" s="4">
        <v>11.15</v>
      </c>
      <c r="H53" s="4">
        <f t="shared" si="0"/>
        <v>0.44600000000000001</v>
      </c>
      <c r="I53" s="11" t="s">
        <v>75</v>
      </c>
    </row>
    <row r="54" spans="1:9" x14ac:dyDescent="0.25">
      <c r="A54" s="2" t="s">
        <v>67</v>
      </c>
      <c r="B54" s="9" t="str">
        <f t="shared" si="5"/>
        <v>2 1/4</v>
      </c>
      <c r="C54" s="9">
        <f t="shared" si="6"/>
        <v>2.25</v>
      </c>
      <c r="D54" s="1" t="s">
        <v>63</v>
      </c>
      <c r="E54" s="2">
        <v>10</v>
      </c>
      <c r="F54" s="3" t="s">
        <v>95</v>
      </c>
      <c r="G54" s="4">
        <v>5.36</v>
      </c>
      <c r="H54" s="4">
        <f t="shared" si="0"/>
        <v>0.53600000000000003</v>
      </c>
      <c r="I54" s="11" t="s">
        <v>75</v>
      </c>
    </row>
    <row r="55" spans="1:9" x14ac:dyDescent="0.25">
      <c r="A55" s="2" t="s">
        <v>69</v>
      </c>
      <c r="B55" s="9" t="str">
        <f t="shared" si="5"/>
        <v>2 1/2</v>
      </c>
      <c r="C55" s="9">
        <f t="shared" si="6"/>
        <v>2.5</v>
      </c>
      <c r="D55" s="2" t="s">
        <v>1</v>
      </c>
      <c r="E55" s="2">
        <v>5</v>
      </c>
      <c r="F55" s="3" t="s">
        <v>96</v>
      </c>
      <c r="G55" s="4">
        <v>4.41</v>
      </c>
      <c r="H55" s="4">
        <f t="shared" si="0"/>
        <v>0.88200000000000001</v>
      </c>
      <c r="I55" s="11" t="s">
        <v>75</v>
      </c>
    </row>
    <row r="56" spans="1:9" x14ac:dyDescent="0.25">
      <c r="A56" s="5" t="s">
        <v>71</v>
      </c>
      <c r="B56" s="9" t="str">
        <f t="shared" si="5"/>
        <v>3</v>
      </c>
      <c r="C56" s="9" t="str">
        <f t="shared" si="6"/>
        <v>3</v>
      </c>
      <c r="D56" s="5" t="s">
        <v>1</v>
      </c>
      <c r="E56" s="5">
        <v>5</v>
      </c>
      <c r="F56" s="6" t="s">
        <v>97</v>
      </c>
      <c r="G56" s="7">
        <v>8.59</v>
      </c>
      <c r="H56" s="4">
        <f t="shared" si="0"/>
        <v>1.718</v>
      </c>
      <c r="I56" s="11" t="s">
        <v>75</v>
      </c>
    </row>
    <row r="57" spans="1:9" x14ac:dyDescent="0.25">
      <c r="A57" s="1" t="s">
        <v>9</v>
      </c>
      <c r="B57" s="9" t="str">
        <f t="shared" ref="B57:B78" si="7">SUBSTITUTE(A57, """", "")</f>
        <v>3/8</v>
      </c>
      <c r="C57" s="9">
        <f t="shared" ref="C57:C78" si="8">IFERROR(IFERROR(LEFT(B57, FIND(" ", B57)-1) + MID(B57, FIND(" ", B57)+1, SEARCH("/", B57)-FIND(" ", B57)-1)/RIGHT(B57,LEN(B57)-SEARCH("/",B57)), LEFT(B57, SEARCH("/", B57)-1)/RIGHT(B57,LEN(B57)-SEARCH("/",B57))), B57)</f>
        <v>0.375</v>
      </c>
      <c r="D57" s="2" t="s">
        <v>1</v>
      </c>
      <c r="E57" s="2">
        <v>50</v>
      </c>
      <c r="F57" s="3" t="s">
        <v>99</v>
      </c>
      <c r="G57" s="4">
        <v>10.76</v>
      </c>
      <c r="H57" s="4">
        <f t="shared" si="0"/>
        <v>0.2152</v>
      </c>
      <c r="I57" s="11" t="s">
        <v>98</v>
      </c>
    </row>
    <row r="58" spans="1:9" x14ac:dyDescent="0.25">
      <c r="A58" s="1" t="s">
        <v>11</v>
      </c>
      <c r="B58" s="9" t="str">
        <f t="shared" si="7"/>
        <v>7/16</v>
      </c>
      <c r="C58" s="9">
        <f t="shared" si="8"/>
        <v>0.4375</v>
      </c>
      <c r="D58" s="2" t="s">
        <v>1</v>
      </c>
      <c r="E58" s="2">
        <v>25</v>
      </c>
      <c r="F58" s="3" t="s">
        <v>100</v>
      </c>
      <c r="G58" s="4">
        <v>11.04</v>
      </c>
      <c r="H58" s="4">
        <f t="shared" si="0"/>
        <v>0.44159999999999999</v>
      </c>
      <c r="I58" s="11" t="s">
        <v>98</v>
      </c>
    </row>
    <row r="59" spans="1:9" x14ac:dyDescent="0.25">
      <c r="A59" s="1" t="s">
        <v>13</v>
      </c>
      <c r="B59" s="9" t="str">
        <f t="shared" si="7"/>
        <v>1/2</v>
      </c>
      <c r="C59" s="9">
        <f t="shared" si="8"/>
        <v>0.5</v>
      </c>
      <c r="D59" s="2" t="s">
        <v>1</v>
      </c>
      <c r="E59" s="2">
        <v>50</v>
      </c>
      <c r="F59" s="3" t="s">
        <v>101</v>
      </c>
      <c r="G59" s="4">
        <v>10.87</v>
      </c>
      <c r="H59" s="4">
        <f t="shared" si="0"/>
        <v>0.21739999999999998</v>
      </c>
      <c r="I59" s="11" t="s">
        <v>98</v>
      </c>
    </row>
    <row r="60" spans="1:9" x14ac:dyDescent="0.25">
      <c r="A60" s="1" t="s">
        <v>15</v>
      </c>
      <c r="B60" s="9" t="str">
        <f t="shared" si="7"/>
        <v>9/16</v>
      </c>
      <c r="C60" s="9">
        <f t="shared" si="8"/>
        <v>0.5625</v>
      </c>
      <c r="D60" s="2" t="s">
        <v>1</v>
      </c>
      <c r="E60" s="2">
        <v>10</v>
      </c>
      <c r="F60" s="3" t="s">
        <v>102</v>
      </c>
      <c r="G60" s="4">
        <v>8.25</v>
      </c>
      <c r="H60" s="4">
        <f t="shared" si="0"/>
        <v>0.82499999999999996</v>
      </c>
      <c r="I60" s="11" t="s">
        <v>98</v>
      </c>
    </row>
    <row r="61" spans="1:9" x14ac:dyDescent="0.25">
      <c r="A61" s="1" t="s">
        <v>17</v>
      </c>
      <c r="B61" s="9" t="str">
        <f t="shared" si="7"/>
        <v>5/8</v>
      </c>
      <c r="C61" s="9">
        <f t="shared" si="8"/>
        <v>0.625</v>
      </c>
      <c r="D61" s="2" t="s">
        <v>1</v>
      </c>
      <c r="E61" s="2">
        <v>50</v>
      </c>
      <c r="F61" s="3" t="s">
        <v>103</v>
      </c>
      <c r="G61" s="4">
        <v>11.17</v>
      </c>
      <c r="H61" s="4">
        <f t="shared" si="0"/>
        <v>0.22339999999999999</v>
      </c>
      <c r="I61" s="11" t="s">
        <v>98</v>
      </c>
    </row>
    <row r="62" spans="1:9" x14ac:dyDescent="0.25">
      <c r="A62" s="1" t="s">
        <v>19</v>
      </c>
      <c r="B62" s="9" t="str">
        <f t="shared" si="7"/>
        <v>3/4</v>
      </c>
      <c r="C62" s="9">
        <f t="shared" si="8"/>
        <v>0.75</v>
      </c>
      <c r="D62" s="2" t="s">
        <v>1</v>
      </c>
      <c r="E62" s="2">
        <v>50</v>
      </c>
      <c r="F62" s="3" t="s">
        <v>104</v>
      </c>
      <c r="G62" s="4">
        <v>7.86</v>
      </c>
      <c r="H62" s="4">
        <f t="shared" si="0"/>
        <v>0.15720000000000001</v>
      </c>
      <c r="I62" s="11" t="s">
        <v>98</v>
      </c>
    </row>
    <row r="63" spans="1:9" x14ac:dyDescent="0.25">
      <c r="A63" s="1" t="s">
        <v>21</v>
      </c>
      <c r="B63" s="9" t="str">
        <f t="shared" si="7"/>
        <v>7/8</v>
      </c>
      <c r="C63" s="9">
        <f t="shared" si="8"/>
        <v>0.875</v>
      </c>
      <c r="D63" s="2" t="s">
        <v>1</v>
      </c>
      <c r="E63" s="2">
        <v>25</v>
      </c>
      <c r="F63" s="3" t="s">
        <v>105</v>
      </c>
      <c r="G63" s="4">
        <v>10.82</v>
      </c>
      <c r="H63" s="4">
        <f t="shared" si="0"/>
        <v>0.43280000000000002</v>
      </c>
      <c r="I63" s="11" t="s">
        <v>98</v>
      </c>
    </row>
    <row r="64" spans="1:9" x14ac:dyDescent="0.25">
      <c r="A64" s="2" t="s">
        <v>23</v>
      </c>
      <c r="B64" s="9" t="str">
        <f t="shared" si="7"/>
        <v>1</v>
      </c>
      <c r="C64" s="9" t="str">
        <f t="shared" si="8"/>
        <v>1</v>
      </c>
      <c r="D64" s="2" t="s">
        <v>1</v>
      </c>
      <c r="E64" s="2">
        <v>50</v>
      </c>
      <c r="F64" s="3" t="s">
        <v>106</v>
      </c>
      <c r="G64" s="4">
        <v>8.42</v>
      </c>
      <c r="H64" s="4">
        <f t="shared" si="0"/>
        <v>0.16839999999999999</v>
      </c>
      <c r="I64" s="11" t="s">
        <v>98</v>
      </c>
    </row>
    <row r="65" spans="1:9" x14ac:dyDescent="0.25">
      <c r="A65" s="2" t="s">
        <v>51</v>
      </c>
      <c r="B65" s="9" t="str">
        <f t="shared" si="7"/>
        <v>1 1/8</v>
      </c>
      <c r="C65" s="9">
        <f t="shared" si="8"/>
        <v>1.125</v>
      </c>
      <c r="D65" s="2" t="s">
        <v>1</v>
      </c>
      <c r="E65" s="2">
        <v>25</v>
      </c>
      <c r="F65" s="3" t="s">
        <v>107</v>
      </c>
      <c r="G65" s="4">
        <v>12.52</v>
      </c>
      <c r="H65" s="4">
        <f t="shared" si="0"/>
        <v>0.50080000000000002</v>
      </c>
      <c r="I65" s="11" t="s">
        <v>98</v>
      </c>
    </row>
    <row r="66" spans="1:9" x14ac:dyDescent="0.25">
      <c r="A66" s="2" t="s">
        <v>27</v>
      </c>
      <c r="B66" s="9" t="str">
        <f t="shared" si="7"/>
        <v>1 1/4</v>
      </c>
      <c r="C66" s="9">
        <f t="shared" si="8"/>
        <v>1.25</v>
      </c>
      <c r="D66" s="2" t="s">
        <v>1</v>
      </c>
      <c r="E66" s="2">
        <v>50</v>
      </c>
      <c r="F66" s="3" t="s">
        <v>108</v>
      </c>
      <c r="G66" s="4">
        <v>8.33</v>
      </c>
      <c r="H66" s="4">
        <f t="shared" si="0"/>
        <v>0.1666</v>
      </c>
      <c r="I66" s="11" t="s">
        <v>98</v>
      </c>
    </row>
    <row r="67" spans="1:9" x14ac:dyDescent="0.25">
      <c r="A67" s="2" t="s">
        <v>55</v>
      </c>
      <c r="B67" s="9" t="str">
        <f t="shared" si="7"/>
        <v>1 3/8</v>
      </c>
      <c r="C67" s="9">
        <f t="shared" si="8"/>
        <v>1.375</v>
      </c>
      <c r="D67" s="2" t="s">
        <v>1</v>
      </c>
      <c r="E67" s="2">
        <v>10</v>
      </c>
      <c r="F67" s="3" t="s">
        <v>109</v>
      </c>
      <c r="G67" s="4">
        <v>11.72</v>
      </c>
      <c r="H67" s="4">
        <f t="shared" ref="H67:H78" si="9">G67/E67</f>
        <v>1.1720000000000002</v>
      </c>
      <c r="I67" s="11" t="s">
        <v>98</v>
      </c>
    </row>
    <row r="68" spans="1:9" x14ac:dyDescent="0.25">
      <c r="A68" s="2" t="s">
        <v>29</v>
      </c>
      <c r="B68" s="9" t="str">
        <f t="shared" si="7"/>
        <v>1 1/2</v>
      </c>
      <c r="C68" s="9">
        <f t="shared" si="8"/>
        <v>1.5</v>
      </c>
      <c r="D68" s="2" t="s">
        <v>1</v>
      </c>
      <c r="E68" s="2">
        <v>25</v>
      </c>
      <c r="F68" s="3" t="s">
        <v>110</v>
      </c>
      <c r="G68" s="4">
        <v>5.49</v>
      </c>
      <c r="H68" s="4">
        <f t="shared" si="9"/>
        <v>0.21960000000000002</v>
      </c>
      <c r="I68" s="11" t="s">
        <v>98</v>
      </c>
    </row>
    <row r="69" spans="1:9" x14ac:dyDescent="0.25">
      <c r="A69" s="2" t="s">
        <v>60</v>
      </c>
      <c r="B69" s="9" t="str">
        <f t="shared" si="7"/>
        <v>1 5/8</v>
      </c>
      <c r="C69" s="9">
        <f t="shared" si="8"/>
        <v>1.625</v>
      </c>
      <c r="D69" s="2" t="s">
        <v>111</v>
      </c>
      <c r="E69" s="2">
        <v>5</v>
      </c>
      <c r="F69" s="3" t="s">
        <v>112</v>
      </c>
      <c r="G69" s="4">
        <v>8.83</v>
      </c>
      <c r="H69" s="4">
        <f t="shared" si="9"/>
        <v>1.766</v>
      </c>
      <c r="I69" s="11" t="s">
        <v>98</v>
      </c>
    </row>
    <row r="70" spans="1:9" x14ac:dyDescent="0.25">
      <c r="A70" s="2" t="s">
        <v>62</v>
      </c>
      <c r="B70" s="9" t="str">
        <f t="shared" si="7"/>
        <v>1 3/4</v>
      </c>
      <c r="C70" s="9">
        <f t="shared" si="8"/>
        <v>1.75</v>
      </c>
      <c r="D70" s="1" t="s">
        <v>93</v>
      </c>
      <c r="E70" s="2">
        <v>25</v>
      </c>
      <c r="F70" s="3" t="s">
        <v>113</v>
      </c>
      <c r="G70" s="4">
        <v>6.56</v>
      </c>
      <c r="H70" s="4">
        <f t="shared" si="9"/>
        <v>0.26239999999999997</v>
      </c>
      <c r="I70" s="11" t="s">
        <v>98</v>
      </c>
    </row>
    <row r="71" spans="1:9" x14ac:dyDescent="0.25">
      <c r="A71" s="2" t="s">
        <v>65</v>
      </c>
      <c r="B71" s="9" t="str">
        <f t="shared" si="7"/>
        <v>2</v>
      </c>
      <c r="C71" s="9" t="str">
        <f t="shared" si="8"/>
        <v>2</v>
      </c>
      <c r="D71" s="2" t="s">
        <v>114</v>
      </c>
      <c r="E71" s="2">
        <v>25</v>
      </c>
      <c r="F71" s="3" t="s">
        <v>115</v>
      </c>
      <c r="G71" s="4">
        <v>6.84</v>
      </c>
      <c r="H71" s="4">
        <f t="shared" si="9"/>
        <v>0.27360000000000001</v>
      </c>
      <c r="I71" s="11" t="s">
        <v>98</v>
      </c>
    </row>
    <row r="72" spans="1:9" x14ac:dyDescent="0.25">
      <c r="A72" s="2" t="s">
        <v>67</v>
      </c>
      <c r="B72" s="9" t="str">
        <f t="shared" si="7"/>
        <v>2 1/4</v>
      </c>
      <c r="C72" s="9">
        <f t="shared" si="8"/>
        <v>2.25</v>
      </c>
      <c r="D72" s="2" t="s">
        <v>116</v>
      </c>
      <c r="E72" s="2">
        <v>10</v>
      </c>
      <c r="F72" s="3" t="s">
        <v>117</v>
      </c>
      <c r="G72" s="4">
        <v>13.02</v>
      </c>
      <c r="H72" s="4">
        <f t="shared" si="9"/>
        <v>1.302</v>
      </c>
      <c r="I72" s="11" t="s">
        <v>98</v>
      </c>
    </row>
    <row r="73" spans="1:9" x14ac:dyDescent="0.25">
      <c r="A73" s="2" t="s">
        <v>69</v>
      </c>
      <c r="B73" s="9" t="str">
        <f t="shared" si="7"/>
        <v>2 1/2</v>
      </c>
      <c r="C73" s="9">
        <f t="shared" si="8"/>
        <v>2.5</v>
      </c>
      <c r="D73" s="2" t="s">
        <v>116</v>
      </c>
      <c r="E73" s="2">
        <v>10</v>
      </c>
      <c r="F73" s="3" t="s">
        <v>118</v>
      </c>
      <c r="G73" s="4">
        <v>14.94</v>
      </c>
      <c r="H73" s="4">
        <f t="shared" si="9"/>
        <v>1.494</v>
      </c>
      <c r="I73" s="11" t="s">
        <v>98</v>
      </c>
    </row>
    <row r="74" spans="1:9" x14ac:dyDescent="0.25">
      <c r="A74" s="2" t="s">
        <v>119</v>
      </c>
      <c r="B74" s="9" t="str">
        <f t="shared" si="7"/>
        <v>2 3/4</v>
      </c>
      <c r="C74" s="9">
        <f t="shared" si="8"/>
        <v>2.75</v>
      </c>
      <c r="D74" s="2" t="s">
        <v>116</v>
      </c>
      <c r="E74" s="2">
        <v>10</v>
      </c>
      <c r="F74" s="3" t="s">
        <v>120</v>
      </c>
      <c r="G74" s="4">
        <v>9.5</v>
      </c>
      <c r="H74" s="4">
        <f t="shared" si="9"/>
        <v>0.95</v>
      </c>
      <c r="I74" s="11" t="s">
        <v>98</v>
      </c>
    </row>
    <row r="75" spans="1:9" x14ac:dyDescent="0.25">
      <c r="A75" s="2" t="s">
        <v>71</v>
      </c>
      <c r="B75" s="9" t="str">
        <f t="shared" si="7"/>
        <v>3</v>
      </c>
      <c r="C75" s="9" t="str">
        <f t="shared" si="8"/>
        <v>3</v>
      </c>
      <c r="D75" s="2" t="s">
        <v>116</v>
      </c>
      <c r="E75" s="2">
        <v>5</v>
      </c>
      <c r="F75" s="3" t="s">
        <v>121</v>
      </c>
      <c r="G75" s="4">
        <v>9.7200000000000006</v>
      </c>
      <c r="H75" s="4">
        <f t="shared" si="9"/>
        <v>1.9440000000000002</v>
      </c>
      <c r="I75" s="11" t="s">
        <v>98</v>
      </c>
    </row>
    <row r="76" spans="1:9" x14ac:dyDescent="0.25">
      <c r="A76" s="2" t="s">
        <v>122</v>
      </c>
      <c r="B76" s="9" t="str">
        <f t="shared" si="7"/>
        <v>3 1/4</v>
      </c>
      <c r="C76" s="9">
        <f t="shared" si="8"/>
        <v>3.25</v>
      </c>
      <c r="D76" s="2" t="s">
        <v>116</v>
      </c>
      <c r="E76" s="2">
        <v>5</v>
      </c>
      <c r="F76" s="3" t="s">
        <v>123</v>
      </c>
      <c r="G76" s="4">
        <v>5.3</v>
      </c>
      <c r="H76" s="4">
        <f t="shared" si="9"/>
        <v>1.06</v>
      </c>
      <c r="I76" s="11" t="s">
        <v>98</v>
      </c>
    </row>
    <row r="77" spans="1:9" x14ac:dyDescent="0.25">
      <c r="A77" s="2" t="s">
        <v>124</v>
      </c>
      <c r="B77" s="9" t="str">
        <f t="shared" si="7"/>
        <v>3 1/2</v>
      </c>
      <c r="C77" s="9">
        <f t="shared" si="8"/>
        <v>3.5</v>
      </c>
      <c r="D77" s="2" t="s">
        <v>116</v>
      </c>
      <c r="E77" s="2">
        <v>5</v>
      </c>
      <c r="F77" s="3" t="s">
        <v>125</v>
      </c>
      <c r="G77" s="4">
        <v>3.5</v>
      </c>
      <c r="H77" s="4">
        <f t="shared" si="9"/>
        <v>0.7</v>
      </c>
      <c r="I77" s="11" t="s">
        <v>98</v>
      </c>
    </row>
    <row r="78" spans="1:9" x14ac:dyDescent="0.25">
      <c r="A78" s="2" t="s">
        <v>126</v>
      </c>
      <c r="B78" s="9" t="str">
        <f t="shared" si="7"/>
        <v>4</v>
      </c>
      <c r="C78" s="9" t="str">
        <f t="shared" si="8"/>
        <v>4</v>
      </c>
      <c r="D78" s="2" t="s">
        <v>116</v>
      </c>
      <c r="E78" s="2">
        <v>1</v>
      </c>
      <c r="F78" s="3" t="s">
        <v>127</v>
      </c>
      <c r="G78" s="4">
        <v>1.19</v>
      </c>
      <c r="H78" s="4">
        <f t="shared" si="9"/>
        <v>1.19</v>
      </c>
      <c r="I78" s="11" t="s">
        <v>98</v>
      </c>
    </row>
    <row r="79" spans="1:9" x14ac:dyDescent="0.25">
      <c r="I79" s="11"/>
    </row>
    <row r="80" spans="1:9" x14ac:dyDescent="0.25">
      <c r="I80" s="11"/>
    </row>
    <row r="81" spans="9:9" x14ac:dyDescent="0.25">
      <c r="I81" s="11"/>
    </row>
    <row r="82" spans="9:9" x14ac:dyDescent="0.25">
      <c r="I82" s="11"/>
    </row>
    <row r="83" spans="9:9" x14ac:dyDescent="0.25">
      <c r="I83" s="11"/>
    </row>
    <row r="84" spans="9:9" x14ac:dyDescent="0.25">
      <c r="I84" s="11"/>
    </row>
    <row r="85" spans="9:9" x14ac:dyDescent="0.25">
      <c r="I85" s="11"/>
    </row>
    <row r="86" spans="9:9" x14ac:dyDescent="0.25">
      <c r="I86" s="11"/>
    </row>
    <row r="87" spans="9:9" x14ac:dyDescent="0.25">
      <c r="I87" s="11"/>
    </row>
    <row r="88" spans="9:9" x14ac:dyDescent="0.25">
      <c r="I88" s="11"/>
    </row>
    <row r="89" spans="9:9" x14ac:dyDescent="0.25">
      <c r="I89" s="11"/>
    </row>
    <row r="90" spans="9:9" x14ac:dyDescent="0.25">
      <c r="I90" s="11"/>
    </row>
    <row r="91" spans="9:9" x14ac:dyDescent="0.25">
      <c r="I91" s="11"/>
    </row>
    <row r="92" spans="9:9" x14ac:dyDescent="0.25">
      <c r="I92" s="11"/>
    </row>
    <row r="93" spans="9:9" x14ac:dyDescent="0.25">
      <c r="I93" s="11"/>
    </row>
    <row r="94" spans="9:9" x14ac:dyDescent="0.25">
      <c r="I94" s="11"/>
    </row>
    <row r="95" spans="9:9" x14ac:dyDescent="0.25">
      <c r="I95" s="11"/>
    </row>
    <row r="96" spans="9:9" x14ac:dyDescent="0.25">
      <c r="I96" s="11"/>
    </row>
    <row r="97" spans="9:9" x14ac:dyDescent="0.25">
      <c r="I97" s="11"/>
    </row>
    <row r="98" spans="9:9" x14ac:dyDescent="0.25">
      <c r="I98" s="11"/>
    </row>
    <row r="99" spans="9:9" x14ac:dyDescent="0.25">
      <c r="I99" s="11"/>
    </row>
    <row r="100" spans="9:9" x14ac:dyDescent="0.25">
      <c r="I100" s="11"/>
    </row>
    <row r="101" spans="9:9" x14ac:dyDescent="0.25">
      <c r="I101" s="11"/>
    </row>
  </sheetData>
  <hyperlinks>
    <hyperlink ref="F2" r:id="rId1" location="91253A111" display="http://www.mcmaster.com/ - 91253A111"/>
    <hyperlink ref="F3" r:id="rId2" location="91253A104" display="http://www.mcmaster.com/ - 91253A104"/>
    <hyperlink ref="F4" r:id="rId3" location="91253A106" display="http://www.mcmaster.com/ - 91253A106"/>
    <hyperlink ref="F5" r:id="rId4" location="91253A107" display="http://www.mcmaster.com/ - 91253A107"/>
    <hyperlink ref="F6" r:id="rId5" location="91253A108" display="http://www.mcmaster.com/ - 91253A108"/>
    <hyperlink ref="F7" r:id="rId6" location="91253A109" display="http://www.mcmaster.com/ - 91253A109"/>
    <hyperlink ref="F8" r:id="rId7" location="91253A110" display="http://www.mcmaster.com/ - 91253A110"/>
    <hyperlink ref="F9" r:id="rId8" location="91253A116" display="http://www.mcmaster.com/ - 91253A116"/>
    <hyperlink ref="F10" r:id="rId9" location="91253A112" display="http://www.mcmaster.com/ - 91253A112"/>
    <hyperlink ref="F11" r:id="rId10" location="91253A113" display="http://www.mcmaster.com/ - 91253A113"/>
    <hyperlink ref="F12" r:id="rId11" location="91253A114" display="http://www.mcmaster.com/ - 91253A114"/>
    <hyperlink ref="F13" r:id="rId12" location="91253A115" display="http://www.mcmaster.com/ - 91253A115"/>
    <hyperlink ref="F14" r:id="rId13" location="91253A118" display="http://www.mcmaster.com/ - 91253A118"/>
    <hyperlink ref="F15" r:id="rId14" location="91253A117" display="http://www.mcmaster.com/ - 91253A117"/>
    <hyperlink ref="F16" r:id="rId15" location="91253A119" display="http://www.mcmaster.com/ - 91253A119"/>
    <hyperlink ref="F17" r:id="rId16" location="91253A189" display="http://www.mcmaster.com/ - 91253A189"/>
    <hyperlink ref="F18" r:id="rId17" location="91253A190" display="http://www.mcmaster.com/ - 91253A190"/>
    <hyperlink ref="F19" r:id="rId18" location="91253A192" display="http://www.mcmaster.com/ - 91253A192"/>
    <hyperlink ref="F20" r:id="rId19" location="91253A193" display="http://www.mcmaster.com/ - 91253A193"/>
    <hyperlink ref="F21" r:id="rId20" location="91253A194" display="http://www.mcmaster.com/ - 91253A194"/>
    <hyperlink ref="F22" r:id="rId21" location="91253A187" display="http://www.mcmaster.com/ - 91253A187"/>
    <hyperlink ref="F23" r:id="rId22" location="91253A196" display="http://www.mcmaster.com/ - 91253A196"/>
    <hyperlink ref="F24" r:id="rId23" location="91253A197" display="http://www.mcmaster.com/ - 91253A197"/>
    <hyperlink ref="F25" r:id="rId24" location="91253A198" display="http://www.mcmaster.com/ - 91253A198"/>
    <hyperlink ref="F26" r:id="rId25" location="91253A199" display="http://www.mcmaster.com/ - 91253A199"/>
    <hyperlink ref="F27" r:id="rId26" location="91253A188" display="http://www.mcmaster.com/ - 91253A188"/>
    <hyperlink ref="F28" r:id="rId27" location="91253A201" display="http://www.mcmaster.com/ - 91253A201"/>
    <hyperlink ref="F29" r:id="rId28" location="91253A202" display="http://www.mcmaster.com/ - 91253A202"/>
    <hyperlink ref="F30" r:id="rId29" location="91253A204" display="http://www.mcmaster.com/ - 91253A204"/>
    <hyperlink ref="F31" r:id="rId30" location="91253A203" display="http://www.mcmaster.com/ - 91253A203"/>
    <hyperlink ref="F32" r:id="rId31" location="91253A206" display="http://www.mcmaster.com/ - 91253A206"/>
    <hyperlink ref="F33" r:id="rId32" location="91253A209" display="http://www.mcmaster.com/ - 91253A209"/>
    <hyperlink ref="F34" r:id="rId33" location="91253A211" display="http://www.mcmaster.com/ - 91253A211"/>
    <hyperlink ref="F35" r:id="rId34" location="91253A213" display="http://www.mcmaster.com/ - 91253A213"/>
    <hyperlink ref="F36" r:id="rId35" location="91253A217" display="http://www.mcmaster.com/ - 91253A217"/>
    <hyperlink ref="F37" r:id="rId36" location="91253A002" display="http://www.mcmaster.com/ - 91253A002"/>
    <hyperlink ref="F38" r:id="rId37" location="91253A025" display="http://www.mcmaster.com/ - 91253A025"/>
    <hyperlink ref="F39" r:id="rId38" location="91253A001" display="http://www.mcmaster.com/ - 91253A001"/>
    <hyperlink ref="F40" r:id="rId39" location="91253A266" display="http://www.mcmaster.com/ - 91253A266"/>
    <hyperlink ref="F41" r:id="rId40" location="91253A003" display="http://www.mcmaster.com/ - 91253A003"/>
    <hyperlink ref="F42" r:id="rId41" location="91253A267" display="http://www.mcmaster.com/ - 91253A267"/>
    <hyperlink ref="F43" r:id="rId42" location="91253A006" display="http://www.mcmaster.com/ - 91253A006"/>
    <hyperlink ref="F44" r:id="rId43" location="91253A008" display="http://www.mcmaster.com/ - 91253A008"/>
    <hyperlink ref="F45" r:id="rId44" location="91253A009" display="http://www.mcmaster.com/ - 91253A009"/>
    <hyperlink ref="F46" r:id="rId45" location="91253A010" display="http://www.mcmaster.com/ - 91253A010"/>
    <hyperlink ref="F47" r:id="rId46" location="91253A268" display="http://www.mcmaster.com/ - 91253A268"/>
    <hyperlink ref="F48" r:id="rId47" location="91253A012" display="http://www.mcmaster.com/ - 91253A012"/>
    <hyperlink ref="F49" r:id="rId48" location="91253A269" display="http://www.mcmaster.com/ - 91253A269"/>
    <hyperlink ref="F50" r:id="rId49" location="91253A014" display="http://www.mcmaster.com/ - 91253A014"/>
    <hyperlink ref="F51" r:id="rId50" location="91253A271" display="http://www.mcmaster.com/ - 91253A271"/>
    <hyperlink ref="F52" r:id="rId51" location="91253A016" display="http://www.mcmaster.com/ - 91253A016"/>
    <hyperlink ref="F53" r:id="rId52" location="91253A018" display="http://www.mcmaster.com/ - 91253A018"/>
    <hyperlink ref="F54" r:id="rId53" location="91253A020" display="http://www.mcmaster.com/ - 91253A020"/>
    <hyperlink ref="F55" r:id="rId54" location="91253A022" display="http://www.mcmaster.com/ - 91253A022"/>
    <hyperlink ref="F56" r:id="rId55" location="91253A024" display="http://www.mcmaster.com/ - 91253A024"/>
    <hyperlink ref="F57" r:id="rId56" location="91253A535" display="http://www.mcmaster.com/ - 91253A535"/>
    <hyperlink ref="F58" r:id="rId57" location="91253A288" display="http://www.mcmaster.com/ - 91253A288"/>
    <hyperlink ref="F59" r:id="rId58" location="91253A537" display="http://www.mcmaster.com/ - 91253A537"/>
    <hyperlink ref="F60" r:id="rId59" location="91253A289" display="http://www.mcmaster.com/ - 91253A289"/>
    <hyperlink ref="F61" r:id="rId60" location="91253A539" display="http://www.mcmaster.com/ - 91253A539"/>
    <hyperlink ref="F62" r:id="rId61" location="91253A540" display="http://www.mcmaster.com/ - 91253A540"/>
    <hyperlink ref="F63" r:id="rId62" location="91253A536" display="http://www.mcmaster.com/ - 91253A536"/>
    <hyperlink ref="F64" r:id="rId63" location="91253A542" display="http://www.mcmaster.com/ - 91253A542"/>
    <hyperlink ref="F65" r:id="rId64" location="91253A291" display="http://www.mcmaster.com/ - 91253A291"/>
    <hyperlink ref="F66" r:id="rId65" location="91253A544" display="http://www.mcmaster.com/ - 91253A544"/>
    <hyperlink ref="F67" r:id="rId66" location="91253A545" display="http://www.mcmaster.com/ - 91253A545"/>
    <hyperlink ref="F68" r:id="rId67" location="91253A546" display="http://www.mcmaster.com/ - 91253A546"/>
    <hyperlink ref="F69" r:id="rId68" location="91253A292" display="http://www.mcmaster.com/ - 91253A292"/>
    <hyperlink ref="F70" r:id="rId69" location="91253A548" display="http://www.mcmaster.com/ - 91253A548"/>
    <hyperlink ref="F71" r:id="rId70" location="91253A550" display="http://www.mcmaster.com/ - 91253A550"/>
    <hyperlink ref="F72" r:id="rId71" location="91253A554" display="http://www.mcmaster.com/ - 91253A554"/>
    <hyperlink ref="F73" r:id="rId72" location="91253A556" display="http://www.mcmaster.com/ - 91253A556"/>
    <hyperlink ref="F74" r:id="rId73" location="91253A558" display="http://www.mcmaster.com/ - 91253A558"/>
    <hyperlink ref="F75" r:id="rId74" location="91253A560" display="http://www.mcmaster.com/ - 91253A560"/>
    <hyperlink ref="F76" r:id="rId75" location="91253A562" display="http://www.mcmaster.com/ - 91253A562"/>
    <hyperlink ref="F77" r:id="rId76" location="91253A564" display="http://www.mcmaster.com/ - 91253A564"/>
    <hyperlink ref="F78" r:id="rId77" location="91253A566" display="http://www.mcmaster.com/ - 91253A566"/>
  </hyperlinks>
  <pageMargins left="0.7" right="0.7" top="0.75" bottom="0.75" header="0.3" footer="0.3"/>
  <pageSetup orientation="portrait" verticalDpi="0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55" workbookViewId="0">
      <selection activeCell="H62" sqref="H62:I62"/>
    </sheetView>
  </sheetViews>
  <sheetFormatPr defaultRowHeight="15" x14ac:dyDescent="0.25"/>
  <cols>
    <col min="1" max="1" width="16.85546875" customWidth="1"/>
    <col min="4" max="4" width="34.5703125" bestFit="1" customWidth="1"/>
    <col min="5" max="5" width="26.140625" bestFit="1" customWidth="1"/>
  </cols>
  <sheetData>
    <row r="1" spans="1:6" x14ac:dyDescent="0.25">
      <c r="A1" t="s">
        <v>128</v>
      </c>
      <c r="B1" t="s">
        <v>129</v>
      </c>
      <c r="C1" t="s">
        <v>132</v>
      </c>
      <c r="D1" s="12" t="s">
        <v>130</v>
      </c>
      <c r="E1" s="12" t="s">
        <v>131</v>
      </c>
      <c r="F1" s="12" t="s">
        <v>133</v>
      </c>
    </row>
    <row r="2" spans="1:6" x14ac:dyDescent="0.25">
      <c r="A2" t="str">
        <f>CONCATENATE('McMaster Parsing'!C2,", ", 'McMaster Parsing'!I2)</f>
        <v>0.15625, #4-40</v>
      </c>
      <c r="B2">
        <f>'McMaster Parsing'!C2</f>
        <v>0.15625</v>
      </c>
      <c r="C2" s="8" t="str">
        <f>'McMaster Parsing'!I2</f>
        <v>#4-40</v>
      </c>
      <c r="D2" t="str">
        <f>CONCATENATE(C2, ", FHCS, Black Oxide, ",B2,""" Lg.")</f>
        <v>#4-40, FHCS, Black Oxide, 0.15625" Lg.</v>
      </c>
      <c r="E2" t="str">
        <f>'McMaster Parsing'!F2</f>
        <v>91253A111</v>
      </c>
      <c r="F2">
        <f>'McMaster Parsing'!H2</f>
        <v>0.91999999999999993</v>
      </c>
    </row>
    <row r="3" spans="1:6" x14ac:dyDescent="0.25">
      <c r="A3" t="str">
        <f>CONCATENATE('McMaster Parsing'!C3,", ", 'McMaster Parsing'!I3)</f>
        <v>0.1875, #4-40</v>
      </c>
      <c r="B3">
        <f>'McMaster Parsing'!C3</f>
        <v>0.1875</v>
      </c>
      <c r="C3" s="8" t="str">
        <f>'McMaster Parsing'!I3</f>
        <v>#4-40</v>
      </c>
      <c r="D3" t="str">
        <f t="shared" ref="D3:D66" si="0">CONCATENATE(C3, ", FHCS, Black Oxide, ",B3,""" Lg.")</f>
        <v>#4-40, FHCS, Black Oxide, 0.1875" Lg.</v>
      </c>
      <c r="E3" t="str">
        <f>'McMaster Parsing'!F3</f>
        <v>91253A104</v>
      </c>
      <c r="F3">
        <f>'McMaster Parsing'!H3</f>
        <v>0.18460000000000001</v>
      </c>
    </row>
    <row r="4" spans="1:6" x14ac:dyDescent="0.25">
      <c r="A4" t="str">
        <f>CONCATENATE('McMaster Parsing'!C4,", ", 'McMaster Parsing'!I4)</f>
        <v>0.25, #4-40</v>
      </c>
      <c r="B4">
        <f>'McMaster Parsing'!C4</f>
        <v>0.25</v>
      </c>
      <c r="C4" s="8" t="str">
        <f>'McMaster Parsing'!I4</f>
        <v>#4-40</v>
      </c>
      <c r="D4" t="str">
        <f t="shared" si="0"/>
        <v>#4-40, FHCS, Black Oxide, 0.25" Lg.</v>
      </c>
      <c r="E4" t="str">
        <f>'McMaster Parsing'!F4</f>
        <v>91253A106</v>
      </c>
      <c r="F4">
        <f>'McMaster Parsing'!H4</f>
        <v>7.8600000000000003E-2</v>
      </c>
    </row>
    <row r="5" spans="1:6" x14ac:dyDescent="0.25">
      <c r="A5" t="str">
        <f>CONCATENATE('McMaster Parsing'!C5,", ", 'McMaster Parsing'!I5)</f>
        <v>0.3125, #4-40</v>
      </c>
      <c r="B5">
        <f>'McMaster Parsing'!C5</f>
        <v>0.3125</v>
      </c>
      <c r="C5" s="8" t="str">
        <f>'McMaster Parsing'!I5</f>
        <v>#4-40</v>
      </c>
      <c r="D5" t="str">
        <f t="shared" si="0"/>
        <v>#4-40, FHCS, Black Oxide, 0.3125" Lg.</v>
      </c>
      <c r="E5" t="str">
        <f>'McMaster Parsing'!F5</f>
        <v>91253A107</v>
      </c>
      <c r="F5">
        <f>'McMaster Parsing'!H5</f>
        <v>8.4900000000000003E-2</v>
      </c>
    </row>
    <row r="6" spans="1:6" x14ac:dyDescent="0.25">
      <c r="A6" t="str">
        <f>CONCATENATE('McMaster Parsing'!C6,", ", 'McMaster Parsing'!I6)</f>
        <v>0.375, #4-40</v>
      </c>
      <c r="B6">
        <f>'McMaster Parsing'!C6</f>
        <v>0.375</v>
      </c>
      <c r="C6" s="8" t="str">
        <f>'McMaster Parsing'!I6</f>
        <v>#4-40</v>
      </c>
      <c r="D6" t="str">
        <f t="shared" si="0"/>
        <v>#4-40, FHCS, Black Oxide, 0.375" Lg.</v>
      </c>
      <c r="E6" t="str">
        <f>'McMaster Parsing'!F6</f>
        <v>91253A108</v>
      </c>
      <c r="F6">
        <f>'McMaster Parsing'!H6</f>
        <v>8.8300000000000003E-2</v>
      </c>
    </row>
    <row r="7" spans="1:6" x14ac:dyDescent="0.25">
      <c r="A7" t="str">
        <f>CONCATENATE('McMaster Parsing'!C7,", ", 'McMaster Parsing'!I7)</f>
        <v>0.4375, #4-40</v>
      </c>
      <c r="B7">
        <f>'McMaster Parsing'!C7</f>
        <v>0.4375</v>
      </c>
      <c r="C7" s="8" t="str">
        <f>'McMaster Parsing'!I7</f>
        <v>#4-40</v>
      </c>
      <c r="D7" t="str">
        <f t="shared" si="0"/>
        <v>#4-40, FHCS, Black Oxide, 0.4375" Lg.</v>
      </c>
      <c r="E7" t="str">
        <f>'McMaster Parsing'!F7</f>
        <v>91253A109</v>
      </c>
      <c r="F7">
        <f>'McMaster Parsing'!H7</f>
        <v>0.1242</v>
      </c>
    </row>
    <row r="8" spans="1:6" x14ac:dyDescent="0.25">
      <c r="A8" t="str">
        <f>CONCATENATE('McMaster Parsing'!C8,", ", 'McMaster Parsing'!I8)</f>
        <v>0.5, #4-40</v>
      </c>
      <c r="B8">
        <f>'McMaster Parsing'!C8</f>
        <v>0.5</v>
      </c>
      <c r="C8" s="8" t="str">
        <f>'McMaster Parsing'!I8</f>
        <v>#4-40</v>
      </c>
      <c r="D8" t="str">
        <f t="shared" si="0"/>
        <v>#4-40, FHCS, Black Oxide, 0.5" Lg.</v>
      </c>
      <c r="E8" t="str">
        <f>'McMaster Parsing'!F8</f>
        <v>91253A110</v>
      </c>
      <c r="F8">
        <f>'McMaster Parsing'!H8</f>
        <v>9.0200000000000002E-2</v>
      </c>
    </row>
    <row r="9" spans="1:6" x14ac:dyDescent="0.25">
      <c r="A9" t="str">
        <f>CONCATENATE('McMaster Parsing'!C9,", ", 'McMaster Parsing'!I9)</f>
        <v>0.5625, #4-40</v>
      </c>
      <c r="B9">
        <f>'McMaster Parsing'!C9</f>
        <v>0.5625</v>
      </c>
      <c r="C9" s="8" t="str">
        <f>'McMaster Parsing'!I9</f>
        <v>#4-40</v>
      </c>
      <c r="D9" t="str">
        <f t="shared" si="0"/>
        <v>#4-40, FHCS, Black Oxide, 0.5625" Lg.</v>
      </c>
      <c r="E9" t="str">
        <f>'McMaster Parsing'!F9</f>
        <v>91253A116</v>
      </c>
      <c r="F9">
        <f>'McMaster Parsing'!H9</f>
        <v>1.2890000000000001</v>
      </c>
    </row>
    <row r="10" spans="1:6" x14ac:dyDescent="0.25">
      <c r="A10" t="str">
        <f>CONCATENATE('McMaster Parsing'!C10,", ", 'McMaster Parsing'!I10)</f>
        <v>0.625, #4-40</v>
      </c>
      <c r="B10">
        <f>'McMaster Parsing'!C10</f>
        <v>0.625</v>
      </c>
      <c r="C10" s="8" t="str">
        <f>'McMaster Parsing'!I10</f>
        <v>#4-40</v>
      </c>
      <c r="D10" t="str">
        <f t="shared" si="0"/>
        <v>#4-40, FHCS, Black Oxide, 0.625" Lg.</v>
      </c>
      <c r="E10" t="str">
        <f>'McMaster Parsing'!F10</f>
        <v>91253A112</v>
      </c>
      <c r="F10">
        <f>'McMaster Parsing'!H10</f>
        <v>9.1400000000000009E-2</v>
      </c>
    </row>
    <row r="11" spans="1:6" x14ac:dyDescent="0.25">
      <c r="A11" t="str">
        <f>CONCATENATE('McMaster Parsing'!C11,", ", 'McMaster Parsing'!I11)</f>
        <v>0.75, #4-40</v>
      </c>
      <c r="B11">
        <f>'McMaster Parsing'!C11</f>
        <v>0.75</v>
      </c>
      <c r="C11" s="8" t="str">
        <f>'McMaster Parsing'!I11</f>
        <v>#4-40</v>
      </c>
      <c r="D11" t="str">
        <f t="shared" si="0"/>
        <v>#4-40, FHCS, Black Oxide, 0.75" Lg.</v>
      </c>
      <c r="E11" t="str">
        <f>'McMaster Parsing'!F11</f>
        <v>91253A113</v>
      </c>
      <c r="F11">
        <f>'McMaster Parsing'!H11</f>
        <v>9.2499999999999999E-2</v>
      </c>
    </row>
    <row r="12" spans="1:6" x14ac:dyDescent="0.25">
      <c r="A12" t="str">
        <f>CONCATENATE('McMaster Parsing'!C12,", ", 'McMaster Parsing'!I12)</f>
        <v>0.875, #4-40</v>
      </c>
      <c r="B12">
        <f>'McMaster Parsing'!C12</f>
        <v>0.875</v>
      </c>
      <c r="C12" s="8" t="str">
        <f>'McMaster Parsing'!I12</f>
        <v>#4-40</v>
      </c>
      <c r="D12" t="str">
        <f t="shared" si="0"/>
        <v>#4-40, FHCS, Black Oxide, 0.875" Lg.</v>
      </c>
      <c r="E12" t="str">
        <f>'McMaster Parsing'!F12</f>
        <v>91253A114</v>
      </c>
      <c r="F12">
        <f>'McMaster Parsing'!H12</f>
        <v>0.34279999999999999</v>
      </c>
    </row>
    <row r="13" spans="1:6" x14ac:dyDescent="0.25">
      <c r="A13" t="str">
        <f>CONCATENATE('McMaster Parsing'!C13,", ", 'McMaster Parsing'!I13)</f>
        <v>1, #4-40</v>
      </c>
      <c r="B13" t="str">
        <f>'McMaster Parsing'!C13</f>
        <v>1</v>
      </c>
      <c r="C13" s="8" t="str">
        <f>'McMaster Parsing'!I13</f>
        <v>#4-40</v>
      </c>
      <c r="D13" t="str">
        <f t="shared" si="0"/>
        <v>#4-40, FHCS, Black Oxide, 1" Lg.</v>
      </c>
      <c r="E13" t="str">
        <f>'McMaster Parsing'!F13</f>
        <v>91253A115</v>
      </c>
      <c r="F13">
        <f>'McMaster Parsing'!H13</f>
        <v>0.38880000000000003</v>
      </c>
    </row>
    <row r="14" spans="1:6" x14ac:dyDescent="0.25">
      <c r="A14" t="str">
        <f>CONCATENATE('McMaster Parsing'!C14,", ", 'McMaster Parsing'!I14)</f>
        <v>1.125, #4-40</v>
      </c>
      <c r="B14">
        <f>'McMaster Parsing'!C14</f>
        <v>1.125</v>
      </c>
      <c r="C14" s="8" t="str">
        <f>'McMaster Parsing'!I14</f>
        <v>#4-40</v>
      </c>
      <c r="D14" t="str">
        <f t="shared" si="0"/>
        <v>#4-40, FHCS, Black Oxide, 1.125" Lg.</v>
      </c>
      <c r="E14" t="str">
        <f>'McMaster Parsing'!F14</f>
        <v>91253A118</v>
      </c>
      <c r="F14">
        <f>'McMaster Parsing'!H14</f>
        <v>1.6579999999999999</v>
      </c>
    </row>
    <row r="15" spans="1:6" x14ac:dyDescent="0.25">
      <c r="A15" t="str">
        <f>CONCATENATE('McMaster Parsing'!C15,", ", 'McMaster Parsing'!I15)</f>
        <v>1.25, #4-40</v>
      </c>
      <c r="B15">
        <f>'McMaster Parsing'!C15</f>
        <v>1.25</v>
      </c>
      <c r="C15" s="8" t="str">
        <f>'McMaster Parsing'!I15</f>
        <v>#4-40</v>
      </c>
      <c r="D15" t="str">
        <f t="shared" si="0"/>
        <v>#4-40, FHCS, Black Oxide, 1.25" Lg.</v>
      </c>
      <c r="E15" t="str">
        <f>'McMaster Parsing'!F15</f>
        <v>91253A117</v>
      </c>
      <c r="F15">
        <f>'McMaster Parsing'!H15</f>
        <v>0.4108</v>
      </c>
    </row>
    <row r="16" spans="1:6" x14ac:dyDescent="0.25">
      <c r="A16" t="str">
        <f>CONCATENATE('McMaster Parsing'!C16,", ", 'McMaster Parsing'!I16)</f>
        <v>1.5, #4-40</v>
      </c>
      <c r="B16">
        <f>'McMaster Parsing'!C16</f>
        <v>1.5</v>
      </c>
      <c r="C16" s="8" t="str">
        <f>'McMaster Parsing'!I16</f>
        <v>#4-40</v>
      </c>
      <c r="D16" t="str">
        <f t="shared" si="0"/>
        <v>#4-40, FHCS, Black Oxide, 1.5" Lg.</v>
      </c>
      <c r="E16" t="str">
        <f>'McMaster Parsing'!F16</f>
        <v>91253A119</v>
      </c>
      <c r="F16">
        <f>'McMaster Parsing'!H16</f>
        <v>0.73599999999999999</v>
      </c>
    </row>
    <row r="17" spans="1:6" x14ac:dyDescent="0.25">
      <c r="A17" t="str">
        <f>CONCATENATE('McMaster Parsing'!C17,", ", 'McMaster Parsing'!I17)</f>
        <v>0.25, #8-32</v>
      </c>
      <c r="B17">
        <f>'McMaster Parsing'!C17</f>
        <v>0.25</v>
      </c>
      <c r="C17" s="8" t="str">
        <f>'McMaster Parsing'!I17</f>
        <v>#8-32</v>
      </c>
      <c r="D17" t="str">
        <f t="shared" si="0"/>
        <v>#8-32, FHCS, Black Oxide, 0.25" Lg.</v>
      </c>
      <c r="E17" t="str">
        <f>'McMaster Parsing'!F17</f>
        <v>91253A189</v>
      </c>
      <c r="F17">
        <f>'McMaster Parsing'!H17</f>
        <v>0.29460000000000003</v>
      </c>
    </row>
    <row r="18" spans="1:6" x14ac:dyDescent="0.25">
      <c r="A18" t="str">
        <f>CONCATENATE('McMaster Parsing'!C18,", ", 'McMaster Parsing'!I18)</f>
        <v>0.3125, #8-32</v>
      </c>
      <c r="B18">
        <f>'McMaster Parsing'!C18</f>
        <v>0.3125</v>
      </c>
      <c r="C18" s="8" t="str">
        <f>'McMaster Parsing'!I18</f>
        <v>#8-32</v>
      </c>
      <c r="D18" t="str">
        <f t="shared" si="0"/>
        <v>#8-32, FHCS, Black Oxide, 0.3125" Lg.</v>
      </c>
      <c r="E18" t="str">
        <f>'McMaster Parsing'!F18</f>
        <v>91253A190</v>
      </c>
      <c r="F18">
        <f>'McMaster Parsing'!H18</f>
        <v>0.54479999999999995</v>
      </c>
    </row>
    <row r="19" spans="1:6" x14ac:dyDescent="0.25">
      <c r="A19" t="str">
        <f>CONCATENATE('McMaster Parsing'!C19,", ", 'McMaster Parsing'!I19)</f>
        <v>0.375, #8-32</v>
      </c>
      <c r="B19">
        <f>'McMaster Parsing'!C19</f>
        <v>0.375</v>
      </c>
      <c r="C19" s="8" t="str">
        <f>'McMaster Parsing'!I19</f>
        <v>#8-32</v>
      </c>
      <c r="D19" t="str">
        <f t="shared" si="0"/>
        <v>#8-32, FHCS, Black Oxide, 0.375" Lg.</v>
      </c>
      <c r="E19" t="str">
        <f>'McMaster Parsing'!F19</f>
        <v>91253A192</v>
      </c>
      <c r="F19">
        <f>'McMaster Parsing'!H19</f>
        <v>8.9800000000000005E-2</v>
      </c>
    </row>
    <row r="20" spans="1:6" x14ac:dyDescent="0.25">
      <c r="A20" t="str">
        <f>CONCATENATE('McMaster Parsing'!C20,", ", 'McMaster Parsing'!I20)</f>
        <v>0.4375, #8-32</v>
      </c>
      <c r="B20">
        <f>'McMaster Parsing'!C20</f>
        <v>0.4375</v>
      </c>
      <c r="C20" s="8" t="str">
        <f>'McMaster Parsing'!I20</f>
        <v>#8-32</v>
      </c>
      <c r="D20" t="str">
        <f t="shared" si="0"/>
        <v>#8-32, FHCS, Black Oxide, 0.4375" Lg.</v>
      </c>
      <c r="E20" t="str">
        <f>'McMaster Parsing'!F20</f>
        <v>91253A193</v>
      </c>
      <c r="F20">
        <f>'McMaster Parsing'!H20</f>
        <v>0.10550000000000001</v>
      </c>
    </row>
    <row r="21" spans="1:6" x14ac:dyDescent="0.25">
      <c r="A21" t="str">
        <f>CONCATENATE('McMaster Parsing'!C21,", ", 'McMaster Parsing'!I21)</f>
        <v>0.5, #8-32</v>
      </c>
      <c r="B21">
        <f>'McMaster Parsing'!C21</f>
        <v>0.5</v>
      </c>
      <c r="C21" s="8" t="str">
        <f>'McMaster Parsing'!I21</f>
        <v>#8-32</v>
      </c>
      <c r="D21" t="str">
        <f t="shared" si="0"/>
        <v>#8-32, FHCS, Black Oxide, 0.5" Lg.</v>
      </c>
      <c r="E21" t="str">
        <f>'McMaster Parsing'!F21</f>
        <v>91253A194</v>
      </c>
      <c r="F21">
        <f>'McMaster Parsing'!H21</f>
        <v>0.1208</v>
      </c>
    </row>
    <row r="22" spans="1:6" x14ac:dyDescent="0.25">
      <c r="A22" t="str">
        <f>CONCATENATE('McMaster Parsing'!C22,", ", 'McMaster Parsing'!I22)</f>
        <v>0.5625, #8-32</v>
      </c>
      <c r="B22">
        <f>'McMaster Parsing'!C22</f>
        <v>0.5625</v>
      </c>
      <c r="C22" s="8" t="str">
        <f>'McMaster Parsing'!I22</f>
        <v>#8-32</v>
      </c>
      <c r="D22" t="str">
        <f t="shared" si="0"/>
        <v>#8-32, FHCS, Black Oxide, 0.5625" Lg.</v>
      </c>
      <c r="E22" t="str">
        <f>'McMaster Parsing'!F22</f>
        <v>91253A187</v>
      </c>
      <c r="F22">
        <f>'McMaster Parsing'!H22</f>
        <v>1.1279999999999999</v>
      </c>
    </row>
    <row r="23" spans="1:6" x14ac:dyDescent="0.25">
      <c r="A23" t="str">
        <f>CONCATENATE('McMaster Parsing'!C23,", ", 'McMaster Parsing'!I23)</f>
        <v>0.625, #8-32</v>
      </c>
      <c r="B23">
        <f>'McMaster Parsing'!C23</f>
        <v>0.625</v>
      </c>
      <c r="C23" s="8" t="str">
        <f>'McMaster Parsing'!I23</f>
        <v>#8-32</v>
      </c>
      <c r="D23" t="str">
        <f t="shared" si="0"/>
        <v>#8-32, FHCS, Black Oxide, 0.625" Lg.</v>
      </c>
      <c r="E23" t="str">
        <f>'McMaster Parsing'!F23</f>
        <v>91253A196</v>
      </c>
      <c r="F23">
        <f>'McMaster Parsing'!H23</f>
        <v>0.12720000000000001</v>
      </c>
    </row>
    <row r="24" spans="1:6" x14ac:dyDescent="0.25">
      <c r="A24" t="str">
        <f>CONCATENATE('McMaster Parsing'!C24,", ", 'McMaster Parsing'!I24)</f>
        <v>0.75, #8-32</v>
      </c>
      <c r="B24">
        <f>'McMaster Parsing'!C24</f>
        <v>0.75</v>
      </c>
      <c r="C24" s="8" t="str">
        <f>'McMaster Parsing'!I24</f>
        <v>#8-32</v>
      </c>
      <c r="D24" t="str">
        <f t="shared" si="0"/>
        <v>#8-32, FHCS, Black Oxide, 0.75" Lg.</v>
      </c>
      <c r="E24" t="str">
        <f>'McMaster Parsing'!F24</f>
        <v>91253A197</v>
      </c>
      <c r="F24">
        <f>'McMaster Parsing'!H24</f>
        <v>0.13289999999999999</v>
      </c>
    </row>
    <row r="25" spans="1:6" x14ac:dyDescent="0.25">
      <c r="A25" t="str">
        <f>CONCATENATE('McMaster Parsing'!C25,", ", 'McMaster Parsing'!I25)</f>
        <v>0.875, #8-32</v>
      </c>
      <c r="B25">
        <f>'McMaster Parsing'!C25</f>
        <v>0.875</v>
      </c>
      <c r="C25" s="8" t="str">
        <f>'McMaster Parsing'!I25</f>
        <v>#8-32</v>
      </c>
      <c r="D25" t="str">
        <f t="shared" si="0"/>
        <v>#8-32, FHCS, Black Oxide, 0.875" Lg.</v>
      </c>
      <c r="E25" t="str">
        <f>'McMaster Parsing'!F25</f>
        <v>91253A198</v>
      </c>
      <c r="F25">
        <f>'McMaster Parsing'!H25</f>
        <v>0.25879999999999997</v>
      </c>
    </row>
    <row r="26" spans="1:6" x14ac:dyDescent="0.25">
      <c r="A26" t="str">
        <f>CONCATENATE('McMaster Parsing'!C26,", ", 'McMaster Parsing'!I26)</f>
        <v>1, #8-32</v>
      </c>
      <c r="B26" t="str">
        <f>'McMaster Parsing'!C26</f>
        <v>1</v>
      </c>
      <c r="C26" s="8" t="str">
        <f>'McMaster Parsing'!I26</f>
        <v>#8-32</v>
      </c>
      <c r="D26" t="str">
        <f t="shared" si="0"/>
        <v>#8-32, FHCS, Black Oxide, 1" Lg.</v>
      </c>
      <c r="E26" t="str">
        <f>'McMaster Parsing'!F26</f>
        <v>91253A199</v>
      </c>
      <c r="F26">
        <f>'McMaster Parsing'!H26</f>
        <v>0.1457</v>
      </c>
    </row>
    <row r="27" spans="1:6" x14ac:dyDescent="0.25">
      <c r="A27" t="str">
        <f>CONCATENATE('McMaster Parsing'!C27,", ", 'McMaster Parsing'!I27)</f>
        <v>1.125, #8-32</v>
      </c>
      <c r="B27">
        <f>'McMaster Parsing'!C27</f>
        <v>1.125</v>
      </c>
      <c r="C27" s="8" t="str">
        <f>'McMaster Parsing'!I27</f>
        <v>#8-32</v>
      </c>
      <c r="D27" t="str">
        <f t="shared" si="0"/>
        <v>#8-32, FHCS, Black Oxide, 1.125" Lg.</v>
      </c>
      <c r="E27" t="str">
        <f>'McMaster Parsing'!F27</f>
        <v>91253A188</v>
      </c>
      <c r="F27">
        <f>'McMaster Parsing'!H27</f>
        <v>1.288</v>
      </c>
    </row>
    <row r="28" spans="1:6" x14ac:dyDescent="0.25">
      <c r="A28" t="str">
        <f>CONCATENATE('McMaster Parsing'!C28,", ", 'McMaster Parsing'!I28)</f>
        <v>1.25, #8-32</v>
      </c>
      <c r="B28">
        <f>'McMaster Parsing'!C28</f>
        <v>1.25</v>
      </c>
      <c r="C28" s="8" t="str">
        <f>'McMaster Parsing'!I28</f>
        <v>#8-32</v>
      </c>
      <c r="D28" t="str">
        <f t="shared" si="0"/>
        <v>#8-32, FHCS, Black Oxide, 1.25" Lg.</v>
      </c>
      <c r="E28" t="str">
        <f>'McMaster Parsing'!F28</f>
        <v>91253A201</v>
      </c>
      <c r="F28">
        <f>'McMaster Parsing'!H28</f>
        <v>0.57440000000000002</v>
      </c>
    </row>
    <row r="29" spans="1:6" x14ac:dyDescent="0.25">
      <c r="A29" t="str">
        <f>CONCATENATE('McMaster Parsing'!C29,", ", 'McMaster Parsing'!I29)</f>
        <v>1.375, #8-32</v>
      </c>
      <c r="B29">
        <f>'McMaster Parsing'!C29</f>
        <v>1.375</v>
      </c>
      <c r="C29" s="8" t="str">
        <f>'McMaster Parsing'!I29</f>
        <v>#8-32</v>
      </c>
      <c r="D29" t="str">
        <f t="shared" si="0"/>
        <v>#8-32, FHCS, Black Oxide, 1.375" Lg.</v>
      </c>
      <c r="E29" t="str">
        <f>'McMaster Parsing'!F29</f>
        <v>91253A202</v>
      </c>
      <c r="F29">
        <f>'McMaster Parsing'!H29</f>
        <v>1.45</v>
      </c>
    </row>
    <row r="30" spans="1:6" x14ac:dyDescent="0.25">
      <c r="A30" t="str">
        <f>CONCATENATE('McMaster Parsing'!C30,", ", 'McMaster Parsing'!I30)</f>
        <v>1.5, #8-32</v>
      </c>
      <c r="B30">
        <f>'McMaster Parsing'!C30</f>
        <v>1.5</v>
      </c>
      <c r="C30" s="8" t="str">
        <f>'McMaster Parsing'!I30</f>
        <v>#8-32</v>
      </c>
      <c r="D30" t="str">
        <f t="shared" si="0"/>
        <v>#8-32, FHCS, Black Oxide, 1.5" Lg.</v>
      </c>
      <c r="E30" t="str">
        <f>'McMaster Parsing'!F30</f>
        <v>91253A204</v>
      </c>
      <c r="F30">
        <f>'McMaster Parsing'!H30</f>
        <v>0.67599999999999993</v>
      </c>
    </row>
    <row r="31" spans="1:6" x14ac:dyDescent="0.25">
      <c r="A31" t="str">
        <f>CONCATENATE('McMaster Parsing'!C31,", ", 'McMaster Parsing'!I31)</f>
        <v>1.625, #8-32</v>
      </c>
      <c r="B31">
        <f>'McMaster Parsing'!C31</f>
        <v>1.625</v>
      </c>
      <c r="C31" s="8" t="str">
        <f>'McMaster Parsing'!I31</f>
        <v>#8-32</v>
      </c>
      <c r="D31" t="str">
        <f t="shared" si="0"/>
        <v>#8-32, FHCS, Black Oxide, 1.625" Lg.</v>
      </c>
      <c r="E31" t="str">
        <f>'McMaster Parsing'!F31</f>
        <v>91253A203</v>
      </c>
      <c r="F31">
        <f>'McMaster Parsing'!H31</f>
        <v>1.61</v>
      </c>
    </row>
    <row r="32" spans="1:6" x14ac:dyDescent="0.25">
      <c r="A32" t="str">
        <f>CONCATENATE('McMaster Parsing'!C32,", ", 'McMaster Parsing'!I32)</f>
        <v>1.75, #8-32</v>
      </c>
      <c r="B32">
        <f>'McMaster Parsing'!C32</f>
        <v>1.75</v>
      </c>
      <c r="C32" s="8" t="str">
        <f>'McMaster Parsing'!I32</f>
        <v>#8-32</v>
      </c>
      <c r="D32" t="str">
        <f t="shared" si="0"/>
        <v>#8-32, FHCS, Black Oxide, 1.75" Lg.</v>
      </c>
      <c r="E32" t="str">
        <f>'McMaster Parsing'!F32</f>
        <v>91253A206</v>
      </c>
      <c r="F32">
        <f>'McMaster Parsing'!H32</f>
        <v>0.505</v>
      </c>
    </row>
    <row r="33" spans="1:6" x14ac:dyDescent="0.25">
      <c r="A33" t="str">
        <f>CONCATENATE('McMaster Parsing'!C33,", ", 'McMaster Parsing'!I33)</f>
        <v>2, #8-32</v>
      </c>
      <c r="B33" t="str">
        <f>'McMaster Parsing'!C33</f>
        <v>2</v>
      </c>
      <c r="C33" s="8" t="str">
        <f>'McMaster Parsing'!I33</f>
        <v>#8-32</v>
      </c>
      <c r="D33" t="str">
        <f t="shared" si="0"/>
        <v>#8-32, FHCS, Black Oxide, 2" Lg.</v>
      </c>
      <c r="E33" t="str">
        <f>'McMaster Parsing'!F33</f>
        <v>91253A209</v>
      </c>
      <c r="F33">
        <f>'McMaster Parsing'!H33</f>
        <v>0.78400000000000003</v>
      </c>
    </row>
    <row r="34" spans="1:6" x14ac:dyDescent="0.25">
      <c r="A34" t="str">
        <f>CONCATENATE('McMaster Parsing'!C34,", ", 'McMaster Parsing'!I34)</f>
        <v>2.25, #8-32</v>
      </c>
      <c r="B34">
        <f>'McMaster Parsing'!C34</f>
        <v>2.25</v>
      </c>
      <c r="C34" s="8" t="str">
        <f>'McMaster Parsing'!I34</f>
        <v>#8-32</v>
      </c>
      <c r="D34" t="str">
        <f t="shared" si="0"/>
        <v>#8-32, FHCS, Black Oxide, 2.25" Lg.</v>
      </c>
      <c r="E34" t="str">
        <f>'McMaster Parsing'!F34</f>
        <v>91253A211</v>
      </c>
      <c r="F34">
        <f>'McMaster Parsing'!H34</f>
        <v>0.85199999999999998</v>
      </c>
    </row>
    <row r="35" spans="1:6" x14ac:dyDescent="0.25">
      <c r="A35" t="str">
        <f>CONCATENATE('McMaster Parsing'!C35,", ", 'McMaster Parsing'!I35)</f>
        <v>2.5, #8-32</v>
      </c>
      <c r="B35">
        <f>'McMaster Parsing'!C35</f>
        <v>2.5</v>
      </c>
      <c r="C35" s="8" t="str">
        <f>'McMaster Parsing'!I35</f>
        <v>#8-32</v>
      </c>
      <c r="D35" t="str">
        <f t="shared" si="0"/>
        <v>#8-32, FHCS, Black Oxide, 2.5" Lg.</v>
      </c>
      <c r="E35" t="str">
        <f>'McMaster Parsing'!F35</f>
        <v>91253A213</v>
      </c>
      <c r="F35">
        <f>'McMaster Parsing'!H35</f>
        <v>1</v>
      </c>
    </row>
    <row r="36" spans="1:6" x14ac:dyDescent="0.25">
      <c r="A36" t="str">
        <f>CONCATENATE('McMaster Parsing'!C36,", ", 'McMaster Parsing'!I36)</f>
        <v>3, #8-32</v>
      </c>
      <c r="B36" t="str">
        <f>'McMaster Parsing'!C36</f>
        <v>3</v>
      </c>
      <c r="C36" s="8" t="str">
        <f>'McMaster Parsing'!I36</f>
        <v>#8-32</v>
      </c>
      <c r="D36" t="str">
        <f t="shared" si="0"/>
        <v>#8-32, FHCS, Black Oxide, 3" Lg.</v>
      </c>
      <c r="E36" t="str">
        <f>'McMaster Parsing'!F36</f>
        <v>91253A217</v>
      </c>
      <c r="F36">
        <f>'McMaster Parsing'!H36</f>
        <v>1.0539999999999998</v>
      </c>
    </row>
    <row r="37" spans="1:6" x14ac:dyDescent="0.25">
      <c r="A37" t="str">
        <f>CONCATENATE('McMaster Parsing'!C37,", ", 'McMaster Parsing'!I37)</f>
        <v>0.25, #10-32</v>
      </c>
      <c r="B37">
        <f>'McMaster Parsing'!C37</f>
        <v>0.25</v>
      </c>
      <c r="C37" s="8" t="str">
        <f>'McMaster Parsing'!I37</f>
        <v>#10-32</v>
      </c>
      <c r="D37" t="str">
        <f t="shared" si="0"/>
        <v>#10-32, FHCS, Black Oxide, 0.25" Lg.</v>
      </c>
      <c r="E37" t="str">
        <f>'McMaster Parsing'!F37</f>
        <v>91253A002</v>
      </c>
      <c r="F37">
        <f>'McMaster Parsing'!H37</f>
        <v>0.19800000000000001</v>
      </c>
    </row>
    <row r="38" spans="1:6" x14ac:dyDescent="0.25">
      <c r="A38" t="str">
        <f>CONCATENATE('McMaster Parsing'!C38,", ", 'McMaster Parsing'!I38)</f>
        <v>0.3125, #10-32</v>
      </c>
      <c r="B38">
        <f>'McMaster Parsing'!C38</f>
        <v>0.3125</v>
      </c>
      <c r="C38" s="8" t="str">
        <f>'McMaster Parsing'!I38</f>
        <v>#10-32</v>
      </c>
      <c r="D38" t="str">
        <f t="shared" si="0"/>
        <v>#10-32, FHCS, Black Oxide, 0.3125" Lg.</v>
      </c>
      <c r="E38" t="str">
        <f>'McMaster Parsing'!F38</f>
        <v>91253A025</v>
      </c>
      <c r="F38">
        <f>'McMaster Parsing'!H38</f>
        <v>0.24840000000000001</v>
      </c>
    </row>
    <row r="39" spans="1:6" x14ac:dyDescent="0.25">
      <c r="A39" t="str">
        <f>CONCATENATE('McMaster Parsing'!C39,", ", 'McMaster Parsing'!I39)</f>
        <v>0.375, #10-32</v>
      </c>
      <c r="B39">
        <f>'McMaster Parsing'!C39</f>
        <v>0.375</v>
      </c>
      <c r="C39" s="8" t="str">
        <f>'McMaster Parsing'!I39</f>
        <v>#10-32</v>
      </c>
      <c r="D39" t="str">
        <f t="shared" si="0"/>
        <v>#10-32, FHCS, Black Oxide, 0.375" Lg.</v>
      </c>
      <c r="E39" t="str">
        <f>'McMaster Parsing'!F39</f>
        <v>91253A001</v>
      </c>
      <c r="F39">
        <f>'McMaster Parsing'!H39</f>
        <v>0.15859999999999999</v>
      </c>
    </row>
    <row r="40" spans="1:6" x14ac:dyDescent="0.25">
      <c r="A40" t="str">
        <f>CONCATENATE('McMaster Parsing'!C40,", ", 'McMaster Parsing'!I40)</f>
        <v>0.4375, #10-32</v>
      </c>
      <c r="B40">
        <f>'McMaster Parsing'!C40</f>
        <v>0.4375</v>
      </c>
      <c r="C40" s="8" t="str">
        <f>'McMaster Parsing'!I40</f>
        <v>#10-32</v>
      </c>
      <c r="D40" t="str">
        <f t="shared" si="0"/>
        <v>#10-32, FHCS, Black Oxide, 0.4375" Lg.</v>
      </c>
      <c r="E40" t="str">
        <f>'McMaster Parsing'!F40</f>
        <v>91253A266</v>
      </c>
      <c r="F40">
        <f>'McMaster Parsing'!H40</f>
        <v>0.24940000000000001</v>
      </c>
    </row>
    <row r="41" spans="1:6" x14ac:dyDescent="0.25">
      <c r="A41" t="str">
        <f>CONCATENATE('McMaster Parsing'!C41,", ", 'McMaster Parsing'!I41)</f>
        <v>0.5, #10-32</v>
      </c>
      <c r="B41">
        <f>'McMaster Parsing'!C41</f>
        <v>0.5</v>
      </c>
      <c r="C41" s="8" t="str">
        <f>'McMaster Parsing'!I41</f>
        <v>#10-32</v>
      </c>
      <c r="D41" t="str">
        <f t="shared" si="0"/>
        <v>#10-32, FHCS, Black Oxide, 0.5" Lg.</v>
      </c>
      <c r="E41" t="str">
        <f>'McMaster Parsing'!F41</f>
        <v>91253A003</v>
      </c>
      <c r="F41">
        <f>'McMaster Parsing'!H41</f>
        <v>0.1065</v>
      </c>
    </row>
    <row r="42" spans="1:6" x14ac:dyDescent="0.25">
      <c r="A42" t="str">
        <f>CONCATENATE('McMaster Parsing'!C42,", ", 'McMaster Parsing'!I42)</f>
        <v>0.5625, #10-32</v>
      </c>
      <c r="B42">
        <f>'McMaster Parsing'!C42</f>
        <v>0.5625</v>
      </c>
      <c r="C42" s="8" t="str">
        <f>'McMaster Parsing'!I42</f>
        <v>#10-32</v>
      </c>
      <c r="D42" t="str">
        <f t="shared" si="0"/>
        <v>#10-32, FHCS, Black Oxide, 0.5625" Lg.</v>
      </c>
      <c r="E42" t="str">
        <f>'McMaster Parsing'!F42</f>
        <v>91253A267</v>
      </c>
      <c r="F42">
        <f>'McMaster Parsing'!H42</f>
        <v>1.3759999999999999</v>
      </c>
    </row>
    <row r="43" spans="1:6" x14ac:dyDescent="0.25">
      <c r="A43" t="str">
        <f>CONCATENATE('McMaster Parsing'!C43,", ", 'McMaster Parsing'!I43)</f>
        <v>0.625, #10-32</v>
      </c>
      <c r="B43">
        <f>'McMaster Parsing'!C43</f>
        <v>0.625</v>
      </c>
      <c r="C43" s="8" t="str">
        <f>'McMaster Parsing'!I43</f>
        <v>#10-32</v>
      </c>
      <c r="D43" t="str">
        <f t="shared" si="0"/>
        <v>#10-32, FHCS, Black Oxide, 0.625" Lg.</v>
      </c>
      <c r="E43" t="str">
        <f>'McMaster Parsing'!F43</f>
        <v>91253A006</v>
      </c>
      <c r="F43">
        <f>'McMaster Parsing'!H43</f>
        <v>0.10830000000000001</v>
      </c>
    </row>
    <row r="44" spans="1:6" x14ac:dyDescent="0.25">
      <c r="A44" t="str">
        <f>CONCATENATE('McMaster Parsing'!C44,", ", 'McMaster Parsing'!I44)</f>
        <v>0.75, #10-32</v>
      </c>
      <c r="B44">
        <f>'McMaster Parsing'!C44</f>
        <v>0.75</v>
      </c>
      <c r="C44" s="8" t="str">
        <f>'McMaster Parsing'!I44</f>
        <v>#10-32</v>
      </c>
      <c r="D44" t="str">
        <f t="shared" si="0"/>
        <v>#10-32, FHCS, Black Oxide, 0.75" Lg.</v>
      </c>
      <c r="E44" t="str">
        <f>'McMaster Parsing'!F44</f>
        <v>91253A008</v>
      </c>
      <c r="F44">
        <f>'McMaster Parsing'!H44</f>
        <v>0.11220000000000001</v>
      </c>
    </row>
    <row r="45" spans="1:6" x14ac:dyDescent="0.25">
      <c r="A45" t="str">
        <f>CONCATENATE('McMaster Parsing'!C45,", ", 'McMaster Parsing'!I45)</f>
        <v>0.875, #10-32</v>
      </c>
      <c r="B45">
        <f>'McMaster Parsing'!C45</f>
        <v>0.875</v>
      </c>
      <c r="C45" s="8" t="str">
        <f>'McMaster Parsing'!I45</f>
        <v>#10-32</v>
      </c>
      <c r="D45" t="str">
        <f t="shared" si="0"/>
        <v>#10-32, FHCS, Black Oxide, 0.875" Lg.</v>
      </c>
      <c r="E45" t="str">
        <f>'McMaster Parsing'!F45</f>
        <v>91253A009</v>
      </c>
      <c r="F45">
        <f>'McMaster Parsing'!H45</f>
        <v>0.2054</v>
      </c>
    </row>
    <row r="46" spans="1:6" x14ac:dyDescent="0.25">
      <c r="A46" t="str">
        <f>CONCATENATE('McMaster Parsing'!C46,", ", 'McMaster Parsing'!I46)</f>
        <v>1, #10-32</v>
      </c>
      <c r="B46" t="str">
        <f>'McMaster Parsing'!C46</f>
        <v>1</v>
      </c>
      <c r="C46" s="8" t="str">
        <f>'McMaster Parsing'!I46</f>
        <v>#10-32</v>
      </c>
      <c r="D46" t="str">
        <f t="shared" si="0"/>
        <v>#10-32, FHCS, Black Oxide, 1" Lg.</v>
      </c>
      <c r="E46" t="str">
        <f>'McMaster Parsing'!F46</f>
        <v>91253A010</v>
      </c>
      <c r="F46">
        <f>'McMaster Parsing'!H46</f>
        <v>0.14360000000000001</v>
      </c>
    </row>
    <row r="47" spans="1:6" x14ac:dyDescent="0.25">
      <c r="A47" t="str">
        <f>CONCATENATE('McMaster Parsing'!C47,", ", 'McMaster Parsing'!I47)</f>
        <v>1.125, #10-32</v>
      </c>
      <c r="B47">
        <f>'McMaster Parsing'!C47</f>
        <v>1.125</v>
      </c>
      <c r="C47" s="8" t="str">
        <f>'McMaster Parsing'!I47</f>
        <v>#10-32</v>
      </c>
      <c r="D47" t="str">
        <f t="shared" si="0"/>
        <v>#10-32, FHCS, Black Oxide, 1.125" Lg.</v>
      </c>
      <c r="E47" t="str">
        <f>'McMaster Parsing'!F47</f>
        <v>91253A268</v>
      </c>
      <c r="F47">
        <f>'McMaster Parsing'!H47</f>
        <v>1.546</v>
      </c>
    </row>
    <row r="48" spans="1:6" x14ac:dyDescent="0.25">
      <c r="A48" t="str">
        <f>CONCATENATE('McMaster Parsing'!C48,", ", 'McMaster Parsing'!I48)</f>
        <v>1.25, #10-32</v>
      </c>
      <c r="B48">
        <f>'McMaster Parsing'!C48</f>
        <v>1.25</v>
      </c>
      <c r="C48" s="8" t="str">
        <f>'McMaster Parsing'!I48</f>
        <v>#10-32</v>
      </c>
      <c r="D48" t="str">
        <f t="shared" si="0"/>
        <v>#10-32, FHCS, Black Oxide, 1.25" Lg.</v>
      </c>
      <c r="E48" t="str">
        <f>'McMaster Parsing'!F48</f>
        <v>91253A012</v>
      </c>
      <c r="F48">
        <f>'McMaster Parsing'!H48</f>
        <v>0.18479999999999999</v>
      </c>
    </row>
    <row r="49" spans="1:6" x14ac:dyDescent="0.25">
      <c r="A49" t="str">
        <f>CONCATENATE('McMaster Parsing'!C49,", ", 'McMaster Parsing'!I49)</f>
        <v>1.375, #10-32</v>
      </c>
      <c r="B49">
        <f>'McMaster Parsing'!C49</f>
        <v>1.375</v>
      </c>
      <c r="C49" s="8" t="str">
        <f>'McMaster Parsing'!I49</f>
        <v>#10-32</v>
      </c>
      <c r="D49" t="str">
        <f t="shared" si="0"/>
        <v>#10-32, FHCS, Black Oxide, 1.375" Lg.</v>
      </c>
      <c r="E49" t="str">
        <f>'McMaster Parsing'!F49</f>
        <v>91253A269</v>
      </c>
      <c r="F49">
        <f>'McMaster Parsing'!H49</f>
        <v>1.718</v>
      </c>
    </row>
    <row r="50" spans="1:6" x14ac:dyDescent="0.25">
      <c r="A50" t="str">
        <f>CONCATENATE('McMaster Parsing'!C50,", ", 'McMaster Parsing'!I50)</f>
        <v>1.5, #10-32</v>
      </c>
      <c r="B50">
        <f>'McMaster Parsing'!C50</f>
        <v>1.5</v>
      </c>
      <c r="C50" s="8" t="str">
        <f>'McMaster Parsing'!I50</f>
        <v>#10-32</v>
      </c>
      <c r="D50" t="str">
        <f t="shared" si="0"/>
        <v>#10-32, FHCS, Black Oxide, 1.5" Lg.</v>
      </c>
      <c r="E50" t="str">
        <f>'McMaster Parsing'!F50</f>
        <v>91253A014</v>
      </c>
      <c r="F50">
        <f>'McMaster Parsing'!H50</f>
        <v>0.19519999999999998</v>
      </c>
    </row>
    <row r="51" spans="1:6" x14ac:dyDescent="0.25">
      <c r="A51" t="str">
        <f>CONCATENATE('McMaster Parsing'!C51,", ", 'McMaster Parsing'!I51)</f>
        <v>1.625, #10-32</v>
      </c>
      <c r="B51">
        <f>'McMaster Parsing'!C51</f>
        <v>1.625</v>
      </c>
      <c r="C51" s="8" t="str">
        <f>'McMaster Parsing'!I51</f>
        <v>#10-32</v>
      </c>
      <c r="D51" t="str">
        <f t="shared" si="0"/>
        <v>#10-32, FHCS, Black Oxide, 1.625" Lg.</v>
      </c>
      <c r="E51" t="str">
        <f>'McMaster Parsing'!F51</f>
        <v>91253A271</v>
      </c>
      <c r="F51">
        <f>'McMaster Parsing'!H51</f>
        <v>2.0620000000000003</v>
      </c>
    </row>
    <row r="52" spans="1:6" x14ac:dyDescent="0.25">
      <c r="A52" t="str">
        <f>CONCATENATE('McMaster Parsing'!C52,", ", 'McMaster Parsing'!I52)</f>
        <v>1.75, #10-32</v>
      </c>
      <c r="B52">
        <f>'McMaster Parsing'!C52</f>
        <v>1.75</v>
      </c>
      <c r="C52" s="8" t="str">
        <f>'McMaster Parsing'!I52</f>
        <v>#10-32</v>
      </c>
      <c r="D52" t="str">
        <f t="shared" si="0"/>
        <v>#10-32, FHCS, Black Oxide, 1.75" Lg.</v>
      </c>
      <c r="E52" t="str">
        <f>'McMaster Parsing'!F52</f>
        <v>91253A016</v>
      </c>
      <c r="F52">
        <f>'McMaster Parsing'!H52</f>
        <v>0.50319999999999998</v>
      </c>
    </row>
    <row r="53" spans="1:6" x14ac:dyDescent="0.25">
      <c r="A53" t="str">
        <f>CONCATENATE('McMaster Parsing'!C53,", ", 'McMaster Parsing'!I53)</f>
        <v>2, #10-32</v>
      </c>
      <c r="B53" t="str">
        <f>'McMaster Parsing'!C53</f>
        <v>2</v>
      </c>
      <c r="C53" s="8" t="str">
        <f>'McMaster Parsing'!I53</f>
        <v>#10-32</v>
      </c>
      <c r="D53" t="str">
        <f t="shared" si="0"/>
        <v>#10-32, FHCS, Black Oxide, 2" Lg.</v>
      </c>
      <c r="E53" t="str">
        <f>'McMaster Parsing'!F53</f>
        <v>91253A018</v>
      </c>
      <c r="F53">
        <f>'McMaster Parsing'!H53</f>
        <v>0.44600000000000001</v>
      </c>
    </row>
    <row r="54" spans="1:6" x14ac:dyDescent="0.25">
      <c r="A54" t="str">
        <f>CONCATENATE('McMaster Parsing'!C54,", ", 'McMaster Parsing'!I54)</f>
        <v>2.25, #10-32</v>
      </c>
      <c r="B54">
        <f>'McMaster Parsing'!C54</f>
        <v>2.25</v>
      </c>
      <c r="C54" s="8" t="str">
        <f>'McMaster Parsing'!I54</f>
        <v>#10-32</v>
      </c>
      <c r="D54" t="str">
        <f t="shared" si="0"/>
        <v>#10-32, FHCS, Black Oxide, 2.25" Lg.</v>
      </c>
      <c r="E54" t="str">
        <f>'McMaster Parsing'!F54</f>
        <v>91253A020</v>
      </c>
      <c r="F54">
        <f>'McMaster Parsing'!H54</f>
        <v>0.53600000000000003</v>
      </c>
    </row>
    <row r="55" spans="1:6" x14ac:dyDescent="0.25">
      <c r="A55" t="str">
        <f>CONCATENATE('McMaster Parsing'!C55,", ", 'McMaster Parsing'!I55)</f>
        <v>2.5, #10-32</v>
      </c>
      <c r="B55">
        <f>'McMaster Parsing'!C55</f>
        <v>2.5</v>
      </c>
      <c r="C55" s="8" t="str">
        <f>'McMaster Parsing'!I55</f>
        <v>#10-32</v>
      </c>
      <c r="D55" t="str">
        <f t="shared" si="0"/>
        <v>#10-32, FHCS, Black Oxide, 2.5" Lg.</v>
      </c>
      <c r="E55" t="str">
        <f>'McMaster Parsing'!F55</f>
        <v>91253A022</v>
      </c>
      <c r="F55">
        <f>'McMaster Parsing'!H55</f>
        <v>0.88200000000000001</v>
      </c>
    </row>
    <row r="56" spans="1:6" x14ac:dyDescent="0.25">
      <c r="A56" t="str">
        <f>CONCATENATE('McMaster Parsing'!C56,", ", 'McMaster Parsing'!I56)</f>
        <v>3, #10-32</v>
      </c>
      <c r="B56" t="str">
        <f>'McMaster Parsing'!C56</f>
        <v>3</v>
      </c>
      <c r="C56" s="8" t="str">
        <f>'McMaster Parsing'!I56</f>
        <v>#10-32</v>
      </c>
      <c r="D56" t="str">
        <f t="shared" si="0"/>
        <v>#10-32, FHCS, Black Oxide, 3" Lg.</v>
      </c>
      <c r="E56" t="str">
        <f>'McMaster Parsing'!F56</f>
        <v>91253A024</v>
      </c>
      <c r="F56">
        <f>'McMaster Parsing'!H56</f>
        <v>1.718</v>
      </c>
    </row>
    <row r="57" spans="1:6" x14ac:dyDescent="0.25">
      <c r="A57" t="str">
        <f>CONCATENATE('McMaster Parsing'!C57,", ", 'McMaster Parsing'!I57)</f>
        <v>0.375, .25-20</v>
      </c>
      <c r="B57">
        <f>'McMaster Parsing'!C57</f>
        <v>0.375</v>
      </c>
      <c r="C57" s="8" t="str">
        <f>'McMaster Parsing'!I57</f>
        <v>.25-20</v>
      </c>
      <c r="D57" t="str">
        <f t="shared" si="0"/>
        <v>.25-20, FHCS, Black Oxide, 0.375" Lg.</v>
      </c>
      <c r="E57" t="str">
        <f>'McMaster Parsing'!F57</f>
        <v>91253A535</v>
      </c>
      <c r="F57">
        <f>'McMaster Parsing'!H57</f>
        <v>0.2152</v>
      </c>
    </row>
    <row r="58" spans="1:6" x14ac:dyDescent="0.25">
      <c r="A58" t="str">
        <f>CONCATENATE('McMaster Parsing'!C58,", ", 'McMaster Parsing'!I58)</f>
        <v>0.4375, .25-20</v>
      </c>
      <c r="B58">
        <f>'McMaster Parsing'!C58</f>
        <v>0.4375</v>
      </c>
      <c r="C58" s="8" t="str">
        <f>'McMaster Parsing'!I58</f>
        <v>.25-20</v>
      </c>
      <c r="D58" t="str">
        <f t="shared" si="0"/>
        <v>.25-20, FHCS, Black Oxide, 0.4375" Lg.</v>
      </c>
      <c r="E58" t="str">
        <f>'McMaster Parsing'!F58</f>
        <v>91253A288</v>
      </c>
      <c r="F58">
        <f>'McMaster Parsing'!H58</f>
        <v>0.44159999999999999</v>
      </c>
    </row>
    <row r="59" spans="1:6" x14ac:dyDescent="0.25">
      <c r="A59" t="str">
        <f>CONCATENATE('McMaster Parsing'!C59,", ", 'McMaster Parsing'!I59)</f>
        <v>0.5, .25-20</v>
      </c>
      <c r="B59">
        <f>'McMaster Parsing'!C59</f>
        <v>0.5</v>
      </c>
      <c r="C59" s="8" t="str">
        <f>'McMaster Parsing'!I59</f>
        <v>.25-20</v>
      </c>
      <c r="D59" t="str">
        <f t="shared" si="0"/>
        <v>.25-20, FHCS, Black Oxide, 0.5" Lg.</v>
      </c>
      <c r="E59" t="str">
        <f>'McMaster Parsing'!F59</f>
        <v>91253A537</v>
      </c>
      <c r="F59">
        <f>'McMaster Parsing'!H59</f>
        <v>0.21739999999999998</v>
      </c>
    </row>
    <row r="60" spans="1:6" x14ac:dyDescent="0.25">
      <c r="A60" t="str">
        <f>CONCATENATE('McMaster Parsing'!C60,", ", 'McMaster Parsing'!I60)</f>
        <v>0.5625, .25-20</v>
      </c>
      <c r="B60">
        <f>'McMaster Parsing'!C60</f>
        <v>0.5625</v>
      </c>
      <c r="C60" s="8" t="str">
        <f>'McMaster Parsing'!I60</f>
        <v>.25-20</v>
      </c>
      <c r="D60" t="str">
        <f t="shared" si="0"/>
        <v>.25-20, FHCS, Black Oxide, 0.5625" Lg.</v>
      </c>
      <c r="E60" t="str">
        <f>'McMaster Parsing'!F60</f>
        <v>91253A289</v>
      </c>
      <c r="F60">
        <f>'McMaster Parsing'!H60</f>
        <v>0.82499999999999996</v>
      </c>
    </row>
    <row r="61" spans="1:6" x14ac:dyDescent="0.25">
      <c r="A61" t="str">
        <f>CONCATENATE('McMaster Parsing'!C61,", ", 'McMaster Parsing'!I61)</f>
        <v>0.625, .25-20</v>
      </c>
      <c r="B61">
        <f>'McMaster Parsing'!C61</f>
        <v>0.625</v>
      </c>
      <c r="C61" s="8" t="str">
        <f>'McMaster Parsing'!I61</f>
        <v>.25-20</v>
      </c>
      <c r="D61" t="str">
        <f t="shared" si="0"/>
        <v>.25-20, FHCS, Black Oxide, 0.625" Lg.</v>
      </c>
      <c r="E61" t="str">
        <f>'McMaster Parsing'!F61</f>
        <v>91253A539</v>
      </c>
      <c r="F61">
        <f>'McMaster Parsing'!H61</f>
        <v>0.22339999999999999</v>
      </c>
    </row>
    <row r="62" spans="1:6" x14ac:dyDescent="0.25">
      <c r="A62" t="str">
        <f>CONCATENATE('McMaster Parsing'!C62,", ", 'McMaster Parsing'!I62)</f>
        <v>0.75, .25-20</v>
      </c>
      <c r="B62">
        <f>'McMaster Parsing'!C62</f>
        <v>0.75</v>
      </c>
      <c r="C62" s="8" t="str">
        <f>'McMaster Parsing'!I62</f>
        <v>.25-20</v>
      </c>
      <c r="D62" t="str">
        <f t="shared" si="0"/>
        <v>.25-20, FHCS, Black Oxide, 0.75" Lg.</v>
      </c>
      <c r="E62" t="str">
        <f>'McMaster Parsing'!F62</f>
        <v>91253A540</v>
      </c>
      <c r="F62">
        <f>'McMaster Parsing'!H62</f>
        <v>0.15720000000000001</v>
      </c>
    </row>
    <row r="63" spans="1:6" x14ac:dyDescent="0.25">
      <c r="A63" t="str">
        <f>CONCATENATE('McMaster Parsing'!C63,", ", 'McMaster Parsing'!I63)</f>
        <v>0.875, .25-20</v>
      </c>
      <c r="B63">
        <f>'McMaster Parsing'!C63</f>
        <v>0.875</v>
      </c>
      <c r="C63" s="8" t="str">
        <f>'McMaster Parsing'!I63</f>
        <v>.25-20</v>
      </c>
      <c r="D63" t="str">
        <f t="shared" si="0"/>
        <v>.25-20, FHCS, Black Oxide, 0.875" Lg.</v>
      </c>
      <c r="E63" t="str">
        <f>'McMaster Parsing'!F63</f>
        <v>91253A536</v>
      </c>
      <c r="F63">
        <f>'McMaster Parsing'!H63</f>
        <v>0.43280000000000002</v>
      </c>
    </row>
    <row r="64" spans="1:6" x14ac:dyDescent="0.25">
      <c r="A64" t="str">
        <f>CONCATENATE('McMaster Parsing'!C64,", ", 'McMaster Parsing'!I64)</f>
        <v>1, .25-20</v>
      </c>
      <c r="B64" t="str">
        <f>'McMaster Parsing'!C64</f>
        <v>1</v>
      </c>
      <c r="C64" s="8" t="str">
        <f>'McMaster Parsing'!I64</f>
        <v>.25-20</v>
      </c>
      <c r="D64" t="str">
        <f t="shared" si="0"/>
        <v>.25-20, FHCS, Black Oxide, 1" Lg.</v>
      </c>
      <c r="E64" t="str">
        <f>'McMaster Parsing'!F64</f>
        <v>91253A542</v>
      </c>
      <c r="F64">
        <f>'McMaster Parsing'!H64</f>
        <v>0.16839999999999999</v>
      </c>
    </row>
    <row r="65" spans="1:6" x14ac:dyDescent="0.25">
      <c r="A65" t="str">
        <f>CONCATENATE('McMaster Parsing'!C65,", ", 'McMaster Parsing'!I65)</f>
        <v>1.125, .25-20</v>
      </c>
      <c r="B65">
        <f>'McMaster Parsing'!C65</f>
        <v>1.125</v>
      </c>
      <c r="C65" s="8" t="str">
        <f>'McMaster Parsing'!I65</f>
        <v>.25-20</v>
      </c>
      <c r="D65" t="str">
        <f t="shared" si="0"/>
        <v>.25-20, FHCS, Black Oxide, 1.125" Lg.</v>
      </c>
      <c r="E65" t="str">
        <f>'McMaster Parsing'!F65</f>
        <v>91253A291</v>
      </c>
      <c r="F65">
        <f>'McMaster Parsing'!H65</f>
        <v>0.50080000000000002</v>
      </c>
    </row>
    <row r="66" spans="1:6" x14ac:dyDescent="0.25">
      <c r="A66" t="str">
        <f>CONCATENATE('McMaster Parsing'!C66,", ", 'McMaster Parsing'!I66)</f>
        <v>1.25, .25-20</v>
      </c>
      <c r="B66">
        <f>'McMaster Parsing'!C66</f>
        <v>1.25</v>
      </c>
      <c r="C66" s="8" t="str">
        <f>'McMaster Parsing'!I66</f>
        <v>.25-20</v>
      </c>
      <c r="D66" t="str">
        <f t="shared" si="0"/>
        <v>.25-20, FHCS, Black Oxide, 1.25" Lg.</v>
      </c>
      <c r="E66" t="str">
        <f>'McMaster Parsing'!F66</f>
        <v>91253A544</v>
      </c>
      <c r="F66">
        <f>'McMaster Parsing'!H66</f>
        <v>0.1666</v>
      </c>
    </row>
    <row r="67" spans="1:6" x14ac:dyDescent="0.25">
      <c r="A67" t="str">
        <f>CONCATENATE('McMaster Parsing'!C67,", ", 'McMaster Parsing'!I67)</f>
        <v>1.375, .25-20</v>
      </c>
      <c r="B67">
        <f>'McMaster Parsing'!C67</f>
        <v>1.375</v>
      </c>
      <c r="C67" s="8" t="str">
        <f>'McMaster Parsing'!I67</f>
        <v>.25-20</v>
      </c>
      <c r="D67" t="str">
        <f t="shared" ref="D67:D78" si="1">CONCATENATE(C67, ", FHCS, Black Oxide, ",B67,""" Lg.")</f>
        <v>.25-20, FHCS, Black Oxide, 1.375" Lg.</v>
      </c>
      <c r="E67" t="str">
        <f>'McMaster Parsing'!F67</f>
        <v>91253A545</v>
      </c>
      <c r="F67">
        <f>'McMaster Parsing'!H67</f>
        <v>1.1720000000000002</v>
      </c>
    </row>
    <row r="68" spans="1:6" x14ac:dyDescent="0.25">
      <c r="A68" t="str">
        <f>CONCATENATE('McMaster Parsing'!C68,", ", 'McMaster Parsing'!I68)</f>
        <v>1.5, .25-20</v>
      </c>
      <c r="B68">
        <f>'McMaster Parsing'!C68</f>
        <v>1.5</v>
      </c>
      <c r="C68" s="8" t="str">
        <f>'McMaster Parsing'!I68</f>
        <v>.25-20</v>
      </c>
      <c r="D68" t="str">
        <f t="shared" si="1"/>
        <v>.25-20, FHCS, Black Oxide, 1.5" Lg.</v>
      </c>
      <c r="E68" t="str">
        <f>'McMaster Parsing'!F68</f>
        <v>91253A546</v>
      </c>
      <c r="F68">
        <f>'McMaster Parsing'!H68</f>
        <v>0.21960000000000002</v>
      </c>
    </row>
    <row r="69" spans="1:6" x14ac:dyDescent="0.25">
      <c r="A69" t="str">
        <f>CONCATENATE('McMaster Parsing'!C69,", ", 'McMaster Parsing'!I69)</f>
        <v>1.625, .25-20</v>
      </c>
      <c r="B69">
        <f>'McMaster Parsing'!C69</f>
        <v>1.625</v>
      </c>
      <c r="C69" s="8" t="str">
        <f>'McMaster Parsing'!I69</f>
        <v>.25-20</v>
      </c>
      <c r="D69" t="str">
        <f t="shared" si="1"/>
        <v>.25-20, FHCS, Black Oxide, 1.625" Lg.</v>
      </c>
      <c r="E69" t="str">
        <f>'McMaster Parsing'!F69</f>
        <v>91253A292</v>
      </c>
      <c r="F69">
        <f>'McMaster Parsing'!H69</f>
        <v>1.766</v>
      </c>
    </row>
    <row r="70" spans="1:6" x14ac:dyDescent="0.25">
      <c r="A70" t="str">
        <f>CONCATENATE('McMaster Parsing'!C70,", ", 'McMaster Parsing'!I70)</f>
        <v>1.75, .25-20</v>
      </c>
      <c r="B70">
        <f>'McMaster Parsing'!C70</f>
        <v>1.75</v>
      </c>
      <c r="C70" s="8" t="str">
        <f>'McMaster Parsing'!I70</f>
        <v>.25-20</v>
      </c>
      <c r="D70" t="str">
        <f t="shared" si="1"/>
        <v>.25-20, FHCS, Black Oxide, 1.75" Lg.</v>
      </c>
      <c r="E70" t="str">
        <f>'McMaster Parsing'!F70</f>
        <v>91253A548</v>
      </c>
      <c r="F70">
        <f>'McMaster Parsing'!H70</f>
        <v>0.26239999999999997</v>
      </c>
    </row>
    <row r="71" spans="1:6" x14ac:dyDescent="0.25">
      <c r="A71" t="str">
        <f>CONCATENATE('McMaster Parsing'!C71,", ", 'McMaster Parsing'!I71)</f>
        <v>2, .25-20</v>
      </c>
      <c r="B71" t="str">
        <f>'McMaster Parsing'!C71</f>
        <v>2</v>
      </c>
      <c r="C71" s="8" t="str">
        <f>'McMaster Parsing'!I71</f>
        <v>.25-20</v>
      </c>
      <c r="D71" t="str">
        <f t="shared" si="1"/>
        <v>.25-20, FHCS, Black Oxide, 2" Lg.</v>
      </c>
      <c r="E71" t="str">
        <f>'McMaster Parsing'!F71</f>
        <v>91253A550</v>
      </c>
      <c r="F71">
        <f>'McMaster Parsing'!H71</f>
        <v>0.27360000000000001</v>
      </c>
    </row>
    <row r="72" spans="1:6" x14ac:dyDescent="0.25">
      <c r="A72" t="str">
        <f>CONCATENATE('McMaster Parsing'!C72,", ", 'McMaster Parsing'!I72)</f>
        <v>2.25, .25-20</v>
      </c>
      <c r="B72">
        <f>'McMaster Parsing'!C72</f>
        <v>2.25</v>
      </c>
      <c r="C72" s="8" t="str">
        <f>'McMaster Parsing'!I72</f>
        <v>.25-20</v>
      </c>
      <c r="D72" t="str">
        <f t="shared" si="1"/>
        <v>.25-20, FHCS, Black Oxide, 2.25" Lg.</v>
      </c>
      <c r="E72" t="str">
        <f>'McMaster Parsing'!F72</f>
        <v>91253A554</v>
      </c>
      <c r="F72">
        <f>'McMaster Parsing'!H72</f>
        <v>1.302</v>
      </c>
    </row>
    <row r="73" spans="1:6" x14ac:dyDescent="0.25">
      <c r="A73" t="str">
        <f>CONCATENATE('McMaster Parsing'!C73,", ", 'McMaster Parsing'!I73)</f>
        <v>2.5, .25-20</v>
      </c>
      <c r="B73">
        <f>'McMaster Parsing'!C73</f>
        <v>2.5</v>
      </c>
      <c r="C73" s="8" t="str">
        <f>'McMaster Parsing'!I73</f>
        <v>.25-20</v>
      </c>
      <c r="D73" t="str">
        <f t="shared" si="1"/>
        <v>.25-20, FHCS, Black Oxide, 2.5" Lg.</v>
      </c>
      <c r="E73" t="str">
        <f>'McMaster Parsing'!F73</f>
        <v>91253A556</v>
      </c>
      <c r="F73">
        <f>'McMaster Parsing'!H73</f>
        <v>1.494</v>
      </c>
    </row>
    <row r="74" spans="1:6" x14ac:dyDescent="0.25">
      <c r="A74" t="str">
        <f>CONCATENATE('McMaster Parsing'!C74,", ", 'McMaster Parsing'!I74)</f>
        <v>2.75, .25-20</v>
      </c>
      <c r="B74">
        <f>'McMaster Parsing'!C74</f>
        <v>2.75</v>
      </c>
      <c r="C74" s="8" t="str">
        <f>'McMaster Parsing'!I74</f>
        <v>.25-20</v>
      </c>
      <c r="D74" t="str">
        <f t="shared" si="1"/>
        <v>.25-20, FHCS, Black Oxide, 2.75" Lg.</v>
      </c>
      <c r="E74" t="str">
        <f>'McMaster Parsing'!F74</f>
        <v>91253A558</v>
      </c>
      <c r="F74">
        <f>'McMaster Parsing'!H74</f>
        <v>0.95</v>
      </c>
    </row>
    <row r="75" spans="1:6" x14ac:dyDescent="0.25">
      <c r="A75" t="str">
        <f>CONCATENATE('McMaster Parsing'!C75,", ", 'McMaster Parsing'!I75)</f>
        <v>3, .25-20</v>
      </c>
      <c r="B75" t="str">
        <f>'McMaster Parsing'!C75</f>
        <v>3</v>
      </c>
      <c r="C75" s="8" t="str">
        <f>'McMaster Parsing'!I75</f>
        <v>.25-20</v>
      </c>
      <c r="D75" t="str">
        <f t="shared" si="1"/>
        <v>.25-20, FHCS, Black Oxide, 3" Lg.</v>
      </c>
      <c r="E75" t="str">
        <f>'McMaster Parsing'!F75</f>
        <v>91253A560</v>
      </c>
      <c r="F75">
        <f>'McMaster Parsing'!H75</f>
        <v>1.9440000000000002</v>
      </c>
    </row>
    <row r="76" spans="1:6" x14ac:dyDescent="0.25">
      <c r="A76" t="str">
        <f>CONCATENATE('McMaster Parsing'!C76,", ", 'McMaster Parsing'!I76)</f>
        <v>3.25, .25-20</v>
      </c>
      <c r="B76">
        <f>'McMaster Parsing'!C76</f>
        <v>3.25</v>
      </c>
      <c r="C76" s="8" t="str">
        <f>'McMaster Parsing'!I76</f>
        <v>.25-20</v>
      </c>
      <c r="D76" t="str">
        <f t="shared" si="1"/>
        <v>.25-20, FHCS, Black Oxide, 3.25" Lg.</v>
      </c>
      <c r="E76" t="str">
        <f>'McMaster Parsing'!F76</f>
        <v>91253A562</v>
      </c>
      <c r="F76">
        <f>'McMaster Parsing'!H76</f>
        <v>1.06</v>
      </c>
    </row>
    <row r="77" spans="1:6" x14ac:dyDescent="0.25">
      <c r="A77" t="str">
        <f>CONCATENATE('McMaster Parsing'!C77,", ", 'McMaster Parsing'!I77)</f>
        <v>3.5, .25-20</v>
      </c>
      <c r="B77">
        <f>'McMaster Parsing'!C77</f>
        <v>3.5</v>
      </c>
      <c r="C77" s="8" t="str">
        <f>'McMaster Parsing'!I77</f>
        <v>.25-20</v>
      </c>
      <c r="D77" t="str">
        <f t="shared" si="1"/>
        <v>.25-20, FHCS, Black Oxide, 3.5" Lg.</v>
      </c>
      <c r="E77" t="str">
        <f>'McMaster Parsing'!F77</f>
        <v>91253A564</v>
      </c>
      <c r="F77">
        <f>'McMaster Parsing'!H77</f>
        <v>0.7</v>
      </c>
    </row>
    <row r="78" spans="1:6" x14ac:dyDescent="0.25">
      <c r="A78" t="str">
        <f>CONCATENATE('McMaster Parsing'!C78,", ", 'McMaster Parsing'!I78)</f>
        <v>4, .25-20</v>
      </c>
      <c r="B78" t="str">
        <f>'McMaster Parsing'!C78</f>
        <v>4</v>
      </c>
      <c r="C78" s="8" t="str">
        <f>'McMaster Parsing'!I78</f>
        <v>.25-20</v>
      </c>
      <c r="D78" t="str">
        <f t="shared" si="1"/>
        <v>.25-20, FHCS, Black Oxide, 4" Lg.</v>
      </c>
      <c r="E78" t="str">
        <f>'McMaster Parsing'!F78</f>
        <v>91253A566</v>
      </c>
      <c r="F78">
        <f>'McMaster Parsing'!H78</f>
        <v>1.19</v>
      </c>
    </row>
  </sheetData>
  <hyperlinks>
    <hyperlink ref="D1" r:id="rId1"/>
    <hyperlink ref="E1" r:id="rId2"/>
    <hyperlink ref="F1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McMaster Parsing</vt:lpstr>
      <vt:lpstr>Design Table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Spartan Robotics Team</dc:creator>
  <cp:lastModifiedBy>Spartan Robotics Team</cp:lastModifiedBy>
  <dcterms:created xsi:type="dcterms:W3CDTF">2015-11-26T03:02:26Z</dcterms:created>
  <dcterms:modified xsi:type="dcterms:W3CDTF">2015-11-26T04:59:24Z</dcterms:modified>
</cp:coreProperties>
</file>