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1"/>
  </bookViews>
  <sheets>
    <sheet name="McMaster Parsing" sheetId="1" r:id="rId1"/>
    <sheet name="Design Table Data" sheetId="2" r:id="rId2"/>
    <sheet name="Raw" sheetId="3" r:id="rId3"/>
  </sheets>
  <calcPr calcId="145621"/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G2" i="2"/>
  <c r="F2" i="2"/>
  <c r="B113" i="2"/>
  <c r="C113" i="2"/>
  <c r="D113" i="2"/>
  <c r="E113" i="2"/>
  <c r="A113" i="2" s="1"/>
  <c r="C114" i="2"/>
  <c r="D114" i="2"/>
  <c r="E114" i="2"/>
  <c r="A114" i="2" s="1"/>
  <c r="A115" i="2"/>
  <c r="B115" i="2"/>
  <c r="C115" i="2"/>
  <c r="D115" i="2"/>
  <c r="E115" i="2"/>
  <c r="C116" i="2"/>
  <c r="D116" i="2"/>
  <c r="E116" i="2"/>
  <c r="A116" i="2" s="1"/>
  <c r="C117" i="2"/>
  <c r="D117" i="2"/>
  <c r="E117" i="2"/>
  <c r="A117" i="2" s="1"/>
  <c r="B118" i="2"/>
  <c r="C118" i="2"/>
  <c r="D118" i="2"/>
  <c r="E118" i="2"/>
  <c r="A118" i="2" s="1"/>
  <c r="C119" i="2"/>
  <c r="D119" i="2"/>
  <c r="E119" i="2"/>
  <c r="A119" i="2" s="1"/>
  <c r="A120" i="2"/>
  <c r="B120" i="2"/>
  <c r="C120" i="2"/>
  <c r="D120" i="2"/>
  <c r="E120" i="2"/>
  <c r="C121" i="2"/>
  <c r="D121" i="2"/>
  <c r="E121" i="2"/>
  <c r="A121" i="2" s="1"/>
  <c r="C122" i="2"/>
  <c r="D122" i="2"/>
  <c r="E122" i="2"/>
  <c r="A122" i="2" s="1"/>
  <c r="A123" i="2"/>
  <c r="B123" i="2"/>
  <c r="C123" i="2"/>
  <c r="D123" i="2"/>
  <c r="E123" i="2"/>
  <c r="A113" i="1"/>
  <c r="C113" i="1"/>
  <c r="D113" i="1"/>
  <c r="A114" i="1"/>
  <c r="B114" i="2" s="1"/>
  <c r="C114" i="1"/>
  <c r="D114" i="1" s="1"/>
  <c r="A115" i="1"/>
  <c r="C115" i="1"/>
  <c r="D115" i="1" s="1"/>
  <c r="A116" i="1"/>
  <c r="B116" i="2" s="1"/>
  <c r="C116" i="1"/>
  <c r="D116" i="1"/>
  <c r="A117" i="1"/>
  <c r="B117" i="2" s="1"/>
  <c r="C117" i="1"/>
  <c r="D117" i="1" s="1"/>
  <c r="A118" i="1"/>
  <c r="C118" i="1"/>
  <c r="D118" i="1" s="1"/>
  <c r="A119" i="1"/>
  <c r="B119" i="2" s="1"/>
  <c r="C119" i="1"/>
  <c r="D119" i="1"/>
  <c r="A120" i="1"/>
  <c r="C120" i="1"/>
  <c r="D120" i="1"/>
  <c r="A121" i="1"/>
  <c r="B121" i="2" s="1"/>
  <c r="C121" i="1"/>
  <c r="D121" i="1" s="1"/>
  <c r="A122" i="1"/>
  <c r="B122" i="2" s="1"/>
  <c r="C122" i="1"/>
  <c r="D122" i="1"/>
  <c r="A123" i="1"/>
  <c r="C123" i="1"/>
  <c r="D123" i="1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C32" i="1" l="1"/>
  <c r="D32" i="1" s="1"/>
  <c r="E32" i="2" s="1"/>
  <c r="A32" i="2" s="1"/>
  <c r="C33" i="1"/>
  <c r="D33" i="1" s="1"/>
  <c r="E33" i="2" s="1"/>
  <c r="A33" i="2" s="1"/>
  <c r="C34" i="1"/>
  <c r="D34" i="1" s="1"/>
  <c r="E34" i="2" s="1"/>
  <c r="A34" i="2" s="1"/>
  <c r="C35" i="1"/>
  <c r="D35" i="1" s="1"/>
  <c r="E35" i="2" s="1"/>
  <c r="A35" i="2" s="1"/>
  <c r="C36" i="1"/>
  <c r="D36" i="1" s="1"/>
  <c r="E36" i="2" s="1"/>
  <c r="A36" i="2" s="1"/>
  <c r="C37" i="1"/>
  <c r="D37" i="1" s="1"/>
  <c r="E37" i="2" s="1"/>
  <c r="A37" i="2" s="1"/>
  <c r="C38" i="1"/>
  <c r="D38" i="1" s="1"/>
  <c r="E38" i="2" s="1"/>
  <c r="A38" i="2" s="1"/>
  <c r="C39" i="1"/>
  <c r="D39" i="1" s="1"/>
  <c r="E39" i="2" s="1"/>
  <c r="A39" i="2" s="1"/>
  <c r="C40" i="1"/>
  <c r="D40" i="1" s="1"/>
  <c r="E40" i="2" s="1"/>
  <c r="A40" i="2" s="1"/>
  <c r="C41" i="1"/>
  <c r="D41" i="1" s="1"/>
  <c r="E41" i="2" s="1"/>
  <c r="A41" i="2" s="1"/>
  <c r="C42" i="1"/>
  <c r="D42" i="1" s="1"/>
  <c r="E42" i="2" s="1"/>
  <c r="A42" i="2" s="1"/>
  <c r="C43" i="1"/>
  <c r="D43" i="1" s="1"/>
  <c r="E43" i="2" s="1"/>
  <c r="A43" i="2" s="1"/>
  <c r="C44" i="1"/>
  <c r="D44" i="1" s="1"/>
  <c r="E44" i="2" s="1"/>
  <c r="A44" i="2" s="1"/>
  <c r="C45" i="1"/>
  <c r="D45" i="1" s="1"/>
  <c r="E45" i="2" s="1"/>
  <c r="A45" i="2" s="1"/>
  <c r="C46" i="1"/>
  <c r="D46" i="1" s="1"/>
  <c r="E46" i="2" s="1"/>
  <c r="A46" i="2" s="1"/>
  <c r="C47" i="1"/>
  <c r="D47" i="1" s="1"/>
  <c r="E47" i="2" s="1"/>
  <c r="A47" i="2" s="1"/>
  <c r="C48" i="1"/>
  <c r="D48" i="1" s="1"/>
  <c r="E48" i="2" s="1"/>
  <c r="A48" i="2" s="1"/>
  <c r="C49" i="1"/>
  <c r="D49" i="1" s="1"/>
  <c r="E49" i="2" s="1"/>
  <c r="A49" i="2" s="1"/>
  <c r="C50" i="1"/>
  <c r="D50" i="1" s="1"/>
  <c r="E50" i="2" s="1"/>
  <c r="A50" i="2" s="1"/>
  <c r="C51" i="1"/>
  <c r="D51" i="1" s="1"/>
  <c r="E51" i="2" s="1"/>
  <c r="A51" i="2" s="1"/>
  <c r="C52" i="1"/>
  <c r="D52" i="1" s="1"/>
  <c r="E52" i="2" s="1"/>
  <c r="A52" i="2" s="1"/>
  <c r="C53" i="1"/>
  <c r="D53" i="1" s="1"/>
  <c r="E53" i="2" s="1"/>
  <c r="A53" i="2" s="1"/>
  <c r="C54" i="1"/>
  <c r="D54" i="1" s="1"/>
  <c r="E54" i="2" s="1"/>
  <c r="A54" i="2" s="1"/>
  <c r="C55" i="1"/>
  <c r="D55" i="1" s="1"/>
  <c r="E55" i="2" s="1"/>
  <c r="A55" i="2" s="1"/>
  <c r="C56" i="1"/>
  <c r="D56" i="1" s="1"/>
  <c r="E56" i="2" s="1"/>
  <c r="A56" i="2" s="1"/>
  <c r="C57" i="1"/>
  <c r="D57" i="1" s="1"/>
  <c r="E57" i="2" s="1"/>
  <c r="A57" i="2" s="1"/>
  <c r="C58" i="1"/>
  <c r="D58" i="1" s="1"/>
  <c r="E58" i="2" s="1"/>
  <c r="A58" i="2" s="1"/>
  <c r="C59" i="1"/>
  <c r="D59" i="1" s="1"/>
  <c r="E59" i="2" s="1"/>
  <c r="A59" i="2" s="1"/>
  <c r="C60" i="1"/>
  <c r="D60" i="1" s="1"/>
  <c r="E60" i="2" s="1"/>
  <c r="A60" i="2" s="1"/>
  <c r="C61" i="1"/>
  <c r="D61" i="1" s="1"/>
  <c r="E61" i="2" s="1"/>
  <c r="A61" i="2" s="1"/>
  <c r="C62" i="1"/>
  <c r="D62" i="1" s="1"/>
  <c r="E62" i="2" s="1"/>
  <c r="A62" i="2" s="1"/>
  <c r="C63" i="1"/>
  <c r="D63" i="1" s="1"/>
  <c r="E63" i="2" s="1"/>
  <c r="A63" i="2" s="1"/>
  <c r="C64" i="1"/>
  <c r="D64" i="1" s="1"/>
  <c r="E64" i="2" s="1"/>
  <c r="A64" i="2" s="1"/>
  <c r="C65" i="1"/>
  <c r="D65" i="1" s="1"/>
  <c r="E65" i="2" s="1"/>
  <c r="A65" i="2" s="1"/>
  <c r="C66" i="1"/>
  <c r="D66" i="1" s="1"/>
  <c r="E66" i="2" s="1"/>
  <c r="A66" i="2" s="1"/>
  <c r="C67" i="1"/>
  <c r="D67" i="1" s="1"/>
  <c r="E67" i="2" s="1"/>
  <c r="A67" i="2" s="1"/>
  <c r="C68" i="1"/>
  <c r="D68" i="1" s="1"/>
  <c r="E68" i="2" s="1"/>
  <c r="A68" i="2" s="1"/>
  <c r="C69" i="1"/>
  <c r="D69" i="1" s="1"/>
  <c r="E69" i="2" s="1"/>
  <c r="A69" i="2" s="1"/>
  <c r="C70" i="1"/>
  <c r="D70" i="1" s="1"/>
  <c r="E70" i="2" s="1"/>
  <c r="A70" i="2" s="1"/>
  <c r="C71" i="1"/>
  <c r="D71" i="1" s="1"/>
  <c r="E71" i="2" s="1"/>
  <c r="A71" i="2" s="1"/>
  <c r="C72" i="1"/>
  <c r="D72" i="1" s="1"/>
  <c r="E72" i="2" s="1"/>
  <c r="A72" i="2" s="1"/>
  <c r="C73" i="1"/>
  <c r="D73" i="1" s="1"/>
  <c r="E73" i="2" s="1"/>
  <c r="A73" i="2" s="1"/>
  <c r="C74" i="1"/>
  <c r="D74" i="1" s="1"/>
  <c r="E74" i="2" s="1"/>
  <c r="A74" i="2" s="1"/>
  <c r="C75" i="1"/>
  <c r="D75" i="1" s="1"/>
  <c r="E75" i="2" s="1"/>
  <c r="A75" i="2" s="1"/>
  <c r="C76" i="1"/>
  <c r="D76" i="1" s="1"/>
  <c r="E76" i="2" s="1"/>
  <c r="A76" i="2" s="1"/>
  <c r="C77" i="1"/>
  <c r="D77" i="1" s="1"/>
  <c r="E77" i="2" s="1"/>
  <c r="A77" i="2" s="1"/>
  <c r="C78" i="1"/>
  <c r="D78" i="1" s="1"/>
  <c r="E78" i="2" s="1"/>
  <c r="A78" i="2" s="1"/>
  <c r="C79" i="1"/>
  <c r="D79" i="1" s="1"/>
  <c r="E79" i="2" s="1"/>
  <c r="A79" i="2" s="1"/>
  <c r="C80" i="1"/>
  <c r="D80" i="1" s="1"/>
  <c r="E80" i="2" s="1"/>
  <c r="A80" i="2" s="1"/>
  <c r="C81" i="1"/>
  <c r="D81" i="1" s="1"/>
  <c r="E81" i="2" s="1"/>
  <c r="A81" i="2" s="1"/>
  <c r="C82" i="1"/>
  <c r="D82" i="1" s="1"/>
  <c r="E82" i="2" s="1"/>
  <c r="A82" i="2" s="1"/>
  <c r="C83" i="1"/>
  <c r="D83" i="1" s="1"/>
  <c r="E83" i="2" s="1"/>
  <c r="A83" i="2" s="1"/>
  <c r="C84" i="1"/>
  <c r="D84" i="1" s="1"/>
  <c r="E84" i="2" s="1"/>
  <c r="A84" i="2" s="1"/>
  <c r="C85" i="1"/>
  <c r="D85" i="1" s="1"/>
  <c r="E85" i="2" s="1"/>
  <c r="A85" i="2" s="1"/>
  <c r="C86" i="1"/>
  <c r="D86" i="1" s="1"/>
  <c r="E86" i="2" s="1"/>
  <c r="A86" i="2" s="1"/>
  <c r="C87" i="1"/>
  <c r="D87" i="1" s="1"/>
  <c r="E87" i="2" s="1"/>
  <c r="A87" i="2" s="1"/>
  <c r="C88" i="1"/>
  <c r="D88" i="1" s="1"/>
  <c r="E88" i="2" s="1"/>
  <c r="A88" i="2" s="1"/>
  <c r="C89" i="1"/>
  <c r="D89" i="1" s="1"/>
  <c r="E89" i="2" s="1"/>
  <c r="A89" i="2" s="1"/>
  <c r="C90" i="1"/>
  <c r="D90" i="1" s="1"/>
  <c r="E90" i="2" s="1"/>
  <c r="A90" i="2" s="1"/>
  <c r="C91" i="1"/>
  <c r="D91" i="1" s="1"/>
  <c r="E91" i="2" s="1"/>
  <c r="A91" i="2" s="1"/>
  <c r="C92" i="1"/>
  <c r="D92" i="1" s="1"/>
  <c r="E92" i="2" s="1"/>
  <c r="A92" i="2" s="1"/>
  <c r="C93" i="1"/>
  <c r="D93" i="1" s="1"/>
  <c r="E93" i="2" s="1"/>
  <c r="A93" i="2" s="1"/>
  <c r="C94" i="1"/>
  <c r="D94" i="1" s="1"/>
  <c r="E94" i="2" s="1"/>
  <c r="A94" i="2" s="1"/>
  <c r="C95" i="1"/>
  <c r="D95" i="1" s="1"/>
  <c r="E95" i="2" s="1"/>
  <c r="A95" i="2" s="1"/>
  <c r="C96" i="1"/>
  <c r="D96" i="1" s="1"/>
  <c r="E96" i="2" s="1"/>
  <c r="A96" i="2" s="1"/>
  <c r="C97" i="1"/>
  <c r="D97" i="1" s="1"/>
  <c r="E97" i="2" s="1"/>
  <c r="A97" i="2" s="1"/>
  <c r="C98" i="1"/>
  <c r="D98" i="1" s="1"/>
  <c r="E98" i="2" s="1"/>
  <c r="A98" i="2" s="1"/>
  <c r="C99" i="1"/>
  <c r="D99" i="1" s="1"/>
  <c r="E99" i="2" s="1"/>
  <c r="A99" i="2" s="1"/>
  <c r="C100" i="1"/>
  <c r="D100" i="1" s="1"/>
  <c r="E100" i="2" s="1"/>
  <c r="A100" i="2" s="1"/>
  <c r="C101" i="1"/>
  <c r="D101" i="1" s="1"/>
  <c r="E101" i="2" s="1"/>
  <c r="A101" i="2" s="1"/>
  <c r="C102" i="1"/>
  <c r="D102" i="1" s="1"/>
  <c r="E102" i="2" s="1"/>
  <c r="A102" i="2" s="1"/>
  <c r="C103" i="1"/>
  <c r="D103" i="1" s="1"/>
  <c r="E103" i="2" s="1"/>
  <c r="A103" i="2" s="1"/>
  <c r="C104" i="1"/>
  <c r="D104" i="1" s="1"/>
  <c r="E104" i="2" s="1"/>
  <c r="A104" i="2" s="1"/>
  <c r="C105" i="1"/>
  <c r="D105" i="1" s="1"/>
  <c r="E105" i="2" s="1"/>
  <c r="A105" i="2" s="1"/>
  <c r="C106" i="1"/>
  <c r="D106" i="1" s="1"/>
  <c r="E106" i="2" s="1"/>
  <c r="A106" i="2" s="1"/>
  <c r="C107" i="1"/>
  <c r="D107" i="1" s="1"/>
  <c r="E107" i="2" s="1"/>
  <c r="A107" i="2" s="1"/>
  <c r="C108" i="1"/>
  <c r="D108" i="1" s="1"/>
  <c r="E108" i="2" s="1"/>
  <c r="A108" i="2" s="1"/>
  <c r="C109" i="1"/>
  <c r="D109" i="1" s="1"/>
  <c r="E109" i="2" s="1"/>
  <c r="A109" i="2" s="1"/>
  <c r="C110" i="1"/>
  <c r="D110" i="1" s="1"/>
  <c r="E110" i="2" s="1"/>
  <c r="A110" i="2" s="1"/>
  <c r="C111" i="1"/>
  <c r="D111" i="1" s="1"/>
  <c r="E111" i="2" s="1"/>
  <c r="A111" i="2" s="1"/>
  <c r="C112" i="1"/>
  <c r="D112" i="1" s="1"/>
  <c r="E112" i="2" s="1"/>
  <c r="A112" i="2" s="1"/>
  <c r="C3" i="1"/>
  <c r="D3" i="1" s="1"/>
  <c r="E3" i="2" s="1"/>
  <c r="A3" i="2" s="1"/>
  <c r="C4" i="1"/>
  <c r="D4" i="1" s="1"/>
  <c r="E4" i="2" s="1"/>
  <c r="A4" i="2" s="1"/>
  <c r="C5" i="1"/>
  <c r="D5" i="1" s="1"/>
  <c r="E5" i="2" s="1"/>
  <c r="A5" i="2" s="1"/>
  <c r="C6" i="1"/>
  <c r="D6" i="1" s="1"/>
  <c r="E6" i="2" s="1"/>
  <c r="A6" i="2" s="1"/>
  <c r="C7" i="1"/>
  <c r="D7" i="1" s="1"/>
  <c r="E7" i="2" s="1"/>
  <c r="A7" i="2" s="1"/>
  <c r="C8" i="1"/>
  <c r="D8" i="1" s="1"/>
  <c r="E8" i="2" s="1"/>
  <c r="A8" i="2" s="1"/>
  <c r="C9" i="1"/>
  <c r="D9" i="1" s="1"/>
  <c r="E9" i="2" s="1"/>
  <c r="A9" i="2" s="1"/>
  <c r="C10" i="1"/>
  <c r="D10" i="1" s="1"/>
  <c r="E10" i="2" s="1"/>
  <c r="A10" i="2" s="1"/>
  <c r="C11" i="1"/>
  <c r="D11" i="1" s="1"/>
  <c r="E11" i="2" s="1"/>
  <c r="A11" i="2" s="1"/>
  <c r="C12" i="1"/>
  <c r="D12" i="1" s="1"/>
  <c r="E12" i="2" s="1"/>
  <c r="A12" i="2" s="1"/>
  <c r="C13" i="1"/>
  <c r="D13" i="1" s="1"/>
  <c r="E13" i="2" s="1"/>
  <c r="A13" i="2" s="1"/>
  <c r="C14" i="1"/>
  <c r="D14" i="1" s="1"/>
  <c r="E14" i="2" s="1"/>
  <c r="A14" i="2" s="1"/>
  <c r="C15" i="1"/>
  <c r="D15" i="1" s="1"/>
  <c r="E15" i="2" s="1"/>
  <c r="A15" i="2" s="1"/>
  <c r="C16" i="1"/>
  <c r="D16" i="1" s="1"/>
  <c r="E16" i="2" s="1"/>
  <c r="A16" i="2" s="1"/>
  <c r="C17" i="1"/>
  <c r="D17" i="1" s="1"/>
  <c r="E17" i="2" s="1"/>
  <c r="A17" i="2" s="1"/>
  <c r="C18" i="1"/>
  <c r="D18" i="1" s="1"/>
  <c r="E18" i="2" s="1"/>
  <c r="A18" i="2" s="1"/>
  <c r="C19" i="1"/>
  <c r="D19" i="1" s="1"/>
  <c r="E19" i="2" s="1"/>
  <c r="A19" i="2" s="1"/>
  <c r="C20" i="1"/>
  <c r="D20" i="1" s="1"/>
  <c r="E20" i="2" s="1"/>
  <c r="A20" i="2" s="1"/>
  <c r="C21" i="1"/>
  <c r="D21" i="1" s="1"/>
  <c r="E21" i="2" s="1"/>
  <c r="A21" i="2" s="1"/>
  <c r="C22" i="1"/>
  <c r="D22" i="1" s="1"/>
  <c r="E22" i="2" s="1"/>
  <c r="A22" i="2" s="1"/>
  <c r="C23" i="1"/>
  <c r="D23" i="1" s="1"/>
  <c r="E23" i="2" s="1"/>
  <c r="A23" i="2" s="1"/>
  <c r="C24" i="1"/>
  <c r="D24" i="1" s="1"/>
  <c r="E24" i="2" s="1"/>
  <c r="A24" i="2" s="1"/>
  <c r="C25" i="1"/>
  <c r="D25" i="1" s="1"/>
  <c r="E25" i="2" s="1"/>
  <c r="A25" i="2" s="1"/>
  <c r="C26" i="1"/>
  <c r="D26" i="1" s="1"/>
  <c r="E26" i="2" s="1"/>
  <c r="A26" i="2" s="1"/>
  <c r="C27" i="1"/>
  <c r="D27" i="1" s="1"/>
  <c r="E27" i="2" s="1"/>
  <c r="A27" i="2" s="1"/>
  <c r="C28" i="1"/>
  <c r="D28" i="1" s="1"/>
  <c r="E28" i="2" s="1"/>
  <c r="A28" i="2" s="1"/>
  <c r="C29" i="1"/>
  <c r="D29" i="1" s="1"/>
  <c r="E29" i="2" s="1"/>
  <c r="A29" i="2" s="1"/>
  <c r="C30" i="1"/>
  <c r="D30" i="1" s="1"/>
  <c r="E30" i="2" s="1"/>
  <c r="A30" i="2" s="1"/>
  <c r="C31" i="1"/>
  <c r="D31" i="1" s="1"/>
  <c r="E31" i="2" s="1"/>
  <c r="A31" i="2" s="1"/>
  <c r="C2" i="1"/>
  <c r="D2" i="1" s="1"/>
  <c r="E2" i="2" s="1"/>
  <c r="A2" i="2" s="1"/>
  <c r="A3" i="1"/>
  <c r="B3" i="2" s="1"/>
  <c r="A4" i="1"/>
  <c r="B4" i="2" s="1"/>
  <c r="A5" i="1"/>
  <c r="B5" i="2" s="1"/>
  <c r="A6" i="1"/>
  <c r="B6" i="2" s="1"/>
  <c r="A7" i="1"/>
  <c r="B7" i="2" s="1"/>
  <c r="A8" i="1"/>
  <c r="B8" i="2" s="1"/>
  <c r="A9" i="1"/>
  <c r="B9" i="2" s="1"/>
  <c r="A10" i="1"/>
  <c r="B10" i="2" s="1"/>
  <c r="A11" i="1"/>
  <c r="B11" i="2" s="1"/>
  <c r="A12" i="1"/>
  <c r="B12" i="2" s="1"/>
  <c r="A13" i="1"/>
  <c r="B13" i="2" s="1"/>
  <c r="A14" i="1"/>
  <c r="B14" i="2" s="1"/>
  <c r="A15" i="1"/>
  <c r="B15" i="2" s="1"/>
  <c r="A16" i="1"/>
  <c r="B16" i="2" s="1"/>
  <c r="A17" i="1"/>
  <c r="B17" i="2" s="1"/>
  <c r="A18" i="1"/>
  <c r="B18" i="2" s="1"/>
  <c r="A19" i="1"/>
  <c r="B19" i="2" s="1"/>
  <c r="A20" i="1"/>
  <c r="B20" i="2" s="1"/>
  <c r="A21" i="1"/>
  <c r="B21" i="2" s="1"/>
  <c r="A22" i="1"/>
  <c r="B22" i="2" s="1"/>
  <c r="A23" i="1"/>
  <c r="B23" i="2" s="1"/>
  <c r="A24" i="1"/>
  <c r="B24" i="2" s="1"/>
  <c r="A25" i="1"/>
  <c r="B25" i="2" s="1"/>
  <c r="A26" i="1"/>
  <c r="B26" i="2" s="1"/>
  <c r="A27" i="1"/>
  <c r="B27" i="2" s="1"/>
  <c r="A28" i="1"/>
  <c r="B28" i="2" s="1"/>
  <c r="A29" i="1"/>
  <c r="B29" i="2" s="1"/>
  <c r="A30" i="1"/>
  <c r="B30" i="2" s="1"/>
  <c r="A31" i="1"/>
  <c r="B31" i="2" s="1"/>
  <c r="A32" i="1"/>
  <c r="B32" i="2" s="1"/>
  <c r="A33" i="1"/>
  <c r="B33" i="2" s="1"/>
  <c r="A34" i="1"/>
  <c r="B34" i="2" s="1"/>
  <c r="A35" i="1"/>
  <c r="B35" i="2" s="1"/>
  <c r="A36" i="1"/>
  <c r="B36" i="2" s="1"/>
  <c r="A37" i="1"/>
  <c r="B37" i="2" s="1"/>
  <c r="A38" i="1"/>
  <c r="B38" i="2" s="1"/>
  <c r="A39" i="1"/>
  <c r="B39" i="2" s="1"/>
  <c r="A40" i="1"/>
  <c r="B40" i="2" s="1"/>
  <c r="A41" i="1"/>
  <c r="B41" i="2" s="1"/>
  <c r="A42" i="1"/>
  <c r="B42" i="2" s="1"/>
  <c r="A43" i="1"/>
  <c r="B43" i="2" s="1"/>
  <c r="A44" i="1"/>
  <c r="B44" i="2" s="1"/>
  <c r="A45" i="1"/>
  <c r="B45" i="2" s="1"/>
  <c r="A46" i="1"/>
  <c r="B46" i="2" s="1"/>
  <c r="A47" i="1"/>
  <c r="B47" i="2" s="1"/>
  <c r="A48" i="1"/>
  <c r="B48" i="2" s="1"/>
  <c r="A49" i="1"/>
  <c r="B49" i="2" s="1"/>
  <c r="A50" i="1"/>
  <c r="B50" i="2" s="1"/>
  <c r="A51" i="1"/>
  <c r="B51" i="2" s="1"/>
  <c r="A52" i="1"/>
  <c r="B52" i="2" s="1"/>
  <c r="A53" i="1"/>
  <c r="B53" i="2" s="1"/>
  <c r="A54" i="1"/>
  <c r="B54" i="2" s="1"/>
  <c r="A55" i="1"/>
  <c r="B55" i="2" s="1"/>
  <c r="A56" i="1"/>
  <c r="B56" i="2" s="1"/>
  <c r="A57" i="1"/>
  <c r="B57" i="2" s="1"/>
  <c r="A58" i="1"/>
  <c r="B58" i="2" s="1"/>
  <c r="A59" i="1"/>
  <c r="B59" i="2" s="1"/>
  <c r="A60" i="1"/>
  <c r="B60" i="2" s="1"/>
  <c r="A61" i="1"/>
  <c r="B61" i="2" s="1"/>
  <c r="A62" i="1"/>
  <c r="B62" i="2" s="1"/>
  <c r="A63" i="1"/>
  <c r="B63" i="2" s="1"/>
  <c r="A64" i="1"/>
  <c r="B64" i="2" s="1"/>
  <c r="A65" i="1"/>
  <c r="B65" i="2" s="1"/>
  <c r="A66" i="1"/>
  <c r="B66" i="2" s="1"/>
  <c r="A67" i="1"/>
  <c r="B67" i="2" s="1"/>
  <c r="A68" i="1"/>
  <c r="B68" i="2" s="1"/>
  <c r="A69" i="1"/>
  <c r="B69" i="2" s="1"/>
  <c r="A70" i="1"/>
  <c r="B70" i="2" s="1"/>
  <c r="A71" i="1"/>
  <c r="B71" i="2" s="1"/>
  <c r="A72" i="1"/>
  <c r="B72" i="2" s="1"/>
  <c r="A73" i="1"/>
  <c r="B73" i="2" s="1"/>
  <c r="A74" i="1"/>
  <c r="B74" i="2" s="1"/>
  <c r="A75" i="1"/>
  <c r="B75" i="2" s="1"/>
  <c r="A76" i="1"/>
  <c r="B76" i="2" s="1"/>
  <c r="A77" i="1"/>
  <c r="B77" i="2" s="1"/>
  <c r="A78" i="1"/>
  <c r="B78" i="2" s="1"/>
  <c r="A79" i="1"/>
  <c r="B79" i="2" s="1"/>
  <c r="A80" i="1"/>
  <c r="B80" i="2" s="1"/>
  <c r="A81" i="1"/>
  <c r="B81" i="2" s="1"/>
  <c r="A82" i="1"/>
  <c r="B82" i="2" s="1"/>
  <c r="A83" i="1"/>
  <c r="B83" i="2" s="1"/>
  <c r="A84" i="1"/>
  <c r="B84" i="2" s="1"/>
  <c r="A85" i="1"/>
  <c r="B85" i="2" s="1"/>
  <c r="A86" i="1"/>
  <c r="B86" i="2" s="1"/>
  <c r="A87" i="1"/>
  <c r="B87" i="2" s="1"/>
  <c r="A88" i="1"/>
  <c r="B88" i="2" s="1"/>
  <c r="A89" i="1"/>
  <c r="B89" i="2" s="1"/>
  <c r="A90" i="1"/>
  <c r="B90" i="2" s="1"/>
  <c r="A91" i="1"/>
  <c r="B91" i="2" s="1"/>
  <c r="A92" i="1"/>
  <c r="B92" i="2" s="1"/>
  <c r="A93" i="1"/>
  <c r="B93" i="2" s="1"/>
  <c r="A94" i="1"/>
  <c r="B94" i="2" s="1"/>
  <c r="A95" i="1"/>
  <c r="B95" i="2" s="1"/>
  <c r="A96" i="1"/>
  <c r="B96" i="2" s="1"/>
  <c r="A97" i="1"/>
  <c r="B97" i="2" s="1"/>
  <c r="A98" i="1"/>
  <c r="B98" i="2" s="1"/>
  <c r="A99" i="1"/>
  <c r="B99" i="2" s="1"/>
  <c r="A100" i="1"/>
  <c r="B100" i="2" s="1"/>
  <c r="A101" i="1"/>
  <c r="B101" i="2" s="1"/>
  <c r="A102" i="1"/>
  <c r="B102" i="2" s="1"/>
  <c r="A103" i="1"/>
  <c r="B103" i="2" s="1"/>
  <c r="A104" i="1"/>
  <c r="B104" i="2" s="1"/>
  <c r="A105" i="1"/>
  <c r="B105" i="2" s="1"/>
  <c r="A106" i="1"/>
  <c r="B106" i="2" s="1"/>
  <c r="A107" i="1"/>
  <c r="B107" i="2" s="1"/>
  <c r="A108" i="1"/>
  <c r="B108" i="2" s="1"/>
  <c r="A109" i="1"/>
  <c r="B109" i="2" s="1"/>
  <c r="A110" i="1"/>
  <c r="B110" i="2" s="1"/>
  <c r="A111" i="1"/>
  <c r="B111" i="2" s="1"/>
  <c r="A112" i="1"/>
  <c r="B112" i="2" s="1"/>
  <c r="A2" i="1"/>
  <c r="B2" i="2" s="1"/>
</calcChain>
</file>

<file path=xl/sharedStrings.xml><?xml version="1.0" encoding="utf-8"?>
<sst xmlns="http://schemas.openxmlformats.org/spreadsheetml/2006/main" count="1358" uniqueCount="205">
  <si>
    <r>
      <t>1/8</t>
    </r>
    <r>
      <rPr>
        <sz val="9"/>
        <color rgb="FF333333"/>
        <rFont val="Arial"/>
        <family val="2"/>
      </rPr>
      <t>"</t>
    </r>
  </si>
  <si>
    <r>
      <t>5/32</t>
    </r>
    <r>
      <rPr>
        <sz val="9"/>
        <color rgb="FF333333"/>
        <rFont val="Arial"/>
        <family val="2"/>
      </rPr>
      <t>"</t>
    </r>
  </si>
  <si>
    <r>
      <t>3/16</t>
    </r>
    <r>
      <rPr>
        <sz val="9"/>
        <color rgb="FF333333"/>
        <rFont val="Arial"/>
        <family val="2"/>
      </rPr>
      <t>"</t>
    </r>
  </si>
  <si>
    <r>
      <t>7/32</t>
    </r>
    <r>
      <rPr>
        <sz val="9"/>
        <color rgb="FF333333"/>
        <rFont val="Arial"/>
        <family val="2"/>
      </rPr>
      <t>"</t>
    </r>
  </si>
  <si>
    <r>
      <t>1/4</t>
    </r>
    <r>
      <rPr>
        <sz val="9"/>
        <color rgb="FF333333"/>
        <rFont val="Arial"/>
        <family val="2"/>
      </rPr>
      <t>"</t>
    </r>
  </si>
  <si>
    <r>
      <t>9/32</t>
    </r>
    <r>
      <rPr>
        <sz val="9"/>
        <color rgb="FF333333"/>
        <rFont val="Arial"/>
        <family val="2"/>
      </rPr>
      <t>"</t>
    </r>
  </si>
  <si>
    <r>
      <t>5/16</t>
    </r>
    <r>
      <rPr>
        <sz val="9"/>
        <color rgb="FF333333"/>
        <rFont val="Arial"/>
        <family val="2"/>
      </rPr>
      <t>"</t>
    </r>
  </si>
  <si>
    <r>
      <t>11/32</t>
    </r>
    <r>
      <rPr>
        <sz val="9"/>
        <color rgb="FF333333"/>
        <rFont val="Arial"/>
        <family val="2"/>
      </rPr>
      <t>"</t>
    </r>
  </si>
  <si>
    <r>
      <t>3/8</t>
    </r>
    <r>
      <rPr>
        <sz val="9"/>
        <color rgb="FF333333"/>
        <rFont val="Arial"/>
        <family val="2"/>
      </rPr>
      <t>"</t>
    </r>
  </si>
  <si>
    <r>
      <t>13/32</t>
    </r>
    <r>
      <rPr>
        <sz val="9"/>
        <color rgb="FF333333"/>
        <rFont val="Arial"/>
        <family val="2"/>
      </rPr>
      <t>"</t>
    </r>
  </si>
  <si>
    <r>
      <t>7/16</t>
    </r>
    <r>
      <rPr>
        <sz val="9"/>
        <color rgb="FF333333"/>
        <rFont val="Arial"/>
        <family val="2"/>
      </rPr>
      <t>"</t>
    </r>
  </si>
  <si>
    <r>
      <t>15/32</t>
    </r>
    <r>
      <rPr>
        <sz val="9"/>
        <color rgb="FF333333"/>
        <rFont val="Arial"/>
        <family val="2"/>
      </rPr>
      <t>"</t>
    </r>
  </si>
  <si>
    <r>
      <t>1/2</t>
    </r>
    <r>
      <rPr>
        <sz val="9"/>
        <color rgb="FF333333"/>
        <rFont val="Arial"/>
        <family val="2"/>
      </rPr>
      <t>"</t>
    </r>
  </si>
  <si>
    <r>
      <t>9/16</t>
    </r>
    <r>
      <rPr>
        <sz val="9"/>
        <color rgb="FF333333"/>
        <rFont val="Arial"/>
        <family val="2"/>
      </rPr>
      <t>"</t>
    </r>
  </si>
  <si>
    <r>
      <t>5/8</t>
    </r>
    <r>
      <rPr>
        <sz val="9"/>
        <color rgb="FF333333"/>
        <rFont val="Arial"/>
        <family val="2"/>
      </rPr>
      <t>"</t>
    </r>
  </si>
  <si>
    <r>
      <t>11/16</t>
    </r>
    <r>
      <rPr>
        <sz val="9"/>
        <color rgb="FF333333"/>
        <rFont val="Arial"/>
        <family val="2"/>
      </rPr>
      <t>"</t>
    </r>
  </si>
  <si>
    <r>
      <t>3/4</t>
    </r>
    <r>
      <rPr>
        <sz val="9"/>
        <color rgb="FF333333"/>
        <rFont val="Arial"/>
        <family val="2"/>
      </rPr>
      <t>"</t>
    </r>
  </si>
  <si>
    <r>
      <t>13/16</t>
    </r>
    <r>
      <rPr>
        <sz val="9"/>
        <color rgb="FF333333"/>
        <rFont val="Arial"/>
        <family val="2"/>
      </rPr>
      <t>"</t>
    </r>
  </si>
  <si>
    <r>
      <t>7/8</t>
    </r>
    <r>
      <rPr>
        <sz val="9"/>
        <color rgb="FF333333"/>
        <rFont val="Arial"/>
        <family val="2"/>
      </rPr>
      <t>"</t>
    </r>
  </si>
  <si>
    <r>
      <t>15/16</t>
    </r>
    <r>
      <rPr>
        <sz val="9"/>
        <color rgb="FF333333"/>
        <rFont val="Arial"/>
        <family val="2"/>
      </rPr>
      <t>"</t>
    </r>
  </si>
  <si>
    <t>1"</t>
  </si>
  <si>
    <r>
      <t>1 </t>
    </r>
    <r>
      <rPr>
        <sz val="8"/>
        <color rgb="FF333333"/>
        <rFont val="Arial"/>
        <family val="2"/>
      </rPr>
      <t>1/8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</si>
  <si>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3/16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</si>
  <si>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</si>
  <si>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5/16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</si>
  <si>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3/8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</si>
  <si>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7/16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</si>
  <si>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1/2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</si>
  <si>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3/4</t>
    </r>
    <r>
      <rPr>
        <sz val="9"/>
        <color rgb="FF333333"/>
        <rFont val="Arial"/>
        <family val="2"/>
      </rPr>
      <t>"</t>
    </r>
  </si>
  <si>
    <t>2"</t>
  </si>
  <si>
    <r>
      <t>1/16</t>
    </r>
    <r>
      <rPr>
        <sz val="9"/>
        <color rgb="FF333333"/>
        <rFont val="Arial"/>
        <family val="2"/>
      </rPr>
      <t>"</t>
    </r>
  </si>
  <si>
    <r>
      <t>2 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</si>
  <si>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r>
      <t>2 </t>
    </r>
    <r>
      <rPr>
        <sz val="8"/>
        <color rgb="FF333333"/>
        <rFont val="Arial"/>
        <family val="2"/>
      </rPr>
      <t>1/2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</si>
  <si>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1/16</t>
    </r>
    <r>
      <rPr>
        <sz val="9"/>
        <color rgb="FF333333"/>
        <rFont val="Arial"/>
        <family val="2"/>
      </rPr>
      <t>"</t>
    </r>
  </si>
  <si>
    <t>Lg</t>
  </si>
  <si>
    <t>For Screw Size</t>
  </si>
  <si>
    <t>ID</t>
  </si>
  <si>
    <t>PN</t>
  </si>
  <si>
    <t>Cost Each</t>
  </si>
  <si>
    <t>OD</t>
  </si>
  <si>
    <t>Part Name</t>
  </si>
  <si>
    <t>length num</t>
  </si>
  <si>
    <t>Decimal Len</t>
  </si>
  <si>
    <t>Config Name</t>
  </si>
  <si>
    <t>Vendor Part Number</t>
  </si>
  <si>
    <t>Price</t>
  </si>
  <si>
    <t>Length</t>
  </si>
  <si>
    <t>No. 8</t>
  </si>
  <si>
    <t>0.166"</t>
  </si>
  <si>
    <t>0" to 0.01"</t>
  </si>
  <si>
    <t>-0.005" to 0.005"</t>
  </si>
  <si>
    <t>Rockwell B50</t>
  </si>
  <si>
    <t>92510A387</t>
  </si>
  <si>
    <t>92510A460</t>
  </si>
  <si>
    <t>92510A032</t>
  </si>
  <si>
    <t>92510A461</t>
  </si>
  <si>
    <t>92510A036</t>
  </si>
  <si>
    <t>92510A462</t>
  </si>
  <si>
    <t>92510A040</t>
  </si>
  <si>
    <t>92510A463</t>
  </si>
  <si>
    <t>92510A044</t>
  </si>
  <si>
    <t>92510A464</t>
  </si>
  <si>
    <t>92510A048</t>
  </si>
  <si>
    <t>92510A052</t>
  </si>
  <si>
    <t>92510A056</t>
  </si>
  <si>
    <t>92510A465</t>
  </si>
  <si>
    <t>92510A060</t>
  </si>
  <si>
    <t>92510A466</t>
  </si>
  <si>
    <t>92510A064</t>
  </si>
  <si>
    <t>92510A467</t>
  </si>
  <si>
    <t>92510A068</t>
  </si>
  <si>
    <t>92510A468</t>
  </si>
  <si>
    <t>92510A072</t>
  </si>
  <si>
    <t>92510A469</t>
  </si>
  <si>
    <t>92510A076</t>
  </si>
  <si>
    <t>92510A080</t>
  </si>
  <si>
    <t>92510A470</t>
  </si>
  <si>
    <t>92510A084</t>
  </si>
  <si>
    <t>92510A088</t>
  </si>
  <si>
    <t>92510A092</t>
  </si>
  <si>
    <t>92510A471</t>
  </si>
  <si>
    <t>92510A096</t>
  </si>
  <si>
    <t>92510A100</t>
  </si>
  <si>
    <t>.166"</t>
  </si>
  <si>
    <t>92510A540</t>
  </si>
  <si>
    <t>92510A196</t>
  </si>
  <si>
    <t>92510A541</t>
  </si>
  <si>
    <t>92510A200</t>
  </si>
  <si>
    <t>92510A542</t>
  </si>
  <si>
    <t>92510A204</t>
  </si>
  <si>
    <t>92510A543</t>
  </si>
  <si>
    <t>92510A208</t>
  </si>
  <si>
    <t>92510A544</t>
  </si>
  <si>
    <t>92510A212</t>
  </si>
  <si>
    <t>92510A216</t>
  </si>
  <si>
    <t>92510A220</t>
  </si>
  <si>
    <t>92510A545</t>
  </si>
  <si>
    <t>92510A223</t>
  </si>
  <si>
    <t>92510A546</t>
  </si>
  <si>
    <t>92510A226</t>
  </si>
  <si>
    <t>92510A547</t>
  </si>
  <si>
    <t>92510A229</t>
  </si>
  <si>
    <t>92510A548</t>
  </si>
  <si>
    <t>92510A232</t>
  </si>
  <si>
    <t>92510A549</t>
  </si>
  <si>
    <t>92510A235</t>
  </si>
  <si>
    <t>92510A238</t>
  </si>
  <si>
    <t>92510A550</t>
  </si>
  <si>
    <t>92510A241</t>
  </si>
  <si>
    <t>92510A244</t>
  </si>
  <si>
    <t>92510A247</t>
  </si>
  <si>
    <t>92510A551</t>
  </si>
  <si>
    <r>
      <t>1 </t>
    </r>
    <r>
      <rPr>
        <sz val="8"/>
        <color rgb="FF000000"/>
        <rFont val="Arial"/>
        <family val="2"/>
      </rPr>
      <t>3/4</t>
    </r>
    <r>
      <rPr>
        <sz val="9"/>
        <color rgb="FF000000"/>
        <rFont val="Arial"/>
        <family val="2"/>
      </rPr>
      <t>"</t>
    </r>
  </si>
  <si>
    <t>92510A250</t>
  </si>
  <si>
    <t>92510A253</t>
  </si>
  <si>
    <t>1/8"</t>
  </si>
  <si>
    <t>5/32"</t>
  </si>
  <si>
    <t>3/16"</t>
  </si>
  <si>
    <t>7/32"</t>
  </si>
  <si>
    <t>1/4"</t>
  </si>
  <si>
    <t>9/32"</t>
  </si>
  <si>
    <t>5/16"</t>
  </si>
  <si>
    <t>11/32"</t>
  </si>
  <si>
    <t>3/8"</t>
  </si>
  <si>
    <t>13/32"</t>
  </si>
  <si>
    <t>7/16"</t>
  </si>
  <si>
    <t>15/32"</t>
  </si>
  <si>
    <t>1/2"</t>
  </si>
  <si>
    <t>9/16"</t>
  </si>
  <si>
    <t>5/8"</t>
  </si>
  <si>
    <t>11/16"</t>
  </si>
  <si>
    <t>3/4"</t>
  </si>
  <si>
    <t>13/16"</t>
  </si>
  <si>
    <t>7/8"</t>
  </si>
  <si>
    <t>15/16"</t>
  </si>
  <si>
    <t>1 1/8"</t>
  </si>
  <si>
    <t>1 3/16"</t>
  </si>
  <si>
    <t>1 1/4"</t>
  </si>
  <si>
    <t>1 5/16"</t>
  </si>
  <si>
    <t>1 3/8"</t>
  </si>
  <si>
    <t>1 7/16"</t>
  </si>
  <si>
    <t>1 1/2"</t>
  </si>
  <si>
    <t>1 3/4"</t>
  </si>
  <si>
    <t>92510A391</t>
  </si>
  <si>
    <t>92510A620</t>
  </si>
  <si>
    <t>92510A256</t>
  </si>
  <si>
    <t>92510A621</t>
  </si>
  <si>
    <t>92510A260</t>
  </si>
  <si>
    <t>92510A622</t>
  </si>
  <si>
    <t>92510A264</t>
  </si>
  <si>
    <t>92510A623</t>
  </si>
  <si>
    <t>92510A268</t>
  </si>
  <si>
    <t>92510A624</t>
  </si>
  <si>
    <t>92510A272</t>
  </si>
  <si>
    <t>92510A276</t>
  </si>
  <si>
    <t>92510A280</t>
  </si>
  <si>
    <t>92510A625</t>
  </si>
  <si>
    <t>92510A284</t>
  </si>
  <si>
    <t>92510A626</t>
  </si>
  <si>
    <t>92510A288</t>
  </si>
  <si>
    <t>92510A627</t>
  </si>
  <si>
    <t>92510A292</t>
  </si>
  <si>
    <t>92510A628</t>
  </si>
  <si>
    <t>92511A003</t>
  </si>
  <si>
    <t>92510A629</t>
  </si>
  <si>
    <t>92511A007</t>
  </si>
  <si>
    <t>92511A011</t>
  </si>
  <si>
    <t>92510A630</t>
  </si>
  <si>
    <t>92511A015</t>
  </si>
  <si>
    <t>92511A019</t>
  </si>
  <si>
    <t>92511A023</t>
  </si>
  <si>
    <t>92510A631</t>
  </si>
  <si>
    <t>92511A027</t>
  </si>
  <si>
    <t>92511A031</t>
  </si>
  <si>
    <t>92510A433</t>
  </si>
  <si>
    <t>92510A437</t>
  </si>
  <si>
    <r>
      <t>1/16</t>
    </r>
    <r>
      <rPr>
        <sz val="9"/>
        <color rgb="FF000000"/>
        <rFont val="Arial"/>
        <family val="2"/>
      </rPr>
      <t>"</t>
    </r>
  </si>
  <si>
    <t>92510A396</t>
  </si>
  <si>
    <t>92510A720</t>
  </si>
  <si>
    <t>92510A721</t>
  </si>
  <si>
    <t>92510A722</t>
  </si>
  <si>
    <t>92510A723</t>
  </si>
  <si>
    <t>92510A724</t>
  </si>
  <si>
    <t>92511A035</t>
  </si>
  <si>
    <t>92510A725</t>
  </si>
  <si>
    <t>92511A039</t>
  </si>
  <si>
    <t>92510A726</t>
  </si>
  <si>
    <t>92511A043</t>
  </si>
  <si>
    <t>92510A727</t>
  </si>
  <si>
    <t>92511A047</t>
  </si>
  <si>
    <t>92510A728</t>
  </si>
  <si>
    <t>92511A051</t>
  </si>
  <si>
    <t>92510A729</t>
  </si>
  <si>
    <t>92511A055</t>
  </si>
  <si>
    <t>92511A059</t>
  </si>
  <si>
    <t>92511A063</t>
  </si>
  <si>
    <t>92510A730</t>
  </si>
  <si>
    <t>92511A067</t>
  </si>
  <si>
    <t>92511A071</t>
  </si>
  <si>
    <t>92511A075</t>
  </si>
  <si>
    <t>92510A731</t>
  </si>
  <si>
    <t>92511A079</t>
  </si>
  <si>
    <t>92511A083</t>
  </si>
  <si>
    <t>92510A453</t>
  </si>
  <si>
    <t>92510A457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</si>
</sst>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B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indent="1"/>
    </xf>
    <xf numFmtId="0" fontId="3" fillId="2" borderId="0" xfId="1" applyFill="1" applyAlignment="1">
      <alignment horizontal="left" vertical="center"/>
    </xf>
    <xf numFmtId="8" fontId="1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1" fillId="2" borderId="0" xfId="0" applyFont="1" applyFill="1" applyAlignment="1">
      <alignment horizontal="left" vertical="center"/>
    </xf>
    <xf numFmtId="8" fontId="0" fillId="0" borderId="0" xfId="0" applyNumberFormat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 indent="1"/>
    </xf>
    <xf numFmtId="0" fontId="3" fillId="3" borderId="0" xfId="1" applyFill="1" applyAlignment="1">
      <alignment horizontal="left" vertical="center"/>
    </xf>
    <xf numFmtId="0" fontId="4" fillId="3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/>
    </xf>
    <xf numFmtId="13" fontId="0" fillId="0" borderId="0" xfId="0" applyNumberFormat="1"/>
    <xf numFmtId="0" fontId="2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2"/>
    </xf>
    <xf numFmtId="3" fontId="1" fillId="2" borderId="0" xfId="0" applyNumberFormat="1" applyFont="1" applyFill="1" applyAlignment="1">
      <alignment horizontal="left" vertical="center" indent="1"/>
    </xf>
    <xf numFmtId="8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Border="1"/>
    <xf numFmtId="0" fontId="2" fillId="2" borderId="0" xfId="0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indent="1"/>
    </xf>
    <xf numFmtId="0" fontId="3" fillId="2" borderId="0" xfId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 indent="1"/>
    </xf>
    <xf numFmtId="0" fontId="1" fillId="2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 indent="2"/>
    </xf>
    <xf numFmtId="3" fontId="4" fillId="3" borderId="0" xfId="0" applyNumberFormat="1" applyFont="1" applyFill="1" applyAlignment="1">
      <alignment horizontal="left" vertical="center" indent="1"/>
    </xf>
    <xf numFmtId="0" fontId="4" fillId="3" borderId="0" xfId="0" applyFont="1" applyFill="1" applyAlignment="1">
      <alignment horizontal="right" vertical="center"/>
    </xf>
    <xf numFmtId="8" fontId="4" fillId="3" borderId="0" xfId="0" applyNumberFormat="1" applyFont="1" applyFill="1" applyAlignment="1">
      <alignment horizontal="right" vertical="center" indent="1"/>
    </xf>
    <xf numFmtId="8" fontId="4" fillId="3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cmaster.com/" TargetMode="External"/><Relationship Id="rId117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://www.mcmaster.com/" TargetMode="External"/><Relationship Id="rId63" Type="http://schemas.openxmlformats.org/officeDocument/2006/relationships/hyperlink" Target="http://www.mcmaster.com/" TargetMode="External"/><Relationship Id="rId68" Type="http://schemas.openxmlformats.org/officeDocument/2006/relationships/hyperlink" Target="http://www.mcmaster.com/" TargetMode="External"/><Relationship Id="rId84" Type="http://schemas.openxmlformats.org/officeDocument/2006/relationships/hyperlink" Target="http://www.mcmaster.com/" TargetMode="External"/><Relationship Id="rId89" Type="http://schemas.openxmlformats.org/officeDocument/2006/relationships/hyperlink" Target="http://www.mcmaster.com/" TargetMode="External"/><Relationship Id="rId11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107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53" Type="http://schemas.openxmlformats.org/officeDocument/2006/relationships/hyperlink" Target="http://www.mcmaster.com/" TargetMode="External"/><Relationship Id="rId58" Type="http://schemas.openxmlformats.org/officeDocument/2006/relationships/hyperlink" Target="http://www.mcmaster.com/" TargetMode="External"/><Relationship Id="rId74" Type="http://schemas.openxmlformats.org/officeDocument/2006/relationships/hyperlink" Target="http://www.mcmaster.com/" TargetMode="External"/><Relationship Id="rId79" Type="http://schemas.openxmlformats.org/officeDocument/2006/relationships/hyperlink" Target="http://www.mcmaster.com/" TargetMode="External"/><Relationship Id="rId102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90" Type="http://schemas.openxmlformats.org/officeDocument/2006/relationships/hyperlink" Target="http://www.mcmaster.com/" TargetMode="External"/><Relationship Id="rId95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43" Type="http://schemas.openxmlformats.org/officeDocument/2006/relationships/hyperlink" Target="http://www.mcmaster.com/" TargetMode="External"/><Relationship Id="rId48" Type="http://schemas.openxmlformats.org/officeDocument/2006/relationships/hyperlink" Target="http://www.mcmaster.com/" TargetMode="External"/><Relationship Id="rId64" Type="http://schemas.openxmlformats.org/officeDocument/2006/relationships/hyperlink" Target="http://www.mcmaster.com/" TargetMode="External"/><Relationship Id="rId69" Type="http://schemas.openxmlformats.org/officeDocument/2006/relationships/hyperlink" Target="http://www.mcmaster.com/" TargetMode="External"/><Relationship Id="rId113" Type="http://schemas.openxmlformats.org/officeDocument/2006/relationships/hyperlink" Target="http://www.mcmaster.com/" TargetMode="External"/><Relationship Id="rId118" Type="http://schemas.openxmlformats.org/officeDocument/2006/relationships/hyperlink" Target="http://www.mcmaster.com/" TargetMode="External"/><Relationship Id="rId80" Type="http://schemas.openxmlformats.org/officeDocument/2006/relationships/hyperlink" Target="http://www.mcmaster.com/" TargetMode="External"/><Relationship Id="rId85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59" Type="http://schemas.openxmlformats.org/officeDocument/2006/relationships/hyperlink" Target="http://www.mcmaster.com/" TargetMode="External"/><Relationship Id="rId103" Type="http://schemas.openxmlformats.org/officeDocument/2006/relationships/hyperlink" Target="http://www.mcmaster.com/" TargetMode="External"/><Relationship Id="rId108" Type="http://schemas.openxmlformats.org/officeDocument/2006/relationships/hyperlink" Target="http://www.mcmaster.com/" TargetMode="External"/><Relationship Id="rId54" Type="http://schemas.openxmlformats.org/officeDocument/2006/relationships/hyperlink" Target="http://www.mcmaster.com/" TargetMode="External"/><Relationship Id="rId70" Type="http://schemas.openxmlformats.org/officeDocument/2006/relationships/hyperlink" Target="http://www.mcmaster.com/" TargetMode="External"/><Relationship Id="rId75" Type="http://schemas.openxmlformats.org/officeDocument/2006/relationships/hyperlink" Target="http://www.mcmaster.com/" TargetMode="External"/><Relationship Id="rId91" Type="http://schemas.openxmlformats.org/officeDocument/2006/relationships/hyperlink" Target="http://www.mcmaster.com/" TargetMode="External"/><Relationship Id="rId96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49" Type="http://schemas.openxmlformats.org/officeDocument/2006/relationships/hyperlink" Target="http://www.mcmaster.com/" TargetMode="External"/><Relationship Id="rId114" Type="http://schemas.openxmlformats.org/officeDocument/2006/relationships/hyperlink" Target="http://www.mcmaster.com/" TargetMode="External"/><Relationship Id="rId119" Type="http://schemas.openxmlformats.org/officeDocument/2006/relationships/hyperlink" Target="http://www.mcmaster.com/" TargetMode="External"/><Relationship Id="rId44" Type="http://schemas.openxmlformats.org/officeDocument/2006/relationships/hyperlink" Target="http://www.mcmaster.com/" TargetMode="External"/><Relationship Id="rId60" Type="http://schemas.openxmlformats.org/officeDocument/2006/relationships/hyperlink" Target="http://www.mcmaster.com/" TargetMode="External"/><Relationship Id="rId65" Type="http://schemas.openxmlformats.org/officeDocument/2006/relationships/hyperlink" Target="http://www.mcmaster.com/" TargetMode="External"/><Relationship Id="rId81" Type="http://schemas.openxmlformats.org/officeDocument/2006/relationships/hyperlink" Target="http://www.mcmaster.com/" TargetMode="External"/><Relationship Id="rId86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9" Type="http://schemas.openxmlformats.org/officeDocument/2006/relationships/hyperlink" Target="http://www.mcmaster.com/" TargetMode="External"/><Relationship Id="rId109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://www.mcmaster.com/" TargetMode="External"/><Relationship Id="rId55" Type="http://schemas.openxmlformats.org/officeDocument/2006/relationships/hyperlink" Target="http://www.mcmaster.com/" TargetMode="External"/><Relationship Id="rId76" Type="http://schemas.openxmlformats.org/officeDocument/2006/relationships/hyperlink" Target="http://www.mcmaster.com/" TargetMode="External"/><Relationship Id="rId97" Type="http://schemas.openxmlformats.org/officeDocument/2006/relationships/hyperlink" Target="http://www.mcmaster.com/" TargetMode="External"/><Relationship Id="rId104" Type="http://schemas.openxmlformats.org/officeDocument/2006/relationships/hyperlink" Target="http://www.mcmaster.com/" TargetMode="External"/><Relationship Id="rId120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71" Type="http://schemas.openxmlformats.org/officeDocument/2006/relationships/hyperlink" Target="http://www.mcmaster.com/" TargetMode="External"/><Relationship Id="rId92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://www.mcmaster.com/" TargetMode="External"/><Relationship Id="rId66" Type="http://schemas.openxmlformats.org/officeDocument/2006/relationships/hyperlink" Target="http://www.mcmaster.com/" TargetMode="External"/><Relationship Id="rId87" Type="http://schemas.openxmlformats.org/officeDocument/2006/relationships/hyperlink" Target="http://www.mcmaster.com/" TargetMode="External"/><Relationship Id="rId110" Type="http://schemas.openxmlformats.org/officeDocument/2006/relationships/hyperlink" Target="http://www.mcmaster.com/" TargetMode="External"/><Relationship Id="rId115" Type="http://schemas.openxmlformats.org/officeDocument/2006/relationships/hyperlink" Target="http://www.mcmaster.com/" TargetMode="External"/><Relationship Id="rId61" Type="http://schemas.openxmlformats.org/officeDocument/2006/relationships/hyperlink" Target="http://www.mcmaster.com/" TargetMode="External"/><Relationship Id="rId82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56" Type="http://schemas.openxmlformats.org/officeDocument/2006/relationships/hyperlink" Target="http://www.mcmaster.com/" TargetMode="External"/><Relationship Id="rId77" Type="http://schemas.openxmlformats.org/officeDocument/2006/relationships/hyperlink" Target="http://www.mcmaster.com/" TargetMode="External"/><Relationship Id="rId100" Type="http://schemas.openxmlformats.org/officeDocument/2006/relationships/hyperlink" Target="http://www.mcmaster.com/" TargetMode="External"/><Relationship Id="rId105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mcmaster.com/" TargetMode="External"/><Relationship Id="rId72" Type="http://schemas.openxmlformats.org/officeDocument/2006/relationships/hyperlink" Target="http://www.mcmaster.com/" TargetMode="External"/><Relationship Id="rId93" Type="http://schemas.openxmlformats.org/officeDocument/2006/relationships/hyperlink" Target="http://www.mcmaster.com/" TargetMode="External"/><Relationship Id="rId98" Type="http://schemas.openxmlformats.org/officeDocument/2006/relationships/hyperlink" Target="http://www.mcmaster.com/" TargetMode="External"/><Relationship Id="rId121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46" Type="http://schemas.openxmlformats.org/officeDocument/2006/relationships/hyperlink" Target="http://www.mcmaster.com/" TargetMode="External"/><Relationship Id="rId67" Type="http://schemas.openxmlformats.org/officeDocument/2006/relationships/hyperlink" Target="http://www.mcmaster.com/" TargetMode="External"/><Relationship Id="rId1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62" Type="http://schemas.openxmlformats.org/officeDocument/2006/relationships/hyperlink" Target="http://www.mcmaster.com/" TargetMode="External"/><Relationship Id="rId83" Type="http://schemas.openxmlformats.org/officeDocument/2006/relationships/hyperlink" Target="http://www.mcmaster.com/" TargetMode="External"/><Relationship Id="rId88" Type="http://schemas.openxmlformats.org/officeDocument/2006/relationships/hyperlink" Target="http://www.mcmaster.com/" TargetMode="External"/><Relationship Id="rId111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57" Type="http://schemas.openxmlformats.org/officeDocument/2006/relationships/hyperlink" Target="http://www.mcmaster.com/" TargetMode="External"/><Relationship Id="rId106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31" Type="http://schemas.openxmlformats.org/officeDocument/2006/relationships/hyperlink" Target="http://www.mcmaster.com/" TargetMode="External"/><Relationship Id="rId52" Type="http://schemas.openxmlformats.org/officeDocument/2006/relationships/hyperlink" Target="http://www.mcmaster.com/" TargetMode="External"/><Relationship Id="rId73" Type="http://schemas.openxmlformats.org/officeDocument/2006/relationships/hyperlink" Target="http://www.mcmaster.com/" TargetMode="External"/><Relationship Id="rId78" Type="http://schemas.openxmlformats.org/officeDocument/2006/relationships/hyperlink" Target="http://www.mcmaster.com/" TargetMode="External"/><Relationship Id="rId94" Type="http://schemas.openxmlformats.org/officeDocument/2006/relationships/hyperlink" Target="http://www.mcmaster.com/" TargetMode="External"/><Relationship Id="rId99" Type="http://schemas.openxmlformats.org/officeDocument/2006/relationships/hyperlink" Target="http://www.mcmaster.com/" TargetMode="External"/><Relationship Id="rId101" Type="http://schemas.openxmlformats.org/officeDocument/2006/relationships/hyperlink" Target="http://www.mcmaster.com/" TargetMode="External"/><Relationship Id="rId122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cmaster.com/" TargetMode="External"/><Relationship Id="rId117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://www.mcmaster.com/" TargetMode="External"/><Relationship Id="rId63" Type="http://schemas.openxmlformats.org/officeDocument/2006/relationships/hyperlink" Target="http://www.mcmaster.com/" TargetMode="External"/><Relationship Id="rId68" Type="http://schemas.openxmlformats.org/officeDocument/2006/relationships/hyperlink" Target="http://www.mcmaster.com/" TargetMode="External"/><Relationship Id="rId84" Type="http://schemas.openxmlformats.org/officeDocument/2006/relationships/hyperlink" Target="http://www.mcmaster.com/" TargetMode="External"/><Relationship Id="rId89" Type="http://schemas.openxmlformats.org/officeDocument/2006/relationships/hyperlink" Target="http://www.mcmaster.com/" TargetMode="External"/><Relationship Id="rId11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107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53" Type="http://schemas.openxmlformats.org/officeDocument/2006/relationships/hyperlink" Target="http://www.mcmaster.com/" TargetMode="External"/><Relationship Id="rId58" Type="http://schemas.openxmlformats.org/officeDocument/2006/relationships/hyperlink" Target="http://www.mcmaster.com/" TargetMode="External"/><Relationship Id="rId74" Type="http://schemas.openxmlformats.org/officeDocument/2006/relationships/hyperlink" Target="http://www.mcmaster.com/" TargetMode="External"/><Relationship Id="rId79" Type="http://schemas.openxmlformats.org/officeDocument/2006/relationships/hyperlink" Target="http://www.mcmaster.com/" TargetMode="External"/><Relationship Id="rId102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90" Type="http://schemas.openxmlformats.org/officeDocument/2006/relationships/hyperlink" Target="http://www.mcmaster.com/" TargetMode="External"/><Relationship Id="rId95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43" Type="http://schemas.openxmlformats.org/officeDocument/2006/relationships/hyperlink" Target="http://www.mcmaster.com/" TargetMode="External"/><Relationship Id="rId48" Type="http://schemas.openxmlformats.org/officeDocument/2006/relationships/hyperlink" Target="http://www.mcmaster.com/" TargetMode="External"/><Relationship Id="rId64" Type="http://schemas.openxmlformats.org/officeDocument/2006/relationships/hyperlink" Target="http://www.mcmaster.com/" TargetMode="External"/><Relationship Id="rId69" Type="http://schemas.openxmlformats.org/officeDocument/2006/relationships/hyperlink" Target="http://www.mcmaster.com/" TargetMode="External"/><Relationship Id="rId113" Type="http://schemas.openxmlformats.org/officeDocument/2006/relationships/hyperlink" Target="http://www.mcmaster.com/" TargetMode="External"/><Relationship Id="rId118" Type="http://schemas.openxmlformats.org/officeDocument/2006/relationships/hyperlink" Target="http://www.mcmaster.com/" TargetMode="External"/><Relationship Id="rId80" Type="http://schemas.openxmlformats.org/officeDocument/2006/relationships/hyperlink" Target="http://www.mcmaster.com/" TargetMode="External"/><Relationship Id="rId85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59" Type="http://schemas.openxmlformats.org/officeDocument/2006/relationships/hyperlink" Target="http://www.mcmaster.com/" TargetMode="External"/><Relationship Id="rId103" Type="http://schemas.openxmlformats.org/officeDocument/2006/relationships/hyperlink" Target="http://www.mcmaster.com/" TargetMode="External"/><Relationship Id="rId108" Type="http://schemas.openxmlformats.org/officeDocument/2006/relationships/hyperlink" Target="http://www.mcmaster.com/" TargetMode="External"/><Relationship Id="rId54" Type="http://schemas.openxmlformats.org/officeDocument/2006/relationships/hyperlink" Target="http://www.mcmaster.com/" TargetMode="External"/><Relationship Id="rId70" Type="http://schemas.openxmlformats.org/officeDocument/2006/relationships/hyperlink" Target="http://www.mcmaster.com/" TargetMode="External"/><Relationship Id="rId75" Type="http://schemas.openxmlformats.org/officeDocument/2006/relationships/hyperlink" Target="http://www.mcmaster.com/" TargetMode="External"/><Relationship Id="rId91" Type="http://schemas.openxmlformats.org/officeDocument/2006/relationships/hyperlink" Target="http://www.mcmaster.com/" TargetMode="External"/><Relationship Id="rId96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49" Type="http://schemas.openxmlformats.org/officeDocument/2006/relationships/hyperlink" Target="http://www.mcmaster.com/" TargetMode="External"/><Relationship Id="rId114" Type="http://schemas.openxmlformats.org/officeDocument/2006/relationships/hyperlink" Target="http://www.mcmaster.com/" TargetMode="External"/><Relationship Id="rId119" Type="http://schemas.openxmlformats.org/officeDocument/2006/relationships/hyperlink" Target="http://www.mcmaster.com/" TargetMode="External"/><Relationship Id="rId44" Type="http://schemas.openxmlformats.org/officeDocument/2006/relationships/hyperlink" Target="http://www.mcmaster.com/" TargetMode="External"/><Relationship Id="rId60" Type="http://schemas.openxmlformats.org/officeDocument/2006/relationships/hyperlink" Target="http://www.mcmaster.com/" TargetMode="External"/><Relationship Id="rId65" Type="http://schemas.openxmlformats.org/officeDocument/2006/relationships/hyperlink" Target="http://www.mcmaster.com/" TargetMode="External"/><Relationship Id="rId81" Type="http://schemas.openxmlformats.org/officeDocument/2006/relationships/hyperlink" Target="http://www.mcmaster.com/" TargetMode="External"/><Relationship Id="rId86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9" Type="http://schemas.openxmlformats.org/officeDocument/2006/relationships/hyperlink" Target="http://www.mcmaster.com/" TargetMode="External"/><Relationship Id="rId109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://www.mcmaster.com/" TargetMode="External"/><Relationship Id="rId55" Type="http://schemas.openxmlformats.org/officeDocument/2006/relationships/hyperlink" Target="http://www.mcmaster.com/" TargetMode="External"/><Relationship Id="rId76" Type="http://schemas.openxmlformats.org/officeDocument/2006/relationships/hyperlink" Target="http://www.mcmaster.com/" TargetMode="External"/><Relationship Id="rId97" Type="http://schemas.openxmlformats.org/officeDocument/2006/relationships/hyperlink" Target="http://www.mcmaster.com/" TargetMode="External"/><Relationship Id="rId104" Type="http://schemas.openxmlformats.org/officeDocument/2006/relationships/hyperlink" Target="http://www.mcmaster.com/" TargetMode="External"/><Relationship Id="rId120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71" Type="http://schemas.openxmlformats.org/officeDocument/2006/relationships/hyperlink" Target="http://www.mcmaster.com/" TargetMode="External"/><Relationship Id="rId92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://www.mcmaster.com/" TargetMode="External"/><Relationship Id="rId66" Type="http://schemas.openxmlformats.org/officeDocument/2006/relationships/hyperlink" Target="http://www.mcmaster.com/" TargetMode="External"/><Relationship Id="rId87" Type="http://schemas.openxmlformats.org/officeDocument/2006/relationships/hyperlink" Target="http://www.mcmaster.com/" TargetMode="External"/><Relationship Id="rId110" Type="http://schemas.openxmlformats.org/officeDocument/2006/relationships/hyperlink" Target="http://www.mcmaster.com/" TargetMode="External"/><Relationship Id="rId115" Type="http://schemas.openxmlformats.org/officeDocument/2006/relationships/hyperlink" Target="http://www.mcmaster.com/" TargetMode="External"/><Relationship Id="rId61" Type="http://schemas.openxmlformats.org/officeDocument/2006/relationships/hyperlink" Target="http://www.mcmaster.com/" TargetMode="External"/><Relationship Id="rId82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56" Type="http://schemas.openxmlformats.org/officeDocument/2006/relationships/hyperlink" Target="http://www.mcmaster.com/" TargetMode="External"/><Relationship Id="rId77" Type="http://schemas.openxmlformats.org/officeDocument/2006/relationships/hyperlink" Target="http://www.mcmaster.com/" TargetMode="External"/><Relationship Id="rId100" Type="http://schemas.openxmlformats.org/officeDocument/2006/relationships/hyperlink" Target="http://www.mcmaster.com/" TargetMode="External"/><Relationship Id="rId105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mcmaster.com/" TargetMode="External"/><Relationship Id="rId72" Type="http://schemas.openxmlformats.org/officeDocument/2006/relationships/hyperlink" Target="http://www.mcmaster.com/" TargetMode="External"/><Relationship Id="rId93" Type="http://schemas.openxmlformats.org/officeDocument/2006/relationships/hyperlink" Target="http://www.mcmaster.com/" TargetMode="External"/><Relationship Id="rId98" Type="http://schemas.openxmlformats.org/officeDocument/2006/relationships/hyperlink" Target="http://www.mcmaster.com/" TargetMode="External"/><Relationship Id="rId121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46" Type="http://schemas.openxmlformats.org/officeDocument/2006/relationships/hyperlink" Target="http://www.mcmaster.com/" TargetMode="External"/><Relationship Id="rId67" Type="http://schemas.openxmlformats.org/officeDocument/2006/relationships/hyperlink" Target="http://www.mcmaster.com/" TargetMode="External"/><Relationship Id="rId1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62" Type="http://schemas.openxmlformats.org/officeDocument/2006/relationships/hyperlink" Target="http://www.mcmaster.com/" TargetMode="External"/><Relationship Id="rId83" Type="http://schemas.openxmlformats.org/officeDocument/2006/relationships/hyperlink" Target="http://www.mcmaster.com/" TargetMode="External"/><Relationship Id="rId88" Type="http://schemas.openxmlformats.org/officeDocument/2006/relationships/hyperlink" Target="http://www.mcmaster.com/" TargetMode="External"/><Relationship Id="rId111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57" Type="http://schemas.openxmlformats.org/officeDocument/2006/relationships/hyperlink" Target="http://www.mcmaster.com/" TargetMode="External"/><Relationship Id="rId106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31" Type="http://schemas.openxmlformats.org/officeDocument/2006/relationships/hyperlink" Target="http://www.mcmaster.com/" TargetMode="External"/><Relationship Id="rId52" Type="http://schemas.openxmlformats.org/officeDocument/2006/relationships/hyperlink" Target="http://www.mcmaster.com/" TargetMode="External"/><Relationship Id="rId73" Type="http://schemas.openxmlformats.org/officeDocument/2006/relationships/hyperlink" Target="http://www.mcmaster.com/" TargetMode="External"/><Relationship Id="rId78" Type="http://schemas.openxmlformats.org/officeDocument/2006/relationships/hyperlink" Target="http://www.mcmaster.com/" TargetMode="External"/><Relationship Id="rId94" Type="http://schemas.openxmlformats.org/officeDocument/2006/relationships/hyperlink" Target="http://www.mcmaster.com/" TargetMode="External"/><Relationship Id="rId99" Type="http://schemas.openxmlformats.org/officeDocument/2006/relationships/hyperlink" Target="http://www.mcmaster.com/" TargetMode="External"/><Relationship Id="rId101" Type="http://schemas.openxmlformats.org/officeDocument/2006/relationships/hyperlink" Target="http://www.mcmaster.com/" TargetMode="External"/><Relationship Id="rId122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selection activeCell="E112" sqref="E111:E123"/>
    </sheetView>
  </sheetViews>
  <sheetFormatPr defaultRowHeight="15" x14ac:dyDescent="0.25"/>
  <cols>
    <col min="1" max="1" width="46.42578125" bestFit="1" customWidth="1"/>
    <col min="3" max="3" width="11.140625" bestFit="1" customWidth="1"/>
    <col min="4" max="4" width="11.7109375" style="13" bestFit="1" customWidth="1"/>
    <col min="5" max="5" width="13.7109375" bestFit="1" customWidth="1"/>
    <col min="6" max="6" width="7.28515625" bestFit="1" customWidth="1"/>
    <col min="7" max="7" width="8.28515625" bestFit="1" customWidth="1"/>
    <col min="8" max="8" width="10.28515625" bestFit="1" customWidth="1"/>
  </cols>
  <sheetData>
    <row r="1" spans="1:9" x14ac:dyDescent="0.25">
      <c r="A1" t="s">
        <v>40</v>
      </c>
      <c r="B1" t="s">
        <v>34</v>
      </c>
      <c r="C1" t="s">
        <v>41</v>
      </c>
      <c r="D1" s="13" t="s">
        <v>42</v>
      </c>
      <c r="E1" t="s">
        <v>35</v>
      </c>
      <c r="F1" t="s">
        <v>36</v>
      </c>
      <c r="G1" t="s">
        <v>39</v>
      </c>
      <c r="H1" t="s">
        <v>37</v>
      </c>
      <c r="I1" t="s">
        <v>38</v>
      </c>
    </row>
    <row r="2" spans="1:9" x14ac:dyDescent="0.25">
      <c r="A2" t="str">
        <f t="shared" ref="A2:A33" si="0">CONCATENATE(E2, " Aluminum Spacer, ", G2, """ OD, ", B2, " Length")</f>
        <v>No. 8 Aluminum Spacer, 0.25" OD, 1/16" Length</v>
      </c>
      <c r="B2" s="1" t="s">
        <v>30</v>
      </c>
      <c r="C2" s="1" t="str">
        <f>SUBSTITUTE(B2, """", "")</f>
        <v>1/16</v>
      </c>
      <c r="D2" s="14">
        <f t="shared" ref="D2:D22" si="1">IFERROR(IFERROR(LEFT(C2, FIND(" ", C2)-1) + MID(C2, FIND(" ", C2)+1, SEARCH("/", C2)-FIND(" ", C2)-1)/RIGHT(C2,LEN(C2)-SEARCH("/",C2)), LEFT(C2, SEARCH("/", C2)-1)/RIGHT(C2,LEN(C2)-SEARCH("/",C2))), C2)</f>
        <v>6.25E-2</v>
      </c>
      <c r="E2" s="2" t="s">
        <v>47</v>
      </c>
      <c r="F2" s="2" t="s">
        <v>83</v>
      </c>
      <c r="G2" s="2">
        <v>0.25</v>
      </c>
      <c r="H2" s="3" t="s">
        <v>52</v>
      </c>
      <c r="I2" s="4">
        <v>0.81</v>
      </c>
    </row>
    <row r="3" spans="1:9" x14ac:dyDescent="0.25">
      <c r="A3" t="str">
        <f t="shared" si="0"/>
        <v>No. 8 Aluminum Spacer, 0.25" OD, 1/8" Length</v>
      </c>
      <c r="B3" s="1" t="s">
        <v>0</v>
      </c>
      <c r="C3" s="1" t="str">
        <f t="shared" ref="C3:C64" si="2">SUBSTITUTE(B3, """", "")</f>
        <v>1/8</v>
      </c>
      <c r="D3" s="14">
        <f t="shared" si="1"/>
        <v>0.125</v>
      </c>
      <c r="E3" s="2" t="s">
        <v>47</v>
      </c>
      <c r="F3" s="2" t="s">
        <v>83</v>
      </c>
      <c r="G3" s="2">
        <v>0.25</v>
      </c>
      <c r="H3" s="3" t="s">
        <v>53</v>
      </c>
      <c r="I3" s="5">
        <v>0.27</v>
      </c>
    </row>
    <row r="4" spans="1:9" x14ac:dyDescent="0.25">
      <c r="A4" t="str">
        <f t="shared" si="0"/>
        <v>No. 8 Aluminum Spacer, 0.25" OD, 5/32" Length</v>
      </c>
      <c r="B4" s="1" t="s">
        <v>1</v>
      </c>
      <c r="C4" s="1" t="str">
        <f t="shared" si="2"/>
        <v>5/32</v>
      </c>
      <c r="D4" s="14">
        <f t="shared" si="1"/>
        <v>0.15625</v>
      </c>
      <c r="E4" s="2" t="s">
        <v>47</v>
      </c>
      <c r="F4" s="2" t="s">
        <v>83</v>
      </c>
      <c r="G4" s="2">
        <v>0.25</v>
      </c>
      <c r="H4" s="3" t="s">
        <v>54</v>
      </c>
      <c r="I4" s="5">
        <v>0.34</v>
      </c>
    </row>
    <row r="5" spans="1:9" x14ac:dyDescent="0.25">
      <c r="A5" t="str">
        <f t="shared" si="0"/>
        <v>No. 8 Aluminum Spacer, 0.25" OD, 3/16" Length</v>
      </c>
      <c r="B5" s="1" t="s">
        <v>2</v>
      </c>
      <c r="C5" s="1" t="str">
        <f t="shared" si="2"/>
        <v>3/16</v>
      </c>
      <c r="D5" s="14">
        <f t="shared" si="1"/>
        <v>0.1875</v>
      </c>
      <c r="E5" s="2" t="s">
        <v>47</v>
      </c>
      <c r="F5" s="2" t="s">
        <v>83</v>
      </c>
      <c r="G5" s="2">
        <v>0.25</v>
      </c>
      <c r="H5" s="3" t="s">
        <v>55</v>
      </c>
      <c r="I5" s="5">
        <v>0.27</v>
      </c>
    </row>
    <row r="6" spans="1:9" x14ac:dyDescent="0.25">
      <c r="A6" t="str">
        <f t="shared" si="0"/>
        <v>No. 8 Aluminum Spacer, 0.25" OD, 7/32" Length</v>
      </c>
      <c r="B6" s="1" t="s">
        <v>3</v>
      </c>
      <c r="C6" s="1" t="str">
        <f t="shared" si="2"/>
        <v>7/32</v>
      </c>
      <c r="D6" s="14">
        <f t="shared" si="1"/>
        <v>0.21875</v>
      </c>
      <c r="E6" s="2" t="s">
        <v>47</v>
      </c>
      <c r="F6" s="2" t="s">
        <v>83</v>
      </c>
      <c r="G6" s="2">
        <v>0.25</v>
      </c>
      <c r="H6" s="3" t="s">
        <v>56</v>
      </c>
      <c r="I6" s="5">
        <v>0.34</v>
      </c>
    </row>
    <row r="7" spans="1:9" x14ac:dyDescent="0.25">
      <c r="A7" t="str">
        <f t="shared" si="0"/>
        <v>No. 8 Aluminum Spacer, 0.25" OD, 1/4" Length</v>
      </c>
      <c r="B7" s="1" t="s">
        <v>4</v>
      </c>
      <c r="C7" s="1" t="str">
        <f t="shared" si="2"/>
        <v>1/4</v>
      </c>
      <c r="D7" s="14">
        <f t="shared" si="1"/>
        <v>0.25</v>
      </c>
      <c r="E7" s="2" t="s">
        <v>47</v>
      </c>
      <c r="F7" s="2" t="s">
        <v>83</v>
      </c>
      <c r="G7" s="2">
        <v>0.25</v>
      </c>
      <c r="H7" s="3" t="s">
        <v>57</v>
      </c>
      <c r="I7" s="5">
        <v>0.27</v>
      </c>
    </row>
    <row r="8" spans="1:9" x14ac:dyDescent="0.25">
      <c r="A8" t="str">
        <f t="shared" si="0"/>
        <v>No. 8 Aluminum Spacer, 0.25" OD, 9/32" Length</v>
      </c>
      <c r="B8" s="1" t="s">
        <v>5</v>
      </c>
      <c r="C8" s="1" t="str">
        <f t="shared" si="2"/>
        <v>9/32</v>
      </c>
      <c r="D8" s="14">
        <f t="shared" si="1"/>
        <v>0.28125</v>
      </c>
      <c r="E8" s="2" t="s">
        <v>47</v>
      </c>
      <c r="F8" s="2" t="s">
        <v>83</v>
      </c>
      <c r="G8" s="2">
        <v>0.25</v>
      </c>
      <c r="H8" s="3" t="s">
        <v>58</v>
      </c>
      <c r="I8" s="5">
        <v>0.34</v>
      </c>
    </row>
    <row r="9" spans="1:9" x14ac:dyDescent="0.25">
      <c r="A9" t="str">
        <f t="shared" si="0"/>
        <v>No. 8 Aluminum Spacer, 0.25" OD, 5/16" Length</v>
      </c>
      <c r="B9" s="1" t="s">
        <v>6</v>
      </c>
      <c r="C9" s="1" t="str">
        <f t="shared" si="2"/>
        <v>5/16</v>
      </c>
      <c r="D9" s="14">
        <f t="shared" si="1"/>
        <v>0.3125</v>
      </c>
      <c r="E9" s="2" t="s">
        <v>47</v>
      </c>
      <c r="F9" s="2" t="s">
        <v>83</v>
      </c>
      <c r="G9" s="2">
        <v>0.25</v>
      </c>
      <c r="H9" s="3" t="s">
        <v>59</v>
      </c>
      <c r="I9" s="5">
        <v>0.27</v>
      </c>
    </row>
    <row r="10" spans="1:9" x14ac:dyDescent="0.25">
      <c r="A10" t="str">
        <f t="shared" si="0"/>
        <v>No. 8 Aluminum Spacer, 0.25" OD, 11/32" Length</v>
      </c>
      <c r="B10" s="1" t="s">
        <v>7</v>
      </c>
      <c r="C10" s="1" t="str">
        <f t="shared" si="2"/>
        <v>11/32</v>
      </c>
      <c r="D10" s="14">
        <f t="shared" si="1"/>
        <v>0.34375</v>
      </c>
      <c r="E10" s="2" t="s">
        <v>47</v>
      </c>
      <c r="F10" s="2" t="s">
        <v>83</v>
      </c>
      <c r="G10" s="2">
        <v>0.25</v>
      </c>
      <c r="H10" s="3" t="s">
        <v>60</v>
      </c>
      <c r="I10" s="5">
        <v>0.44</v>
      </c>
    </row>
    <row r="11" spans="1:9" s="23" customFormat="1" x14ac:dyDescent="0.25">
      <c r="A11" s="23" t="str">
        <f t="shared" si="0"/>
        <v>No. 8 Aluminum Spacer, 0.25" OD, 3/8" Length</v>
      </c>
      <c r="B11" s="24" t="s">
        <v>8</v>
      </c>
      <c r="C11" s="24" t="str">
        <f t="shared" si="2"/>
        <v>3/8</v>
      </c>
      <c r="D11" s="25">
        <f t="shared" si="1"/>
        <v>0.375</v>
      </c>
      <c r="E11" s="26" t="s">
        <v>47</v>
      </c>
      <c r="F11" s="26" t="s">
        <v>83</v>
      </c>
      <c r="G11" s="26">
        <v>0.25</v>
      </c>
      <c r="H11" s="27" t="s">
        <v>61</v>
      </c>
      <c r="I11" s="28">
        <v>0.34</v>
      </c>
    </row>
    <row r="12" spans="1:9" s="23" customFormat="1" x14ac:dyDescent="0.25">
      <c r="A12" s="23" t="str">
        <f t="shared" si="0"/>
        <v>No. 8 Aluminum Spacer, 0.25" OD, 13/32" Length</v>
      </c>
      <c r="B12" s="24" t="s">
        <v>9</v>
      </c>
      <c r="C12" s="24" t="str">
        <f t="shared" si="2"/>
        <v>13/32</v>
      </c>
      <c r="D12" s="25">
        <f t="shared" si="1"/>
        <v>0.40625</v>
      </c>
      <c r="E12" s="26" t="s">
        <v>47</v>
      </c>
      <c r="F12" s="26" t="s">
        <v>83</v>
      </c>
      <c r="G12" s="26">
        <v>0.25</v>
      </c>
      <c r="H12" s="27" t="s">
        <v>62</v>
      </c>
      <c r="I12" s="28">
        <v>0.44</v>
      </c>
    </row>
    <row r="13" spans="1:9" s="23" customFormat="1" x14ac:dyDescent="0.25">
      <c r="A13" s="23" t="str">
        <f t="shared" si="0"/>
        <v>No. 8 Aluminum Spacer, 0.25" OD, 7/16" Length</v>
      </c>
      <c r="B13" s="24" t="s">
        <v>10</v>
      </c>
      <c r="C13" s="24" t="str">
        <f t="shared" si="2"/>
        <v>7/16</v>
      </c>
      <c r="D13" s="25">
        <f t="shared" si="1"/>
        <v>0.4375</v>
      </c>
      <c r="E13" s="26" t="s">
        <v>47</v>
      </c>
      <c r="F13" s="26" t="s">
        <v>83</v>
      </c>
      <c r="G13" s="26">
        <v>0.25</v>
      </c>
      <c r="H13" s="27" t="s">
        <v>63</v>
      </c>
      <c r="I13" s="28">
        <v>0.44</v>
      </c>
    </row>
    <row r="14" spans="1:9" s="23" customFormat="1" x14ac:dyDescent="0.25">
      <c r="A14" s="23" t="str">
        <f t="shared" si="0"/>
        <v>No. 8 Aluminum Spacer, 0.25" OD, 15/32" Length</v>
      </c>
      <c r="B14" s="24" t="s">
        <v>11</v>
      </c>
      <c r="C14" s="24" t="str">
        <f t="shared" si="2"/>
        <v>15/32</v>
      </c>
      <c r="D14" s="25">
        <f t="shared" si="1"/>
        <v>0.46875</v>
      </c>
      <c r="E14" s="26" t="s">
        <v>47</v>
      </c>
      <c r="F14" s="26" t="s">
        <v>83</v>
      </c>
      <c r="G14" s="26">
        <v>0.25</v>
      </c>
      <c r="H14" s="27" t="s">
        <v>64</v>
      </c>
      <c r="I14" s="28">
        <v>0.44</v>
      </c>
    </row>
    <row r="15" spans="1:9" s="23" customFormat="1" x14ac:dyDescent="0.25">
      <c r="A15" s="23" t="str">
        <f t="shared" si="0"/>
        <v>No. 8 Aluminum Spacer, 0.25" OD, 1/2" Length</v>
      </c>
      <c r="B15" s="24" t="s">
        <v>12</v>
      </c>
      <c r="C15" s="24" t="str">
        <f t="shared" si="2"/>
        <v>1/2</v>
      </c>
      <c r="D15" s="25">
        <f t="shared" si="1"/>
        <v>0.5</v>
      </c>
      <c r="E15" s="26" t="s">
        <v>47</v>
      </c>
      <c r="F15" s="26" t="s">
        <v>83</v>
      </c>
      <c r="G15" s="26">
        <v>0.25</v>
      </c>
      <c r="H15" s="27" t="s">
        <v>65</v>
      </c>
      <c r="I15" s="28">
        <v>0.34</v>
      </c>
    </row>
    <row r="16" spans="1:9" s="23" customFormat="1" x14ac:dyDescent="0.25">
      <c r="A16" s="23" t="str">
        <f t="shared" si="0"/>
        <v>No. 8 Aluminum Spacer, 0.25" OD, 9/16" Length</v>
      </c>
      <c r="B16" s="24" t="s">
        <v>13</v>
      </c>
      <c r="C16" s="24" t="str">
        <f t="shared" si="2"/>
        <v>9/16</v>
      </c>
      <c r="D16" s="25">
        <f t="shared" si="1"/>
        <v>0.5625</v>
      </c>
      <c r="E16" s="26" t="s">
        <v>47</v>
      </c>
      <c r="F16" s="26" t="s">
        <v>83</v>
      </c>
      <c r="G16" s="26">
        <v>0.25</v>
      </c>
      <c r="H16" s="27" t="s">
        <v>66</v>
      </c>
      <c r="I16" s="28">
        <v>0.44</v>
      </c>
    </row>
    <row r="17" spans="1:11" s="23" customFormat="1" x14ac:dyDescent="0.25">
      <c r="A17" s="23" t="str">
        <f t="shared" si="0"/>
        <v>No. 8 Aluminum Spacer, 0.25" OD, 5/8" Length</v>
      </c>
      <c r="B17" s="24" t="s">
        <v>14</v>
      </c>
      <c r="C17" s="24" t="str">
        <f t="shared" si="2"/>
        <v>5/8</v>
      </c>
      <c r="D17" s="25">
        <f t="shared" si="1"/>
        <v>0.625</v>
      </c>
      <c r="E17" s="26" t="s">
        <v>47</v>
      </c>
      <c r="F17" s="26" t="s">
        <v>83</v>
      </c>
      <c r="G17" s="26">
        <v>0.25</v>
      </c>
      <c r="H17" s="27" t="s">
        <v>67</v>
      </c>
      <c r="I17" s="28">
        <v>0.34</v>
      </c>
    </row>
    <row r="18" spans="1:11" s="23" customFormat="1" x14ac:dyDescent="0.25">
      <c r="A18" s="23" t="str">
        <f t="shared" si="0"/>
        <v>No. 8 Aluminum Spacer, 0.25" OD, 11/16" Length</v>
      </c>
      <c r="B18" s="24" t="s">
        <v>15</v>
      </c>
      <c r="C18" s="24" t="str">
        <f t="shared" si="2"/>
        <v>11/16</v>
      </c>
      <c r="D18" s="25">
        <f t="shared" si="1"/>
        <v>0.6875</v>
      </c>
      <c r="E18" s="26" t="s">
        <v>47</v>
      </c>
      <c r="F18" s="26" t="s">
        <v>83</v>
      </c>
      <c r="G18" s="26">
        <v>0.25</v>
      </c>
      <c r="H18" s="27" t="s">
        <v>68</v>
      </c>
      <c r="I18" s="28">
        <v>0.44</v>
      </c>
    </row>
    <row r="19" spans="1:11" s="23" customFormat="1" x14ac:dyDescent="0.25">
      <c r="A19" s="23" t="str">
        <f t="shared" si="0"/>
        <v>No. 8 Aluminum Spacer, 0.25" OD, 3/4" Length</v>
      </c>
      <c r="B19" s="24" t="s">
        <v>16</v>
      </c>
      <c r="C19" s="24" t="str">
        <f t="shared" si="2"/>
        <v>3/4</v>
      </c>
      <c r="D19" s="25">
        <f t="shared" si="1"/>
        <v>0.75</v>
      </c>
      <c r="E19" s="26" t="s">
        <v>47</v>
      </c>
      <c r="F19" s="26" t="s">
        <v>83</v>
      </c>
      <c r="G19" s="26">
        <v>0.25</v>
      </c>
      <c r="H19" s="27" t="s">
        <v>69</v>
      </c>
      <c r="I19" s="28">
        <v>0.44</v>
      </c>
    </row>
    <row r="20" spans="1:11" s="23" customFormat="1" x14ac:dyDescent="0.25">
      <c r="A20" s="23" t="str">
        <f t="shared" si="0"/>
        <v>No. 8 Aluminum Spacer, 0.25" OD, 13/16" Length</v>
      </c>
      <c r="B20" s="24" t="s">
        <v>17</v>
      </c>
      <c r="C20" s="24" t="str">
        <f t="shared" si="2"/>
        <v>13/16</v>
      </c>
      <c r="D20" s="25">
        <f t="shared" si="1"/>
        <v>0.8125</v>
      </c>
      <c r="E20" s="26" t="s">
        <v>47</v>
      </c>
      <c r="F20" s="26" t="s">
        <v>83</v>
      </c>
      <c r="G20" s="26">
        <v>0.25</v>
      </c>
      <c r="H20" s="27" t="s">
        <v>70</v>
      </c>
      <c r="I20" s="28">
        <v>0.44</v>
      </c>
    </row>
    <row r="21" spans="1:11" s="23" customFormat="1" x14ac:dyDescent="0.25">
      <c r="A21" s="23" t="str">
        <f t="shared" si="0"/>
        <v>No. 8 Aluminum Spacer, 0.25" OD, 7/8" Length</v>
      </c>
      <c r="B21" s="24" t="s">
        <v>18</v>
      </c>
      <c r="C21" s="24" t="str">
        <f t="shared" si="2"/>
        <v>7/8</v>
      </c>
      <c r="D21" s="25">
        <f t="shared" si="1"/>
        <v>0.875</v>
      </c>
      <c r="E21" s="26" t="s">
        <v>47</v>
      </c>
      <c r="F21" s="26" t="s">
        <v>83</v>
      </c>
      <c r="G21" s="26">
        <v>0.25</v>
      </c>
      <c r="H21" s="27" t="s">
        <v>71</v>
      </c>
      <c r="I21" s="28">
        <v>0.44</v>
      </c>
    </row>
    <row r="22" spans="1:11" s="23" customFormat="1" x14ac:dyDescent="0.25">
      <c r="A22" s="23" t="str">
        <f t="shared" si="0"/>
        <v>No. 8 Aluminum Spacer, 0.25" OD, 15/16" Length</v>
      </c>
      <c r="B22" s="24" t="s">
        <v>19</v>
      </c>
      <c r="C22" s="24" t="str">
        <f t="shared" si="2"/>
        <v>15/16</v>
      </c>
      <c r="D22" s="25">
        <f t="shared" si="1"/>
        <v>0.9375</v>
      </c>
      <c r="E22" s="26" t="s">
        <v>47</v>
      </c>
      <c r="F22" s="26" t="s">
        <v>83</v>
      </c>
      <c r="G22" s="26">
        <v>0.25</v>
      </c>
      <c r="H22" s="27" t="s">
        <v>72</v>
      </c>
      <c r="I22" s="28">
        <v>0.44</v>
      </c>
    </row>
    <row r="23" spans="1:11" s="23" customFormat="1" x14ac:dyDescent="0.25">
      <c r="A23" s="23" t="str">
        <f t="shared" si="0"/>
        <v>No. 8 Aluminum Spacer, 0.25" OD, 1" Length</v>
      </c>
      <c r="B23" s="29" t="s">
        <v>20</v>
      </c>
      <c r="C23" s="24" t="str">
        <f t="shared" si="2"/>
        <v>1</v>
      </c>
      <c r="D23" s="25" t="str">
        <f>IFERROR(IFERROR(LEFT(C23, FIND(" ", C23)-1) + MID(C23, FIND(" ", C23)+1, SEARCH("/", C23)-FIND(" ", C23)-1)/RIGHT(C23,LEN(C23)-SEARCH("/",C23)), LEFT(C23, SEARCH("/", C23)-1)/RIGHT(C23,LEN(C23)-SEARCH("/",C23))), C23)</f>
        <v>1</v>
      </c>
      <c r="E23" s="26" t="s">
        <v>47</v>
      </c>
      <c r="F23" s="26" t="s">
        <v>83</v>
      </c>
      <c r="G23" s="26">
        <v>0.25</v>
      </c>
      <c r="H23" s="27" t="s">
        <v>73</v>
      </c>
      <c r="I23" s="28">
        <v>0.44</v>
      </c>
    </row>
    <row r="24" spans="1:11" s="23" customFormat="1" x14ac:dyDescent="0.25">
      <c r="A24" s="23" t="str">
        <f t="shared" si="0"/>
        <v>No. 8 Aluminum Spacer, 0.25" OD, 1 1/8" Length</v>
      </c>
      <c r="B24" s="29" t="s">
        <v>21</v>
      </c>
      <c r="C24" s="24" t="str">
        <f t="shared" si="2"/>
        <v>1 1/8</v>
      </c>
      <c r="D24" s="25">
        <f t="shared" ref="D24:D85" si="3">IFERROR(IFERROR(LEFT(C24, FIND(" ", C24)-1) + MID(C24, FIND(" ", C24)+1, SEARCH("/", C24)-FIND(" ", C24)-1)/RIGHT(C24,LEN(C24)-SEARCH("/",C24)), LEFT(C24, SEARCH("/", C24)-1)/RIGHT(C24,LEN(C24)-SEARCH("/",C24))), C24)</f>
        <v>1.125</v>
      </c>
      <c r="E24" s="26" t="s">
        <v>47</v>
      </c>
      <c r="F24" s="26" t="s">
        <v>83</v>
      </c>
      <c r="G24" s="26">
        <v>0.25</v>
      </c>
      <c r="H24" s="27" t="s">
        <v>74</v>
      </c>
      <c r="I24" s="28">
        <v>0.66</v>
      </c>
    </row>
    <row r="25" spans="1:11" s="23" customFormat="1" x14ac:dyDescent="0.25">
      <c r="A25" s="23" t="str">
        <f t="shared" si="0"/>
        <v>No. 8 Aluminum Spacer, 0.25" OD, 1 3/16" Length</v>
      </c>
      <c r="B25" s="29" t="s">
        <v>22</v>
      </c>
      <c r="C25" s="24" t="str">
        <f t="shared" si="2"/>
        <v>1 3/16</v>
      </c>
      <c r="D25" s="25">
        <f t="shared" si="3"/>
        <v>1.1875</v>
      </c>
      <c r="E25" s="26" t="s">
        <v>47</v>
      </c>
      <c r="F25" s="26" t="s">
        <v>83</v>
      </c>
      <c r="G25" s="26">
        <v>0.25</v>
      </c>
      <c r="H25" s="27" t="s">
        <v>75</v>
      </c>
      <c r="I25" s="28">
        <v>0.67</v>
      </c>
    </row>
    <row r="26" spans="1:11" s="23" customFormat="1" x14ac:dyDescent="0.25">
      <c r="A26" s="23" t="str">
        <f t="shared" si="0"/>
        <v>No. 8 Aluminum Spacer, 0.25" OD, 1 1/4" Length</v>
      </c>
      <c r="B26" s="29" t="s">
        <v>23</v>
      </c>
      <c r="C26" s="24" t="str">
        <f t="shared" si="2"/>
        <v>1 1/4</v>
      </c>
      <c r="D26" s="25">
        <f t="shared" si="3"/>
        <v>1.25</v>
      </c>
      <c r="E26" s="26" t="s">
        <v>47</v>
      </c>
      <c r="F26" s="26" t="s">
        <v>83</v>
      </c>
      <c r="G26" s="26">
        <v>0.25</v>
      </c>
      <c r="H26" s="27" t="s">
        <v>76</v>
      </c>
      <c r="I26" s="28">
        <v>0.66</v>
      </c>
      <c r="J26" s="26"/>
      <c r="K26" s="25"/>
    </row>
    <row r="27" spans="1:11" s="23" customFormat="1" x14ac:dyDescent="0.25">
      <c r="A27" s="23" t="str">
        <f t="shared" si="0"/>
        <v>No. 8 Aluminum Spacer, 0.25" OD, 1 5/16" Length</v>
      </c>
      <c r="B27" s="29" t="s">
        <v>24</v>
      </c>
      <c r="C27" s="24" t="str">
        <f t="shared" si="2"/>
        <v>1 5/16</v>
      </c>
      <c r="D27" s="25">
        <f t="shared" si="3"/>
        <v>1.3125</v>
      </c>
      <c r="E27" s="26" t="s">
        <v>47</v>
      </c>
      <c r="F27" s="26" t="s">
        <v>83</v>
      </c>
      <c r="G27" s="26">
        <v>0.25</v>
      </c>
      <c r="H27" s="27" t="s">
        <v>77</v>
      </c>
      <c r="I27" s="28">
        <v>0.97</v>
      </c>
    </row>
    <row r="28" spans="1:11" s="23" customFormat="1" x14ac:dyDescent="0.25">
      <c r="A28" s="23" t="str">
        <f t="shared" si="0"/>
        <v>No. 8 Aluminum Spacer, 0.25" OD, 1 3/8" Length</v>
      </c>
      <c r="B28" s="29" t="s">
        <v>25</v>
      </c>
      <c r="C28" s="24" t="str">
        <f t="shared" si="2"/>
        <v>1 3/8</v>
      </c>
      <c r="D28" s="25">
        <f t="shared" si="3"/>
        <v>1.375</v>
      </c>
      <c r="E28" s="26" t="s">
        <v>47</v>
      </c>
      <c r="F28" s="26" t="s">
        <v>83</v>
      </c>
      <c r="G28" s="26">
        <v>0.25</v>
      </c>
      <c r="H28" s="27" t="s">
        <v>78</v>
      </c>
      <c r="I28" s="28">
        <v>0.97</v>
      </c>
    </row>
    <row r="29" spans="1:11" s="23" customFormat="1" x14ac:dyDescent="0.25">
      <c r="A29" s="23" t="str">
        <f t="shared" si="0"/>
        <v>No. 8 Aluminum Spacer, 0.25" OD, 1 7/16" Length</v>
      </c>
      <c r="B29" s="29" t="s">
        <v>26</v>
      </c>
      <c r="C29" s="24" t="str">
        <f t="shared" si="2"/>
        <v>1 7/16</v>
      </c>
      <c r="D29" s="25">
        <f t="shared" si="3"/>
        <v>1.4375</v>
      </c>
      <c r="E29" s="26" t="s">
        <v>47</v>
      </c>
      <c r="F29" s="26" t="s">
        <v>83</v>
      </c>
      <c r="G29" s="26">
        <v>0.25</v>
      </c>
      <c r="H29" s="27" t="s">
        <v>79</v>
      </c>
      <c r="I29" s="28">
        <v>1.03</v>
      </c>
    </row>
    <row r="30" spans="1:11" s="23" customFormat="1" x14ac:dyDescent="0.25">
      <c r="A30" s="23" t="str">
        <f t="shared" si="0"/>
        <v>No. 8 Aluminum Spacer, 0.25" OD, 1 1/2" Length</v>
      </c>
      <c r="B30" s="29" t="s">
        <v>27</v>
      </c>
      <c r="C30" s="24" t="str">
        <f t="shared" si="2"/>
        <v>1 1/2</v>
      </c>
      <c r="D30" s="25">
        <f t="shared" si="3"/>
        <v>1.5</v>
      </c>
      <c r="E30" s="26" t="s">
        <v>47</v>
      </c>
      <c r="F30" s="26" t="s">
        <v>83</v>
      </c>
      <c r="G30" s="26">
        <v>0.25</v>
      </c>
      <c r="H30" s="27" t="s">
        <v>80</v>
      </c>
      <c r="I30" s="28">
        <v>1.03</v>
      </c>
    </row>
    <row r="31" spans="1:11" s="23" customFormat="1" x14ac:dyDescent="0.25">
      <c r="A31" s="23" t="str">
        <f t="shared" si="0"/>
        <v>No. 8 Aluminum Spacer, 0.25" OD, 1 3/4" Length</v>
      </c>
      <c r="B31" s="29" t="s">
        <v>28</v>
      </c>
      <c r="C31" s="24" t="str">
        <f t="shared" si="2"/>
        <v>1 3/4</v>
      </c>
      <c r="D31" s="25">
        <f t="shared" si="3"/>
        <v>1.75</v>
      </c>
      <c r="E31" s="26" t="s">
        <v>47</v>
      </c>
      <c r="F31" s="26" t="s">
        <v>83</v>
      </c>
      <c r="G31" s="26">
        <v>0.25</v>
      </c>
      <c r="H31" s="27" t="s">
        <v>81</v>
      </c>
      <c r="I31" s="28">
        <v>1.51</v>
      </c>
    </row>
    <row r="32" spans="1:11" s="23" customFormat="1" x14ac:dyDescent="0.25">
      <c r="A32" s="23" t="str">
        <f t="shared" si="0"/>
        <v>No. 8 Aluminum Spacer, 0.25" OD, 2" Length</v>
      </c>
      <c r="B32" s="29" t="s">
        <v>29</v>
      </c>
      <c r="C32" s="24" t="str">
        <f t="shared" si="2"/>
        <v>2</v>
      </c>
      <c r="D32" s="25" t="str">
        <f t="shared" si="3"/>
        <v>2</v>
      </c>
      <c r="E32" s="26" t="s">
        <v>47</v>
      </c>
      <c r="F32" s="26" t="s">
        <v>83</v>
      </c>
      <c r="G32" s="26">
        <v>0.25</v>
      </c>
      <c r="H32" s="27" t="s">
        <v>82</v>
      </c>
      <c r="I32" s="28">
        <v>1.75</v>
      </c>
    </row>
    <row r="33" spans="1:9" s="15" customFormat="1" x14ac:dyDescent="0.25">
      <c r="A33" s="15" t="str">
        <f t="shared" si="0"/>
        <v>No. 8 Aluminum Spacer, 0.3125" OD, 1/8" Length</v>
      </c>
      <c r="B33" s="16" t="s">
        <v>115</v>
      </c>
      <c r="C33" s="16" t="str">
        <f t="shared" si="2"/>
        <v>1/8</v>
      </c>
      <c r="D33" s="17">
        <f t="shared" si="3"/>
        <v>0.125</v>
      </c>
      <c r="E33" s="18" t="s">
        <v>47</v>
      </c>
      <c r="F33" s="18" t="s">
        <v>83</v>
      </c>
      <c r="G33" s="18">
        <v>0.3125</v>
      </c>
      <c r="H33" s="3" t="s">
        <v>84</v>
      </c>
      <c r="I33" s="4">
        <v>1.0900000000000001</v>
      </c>
    </row>
    <row r="34" spans="1:9" s="23" customFormat="1" x14ac:dyDescent="0.25">
      <c r="A34" s="23" t="str">
        <f t="shared" ref="A34:A65" si="4">CONCATENATE(E34, " Aluminum Spacer, ", G34, """ OD, ", B34, " Length")</f>
        <v>No. 8 Aluminum Spacer, 0.3125" OD, 5/32" Length</v>
      </c>
      <c r="B34" s="24" t="s">
        <v>116</v>
      </c>
      <c r="C34" s="24" t="str">
        <f t="shared" si="2"/>
        <v>5/32</v>
      </c>
      <c r="D34" s="25">
        <f t="shared" si="3"/>
        <v>0.15625</v>
      </c>
      <c r="E34" s="26" t="s">
        <v>47</v>
      </c>
      <c r="F34" s="26" t="s">
        <v>83</v>
      </c>
      <c r="G34" s="26">
        <v>0.3125</v>
      </c>
      <c r="H34" s="3" t="s">
        <v>85</v>
      </c>
      <c r="I34" s="5">
        <v>1.05</v>
      </c>
    </row>
    <row r="35" spans="1:9" s="23" customFormat="1" x14ac:dyDescent="0.25">
      <c r="A35" s="23" t="str">
        <f t="shared" si="4"/>
        <v>No. 8 Aluminum Spacer, 0.3125" OD, 3/16" Length</v>
      </c>
      <c r="B35" s="24" t="s">
        <v>117</v>
      </c>
      <c r="C35" s="24" t="str">
        <f t="shared" si="2"/>
        <v>3/16</v>
      </c>
      <c r="D35" s="25">
        <f t="shared" si="3"/>
        <v>0.1875</v>
      </c>
      <c r="E35" s="26" t="s">
        <v>47</v>
      </c>
      <c r="F35" s="26" t="s">
        <v>83</v>
      </c>
      <c r="G35" s="26">
        <v>0.3125</v>
      </c>
      <c r="H35" s="3" t="s">
        <v>86</v>
      </c>
      <c r="I35" s="5">
        <v>1.05</v>
      </c>
    </row>
    <row r="36" spans="1:9" s="23" customFormat="1" x14ac:dyDescent="0.25">
      <c r="A36" s="23" t="str">
        <f t="shared" si="4"/>
        <v>No. 8 Aluminum Spacer, 0.3125" OD, 7/32" Length</v>
      </c>
      <c r="B36" s="24" t="s">
        <v>118</v>
      </c>
      <c r="C36" s="24" t="str">
        <f t="shared" si="2"/>
        <v>7/32</v>
      </c>
      <c r="D36" s="25">
        <f t="shared" si="3"/>
        <v>0.21875</v>
      </c>
      <c r="E36" s="26" t="s">
        <v>47</v>
      </c>
      <c r="F36" s="26" t="s">
        <v>83</v>
      </c>
      <c r="G36" s="26">
        <v>0.3125</v>
      </c>
      <c r="H36" s="3" t="s">
        <v>87</v>
      </c>
      <c r="I36" s="5">
        <v>1.04</v>
      </c>
    </row>
    <row r="37" spans="1:9" s="23" customFormat="1" x14ac:dyDescent="0.25">
      <c r="A37" s="23" t="str">
        <f t="shared" si="4"/>
        <v>No. 8 Aluminum Spacer, 0.3125" OD, 1/4" Length</v>
      </c>
      <c r="B37" s="24" t="s">
        <v>119</v>
      </c>
      <c r="C37" s="24" t="str">
        <f t="shared" si="2"/>
        <v>1/4</v>
      </c>
      <c r="D37" s="25">
        <f t="shared" si="3"/>
        <v>0.25</v>
      </c>
      <c r="E37" s="26" t="s">
        <v>47</v>
      </c>
      <c r="F37" s="26" t="s">
        <v>83</v>
      </c>
      <c r="G37" s="26">
        <v>0.3125</v>
      </c>
      <c r="H37" s="3" t="s">
        <v>88</v>
      </c>
      <c r="I37" s="5">
        <v>1.04</v>
      </c>
    </row>
    <row r="38" spans="1:9" s="23" customFormat="1" x14ac:dyDescent="0.25">
      <c r="A38" s="23" t="str">
        <f t="shared" si="4"/>
        <v>No. 8 Aluminum Spacer, 0.3125" OD, 9/32" Length</v>
      </c>
      <c r="B38" s="24" t="s">
        <v>120</v>
      </c>
      <c r="C38" s="24" t="str">
        <f t="shared" si="2"/>
        <v>9/32</v>
      </c>
      <c r="D38" s="25">
        <f t="shared" si="3"/>
        <v>0.28125</v>
      </c>
      <c r="E38" s="26" t="s">
        <v>47</v>
      </c>
      <c r="F38" s="26" t="s">
        <v>83</v>
      </c>
      <c r="G38" s="26">
        <v>0.3125</v>
      </c>
      <c r="H38" s="3" t="s">
        <v>89</v>
      </c>
      <c r="I38" s="5">
        <v>1.04</v>
      </c>
    </row>
    <row r="39" spans="1:9" s="23" customFormat="1" x14ac:dyDescent="0.25">
      <c r="A39" s="23" t="str">
        <f t="shared" si="4"/>
        <v>No. 8 Aluminum Spacer, 0.3125" OD, 5/16" Length</v>
      </c>
      <c r="B39" s="24" t="s">
        <v>121</v>
      </c>
      <c r="C39" s="24" t="str">
        <f t="shared" si="2"/>
        <v>5/16</v>
      </c>
      <c r="D39" s="25">
        <f t="shared" si="3"/>
        <v>0.3125</v>
      </c>
      <c r="E39" s="26" t="s">
        <v>47</v>
      </c>
      <c r="F39" s="26" t="s">
        <v>83</v>
      </c>
      <c r="G39" s="26">
        <v>0.3125</v>
      </c>
      <c r="H39" s="3" t="s">
        <v>90</v>
      </c>
      <c r="I39" s="5">
        <v>1.05</v>
      </c>
    </row>
    <row r="40" spans="1:9" s="23" customFormat="1" x14ac:dyDescent="0.25">
      <c r="A40" s="23" t="str">
        <f t="shared" si="4"/>
        <v>No. 8 Aluminum Spacer, 0.3125" OD, 11/32" Length</v>
      </c>
      <c r="B40" s="24" t="s">
        <v>122</v>
      </c>
      <c r="C40" s="24" t="str">
        <f t="shared" si="2"/>
        <v>11/32</v>
      </c>
      <c r="D40" s="25">
        <f t="shared" si="3"/>
        <v>0.34375</v>
      </c>
      <c r="E40" s="26" t="s">
        <v>47</v>
      </c>
      <c r="F40" s="26" t="s">
        <v>83</v>
      </c>
      <c r="G40" s="26">
        <v>0.3125</v>
      </c>
      <c r="H40" s="3" t="s">
        <v>91</v>
      </c>
      <c r="I40" s="5">
        <v>1.1000000000000001</v>
      </c>
    </row>
    <row r="41" spans="1:9" s="23" customFormat="1" x14ac:dyDescent="0.25">
      <c r="A41" s="23" t="str">
        <f t="shared" si="4"/>
        <v>No. 8 Aluminum Spacer, 0.3125" OD, 3/8" Length</v>
      </c>
      <c r="B41" s="24" t="s">
        <v>123</v>
      </c>
      <c r="C41" s="24" t="str">
        <f t="shared" si="2"/>
        <v>3/8</v>
      </c>
      <c r="D41" s="25">
        <f t="shared" si="3"/>
        <v>0.375</v>
      </c>
      <c r="E41" s="26" t="s">
        <v>47</v>
      </c>
      <c r="F41" s="26" t="s">
        <v>83</v>
      </c>
      <c r="G41" s="26">
        <v>0.3125</v>
      </c>
      <c r="H41" s="3" t="s">
        <v>92</v>
      </c>
      <c r="I41" s="5">
        <v>1.08</v>
      </c>
    </row>
    <row r="42" spans="1:9" s="23" customFormat="1" x14ac:dyDescent="0.25">
      <c r="A42" s="23" t="str">
        <f t="shared" si="4"/>
        <v>No. 8 Aluminum Spacer, 0.3125" OD, 13/32" Length</v>
      </c>
      <c r="B42" s="24" t="s">
        <v>124</v>
      </c>
      <c r="C42" s="24" t="str">
        <f t="shared" si="2"/>
        <v>13/32</v>
      </c>
      <c r="D42" s="25">
        <f t="shared" si="3"/>
        <v>0.40625</v>
      </c>
      <c r="E42" s="26" t="s">
        <v>47</v>
      </c>
      <c r="F42" s="26" t="s">
        <v>83</v>
      </c>
      <c r="G42" s="26">
        <v>0.3125</v>
      </c>
      <c r="H42" s="3" t="s">
        <v>93</v>
      </c>
      <c r="I42" s="5">
        <v>1.1000000000000001</v>
      </c>
    </row>
    <row r="43" spans="1:9" s="23" customFormat="1" x14ac:dyDescent="0.25">
      <c r="A43" s="23" t="str">
        <f t="shared" si="4"/>
        <v>No. 8 Aluminum Spacer, 0.3125" OD, 7/16" Length</v>
      </c>
      <c r="B43" s="24" t="s">
        <v>125</v>
      </c>
      <c r="C43" s="24" t="str">
        <f t="shared" si="2"/>
        <v>7/16</v>
      </c>
      <c r="D43" s="25">
        <f t="shared" si="3"/>
        <v>0.4375</v>
      </c>
      <c r="E43" s="26" t="s">
        <v>47</v>
      </c>
      <c r="F43" s="26" t="s">
        <v>83</v>
      </c>
      <c r="G43" s="26">
        <v>0.3125</v>
      </c>
      <c r="H43" s="3" t="s">
        <v>94</v>
      </c>
      <c r="I43" s="5">
        <v>1.1000000000000001</v>
      </c>
    </row>
    <row r="44" spans="1:9" s="23" customFormat="1" x14ac:dyDescent="0.25">
      <c r="A44" s="23" t="str">
        <f t="shared" si="4"/>
        <v>No. 8 Aluminum Spacer, 0.3125" OD, 15/32" Length</v>
      </c>
      <c r="B44" s="24" t="s">
        <v>126</v>
      </c>
      <c r="C44" s="24" t="str">
        <f t="shared" si="2"/>
        <v>15/32</v>
      </c>
      <c r="D44" s="25">
        <f t="shared" si="3"/>
        <v>0.46875</v>
      </c>
      <c r="E44" s="26" t="s">
        <v>47</v>
      </c>
      <c r="F44" s="26" t="s">
        <v>83</v>
      </c>
      <c r="G44" s="26">
        <v>0.3125</v>
      </c>
      <c r="H44" s="3" t="s">
        <v>95</v>
      </c>
      <c r="I44" s="5">
        <v>1.1000000000000001</v>
      </c>
    </row>
    <row r="45" spans="1:9" s="23" customFormat="1" x14ac:dyDescent="0.25">
      <c r="A45" s="23" t="str">
        <f t="shared" si="4"/>
        <v>No. 8 Aluminum Spacer, 0.3125" OD, 1/2" Length</v>
      </c>
      <c r="B45" s="24" t="s">
        <v>127</v>
      </c>
      <c r="C45" s="24" t="str">
        <f t="shared" si="2"/>
        <v>1/2</v>
      </c>
      <c r="D45" s="25">
        <f t="shared" si="3"/>
        <v>0.5</v>
      </c>
      <c r="E45" s="26" t="s">
        <v>47</v>
      </c>
      <c r="F45" s="26" t="s">
        <v>83</v>
      </c>
      <c r="G45" s="26">
        <v>0.3125</v>
      </c>
      <c r="H45" s="3" t="s">
        <v>96</v>
      </c>
      <c r="I45" s="5">
        <v>1.1100000000000001</v>
      </c>
    </row>
    <row r="46" spans="1:9" s="23" customFormat="1" x14ac:dyDescent="0.25">
      <c r="A46" s="23" t="str">
        <f t="shared" si="4"/>
        <v>No. 8 Aluminum Spacer, 0.3125" OD, 9/16" Length</v>
      </c>
      <c r="B46" s="24" t="s">
        <v>128</v>
      </c>
      <c r="C46" s="24" t="str">
        <f t="shared" si="2"/>
        <v>9/16</v>
      </c>
      <c r="D46" s="25">
        <f t="shared" si="3"/>
        <v>0.5625</v>
      </c>
      <c r="E46" s="26" t="s">
        <v>47</v>
      </c>
      <c r="F46" s="26" t="s">
        <v>83</v>
      </c>
      <c r="G46" s="26">
        <v>0.3125</v>
      </c>
      <c r="H46" s="3" t="s">
        <v>97</v>
      </c>
      <c r="I46" s="5">
        <v>1.1000000000000001</v>
      </c>
    </row>
    <row r="47" spans="1:9" s="23" customFormat="1" x14ac:dyDescent="0.25">
      <c r="A47" s="23" t="str">
        <f t="shared" si="4"/>
        <v>No. 8 Aluminum Spacer, 0.3125" OD, 5/8" Length</v>
      </c>
      <c r="B47" s="24" t="s">
        <v>129</v>
      </c>
      <c r="C47" s="24" t="str">
        <f t="shared" si="2"/>
        <v>5/8</v>
      </c>
      <c r="D47" s="25">
        <f t="shared" si="3"/>
        <v>0.625</v>
      </c>
      <c r="E47" s="26" t="s">
        <v>47</v>
      </c>
      <c r="F47" s="26" t="s">
        <v>83</v>
      </c>
      <c r="G47" s="26">
        <v>0.3125</v>
      </c>
      <c r="H47" s="3" t="s">
        <v>98</v>
      </c>
      <c r="I47" s="5">
        <v>1.2</v>
      </c>
    </row>
    <row r="48" spans="1:9" s="23" customFormat="1" x14ac:dyDescent="0.25">
      <c r="A48" s="23" t="str">
        <f t="shared" si="4"/>
        <v>No. 8 Aluminum Spacer, 0.3125" OD, 11/16" Length</v>
      </c>
      <c r="B48" s="24" t="s">
        <v>130</v>
      </c>
      <c r="C48" s="24" t="str">
        <f t="shared" si="2"/>
        <v>11/16</v>
      </c>
      <c r="D48" s="25">
        <f t="shared" si="3"/>
        <v>0.6875</v>
      </c>
      <c r="E48" s="26" t="s">
        <v>47</v>
      </c>
      <c r="F48" s="26" t="s">
        <v>83</v>
      </c>
      <c r="G48" s="26">
        <v>0.3125</v>
      </c>
      <c r="H48" s="3" t="s">
        <v>99</v>
      </c>
      <c r="I48" s="5">
        <v>1.22</v>
      </c>
    </row>
    <row r="49" spans="1:9" s="23" customFormat="1" x14ac:dyDescent="0.25">
      <c r="A49" s="23" t="str">
        <f t="shared" si="4"/>
        <v>No. 8 Aluminum Spacer, 0.3125" OD, 3/4" Length</v>
      </c>
      <c r="B49" s="24" t="s">
        <v>131</v>
      </c>
      <c r="C49" s="24" t="str">
        <f t="shared" si="2"/>
        <v>3/4</v>
      </c>
      <c r="D49" s="25">
        <f t="shared" si="3"/>
        <v>0.75</v>
      </c>
      <c r="E49" s="26" t="s">
        <v>47</v>
      </c>
      <c r="F49" s="26" t="s">
        <v>83</v>
      </c>
      <c r="G49" s="26">
        <v>0.3125</v>
      </c>
      <c r="H49" s="3" t="s">
        <v>100</v>
      </c>
      <c r="I49" s="5">
        <v>1.33</v>
      </c>
    </row>
    <row r="50" spans="1:9" s="23" customFormat="1" x14ac:dyDescent="0.25">
      <c r="A50" s="23" t="str">
        <f t="shared" si="4"/>
        <v>No. 8 Aluminum Spacer, 0.3125" OD, 13/16" Length</v>
      </c>
      <c r="B50" s="24" t="s">
        <v>132</v>
      </c>
      <c r="C50" s="24" t="str">
        <f t="shared" si="2"/>
        <v>13/16</v>
      </c>
      <c r="D50" s="25">
        <f t="shared" si="3"/>
        <v>0.8125</v>
      </c>
      <c r="E50" s="26" t="s">
        <v>47</v>
      </c>
      <c r="F50" s="26" t="s">
        <v>83</v>
      </c>
      <c r="G50" s="26">
        <v>0.3125</v>
      </c>
      <c r="H50" s="3" t="s">
        <v>101</v>
      </c>
      <c r="I50" s="5">
        <v>1.22</v>
      </c>
    </row>
    <row r="51" spans="1:9" s="23" customFormat="1" x14ac:dyDescent="0.25">
      <c r="A51" s="23" t="str">
        <f t="shared" si="4"/>
        <v>No. 8 Aluminum Spacer, 0.3125" OD, 7/8" Length</v>
      </c>
      <c r="B51" s="24" t="s">
        <v>133</v>
      </c>
      <c r="C51" s="24" t="str">
        <f t="shared" si="2"/>
        <v>7/8</v>
      </c>
      <c r="D51" s="25">
        <f t="shared" si="3"/>
        <v>0.875</v>
      </c>
      <c r="E51" s="26" t="s">
        <v>47</v>
      </c>
      <c r="F51" s="26" t="s">
        <v>83</v>
      </c>
      <c r="G51" s="26">
        <v>0.3125</v>
      </c>
      <c r="H51" s="3" t="s">
        <v>102</v>
      </c>
      <c r="I51" s="5">
        <v>1.4</v>
      </c>
    </row>
    <row r="52" spans="1:9" s="23" customFormat="1" x14ac:dyDescent="0.25">
      <c r="A52" s="23" t="str">
        <f t="shared" si="4"/>
        <v>No. 8 Aluminum Spacer, 0.3125" OD, 15/16" Length</v>
      </c>
      <c r="B52" s="24" t="s">
        <v>134</v>
      </c>
      <c r="C52" s="24" t="str">
        <f t="shared" si="2"/>
        <v>15/16</v>
      </c>
      <c r="D52" s="25">
        <f t="shared" si="3"/>
        <v>0.9375</v>
      </c>
      <c r="E52" s="26" t="s">
        <v>47</v>
      </c>
      <c r="F52" s="26" t="s">
        <v>83</v>
      </c>
      <c r="G52" s="26">
        <v>0.3125</v>
      </c>
      <c r="H52" s="3" t="s">
        <v>103</v>
      </c>
      <c r="I52" s="5">
        <v>1.22</v>
      </c>
    </row>
    <row r="53" spans="1:9" s="23" customFormat="1" x14ac:dyDescent="0.25">
      <c r="A53" s="23" t="str">
        <f t="shared" si="4"/>
        <v>No. 8 Aluminum Spacer, 0.3125" OD, 1" Length</v>
      </c>
      <c r="B53" s="29" t="s">
        <v>20</v>
      </c>
      <c r="C53" s="24" t="str">
        <f t="shared" si="2"/>
        <v>1</v>
      </c>
      <c r="D53" s="25" t="str">
        <f t="shared" si="3"/>
        <v>1</v>
      </c>
      <c r="E53" s="26" t="s">
        <v>47</v>
      </c>
      <c r="F53" s="26" t="s">
        <v>83</v>
      </c>
      <c r="G53" s="26">
        <v>0.3125</v>
      </c>
      <c r="H53" s="3" t="s">
        <v>104</v>
      </c>
      <c r="I53" s="5">
        <v>1.43</v>
      </c>
    </row>
    <row r="54" spans="1:9" s="23" customFormat="1" x14ac:dyDescent="0.25">
      <c r="A54" s="23" t="str">
        <f t="shared" si="4"/>
        <v>No. 8 Aluminum Spacer, 0.3125" OD, 1 1/8" Length</v>
      </c>
      <c r="B54" s="29" t="s">
        <v>135</v>
      </c>
      <c r="C54" s="24" t="str">
        <f t="shared" si="2"/>
        <v>1 1/8</v>
      </c>
      <c r="D54" s="25">
        <f t="shared" si="3"/>
        <v>1.125</v>
      </c>
      <c r="E54" s="26" t="s">
        <v>47</v>
      </c>
      <c r="F54" s="26" t="s">
        <v>83</v>
      </c>
      <c r="G54" s="26">
        <v>0.3125</v>
      </c>
      <c r="H54" s="3" t="s">
        <v>105</v>
      </c>
      <c r="I54" s="5">
        <v>1.32</v>
      </c>
    </row>
    <row r="55" spans="1:9" s="23" customFormat="1" x14ac:dyDescent="0.25">
      <c r="A55" s="23" t="str">
        <f t="shared" si="4"/>
        <v>No. 8 Aluminum Spacer, 0.3125" OD, 1 3/16" Length</v>
      </c>
      <c r="B55" s="29" t="s">
        <v>136</v>
      </c>
      <c r="C55" s="24" t="str">
        <f t="shared" si="2"/>
        <v>1 3/16</v>
      </c>
      <c r="D55" s="25">
        <f t="shared" si="3"/>
        <v>1.1875</v>
      </c>
      <c r="E55" s="26" t="s">
        <v>47</v>
      </c>
      <c r="F55" s="26" t="s">
        <v>83</v>
      </c>
      <c r="G55" s="26">
        <v>0.3125</v>
      </c>
      <c r="H55" s="3" t="s">
        <v>106</v>
      </c>
      <c r="I55" s="5">
        <v>1.43</v>
      </c>
    </row>
    <row r="56" spans="1:9" s="23" customFormat="1" x14ac:dyDescent="0.25">
      <c r="A56" s="23" t="str">
        <f t="shared" si="4"/>
        <v>No. 8 Aluminum Spacer, 0.3125" OD, 1 1/4" Length</v>
      </c>
      <c r="B56" s="29" t="s">
        <v>137</v>
      </c>
      <c r="C56" s="24" t="str">
        <f t="shared" si="2"/>
        <v>1 1/4</v>
      </c>
      <c r="D56" s="25">
        <f t="shared" si="3"/>
        <v>1.25</v>
      </c>
      <c r="E56" s="26" t="s">
        <v>47</v>
      </c>
      <c r="F56" s="26" t="s">
        <v>83</v>
      </c>
      <c r="G56" s="26">
        <v>0.3125</v>
      </c>
      <c r="H56" s="3" t="s">
        <v>107</v>
      </c>
      <c r="I56" s="5">
        <v>1.43</v>
      </c>
    </row>
    <row r="57" spans="1:9" s="23" customFormat="1" x14ac:dyDescent="0.25">
      <c r="A57" s="23" t="str">
        <f t="shared" si="4"/>
        <v>No. 8 Aluminum Spacer, 0.3125" OD, 1 5/16" Length</v>
      </c>
      <c r="B57" s="29" t="s">
        <v>138</v>
      </c>
      <c r="C57" s="24" t="str">
        <f t="shared" si="2"/>
        <v>1 5/16</v>
      </c>
      <c r="D57" s="25">
        <f t="shared" si="3"/>
        <v>1.3125</v>
      </c>
      <c r="E57" s="26" t="s">
        <v>47</v>
      </c>
      <c r="F57" s="26" t="s">
        <v>83</v>
      </c>
      <c r="G57" s="26">
        <v>0.3125</v>
      </c>
      <c r="H57" s="3" t="s">
        <v>108</v>
      </c>
      <c r="I57" s="5">
        <v>1.54</v>
      </c>
    </row>
    <row r="58" spans="1:9" s="23" customFormat="1" x14ac:dyDescent="0.25">
      <c r="A58" s="23" t="str">
        <f t="shared" si="4"/>
        <v>No. 8 Aluminum Spacer, 0.3125" OD, 1 3/8" Length</v>
      </c>
      <c r="B58" s="29" t="s">
        <v>139</v>
      </c>
      <c r="C58" s="24" t="str">
        <f t="shared" si="2"/>
        <v>1 3/8</v>
      </c>
      <c r="D58" s="25">
        <f t="shared" si="3"/>
        <v>1.375</v>
      </c>
      <c r="E58" s="26" t="s">
        <v>47</v>
      </c>
      <c r="F58" s="26" t="s">
        <v>83</v>
      </c>
      <c r="G58" s="26">
        <v>0.3125</v>
      </c>
      <c r="H58" s="3" t="s">
        <v>109</v>
      </c>
      <c r="I58" s="5">
        <v>1.54</v>
      </c>
    </row>
    <row r="59" spans="1:9" s="23" customFormat="1" x14ac:dyDescent="0.25">
      <c r="A59" s="23" t="str">
        <f t="shared" si="4"/>
        <v>No. 8 Aluminum Spacer, 0.3125" OD, 1 7/16" Length</v>
      </c>
      <c r="B59" s="29" t="s">
        <v>140</v>
      </c>
      <c r="C59" s="24" t="str">
        <f t="shared" si="2"/>
        <v>1 7/16</v>
      </c>
      <c r="D59" s="25">
        <f t="shared" si="3"/>
        <v>1.4375</v>
      </c>
      <c r="E59" s="26" t="s">
        <v>47</v>
      </c>
      <c r="F59" s="26" t="s">
        <v>83</v>
      </c>
      <c r="G59" s="26">
        <v>0.3125</v>
      </c>
      <c r="H59" s="3" t="s">
        <v>110</v>
      </c>
      <c r="I59" s="5">
        <v>1.6</v>
      </c>
    </row>
    <row r="60" spans="1:9" s="23" customFormat="1" x14ac:dyDescent="0.25">
      <c r="A60" s="23" t="str">
        <f t="shared" si="4"/>
        <v>No. 8 Aluminum Spacer, 0.3125" OD, 1 1/2" Length</v>
      </c>
      <c r="B60" s="29" t="s">
        <v>141</v>
      </c>
      <c r="C60" s="24" t="str">
        <f t="shared" si="2"/>
        <v>1 1/2</v>
      </c>
      <c r="D60" s="25">
        <f t="shared" si="3"/>
        <v>1.5</v>
      </c>
      <c r="E60" s="26" t="s">
        <v>47</v>
      </c>
      <c r="F60" s="26" t="s">
        <v>83</v>
      </c>
      <c r="G60" s="26">
        <v>0.3125</v>
      </c>
      <c r="H60" s="3" t="s">
        <v>111</v>
      </c>
      <c r="I60" s="5">
        <v>2.09</v>
      </c>
    </row>
    <row r="61" spans="1:9" s="23" customFormat="1" x14ac:dyDescent="0.25">
      <c r="A61" s="23" t="str">
        <f t="shared" si="4"/>
        <v>No. 8 Aluminum Spacer, 0.3125" OD, 1 3/4" Length</v>
      </c>
      <c r="B61" s="29" t="s">
        <v>142</v>
      </c>
      <c r="C61" s="24" t="str">
        <f t="shared" si="2"/>
        <v>1 3/4</v>
      </c>
      <c r="D61" s="25">
        <f t="shared" si="3"/>
        <v>1.75</v>
      </c>
      <c r="E61" s="26" t="s">
        <v>47</v>
      </c>
      <c r="F61" s="26" t="s">
        <v>83</v>
      </c>
      <c r="G61" s="26">
        <v>0.3125</v>
      </c>
      <c r="H61" s="10" t="s">
        <v>113</v>
      </c>
      <c r="I61" s="11">
        <v>2.0699999999999998</v>
      </c>
    </row>
    <row r="62" spans="1:9" s="23" customFormat="1" x14ac:dyDescent="0.25">
      <c r="A62" s="23" t="str">
        <f t="shared" si="4"/>
        <v>No. 8 Aluminum Spacer, 0.3125" OD, 2" Length</v>
      </c>
      <c r="B62" s="29" t="s">
        <v>29</v>
      </c>
      <c r="C62" s="24" t="str">
        <f t="shared" si="2"/>
        <v>2</v>
      </c>
      <c r="D62" s="25" t="str">
        <f t="shared" si="3"/>
        <v>2</v>
      </c>
      <c r="E62" s="26" t="s">
        <v>47</v>
      </c>
      <c r="F62" s="26" t="s">
        <v>83</v>
      </c>
      <c r="G62" s="26">
        <v>0.3125</v>
      </c>
      <c r="H62" s="3" t="s">
        <v>114</v>
      </c>
      <c r="I62" s="5">
        <v>2.44</v>
      </c>
    </row>
    <row r="63" spans="1:9" s="23" customFormat="1" x14ac:dyDescent="0.25">
      <c r="A63" s="23" t="str">
        <f t="shared" si="4"/>
        <v>No. 8 Aluminum Spacer, 0.375" OD, 1/16" Length</v>
      </c>
      <c r="B63" s="1" t="s">
        <v>30</v>
      </c>
      <c r="C63" s="24" t="str">
        <f t="shared" si="2"/>
        <v>1/16</v>
      </c>
      <c r="D63" s="25">
        <f t="shared" si="3"/>
        <v>6.25E-2</v>
      </c>
      <c r="E63" s="26" t="s">
        <v>47</v>
      </c>
      <c r="F63" s="26" t="s">
        <v>83</v>
      </c>
      <c r="G63" s="26">
        <v>0.375</v>
      </c>
      <c r="H63" s="3" t="s">
        <v>143</v>
      </c>
      <c r="I63" s="4">
        <v>1.0900000000000001</v>
      </c>
    </row>
    <row r="64" spans="1:9" s="23" customFormat="1" x14ac:dyDescent="0.25">
      <c r="A64" s="23" t="str">
        <f t="shared" si="4"/>
        <v>No. 8 Aluminum Spacer, 0.375" OD, 1/8" Length</v>
      </c>
      <c r="B64" s="1" t="s">
        <v>0</v>
      </c>
      <c r="C64" s="24" t="str">
        <f t="shared" si="2"/>
        <v>1/8</v>
      </c>
      <c r="D64" s="25">
        <f t="shared" si="3"/>
        <v>0.125</v>
      </c>
      <c r="E64" s="26" t="s">
        <v>47</v>
      </c>
      <c r="F64" s="26" t="s">
        <v>83</v>
      </c>
      <c r="G64" s="26">
        <v>0.375</v>
      </c>
      <c r="H64" s="3" t="s">
        <v>144</v>
      </c>
      <c r="I64" s="5">
        <v>1.1000000000000001</v>
      </c>
    </row>
    <row r="65" spans="1:9" s="23" customFormat="1" x14ac:dyDescent="0.25">
      <c r="A65" s="23" t="str">
        <f t="shared" si="4"/>
        <v>No. 8 Aluminum Spacer, 0.375" OD, 5/32" Length</v>
      </c>
      <c r="B65" s="1" t="s">
        <v>1</v>
      </c>
      <c r="C65" s="24" t="str">
        <f t="shared" ref="C65:C112" si="5">SUBSTITUTE(B65, """", "")</f>
        <v>5/32</v>
      </c>
      <c r="D65" s="25">
        <f t="shared" si="3"/>
        <v>0.15625</v>
      </c>
      <c r="E65" s="26" t="s">
        <v>47</v>
      </c>
      <c r="F65" s="26" t="s">
        <v>83</v>
      </c>
      <c r="G65" s="26">
        <v>0.375</v>
      </c>
      <c r="H65" s="3" t="s">
        <v>145</v>
      </c>
      <c r="I65" s="5">
        <v>1.1000000000000001</v>
      </c>
    </row>
    <row r="66" spans="1:9" s="23" customFormat="1" x14ac:dyDescent="0.25">
      <c r="A66" s="23" t="str">
        <f t="shared" ref="A66:A97" si="6">CONCATENATE(E66, " Aluminum Spacer, ", G66, """ OD, ", B66, " Length")</f>
        <v>No. 8 Aluminum Spacer, 0.375" OD, 3/16" Length</v>
      </c>
      <c r="B66" s="1" t="s">
        <v>2</v>
      </c>
      <c r="C66" s="24" t="str">
        <f t="shared" si="5"/>
        <v>3/16</v>
      </c>
      <c r="D66" s="25">
        <f t="shared" si="3"/>
        <v>0.1875</v>
      </c>
      <c r="E66" s="26" t="s">
        <v>47</v>
      </c>
      <c r="F66" s="26" t="s">
        <v>83</v>
      </c>
      <c r="G66" s="26">
        <v>0.375</v>
      </c>
      <c r="H66" s="3" t="s">
        <v>146</v>
      </c>
      <c r="I66" s="5">
        <v>1.1000000000000001</v>
      </c>
    </row>
    <row r="67" spans="1:9" s="23" customFormat="1" x14ac:dyDescent="0.25">
      <c r="A67" s="23" t="str">
        <f t="shared" si="6"/>
        <v>No. 8 Aluminum Spacer, 0.375" OD, 7/32" Length</v>
      </c>
      <c r="B67" s="1" t="s">
        <v>3</v>
      </c>
      <c r="C67" s="24" t="str">
        <f t="shared" si="5"/>
        <v>7/32</v>
      </c>
      <c r="D67" s="25">
        <f t="shared" si="3"/>
        <v>0.21875</v>
      </c>
      <c r="E67" s="26" t="s">
        <v>47</v>
      </c>
      <c r="F67" s="26" t="s">
        <v>83</v>
      </c>
      <c r="G67" s="26">
        <v>0.375</v>
      </c>
      <c r="H67" s="3" t="s">
        <v>147</v>
      </c>
      <c r="I67" s="5">
        <v>1.1000000000000001</v>
      </c>
    </row>
    <row r="68" spans="1:9" s="23" customFormat="1" x14ac:dyDescent="0.25">
      <c r="A68" s="23" t="str">
        <f t="shared" si="6"/>
        <v>No. 8 Aluminum Spacer, 0.375" OD, 1/4" Length</v>
      </c>
      <c r="B68" s="1" t="s">
        <v>4</v>
      </c>
      <c r="C68" s="24" t="str">
        <f t="shared" si="5"/>
        <v>1/4</v>
      </c>
      <c r="D68" s="25">
        <f t="shared" si="3"/>
        <v>0.25</v>
      </c>
      <c r="E68" s="26" t="s">
        <v>47</v>
      </c>
      <c r="F68" s="26" t="s">
        <v>83</v>
      </c>
      <c r="G68" s="26">
        <v>0.375</v>
      </c>
      <c r="H68" s="3" t="s">
        <v>148</v>
      </c>
      <c r="I68" s="5">
        <v>1.1000000000000001</v>
      </c>
    </row>
    <row r="69" spans="1:9" s="23" customFormat="1" x14ac:dyDescent="0.25">
      <c r="A69" s="23" t="str">
        <f t="shared" si="6"/>
        <v>No. 8 Aluminum Spacer, 0.375" OD, 9/32" Length</v>
      </c>
      <c r="B69" s="1" t="s">
        <v>5</v>
      </c>
      <c r="C69" s="24" t="str">
        <f t="shared" si="5"/>
        <v>9/32</v>
      </c>
      <c r="D69" s="25">
        <f t="shared" si="3"/>
        <v>0.28125</v>
      </c>
      <c r="E69" s="26" t="s">
        <v>47</v>
      </c>
      <c r="F69" s="26" t="s">
        <v>83</v>
      </c>
      <c r="G69" s="26">
        <v>0.375</v>
      </c>
      <c r="H69" s="3" t="s">
        <v>149</v>
      </c>
      <c r="I69" s="5">
        <v>1.1000000000000001</v>
      </c>
    </row>
    <row r="70" spans="1:9" s="23" customFormat="1" x14ac:dyDescent="0.25">
      <c r="A70" s="23" t="str">
        <f t="shared" si="6"/>
        <v>No. 8 Aluminum Spacer, 0.375" OD, 5/16" Length</v>
      </c>
      <c r="B70" s="1" t="s">
        <v>6</v>
      </c>
      <c r="C70" s="24" t="str">
        <f t="shared" si="5"/>
        <v>5/16</v>
      </c>
      <c r="D70" s="25">
        <f t="shared" si="3"/>
        <v>0.3125</v>
      </c>
      <c r="E70" s="26" t="s">
        <v>47</v>
      </c>
      <c r="F70" s="26" t="s">
        <v>83</v>
      </c>
      <c r="G70" s="26">
        <v>0.375</v>
      </c>
      <c r="H70" s="3" t="s">
        <v>150</v>
      </c>
      <c r="I70" s="5">
        <v>1.1000000000000001</v>
      </c>
    </row>
    <row r="71" spans="1:9" s="23" customFormat="1" x14ac:dyDescent="0.25">
      <c r="A71" s="23" t="str">
        <f t="shared" si="6"/>
        <v>No. 8 Aluminum Spacer, 0.375" OD, 11/32" Length</v>
      </c>
      <c r="B71" s="1" t="s">
        <v>7</v>
      </c>
      <c r="C71" s="24" t="str">
        <f t="shared" si="5"/>
        <v>11/32</v>
      </c>
      <c r="D71" s="25">
        <f t="shared" si="3"/>
        <v>0.34375</v>
      </c>
      <c r="E71" s="26" t="s">
        <v>47</v>
      </c>
      <c r="F71" s="26" t="s">
        <v>83</v>
      </c>
      <c r="G71" s="26">
        <v>0.375</v>
      </c>
      <c r="H71" s="3" t="s">
        <v>151</v>
      </c>
      <c r="I71" s="5">
        <v>1.1499999999999999</v>
      </c>
    </row>
    <row r="72" spans="1:9" s="23" customFormat="1" x14ac:dyDescent="0.25">
      <c r="A72" s="23" t="str">
        <f t="shared" si="6"/>
        <v>No. 8 Aluminum Spacer, 0.375" OD, 3/8" Length</v>
      </c>
      <c r="B72" s="1" t="s">
        <v>8</v>
      </c>
      <c r="C72" s="24" t="str">
        <f t="shared" si="5"/>
        <v>3/8</v>
      </c>
      <c r="D72" s="25">
        <f t="shared" si="3"/>
        <v>0.375</v>
      </c>
      <c r="E72" s="26" t="s">
        <v>47</v>
      </c>
      <c r="F72" s="26" t="s">
        <v>83</v>
      </c>
      <c r="G72" s="26">
        <v>0.375</v>
      </c>
      <c r="H72" s="3" t="s">
        <v>152</v>
      </c>
      <c r="I72" s="5">
        <v>1.1599999999999999</v>
      </c>
    </row>
    <row r="73" spans="1:9" s="23" customFormat="1" x14ac:dyDescent="0.25">
      <c r="A73" s="23" t="str">
        <f t="shared" si="6"/>
        <v>No. 8 Aluminum Spacer, 0.375" OD, 13/32" Length</v>
      </c>
      <c r="B73" s="1" t="s">
        <v>9</v>
      </c>
      <c r="C73" s="24" t="str">
        <f t="shared" si="5"/>
        <v>13/32</v>
      </c>
      <c r="D73" s="25">
        <f t="shared" si="3"/>
        <v>0.40625</v>
      </c>
      <c r="E73" s="26" t="s">
        <v>47</v>
      </c>
      <c r="F73" s="26" t="s">
        <v>83</v>
      </c>
      <c r="G73" s="26">
        <v>0.375</v>
      </c>
      <c r="H73" s="3" t="s">
        <v>153</v>
      </c>
      <c r="I73" s="5">
        <v>1.1499999999999999</v>
      </c>
    </row>
    <row r="74" spans="1:9" s="23" customFormat="1" x14ac:dyDescent="0.25">
      <c r="A74" s="23" t="str">
        <f t="shared" si="6"/>
        <v>No. 8 Aluminum Spacer, 0.375" OD, 7/16" Length</v>
      </c>
      <c r="B74" s="1" t="s">
        <v>10</v>
      </c>
      <c r="C74" s="24" t="str">
        <f t="shared" si="5"/>
        <v>7/16</v>
      </c>
      <c r="D74" s="25">
        <f t="shared" si="3"/>
        <v>0.4375</v>
      </c>
      <c r="E74" s="26" t="s">
        <v>47</v>
      </c>
      <c r="F74" s="26" t="s">
        <v>83</v>
      </c>
      <c r="G74" s="26">
        <v>0.375</v>
      </c>
      <c r="H74" s="3" t="s">
        <v>154</v>
      </c>
      <c r="I74" s="5">
        <v>1.1499999999999999</v>
      </c>
    </row>
    <row r="75" spans="1:9" s="23" customFormat="1" x14ac:dyDescent="0.25">
      <c r="A75" s="23" t="str">
        <f t="shared" si="6"/>
        <v>No. 8 Aluminum Spacer, 0.375" OD, 15/32" Length</v>
      </c>
      <c r="B75" s="1" t="s">
        <v>11</v>
      </c>
      <c r="C75" s="24" t="str">
        <f t="shared" si="5"/>
        <v>15/32</v>
      </c>
      <c r="D75" s="25">
        <f t="shared" si="3"/>
        <v>0.46875</v>
      </c>
      <c r="E75" s="26" t="s">
        <v>47</v>
      </c>
      <c r="F75" s="26" t="s">
        <v>83</v>
      </c>
      <c r="G75" s="26">
        <v>0.375</v>
      </c>
      <c r="H75" s="3" t="s">
        <v>155</v>
      </c>
      <c r="I75" s="5">
        <v>1.1499999999999999</v>
      </c>
    </row>
    <row r="76" spans="1:9" s="23" customFormat="1" x14ac:dyDescent="0.25">
      <c r="A76" s="23" t="str">
        <f t="shared" si="6"/>
        <v>No. 8 Aluminum Spacer, 0.375" OD, 1/2" Length</v>
      </c>
      <c r="B76" s="1" t="s">
        <v>12</v>
      </c>
      <c r="C76" s="24" t="str">
        <f t="shared" si="5"/>
        <v>1/2</v>
      </c>
      <c r="D76" s="25">
        <f t="shared" si="3"/>
        <v>0.5</v>
      </c>
      <c r="E76" s="26" t="s">
        <v>47</v>
      </c>
      <c r="F76" s="26" t="s">
        <v>83</v>
      </c>
      <c r="G76" s="26">
        <v>0.375</v>
      </c>
      <c r="H76" s="3" t="s">
        <v>156</v>
      </c>
      <c r="I76" s="5">
        <v>1.1599999999999999</v>
      </c>
    </row>
    <row r="77" spans="1:9" s="23" customFormat="1" x14ac:dyDescent="0.25">
      <c r="A77" s="23" t="str">
        <f t="shared" si="6"/>
        <v>No. 8 Aluminum Spacer, 0.375" OD, 9/16" Length</v>
      </c>
      <c r="B77" s="1" t="s">
        <v>13</v>
      </c>
      <c r="C77" s="24" t="str">
        <f t="shared" si="5"/>
        <v>9/16</v>
      </c>
      <c r="D77" s="25">
        <f t="shared" si="3"/>
        <v>0.5625</v>
      </c>
      <c r="E77" s="26" t="s">
        <v>47</v>
      </c>
      <c r="F77" s="26" t="s">
        <v>83</v>
      </c>
      <c r="G77" s="26">
        <v>0.375</v>
      </c>
      <c r="H77" s="3" t="s">
        <v>157</v>
      </c>
      <c r="I77" s="5">
        <v>1.1499999999999999</v>
      </c>
    </row>
    <row r="78" spans="1:9" s="23" customFormat="1" x14ac:dyDescent="0.25">
      <c r="A78" s="23" t="str">
        <f t="shared" si="6"/>
        <v>No. 8 Aluminum Spacer, 0.375" OD, 5/8" Length</v>
      </c>
      <c r="B78" s="1" t="s">
        <v>14</v>
      </c>
      <c r="C78" s="24" t="str">
        <f t="shared" si="5"/>
        <v>5/8</v>
      </c>
      <c r="D78" s="25">
        <f t="shared" si="3"/>
        <v>0.625</v>
      </c>
      <c r="E78" s="26" t="s">
        <v>47</v>
      </c>
      <c r="F78" s="26" t="s">
        <v>83</v>
      </c>
      <c r="G78" s="26">
        <v>0.375</v>
      </c>
      <c r="H78" s="3" t="s">
        <v>158</v>
      </c>
      <c r="I78" s="5">
        <v>1.1599999999999999</v>
      </c>
    </row>
    <row r="79" spans="1:9" s="23" customFormat="1" x14ac:dyDescent="0.25">
      <c r="A79" s="23" t="str">
        <f t="shared" si="6"/>
        <v>No. 8 Aluminum Spacer, 0.375" OD, 11/16" Length</v>
      </c>
      <c r="B79" s="1" t="s">
        <v>15</v>
      </c>
      <c r="C79" s="24" t="str">
        <f t="shared" si="5"/>
        <v>11/16</v>
      </c>
      <c r="D79" s="25">
        <f t="shared" si="3"/>
        <v>0.6875</v>
      </c>
      <c r="E79" s="26" t="s">
        <v>47</v>
      </c>
      <c r="F79" s="26" t="s">
        <v>83</v>
      </c>
      <c r="G79" s="26">
        <v>0.375</v>
      </c>
      <c r="H79" s="3" t="s">
        <v>159</v>
      </c>
      <c r="I79" s="5">
        <v>1.27</v>
      </c>
    </row>
    <row r="80" spans="1:9" s="23" customFormat="1" x14ac:dyDescent="0.25">
      <c r="A80" s="23" t="str">
        <f t="shared" si="6"/>
        <v>No. 8 Aluminum Spacer, 0.375" OD, 3/4" Length</v>
      </c>
      <c r="B80" s="1" t="s">
        <v>16</v>
      </c>
      <c r="C80" s="24" t="str">
        <f t="shared" si="5"/>
        <v>3/4</v>
      </c>
      <c r="D80" s="25">
        <f t="shared" si="3"/>
        <v>0.75</v>
      </c>
      <c r="E80" s="26" t="s">
        <v>47</v>
      </c>
      <c r="F80" s="26" t="s">
        <v>83</v>
      </c>
      <c r="G80" s="26">
        <v>0.375</v>
      </c>
      <c r="H80" s="3" t="s">
        <v>160</v>
      </c>
      <c r="I80" s="5">
        <v>1.27</v>
      </c>
    </row>
    <row r="81" spans="1:9" s="23" customFormat="1" x14ac:dyDescent="0.25">
      <c r="A81" s="23" t="str">
        <f t="shared" si="6"/>
        <v>No. 8 Aluminum Spacer, 0.375" OD, 13/16" Length</v>
      </c>
      <c r="B81" s="1" t="s">
        <v>17</v>
      </c>
      <c r="C81" s="24" t="str">
        <f t="shared" si="5"/>
        <v>13/16</v>
      </c>
      <c r="D81" s="25">
        <f t="shared" si="3"/>
        <v>0.8125</v>
      </c>
      <c r="E81" s="26" t="s">
        <v>47</v>
      </c>
      <c r="F81" s="26" t="s">
        <v>83</v>
      </c>
      <c r="G81" s="26">
        <v>0.375</v>
      </c>
      <c r="H81" s="3" t="s">
        <v>161</v>
      </c>
      <c r="I81" s="5">
        <v>1.27</v>
      </c>
    </row>
    <row r="82" spans="1:9" s="23" customFormat="1" x14ac:dyDescent="0.25">
      <c r="A82" s="23" t="str">
        <f t="shared" si="6"/>
        <v>No. 8 Aluminum Spacer, 0.375" OD, 7/8" Length</v>
      </c>
      <c r="B82" s="1" t="s">
        <v>18</v>
      </c>
      <c r="C82" s="24" t="str">
        <f t="shared" si="5"/>
        <v>7/8</v>
      </c>
      <c r="D82" s="25">
        <f t="shared" si="3"/>
        <v>0.875</v>
      </c>
      <c r="E82" s="26" t="s">
        <v>47</v>
      </c>
      <c r="F82" s="26" t="s">
        <v>83</v>
      </c>
      <c r="G82" s="26">
        <v>0.375</v>
      </c>
      <c r="H82" s="3" t="s">
        <v>162</v>
      </c>
      <c r="I82" s="5">
        <v>1.27</v>
      </c>
    </row>
    <row r="83" spans="1:9" s="23" customFormat="1" x14ac:dyDescent="0.25">
      <c r="A83" s="23" t="str">
        <f t="shared" si="6"/>
        <v>No. 8 Aluminum Spacer, 0.375" OD, 15/16" Length</v>
      </c>
      <c r="B83" s="1" t="s">
        <v>19</v>
      </c>
      <c r="C83" s="24" t="str">
        <f t="shared" si="5"/>
        <v>15/16</v>
      </c>
      <c r="D83" s="25">
        <f t="shared" si="3"/>
        <v>0.9375</v>
      </c>
      <c r="E83" s="26" t="s">
        <v>47</v>
      </c>
      <c r="F83" s="26" t="s">
        <v>83</v>
      </c>
      <c r="G83" s="26">
        <v>0.375</v>
      </c>
      <c r="H83" s="3" t="s">
        <v>163</v>
      </c>
      <c r="I83" s="5">
        <v>1.27</v>
      </c>
    </row>
    <row r="84" spans="1:9" s="23" customFormat="1" x14ac:dyDescent="0.25">
      <c r="A84" s="23" t="str">
        <f t="shared" si="6"/>
        <v>No. 8 Aluminum Spacer, 0.375" OD, 1" Length</v>
      </c>
      <c r="B84" s="6" t="s">
        <v>20</v>
      </c>
      <c r="C84" s="24" t="str">
        <f t="shared" si="5"/>
        <v>1</v>
      </c>
      <c r="D84" s="25" t="str">
        <f t="shared" si="3"/>
        <v>1</v>
      </c>
      <c r="E84" s="26" t="s">
        <v>47</v>
      </c>
      <c r="F84" s="26" t="s">
        <v>83</v>
      </c>
      <c r="G84" s="26">
        <v>0.375</v>
      </c>
      <c r="H84" s="3" t="s">
        <v>164</v>
      </c>
      <c r="I84" s="5">
        <v>1.27</v>
      </c>
    </row>
    <row r="85" spans="1:9" s="23" customFormat="1" x14ac:dyDescent="0.25">
      <c r="A85" s="23" t="str">
        <f t="shared" si="6"/>
        <v>No. 8 Aluminum Spacer, 0.375" OD, 1 1/8" Length</v>
      </c>
      <c r="B85" s="6" t="s">
        <v>21</v>
      </c>
      <c r="C85" s="24" t="str">
        <f t="shared" si="5"/>
        <v>1 1/8</v>
      </c>
      <c r="D85" s="25">
        <f t="shared" si="3"/>
        <v>1.125</v>
      </c>
      <c r="E85" s="26" t="s">
        <v>47</v>
      </c>
      <c r="F85" s="26" t="s">
        <v>83</v>
      </c>
      <c r="G85" s="26">
        <v>0.375</v>
      </c>
      <c r="H85" s="3" t="s">
        <v>165</v>
      </c>
      <c r="I85" s="5">
        <v>1.44</v>
      </c>
    </row>
    <row r="86" spans="1:9" s="23" customFormat="1" x14ac:dyDescent="0.25">
      <c r="A86" s="23" t="str">
        <f t="shared" si="6"/>
        <v>No. 8 Aluminum Spacer, 0.375" OD, 1 3/16" Length</v>
      </c>
      <c r="B86" s="6" t="s">
        <v>22</v>
      </c>
      <c r="C86" s="24" t="str">
        <f t="shared" si="5"/>
        <v>1 3/16</v>
      </c>
      <c r="D86" s="25">
        <f t="shared" ref="D86:D112" si="7">IFERROR(IFERROR(LEFT(C86, FIND(" ", C86)-1) + MID(C86, FIND(" ", C86)+1, SEARCH("/", C86)-FIND(" ", C86)-1)/RIGHT(C86,LEN(C86)-SEARCH("/",C86)), LEFT(C86, SEARCH("/", C86)-1)/RIGHT(C86,LEN(C86)-SEARCH("/",C86))), C86)</f>
        <v>1.1875</v>
      </c>
      <c r="E86" s="26" t="s">
        <v>47</v>
      </c>
      <c r="F86" s="26" t="s">
        <v>83</v>
      </c>
      <c r="G86" s="26">
        <v>0.375</v>
      </c>
      <c r="H86" s="3" t="s">
        <v>166</v>
      </c>
      <c r="I86" s="5">
        <v>1.54</v>
      </c>
    </row>
    <row r="87" spans="1:9" s="23" customFormat="1" x14ac:dyDescent="0.25">
      <c r="A87" s="23" t="str">
        <f t="shared" si="6"/>
        <v>No. 8 Aluminum Spacer, 0.375" OD, 1 1/4" Length</v>
      </c>
      <c r="B87" s="6" t="s">
        <v>23</v>
      </c>
      <c r="C87" s="24" t="str">
        <f t="shared" si="5"/>
        <v>1 1/4</v>
      </c>
      <c r="D87" s="25">
        <f t="shared" si="7"/>
        <v>1.25</v>
      </c>
      <c r="E87" s="26" t="s">
        <v>47</v>
      </c>
      <c r="F87" s="26" t="s">
        <v>83</v>
      </c>
      <c r="G87" s="26">
        <v>0.375</v>
      </c>
      <c r="H87" s="3" t="s">
        <v>167</v>
      </c>
      <c r="I87" s="5">
        <v>1.54</v>
      </c>
    </row>
    <row r="88" spans="1:9" s="23" customFormat="1" x14ac:dyDescent="0.25">
      <c r="A88" s="23" t="str">
        <f t="shared" si="6"/>
        <v>No. 8 Aluminum Spacer, 0.375" OD, 1 5/16" Length</v>
      </c>
      <c r="B88" s="6" t="s">
        <v>24</v>
      </c>
      <c r="C88" s="24" t="str">
        <f t="shared" si="5"/>
        <v>1 5/16</v>
      </c>
      <c r="D88" s="25">
        <f t="shared" si="7"/>
        <v>1.3125</v>
      </c>
      <c r="E88" s="26" t="s">
        <v>47</v>
      </c>
      <c r="F88" s="26" t="s">
        <v>83</v>
      </c>
      <c r="G88" s="26">
        <v>0.375</v>
      </c>
      <c r="H88" s="3" t="s">
        <v>168</v>
      </c>
      <c r="I88" s="5">
        <v>1.6</v>
      </c>
    </row>
    <row r="89" spans="1:9" s="23" customFormat="1" x14ac:dyDescent="0.25">
      <c r="A89" s="23" t="str">
        <f t="shared" si="6"/>
        <v>No. 8 Aluminum Spacer, 0.375" OD, 1 3/8" Length</v>
      </c>
      <c r="B89" s="6" t="s">
        <v>25</v>
      </c>
      <c r="C89" s="24" t="str">
        <f t="shared" si="5"/>
        <v>1 3/8</v>
      </c>
      <c r="D89" s="25">
        <f t="shared" si="7"/>
        <v>1.375</v>
      </c>
      <c r="E89" s="26" t="s">
        <v>47</v>
      </c>
      <c r="F89" s="26" t="s">
        <v>83</v>
      </c>
      <c r="G89" s="26">
        <v>0.375</v>
      </c>
      <c r="H89" s="3" t="s">
        <v>169</v>
      </c>
      <c r="I89" s="5">
        <v>1.6</v>
      </c>
    </row>
    <row r="90" spans="1:9" s="23" customFormat="1" x14ac:dyDescent="0.25">
      <c r="A90" s="23" t="str">
        <f t="shared" si="6"/>
        <v>No. 8 Aluminum Spacer, 0.375" OD, 1 7/16" Length</v>
      </c>
      <c r="B90" s="6" t="s">
        <v>26</v>
      </c>
      <c r="C90" s="24" t="str">
        <f t="shared" si="5"/>
        <v>1 7/16</v>
      </c>
      <c r="D90" s="25">
        <f t="shared" si="7"/>
        <v>1.4375</v>
      </c>
      <c r="E90" s="26" t="s">
        <v>47</v>
      </c>
      <c r="F90" s="26" t="s">
        <v>83</v>
      </c>
      <c r="G90" s="26">
        <v>0.375</v>
      </c>
      <c r="H90" s="3" t="s">
        <v>170</v>
      </c>
      <c r="I90" s="5">
        <v>1.66</v>
      </c>
    </row>
    <row r="91" spans="1:9" s="23" customFormat="1" x14ac:dyDescent="0.25">
      <c r="A91" s="23" t="str">
        <f t="shared" si="6"/>
        <v>No. 8 Aluminum Spacer, 0.375" OD, 1 1/2" Length</v>
      </c>
      <c r="B91" s="6" t="s">
        <v>27</v>
      </c>
      <c r="C91" s="24" t="str">
        <f t="shared" si="5"/>
        <v>1 1/2</v>
      </c>
      <c r="D91" s="25">
        <f t="shared" si="7"/>
        <v>1.5</v>
      </c>
      <c r="E91" s="26" t="s">
        <v>47</v>
      </c>
      <c r="F91" s="26" t="s">
        <v>83</v>
      </c>
      <c r="G91" s="26">
        <v>0.375</v>
      </c>
      <c r="H91" s="3" t="s">
        <v>171</v>
      </c>
      <c r="I91" s="5">
        <v>1.66</v>
      </c>
    </row>
    <row r="92" spans="1:9" s="23" customFormat="1" x14ac:dyDescent="0.25">
      <c r="A92" s="23" t="str">
        <f t="shared" si="6"/>
        <v>No. 8 Aluminum Spacer, 0.375" OD, 1 3/4" Length</v>
      </c>
      <c r="B92" s="6" t="s">
        <v>28</v>
      </c>
      <c r="C92" s="24" t="str">
        <f t="shared" si="5"/>
        <v>1 3/4</v>
      </c>
      <c r="D92" s="25">
        <f t="shared" si="7"/>
        <v>1.75</v>
      </c>
      <c r="E92" s="26" t="s">
        <v>47</v>
      </c>
      <c r="F92" s="26" t="s">
        <v>83</v>
      </c>
      <c r="G92" s="26">
        <v>0.375</v>
      </c>
      <c r="H92" s="3" t="s">
        <v>172</v>
      </c>
      <c r="I92" s="5">
        <v>2.2599999999999998</v>
      </c>
    </row>
    <row r="93" spans="1:9" s="23" customFormat="1" x14ac:dyDescent="0.25">
      <c r="A93" s="23" t="str">
        <f t="shared" si="6"/>
        <v>No. 8 Aluminum Spacer, 0.375" OD, 2" Length</v>
      </c>
      <c r="B93" s="6" t="s">
        <v>29</v>
      </c>
      <c r="C93" s="24" t="str">
        <f t="shared" si="5"/>
        <v>2</v>
      </c>
      <c r="D93" s="25" t="str">
        <f t="shared" si="7"/>
        <v>2</v>
      </c>
      <c r="E93" s="26" t="s">
        <v>47</v>
      </c>
      <c r="F93" s="26" t="s">
        <v>83</v>
      </c>
      <c r="G93" s="26">
        <v>0.375</v>
      </c>
      <c r="H93" s="3" t="s">
        <v>173</v>
      </c>
      <c r="I93" s="5">
        <v>2.65</v>
      </c>
    </row>
    <row r="94" spans="1:9" s="23" customFormat="1" x14ac:dyDescent="0.25">
      <c r="A94" s="23" t="str">
        <f t="shared" si="6"/>
        <v>No. 8 Aluminum Spacer, 0.375" OD, 2 1/4" Length</v>
      </c>
      <c r="B94" s="6" t="s">
        <v>31</v>
      </c>
      <c r="C94" s="24" t="str">
        <f t="shared" si="5"/>
        <v>2 1/4</v>
      </c>
      <c r="D94" s="25">
        <f t="shared" si="7"/>
        <v>2.25</v>
      </c>
      <c r="E94" s="26" t="s">
        <v>47</v>
      </c>
      <c r="F94" s="26" t="s">
        <v>83</v>
      </c>
      <c r="G94" s="26">
        <v>0.375</v>
      </c>
      <c r="H94" s="3" t="s">
        <v>174</v>
      </c>
      <c r="I94" s="5">
        <v>4.5999999999999996</v>
      </c>
    </row>
    <row r="95" spans="1:9" s="23" customFormat="1" x14ac:dyDescent="0.25">
      <c r="A95" s="23" t="str">
        <f t="shared" si="6"/>
        <v>No. 8 Aluminum Spacer, 0.375" OD, 2 1/2" Length</v>
      </c>
      <c r="B95" s="6" t="s">
        <v>32</v>
      </c>
      <c r="C95" s="24" t="str">
        <f t="shared" si="5"/>
        <v>2 1/2</v>
      </c>
      <c r="D95" s="25">
        <f t="shared" si="7"/>
        <v>2.5</v>
      </c>
      <c r="E95" s="26" t="s">
        <v>47</v>
      </c>
      <c r="F95" s="26" t="s">
        <v>83</v>
      </c>
      <c r="G95" s="26">
        <v>0.375</v>
      </c>
      <c r="H95" s="3" t="s">
        <v>175</v>
      </c>
      <c r="I95" s="5">
        <v>4.78</v>
      </c>
    </row>
    <row r="96" spans="1:9" s="23" customFormat="1" x14ac:dyDescent="0.25">
      <c r="A96" s="23" t="str">
        <f t="shared" si="6"/>
        <v>No. 8 Aluminum Spacer, 0.5" OD, 1/16" Length</v>
      </c>
      <c r="B96" s="12" t="s">
        <v>176</v>
      </c>
      <c r="C96" s="24" t="str">
        <f t="shared" si="5"/>
        <v>1/16</v>
      </c>
      <c r="D96" s="25">
        <f t="shared" si="7"/>
        <v>6.25E-2</v>
      </c>
      <c r="E96" s="26" t="s">
        <v>47</v>
      </c>
      <c r="F96" s="26" t="s">
        <v>83</v>
      </c>
      <c r="G96" s="26">
        <v>0.5</v>
      </c>
      <c r="H96" s="10" t="s">
        <v>177</v>
      </c>
      <c r="I96" s="33">
        <v>1.26</v>
      </c>
    </row>
    <row r="97" spans="1:9" s="23" customFormat="1" x14ac:dyDescent="0.25">
      <c r="A97" s="23" t="str">
        <f t="shared" si="6"/>
        <v>No. 8 Aluminum Spacer, 0.5" OD, 1/8" Length</v>
      </c>
      <c r="B97" s="1" t="s">
        <v>0</v>
      </c>
      <c r="C97" s="24" t="str">
        <f t="shared" si="5"/>
        <v>1/8</v>
      </c>
      <c r="D97" s="25">
        <f t="shared" si="7"/>
        <v>0.125</v>
      </c>
      <c r="E97" s="26" t="s">
        <v>47</v>
      </c>
      <c r="F97" s="26" t="s">
        <v>83</v>
      </c>
      <c r="G97" s="26">
        <v>0.5</v>
      </c>
      <c r="H97" s="3" t="s">
        <v>178</v>
      </c>
      <c r="I97" s="5">
        <v>1.49</v>
      </c>
    </row>
    <row r="98" spans="1:9" s="23" customFormat="1" x14ac:dyDescent="0.25">
      <c r="A98" s="23" t="str">
        <f t="shared" ref="A98:A112" si="8">CONCATENATE(E98, " Aluminum Spacer, ", G98, """ OD, ", B98, " Length")</f>
        <v>No. 8 Aluminum Spacer, 0.5" OD, 3/16" Length</v>
      </c>
      <c r="B98" s="1" t="s">
        <v>2</v>
      </c>
      <c r="C98" s="24" t="str">
        <f t="shared" si="5"/>
        <v>3/16</v>
      </c>
      <c r="D98" s="25">
        <f t="shared" si="7"/>
        <v>0.1875</v>
      </c>
      <c r="E98" s="26" t="s">
        <v>47</v>
      </c>
      <c r="F98" s="26" t="s">
        <v>83</v>
      </c>
      <c r="G98" s="26">
        <v>0.5</v>
      </c>
      <c r="H98" s="3" t="s">
        <v>179</v>
      </c>
      <c r="I98" s="5">
        <v>1.49</v>
      </c>
    </row>
    <row r="99" spans="1:9" s="23" customFormat="1" x14ac:dyDescent="0.25">
      <c r="A99" s="23" t="str">
        <f t="shared" si="8"/>
        <v>No. 8 Aluminum Spacer, 0.5" OD, 1/4" Length</v>
      </c>
      <c r="B99" s="1" t="s">
        <v>4</v>
      </c>
      <c r="C99" s="24" t="str">
        <f t="shared" si="5"/>
        <v>1/4</v>
      </c>
      <c r="D99" s="25">
        <f t="shared" si="7"/>
        <v>0.25</v>
      </c>
      <c r="E99" s="26" t="s">
        <v>47</v>
      </c>
      <c r="F99" s="26" t="s">
        <v>83</v>
      </c>
      <c r="G99" s="26">
        <v>0.5</v>
      </c>
      <c r="H99" s="3" t="s">
        <v>180</v>
      </c>
      <c r="I99" s="5">
        <v>1.49</v>
      </c>
    </row>
    <row r="100" spans="1:9" s="23" customFormat="1" x14ac:dyDescent="0.25">
      <c r="A100" s="23" t="str">
        <f t="shared" si="8"/>
        <v>No. 8 Aluminum Spacer, 0.5" OD, 5/16" Length</v>
      </c>
      <c r="B100" s="1" t="s">
        <v>6</v>
      </c>
      <c r="C100" s="24" t="str">
        <f t="shared" si="5"/>
        <v>5/16</v>
      </c>
      <c r="D100" s="25">
        <f t="shared" si="7"/>
        <v>0.3125</v>
      </c>
      <c r="E100" s="26" t="s">
        <v>47</v>
      </c>
      <c r="F100" s="26" t="s">
        <v>83</v>
      </c>
      <c r="G100" s="26">
        <v>0.5</v>
      </c>
      <c r="H100" s="3" t="s">
        <v>181</v>
      </c>
      <c r="I100" s="5">
        <v>1.49</v>
      </c>
    </row>
    <row r="101" spans="1:9" s="23" customFormat="1" x14ac:dyDescent="0.25">
      <c r="A101" s="23" t="str">
        <f t="shared" si="8"/>
        <v>No. 8 Aluminum Spacer, 0.5" OD, 3/8" Length</v>
      </c>
      <c r="B101" s="1" t="s">
        <v>8</v>
      </c>
      <c r="C101" s="24" t="str">
        <f t="shared" si="5"/>
        <v>3/8</v>
      </c>
      <c r="D101" s="25">
        <f t="shared" si="7"/>
        <v>0.375</v>
      </c>
      <c r="E101" s="26" t="s">
        <v>47</v>
      </c>
      <c r="F101" s="26" t="s">
        <v>83</v>
      </c>
      <c r="G101" s="26">
        <v>0.5</v>
      </c>
      <c r="H101" s="3" t="s">
        <v>182</v>
      </c>
      <c r="I101" s="5">
        <v>1.65</v>
      </c>
    </row>
    <row r="102" spans="1:9" s="23" customFormat="1" x14ac:dyDescent="0.25">
      <c r="A102" s="23" t="str">
        <f t="shared" si="8"/>
        <v>No. 8 Aluminum Spacer, 0.5" OD, 7/16" Length</v>
      </c>
      <c r="B102" s="1" t="s">
        <v>10</v>
      </c>
      <c r="C102" s="24" t="str">
        <f t="shared" si="5"/>
        <v>7/16</v>
      </c>
      <c r="D102" s="25">
        <f t="shared" si="7"/>
        <v>0.4375</v>
      </c>
      <c r="E102" s="26" t="s">
        <v>47</v>
      </c>
      <c r="F102" s="26" t="s">
        <v>83</v>
      </c>
      <c r="G102" s="26">
        <v>0.5</v>
      </c>
      <c r="H102" s="3" t="s">
        <v>183</v>
      </c>
      <c r="I102" s="5">
        <v>1.66</v>
      </c>
    </row>
    <row r="103" spans="1:9" s="23" customFormat="1" x14ac:dyDescent="0.25">
      <c r="A103" s="23" t="str">
        <f t="shared" si="8"/>
        <v>No. 8 Aluminum Spacer, 0.5" OD, 1/2" Length</v>
      </c>
      <c r="B103" s="1" t="s">
        <v>12</v>
      </c>
      <c r="C103" s="24" t="str">
        <f t="shared" si="5"/>
        <v>1/2</v>
      </c>
      <c r="D103" s="25">
        <f t="shared" si="7"/>
        <v>0.5</v>
      </c>
      <c r="E103" s="26" t="s">
        <v>47</v>
      </c>
      <c r="F103" s="26" t="s">
        <v>83</v>
      </c>
      <c r="G103" s="26">
        <v>0.5</v>
      </c>
      <c r="H103" s="3" t="s">
        <v>184</v>
      </c>
      <c r="I103" s="5">
        <v>1.65</v>
      </c>
    </row>
    <row r="104" spans="1:9" s="23" customFormat="1" x14ac:dyDescent="0.25">
      <c r="A104" s="23" t="str">
        <f t="shared" si="8"/>
        <v>No. 8 Aluminum Spacer, 0.5" OD, 9/16" Length</v>
      </c>
      <c r="B104" s="1" t="s">
        <v>13</v>
      </c>
      <c r="C104" s="24" t="str">
        <f t="shared" si="5"/>
        <v>9/16</v>
      </c>
      <c r="D104" s="25">
        <f t="shared" si="7"/>
        <v>0.5625</v>
      </c>
      <c r="E104" s="26" t="s">
        <v>47</v>
      </c>
      <c r="F104" s="26" t="s">
        <v>83</v>
      </c>
      <c r="G104" s="26">
        <v>0.5</v>
      </c>
      <c r="H104" s="3" t="s">
        <v>185</v>
      </c>
      <c r="I104" s="5">
        <v>1.66</v>
      </c>
    </row>
    <row r="105" spans="1:9" s="23" customFormat="1" x14ac:dyDescent="0.25">
      <c r="A105" s="23" t="str">
        <f t="shared" si="8"/>
        <v>No. 8 Aluminum Spacer, 0.5" OD, 5/8" Length</v>
      </c>
      <c r="B105" s="1" t="s">
        <v>14</v>
      </c>
      <c r="C105" s="24" t="str">
        <f t="shared" si="5"/>
        <v>5/8</v>
      </c>
      <c r="D105" s="25">
        <f t="shared" si="7"/>
        <v>0.625</v>
      </c>
      <c r="E105" s="26" t="s">
        <v>47</v>
      </c>
      <c r="F105" s="26" t="s">
        <v>83</v>
      </c>
      <c r="G105" s="26">
        <v>0.5</v>
      </c>
      <c r="H105" s="3" t="s">
        <v>186</v>
      </c>
      <c r="I105" s="5">
        <v>1.6</v>
      </c>
    </row>
    <row r="106" spans="1:9" s="23" customFormat="1" x14ac:dyDescent="0.25">
      <c r="A106" s="23" t="str">
        <f t="shared" si="8"/>
        <v>No. 8 Aluminum Spacer, 0.5" OD, 11/16" Length</v>
      </c>
      <c r="B106" s="1" t="s">
        <v>15</v>
      </c>
      <c r="C106" s="24" t="str">
        <f t="shared" si="5"/>
        <v>11/16</v>
      </c>
      <c r="D106" s="25">
        <f t="shared" si="7"/>
        <v>0.6875</v>
      </c>
      <c r="E106" s="26" t="s">
        <v>47</v>
      </c>
      <c r="F106" s="26" t="s">
        <v>83</v>
      </c>
      <c r="G106" s="26">
        <v>0.5</v>
      </c>
      <c r="H106" s="3" t="s">
        <v>187</v>
      </c>
      <c r="I106" s="5">
        <v>1.71</v>
      </c>
    </row>
    <row r="107" spans="1:9" s="23" customFormat="1" x14ac:dyDescent="0.25">
      <c r="A107" s="23" t="str">
        <f t="shared" si="8"/>
        <v>No. 8 Aluminum Spacer, 0.5" OD, 3/4" Length</v>
      </c>
      <c r="B107" s="1" t="s">
        <v>16</v>
      </c>
      <c r="C107" s="24" t="str">
        <f t="shared" si="5"/>
        <v>3/4</v>
      </c>
      <c r="D107" s="25">
        <f t="shared" si="7"/>
        <v>0.75</v>
      </c>
      <c r="E107" s="26" t="s">
        <v>47</v>
      </c>
      <c r="F107" s="26" t="s">
        <v>83</v>
      </c>
      <c r="G107" s="26">
        <v>0.5</v>
      </c>
      <c r="H107" s="3" t="s">
        <v>188</v>
      </c>
      <c r="I107" s="5">
        <v>1.71</v>
      </c>
    </row>
    <row r="108" spans="1:9" s="23" customFormat="1" x14ac:dyDescent="0.25">
      <c r="A108" s="23" t="str">
        <f t="shared" si="8"/>
        <v>No. 8 Aluminum Spacer, 0.5" OD, 13/16" Length</v>
      </c>
      <c r="B108" s="1" t="s">
        <v>17</v>
      </c>
      <c r="C108" s="24" t="str">
        <f t="shared" si="5"/>
        <v>13/16</v>
      </c>
      <c r="D108" s="25">
        <f t="shared" si="7"/>
        <v>0.8125</v>
      </c>
      <c r="E108" s="26" t="s">
        <v>47</v>
      </c>
      <c r="F108" s="26" t="s">
        <v>83</v>
      </c>
      <c r="G108" s="26">
        <v>0.5</v>
      </c>
      <c r="H108" s="3" t="s">
        <v>189</v>
      </c>
      <c r="I108" s="5">
        <v>1.71</v>
      </c>
    </row>
    <row r="109" spans="1:9" s="23" customFormat="1" x14ac:dyDescent="0.25">
      <c r="A109" s="23" t="str">
        <f t="shared" si="8"/>
        <v>No. 8 Aluminum Spacer, 0.5" OD, 7/8" Length</v>
      </c>
      <c r="B109" s="1" t="s">
        <v>18</v>
      </c>
      <c r="C109" s="24" t="str">
        <f t="shared" si="5"/>
        <v>7/8</v>
      </c>
      <c r="D109" s="25">
        <f t="shared" si="7"/>
        <v>0.875</v>
      </c>
      <c r="E109" s="26" t="s">
        <v>47</v>
      </c>
      <c r="F109" s="26" t="s">
        <v>83</v>
      </c>
      <c r="G109" s="26">
        <v>0.5</v>
      </c>
      <c r="H109" s="3" t="s">
        <v>190</v>
      </c>
      <c r="I109" s="5">
        <v>1.71</v>
      </c>
    </row>
    <row r="110" spans="1:9" s="23" customFormat="1" x14ac:dyDescent="0.25">
      <c r="A110" s="23" t="str">
        <f t="shared" si="8"/>
        <v>No. 8 Aluminum Spacer, 0.5" OD, 15/16" Length</v>
      </c>
      <c r="B110" s="1" t="s">
        <v>19</v>
      </c>
      <c r="C110" s="24" t="str">
        <f t="shared" si="5"/>
        <v>15/16</v>
      </c>
      <c r="D110" s="25">
        <f t="shared" si="7"/>
        <v>0.9375</v>
      </c>
      <c r="E110" s="26" t="s">
        <v>47</v>
      </c>
      <c r="F110" s="26" t="s">
        <v>83</v>
      </c>
      <c r="G110" s="26">
        <v>0.5</v>
      </c>
      <c r="H110" s="3" t="s">
        <v>191</v>
      </c>
      <c r="I110" s="5">
        <v>1.71</v>
      </c>
    </row>
    <row r="111" spans="1:9" s="23" customFormat="1" x14ac:dyDescent="0.25">
      <c r="A111" s="23" t="str">
        <f t="shared" si="8"/>
        <v>No. 8 Aluminum Spacer, 0.5" OD, 1" Length</v>
      </c>
      <c r="B111" s="6" t="s">
        <v>20</v>
      </c>
      <c r="C111" s="24" t="str">
        <f t="shared" si="5"/>
        <v>1</v>
      </c>
      <c r="D111" s="25" t="str">
        <f t="shared" si="7"/>
        <v>1</v>
      </c>
      <c r="E111" s="26" t="s">
        <v>47</v>
      </c>
      <c r="F111" s="26" t="s">
        <v>83</v>
      </c>
      <c r="G111" s="26">
        <v>0.5</v>
      </c>
      <c r="H111" s="3" t="s">
        <v>192</v>
      </c>
      <c r="I111" s="5">
        <v>1.71</v>
      </c>
    </row>
    <row r="112" spans="1:9" s="23" customFormat="1" x14ac:dyDescent="0.25">
      <c r="A112" s="23" t="str">
        <f t="shared" si="8"/>
        <v>No. 8 Aluminum Spacer, 0.5" OD, 1 1/16" Length</v>
      </c>
      <c r="B112" s="6" t="s">
        <v>33</v>
      </c>
      <c r="C112" s="24" t="str">
        <f t="shared" si="5"/>
        <v>1 1/16</v>
      </c>
      <c r="D112" s="25">
        <f t="shared" si="7"/>
        <v>1.0625</v>
      </c>
      <c r="E112" s="26" t="s">
        <v>47</v>
      </c>
      <c r="F112" s="26" t="s">
        <v>83</v>
      </c>
      <c r="G112" s="26">
        <v>0.5</v>
      </c>
      <c r="H112" s="3" t="s">
        <v>193</v>
      </c>
      <c r="I112" s="5">
        <v>2.75</v>
      </c>
    </row>
    <row r="113" spans="1:9" x14ac:dyDescent="0.25">
      <c r="A113" s="23" t="str">
        <f t="shared" ref="A113:A123" si="9">CONCATENATE(E113, " Aluminum Spacer, ", G113, """ OD, ", B113, " Length")</f>
        <v>No. 8 Aluminum Spacer, 0.5" OD, 1 1/8" Length</v>
      </c>
      <c r="B113" s="6" t="s">
        <v>21</v>
      </c>
      <c r="C113" s="24" t="str">
        <f t="shared" ref="C113:C123" si="10">SUBSTITUTE(B113, """", "")</f>
        <v>1 1/8</v>
      </c>
      <c r="D113" s="25">
        <f t="shared" ref="D113:D123" si="11">IFERROR(IFERROR(LEFT(C113, FIND(" ", C113)-1) + MID(C113, FIND(" ", C113)+1, SEARCH("/", C113)-FIND(" ", C113)-1)/RIGHT(C113,LEN(C113)-SEARCH("/",C113)), LEFT(C113, SEARCH("/", C113)-1)/RIGHT(C113,LEN(C113)-SEARCH("/",C113))), C113)</f>
        <v>1.125</v>
      </c>
      <c r="E113" s="26" t="s">
        <v>47</v>
      </c>
      <c r="F113" s="26" t="s">
        <v>83</v>
      </c>
      <c r="G113" s="26">
        <v>0.5</v>
      </c>
      <c r="H113" s="3" t="s">
        <v>194</v>
      </c>
      <c r="I113" s="5">
        <v>2.75</v>
      </c>
    </row>
    <row r="114" spans="1:9" x14ac:dyDescent="0.25">
      <c r="A114" s="23" t="str">
        <f t="shared" si="9"/>
        <v>No. 8 Aluminum Spacer, 0.5" OD, 1 3/16" Length</v>
      </c>
      <c r="B114" s="6" t="s">
        <v>22</v>
      </c>
      <c r="C114" s="24" t="str">
        <f t="shared" si="10"/>
        <v>1 3/16</v>
      </c>
      <c r="D114" s="25">
        <f t="shared" si="11"/>
        <v>1.1875</v>
      </c>
      <c r="E114" s="26" t="s">
        <v>47</v>
      </c>
      <c r="F114" s="26" t="s">
        <v>83</v>
      </c>
      <c r="G114" s="26">
        <v>0.5</v>
      </c>
      <c r="H114" s="3" t="s">
        <v>195</v>
      </c>
      <c r="I114" s="5">
        <v>3.03</v>
      </c>
    </row>
    <row r="115" spans="1:9" x14ac:dyDescent="0.25">
      <c r="A115" s="23" t="str">
        <f t="shared" si="9"/>
        <v>No. 8 Aluminum Spacer, 0.5" OD, 1 1/4" Length</v>
      </c>
      <c r="B115" s="6" t="s">
        <v>23</v>
      </c>
      <c r="C115" s="24" t="str">
        <f t="shared" si="10"/>
        <v>1 1/4</v>
      </c>
      <c r="D115" s="25">
        <f t="shared" si="11"/>
        <v>1.25</v>
      </c>
      <c r="E115" s="26" t="s">
        <v>47</v>
      </c>
      <c r="F115" s="26" t="s">
        <v>83</v>
      </c>
      <c r="G115" s="26">
        <v>0.5</v>
      </c>
      <c r="H115" s="3" t="s">
        <v>196</v>
      </c>
      <c r="I115" s="5">
        <v>3.03</v>
      </c>
    </row>
    <row r="116" spans="1:9" x14ac:dyDescent="0.25">
      <c r="A116" s="23" t="str">
        <f t="shared" si="9"/>
        <v>No. 8 Aluminum Spacer, 0.5" OD, 1 5/16" Length</v>
      </c>
      <c r="B116" s="6" t="s">
        <v>24</v>
      </c>
      <c r="C116" s="24" t="str">
        <f t="shared" si="10"/>
        <v>1 5/16</v>
      </c>
      <c r="D116" s="25">
        <f t="shared" si="11"/>
        <v>1.3125</v>
      </c>
      <c r="E116" s="26" t="s">
        <v>47</v>
      </c>
      <c r="F116" s="26" t="s">
        <v>83</v>
      </c>
      <c r="G116" s="26">
        <v>0.5</v>
      </c>
      <c r="H116" s="3" t="s">
        <v>197</v>
      </c>
      <c r="I116" s="5">
        <v>3.14</v>
      </c>
    </row>
    <row r="117" spans="1:9" x14ac:dyDescent="0.25">
      <c r="A117" s="23" t="str">
        <f t="shared" si="9"/>
        <v>No. 8 Aluminum Spacer, 0.5" OD, 1 3/8" Length</v>
      </c>
      <c r="B117" s="6" t="s">
        <v>25</v>
      </c>
      <c r="C117" s="24" t="str">
        <f t="shared" si="10"/>
        <v>1 3/8</v>
      </c>
      <c r="D117" s="25">
        <f t="shared" si="11"/>
        <v>1.375</v>
      </c>
      <c r="E117" s="26" t="s">
        <v>47</v>
      </c>
      <c r="F117" s="26" t="s">
        <v>83</v>
      </c>
      <c r="G117" s="26">
        <v>0.5</v>
      </c>
      <c r="H117" s="3" t="s">
        <v>198</v>
      </c>
      <c r="I117" s="5">
        <v>3.31</v>
      </c>
    </row>
    <row r="118" spans="1:9" x14ac:dyDescent="0.25">
      <c r="A118" s="23" t="str">
        <f t="shared" si="9"/>
        <v>No. 8 Aluminum Spacer, 0.5" OD, 1 7/16" Length</v>
      </c>
      <c r="B118" s="6" t="s">
        <v>26</v>
      </c>
      <c r="C118" s="24" t="str">
        <f t="shared" si="10"/>
        <v>1 7/16</v>
      </c>
      <c r="D118" s="25">
        <f t="shared" si="11"/>
        <v>1.4375</v>
      </c>
      <c r="E118" s="26" t="s">
        <v>47</v>
      </c>
      <c r="F118" s="26" t="s">
        <v>83</v>
      </c>
      <c r="G118" s="26">
        <v>0.5</v>
      </c>
      <c r="H118" s="3" t="s">
        <v>199</v>
      </c>
      <c r="I118" s="5">
        <v>3.36</v>
      </c>
    </row>
    <row r="119" spans="1:9" x14ac:dyDescent="0.25">
      <c r="A119" s="23" t="str">
        <f t="shared" si="9"/>
        <v>No. 8 Aluminum Spacer, 0.5" OD, 1 1/2" Length</v>
      </c>
      <c r="B119" s="6" t="s">
        <v>27</v>
      </c>
      <c r="C119" s="24" t="str">
        <f t="shared" si="10"/>
        <v>1 1/2</v>
      </c>
      <c r="D119" s="25">
        <f t="shared" si="11"/>
        <v>1.5</v>
      </c>
      <c r="E119" s="26" t="s">
        <v>47</v>
      </c>
      <c r="F119" s="26" t="s">
        <v>83</v>
      </c>
      <c r="G119" s="26">
        <v>0.5</v>
      </c>
      <c r="H119" s="3" t="s">
        <v>200</v>
      </c>
      <c r="I119" s="5">
        <v>3.57</v>
      </c>
    </row>
    <row r="120" spans="1:9" x14ac:dyDescent="0.25">
      <c r="A120" s="23" t="str">
        <f t="shared" si="9"/>
        <v>No. 8 Aluminum Spacer, 0.5" OD, 1 3/4" Length</v>
      </c>
      <c r="B120" s="6" t="s">
        <v>28</v>
      </c>
      <c r="C120" s="24" t="str">
        <f t="shared" si="10"/>
        <v>1 3/4</v>
      </c>
      <c r="D120" s="25">
        <f t="shared" si="11"/>
        <v>1.75</v>
      </c>
      <c r="E120" s="26" t="s">
        <v>47</v>
      </c>
      <c r="F120" s="26" t="s">
        <v>83</v>
      </c>
      <c r="G120" s="26">
        <v>0.5</v>
      </c>
      <c r="H120" s="3" t="s">
        <v>201</v>
      </c>
      <c r="I120" s="5">
        <v>3.63</v>
      </c>
    </row>
    <row r="121" spans="1:9" x14ac:dyDescent="0.25">
      <c r="A121" s="23" t="str">
        <f t="shared" si="9"/>
        <v>No. 8 Aluminum Spacer, 0.5" OD, 2" Length</v>
      </c>
      <c r="B121" s="6" t="s">
        <v>29</v>
      </c>
      <c r="C121" s="24" t="str">
        <f t="shared" si="10"/>
        <v>2</v>
      </c>
      <c r="D121" s="25" t="str">
        <f t="shared" si="11"/>
        <v>2</v>
      </c>
      <c r="E121" s="26" t="s">
        <v>47</v>
      </c>
      <c r="F121" s="26" t="s">
        <v>83</v>
      </c>
      <c r="G121" s="26">
        <v>0.5</v>
      </c>
      <c r="H121" s="3" t="s">
        <v>202</v>
      </c>
      <c r="I121" s="5">
        <v>3.81</v>
      </c>
    </row>
    <row r="122" spans="1:9" x14ac:dyDescent="0.25">
      <c r="A122" s="23" t="str">
        <f t="shared" si="9"/>
        <v>No. 8 Aluminum Spacer, 0.5" OD, 2 1/4" Length</v>
      </c>
      <c r="B122" s="6" t="s">
        <v>31</v>
      </c>
      <c r="C122" s="24" t="str">
        <f t="shared" si="10"/>
        <v>2 1/4</v>
      </c>
      <c r="D122" s="25">
        <f t="shared" si="11"/>
        <v>2.25</v>
      </c>
      <c r="E122" s="26" t="s">
        <v>47</v>
      </c>
      <c r="F122" s="26" t="s">
        <v>83</v>
      </c>
      <c r="G122" s="26">
        <v>0.5</v>
      </c>
      <c r="H122" s="3" t="s">
        <v>203</v>
      </c>
      <c r="I122" s="5">
        <v>5.08</v>
      </c>
    </row>
    <row r="123" spans="1:9" x14ac:dyDescent="0.25">
      <c r="A123" s="23" t="str">
        <f t="shared" si="9"/>
        <v>No. 8 Aluminum Spacer, 0.5" OD, 2 1/2" Length</v>
      </c>
      <c r="B123" s="6" t="s">
        <v>32</v>
      </c>
      <c r="C123" s="24" t="str">
        <f t="shared" si="10"/>
        <v>2 1/2</v>
      </c>
      <c r="D123" s="25">
        <f t="shared" si="11"/>
        <v>2.5</v>
      </c>
      <c r="E123" s="26" t="s">
        <v>47</v>
      </c>
      <c r="F123" s="26" t="s">
        <v>83</v>
      </c>
      <c r="G123" s="26">
        <v>0.5</v>
      </c>
      <c r="H123" s="3" t="s">
        <v>204</v>
      </c>
      <c r="I123" s="5">
        <v>5.26</v>
      </c>
    </row>
  </sheetData>
  <hyperlinks>
    <hyperlink ref="H2" r:id="rId1" location="92510A387" display="http://www.mcmaster.com/ - 92510A387"/>
    <hyperlink ref="H3" r:id="rId2" location="92510A460" display="http://www.mcmaster.com/ - 92510A460"/>
    <hyperlink ref="H4" r:id="rId3" location="92510A032" display="http://www.mcmaster.com/ - 92510A032"/>
    <hyperlink ref="H5" r:id="rId4" location="92510A461" display="http://www.mcmaster.com/ - 92510A461"/>
    <hyperlink ref="H6" r:id="rId5" location="92510A036" display="http://www.mcmaster.com/ - 92510A036"/>
    <hyperlink ref="H7" r:id="rId6" location="92510A462" display="http://www.mcmaster.com/ - 92510A462"/>
    <hyperlink ref="H8" r:id="rId7" location="92510A040" display="http://www.mcmaster.com/ - 92510A040"/>
    <hyperlink ref="H9" r:id="rId8" location="92510A463" display="http://www.mcmaster.com/ - 92510A463"/>
    <hyperlink ref="H10" r:id="rId9" location="92510A044" display="http://www.mcmaster.com/ - 92510A044"/>
    <hyperlink ref="H11" r:id="rId10" location="92510A464" display="http://www.mcmaster.com/ - 92510A464"/>
    <hyperlink ref="H12" r:id="rId11" location="92510A048" display="http://www.mcmaster.com/ - 92510A048"/>
    <hyperlink ref="H13" r:id="rId12" location="92510A052" display="http://www.mcmaster.com/ - 92510A052"/>
    <hyperlink ref="H14" r:id="rId13" location="92510A056" display="http://www.mcmaster.com/ - 92510A056"/>
    <hyperlink ref="H15" r:id="rId14" location="92510A465" display="http://www.mcmaster.com/ - 92510A465"/>
    <hyperlink ref="H16" r:id="rId15" location="92510A060" display="http://www.mcmaster.com/ - 92510A060"/>
    <hyperlink ref="H17" r:id="rId16" location="92510A466" display="http://www.mcmaster.com/ - 92510A466"/>
    <hyperlink ref="H18" r:id="rId17" location="92510A064" display="http://www.mcmaster.com/ - 92510A064"/>
    <hyperlink ref="H19" r:id="rId18" location="92510A467" display="http://www.mcmaster.com/ - 92510A467"/>
    <hyperlink ref="H20" r:id="rId19" location="92510A068" display="http://www.mcmaster.com/ - 92510A068"/>
    <hyperlink ref="H21" r:id="rId20" location="92510A468" display="http://www.mcmaster.com/ - 92510A468"/>
    <hyperlink ref="H22" r:id="rId21" location="92510A072" display="http://www.mcmaster.com/ - 92510A072"/>
    <hyperlink ref="H23" r:id="rId22" location="92510A469" display="http://www.mcmaster.com/ - 92510A469"/>
    <hyperlink ref="H24" r:id="rId23" location="92510A076" display="http://www.mcmaster.com/ - 92510A076"/>
    <hyperlink ref="H25" r:id="rId24" location="92510A080" display="http://www.mcmaster.com/ - 92510A080"/>
    <hyperlink ref="H26" r:id="rId25" location="92510A470" display="http://www.mcmaster.com/ - 92510A470"/>
    <hyperlink ref="H27" r:id="rId26" location="92510A084" display="http://www.mcmaster.com/ - 92510A084"/>
    <hyperlink ref="H28" r:id="rId27" location="92510A088" display="http://www.mcmaster.com/ - 92510A088"/>
    <hyperlink ref="H29" r:id="rId28" location="92510A092" display="http://www.mcmaster.com/ - 92510A092"/>
    <hyperlink ref="H30" r:id="rId29" location="92510A471" display="http://www.mcmaster.com/ - 92510A471"/>
    <hyperlink ref="H31" r:id="rId30" location="92510A096" display="http://www.mcmaster.com/ - 92510A096"/>
    <hyperlink ref="H32" r:id="rId31" location="92510A100" display="http://www.mcmaster.com/ - 92510A100"/>
    <hyperlink ref="H33" r:id="rId32" location="92510A540" display="http://www.mcmaster.com/ - 92510A540"/>
    <hyperlink ref="H34" r:id="rId33" location="92510A196" display="http://www.mcmaster.com/ - 92510A196"/>
    <hyperlink ref="H35" r:id="rId34" location="92510A541" display="http://www.mcmaster.com/ - 92510A541"/>
    <hyperlink ref="H36" r:id="rId35" location="92510A200" display="http://www.mcmaster.com/ - 92510A200"/>
    <hyperlink ref="H37" r:id="rId36" location="92510A542" display="http://www.mcmaster.com/ - 92510A542"/>
    <hyperlink ref="H38" r:id="rId37" location="92510A204" display="http://www.mcmaster.com/ - 92510A204"/>
    <hyperlink ref="H39" r:id="rId38" location="92510A543" display="http://www.mcmaster.com/ - 92510A543"/>
    <hyperlink ref="H40" r:id="rId39" location="92510A208" display="http://www.mcmaster.com/ - 92510A208"/>
    <hyperlink ref="H41" r:id="rId40" location="92510A544" display="http://www.mcmaster.com/ - 92510A544"/>
    <hyperlink ref="H42" r:id="rId41" location="92510A212" display="http://www.mcmaster.com/ - 92510A212"/>
    <hyperlink ref="H43" r:id="rId42" location="92510A216" display="http://www.mcmaster.com/ - 92510A216"/>
    <hyperlink ref="H44" r:id="rId43" location="92510A220" display="http://www.mcmaster.com/ - 92510A220"/>
    <hyperlink ref="H45" r:id="rId44" location="92510A545" display="http://www.mcmaster.com/ - 92510A545"/>
    <hyperlink ref="H46" r:id="rId45" location="92510A223" display="http://www.mcmaster.com/ - 92510A223"/>
    <hyperlink ref="H47" r:id="rId46" location="92510A546" display="http://www.mcmaster.com/ - 92510A546"/>
    <hyperlink ref="H48" r:id="rId47" location="92510A226" display="http://www.mcmaster.com/ - 92510A226"/>
    <hyperlink ref="H49" r:id="rId48" location="92510A547" display="http://www.mcmaster.com/ - 92510A547"/>
    <hyperlink ref="H50" r:id="rId49" location="92510A229" display="http://www.mcmaster.com/ - 92510A229"/>
    <hyperlink ref="H51" r:id="rId50" location="92510A548" display="http://www.mcmaster.com/ - 92510A548"/>
    <hyperlink ref="H52" r:id="rId51" location="92510A232" display="http://www.mcmaster.com/ - 92510A232"/>
    <hyperlink ref="H53" r:id="rId52" location="92510A549" display="http://www.mcmaster.com/ - 92510A549"/>
    <hyperlink ref="H54" r:id="rId53" location="92510A235" display="http://www.mcmaster.com/ - 92510A235"/>
    <hyperlink ref="H55" r:id="rId54" location="92510A238" display="http://www.mcmaster.com/ - 92510A238"/>
    <hyperlink ref="H56" r:id="rId55" location="92510A550" display="http://www.mcmaster.com/ - 92510A550"/>
    <hyperlink ref="H57" r:id="rId56" location="92510A241" display="http://www.mcmaster.com/ - 92510A241"/>
    <hyperlink ref="H58" r:id="rId57" location="92510A244" display="http://www.mcmaster.com/ - 92510A244"/>
    <hyperlink ref="H59" r:id="rId58" location="92510A247" display="http://www.mcmaster.com/ - 92510A247"/>
    <hyperlink ref="H60" r:id="rId59" location="92510A551" display="http://www.mcmaster.com/ - 92510A551"/>
    <hyperlink ref="H61" r:id="rId60" location="92510A250" display="http://www.mcmaster.com/ - 92510A250"/>
    <hyperlink ref="H62" r:id="rId61" location="92510A253" display="http://www.mcmaster.com/ - 92510A253"/>
    <hyperlink ref="H63" r:id="rId62" location="92510A391" display="http://www.mcmaster.com/ - 92510A391"/>
    <hyperlink ref="H64" r:id="rId63" location="92510A620" display="http://www.mcmaster.com/ - 92510A620"/>
    <hyperlink ref="H65" r:id="rId64" location="92510A256" display="http://www.mcmaster.com/ - 92510A256"/>
    <hyperlink ref="H66" r:id="rId65" location="92510A621" display="http://www.mcmaster.com/ - 92510A621"/>
    <hyperlink ref="H67" r:id="rId66" location="92510A260" display="http://www.mcmaster.com/ - 92510A260"/>
    <hyperlink ref="H68" r:id="rId67" location="92510A622" display="http://www.mcmaster.com/ - 92510A622"/>
    <hyperlink ref="H69" r:id="rId68" location="92510A264" display="http://www.mcmaster.com/ - 92510A264"/>
    <hyperlink ref="H70" r:id="rId69" location="92510A623" display="http://www.mcmaster.com/ - 92510A623"/>
    <hyperlink ref="H71" r:id="rId70" location="92510A268" display="http://www.mcmaster.com/ - 92510A268"/>
    <hyperlink ref="H72" r:id="rId71" location="92510A624" display="http://www.mcmaster.com/ - 92510A624"/>
    <hyperlink ref="H73" r:id="rId72" location="92510A272" display="http://www.mcmaster.com/ - 92510A272"/>
    <hyperlink ref="H74" r:id="rId73" location="92510A276" display="http://www.mcmaster.com/ - 92510A276"/>
    <hyperlink ref="H75" r:id="rId74" location="92510A280" display="http://www.mcmaster.com/ - 92510A280"/>
    <hyperlink ref="H76" r:id="rId75" location="92510A625" display="http://www.mcmaster.com/ - 92510A625"/>
    <hyperlink ref="H77" r:id="rId76" location="92510A284" display="http://www.mcmaster.com/ - 92510A284"/>
    <hyperlink ref="H78" r:id="rId77" location="92510A626" display="http://www.mcmaster.com/ - 92510A626"/>
    <hyperlink ref="H79" r:id="rId78" location="92510A288" display="http://www.mcmaster.com/ - 92510A288"/>
    <hyperlink ref="H80" r:id="rId79" location="92510A627" display="http://www.mcmaster.com/ - 92510A627"/>
    <hyperlink ref="H81" r:id="rId80" location="92510A292" display="http://www.mcmaster.com/ - 92510A292"/>
    <hyperlink ref="H82" r:id="rId81" location="92510A628" display="http://www.mcmaster.com/ - 92510A628"/>
    <hyperlink ref="H83" r:id="rId82" location="92511A003" display="http://www.mcmaster.com/ - 92511A003"/>
    <hyperlink ref="H84" r:id="rId83" location="92510A629" display="http://www.mcmaster.com/ - 92510A629"/>
    <hyperlink ref="H85" r:id="rId84" location="92511A007" display="http://www.mcmaster.com/ - 92511A007"/>
    <hyperlink ref="H86" r:id="rId85" location="92511A011" display="http://www.mcmaster.com/ - 92511A011"/>
    <hyperlink ref="H87" r:id="rId86" location="92510A630" display="http://www.mcmaster.com/ - 92510A630"/>
    <hyperlink ref="H88" r:id="rId87" location="92511A015" display="http://www.mcmaster.com/ - 92511A015"/>
    <hyperlink ref="H89" r:id="rId88" location="92511A019" display="http://www.mcmaster.com/ - 92511A019"/>
    <hyperlink ref="H90" r:id="rId89" location="92511A023" display="http://www.mcmaster.com/ - 92511A023"/>
    <hyperlink ref="H91" r:id="rId90" location="92510A631" display="http://www.mcmaster.com/ - 92510A631"/>
    <hyperlink ref="H92" r:id="rId91" location="92511A027" display="http://www.mcmaster.com/ - 92511A027"/>
    <hyperlink ref="H93" r:id="rId92" location="92511A031" display="http://www.mcmaster.com/ - 92511A031"/>
    <hyperlink ref="H94" r:id="rId93" location="92510A433" display="http://www.mcmaster.com/ - 92510A433"/>
    <hyperlink ref="H95" r:id="rId94" location="92510A437" display="http://www.mcmaster.com/ - 92510A437"/>
    <hyperlink ref="H96" r:id="rId95" location="92510A396" display="http://www.mcmaster.com/ - 92510A396"/>
    <hyperlink ref="H97" r:id="rId96" location="92510A720" display="http://www.mcmaster.com/ - 92510A720"/>
    <hyperlink ref="H98" r:id="rId97" location="92510A721" display="http://www.mcmaster.com/ - 92510A721"/>
    <hyperlink ref="H99" r:id="rId98" location="92510A722" display="http://www.mcmaster.com/ - 92510A722"/>
    <hyperlink ref="H100" r:id="rId99" location="92510A723" display="http://www.mcmaster.com/ - 92510A723"/>
    <hyperlink ref="H101" r:id="rId100" location="92510A724" display="http://www.mcmaster.com/ - 92510A724"/>
    <hyperlink ref="H102" r:id="rId101" location="92511A035" display="http://www.mcmaster.com/ - 92511A035"/>
    <hyperlink ref="H103" r:id="rId102" location="92510A725" display="http://www.mcmaster.com/ - 92510A725"/>
    <hyperlink ref="H104" r:id="rId103" location="92511A039" display="http://www.mcmaster.com/ - 92511A039"/>
    <hyperlink ref="H105" r:id="rId104" location="92510A726" display="http://www.mcmaster.com/ - 92510A726"/>
    <hyperlink ref="H106" r:id="rId105" location="92511A043" display="http://www.mcmaster.com/ - 92511A043"/>
    <hyperlink ref="H107" r:id="rId106" location="92510A727" display="http://www.mcmaster.com/ - 92510A727"/>
    <hyperlink ref="H108" r:id="rId107" location="92511A047" display="http://www.mcmaster.com/ - 92511A047"/>
    <hyperlink ref="H109" r:id="rId108" location="92510A728" display="http://www.mcmaster.com/ - 92510A728"/>
    <hyperlink ref="H110" r:id="rId109" location="92511A051" display="http://www.mcmaster.com/ - 92511A051"/>
    <hyperlink ref="H111" r:id="rId110" location="92510A729" display="http://www.mcmaster.com/ - 92510A729"/>
    <hyperlink ref="H112" r:id="rId111" location="92511A055" display="http://www.mcmaster.com/ - 92511A055"/>
    <hyperlink ref="H113" r:id="rId112" location="92511A059" display="http://www.mcmaster.com/ - 92511A059"/>
    <hyperlink ref="H114" r:id="rId113" location="92511A063" display="http://www.mcmaster.com/ - 92511A063"/>
    <hyperlink ref="H115" r:id="rId114" location="92510A730" display="http://www.mcmaster.com/ - 92510A730"/>
    <hyperlink ref="H116" r:id="rId115" location="92511A067" display="http://www.mcmaster.com/ - 92511A067"/>
    <hyperlink ref="H117" r:id="rId116" location="92511A071" display="http://www.mcmaster.com/ - 92511A071"/>
    <hyperlink ref="H118" r:id="rId117" location="92511A075" display="http://www.mcmaster.com/ - 92511A075"/>
    <hyperlink ref="H119" r:id="rId118" location="92510A731" display="http://www.mcmaster.com/ - 92510A731"/>
    <hyperlink ref="H120" r:id="rId119" location="92511A079" display="http://www.mcmaster.com/ - 92511A079"/>
    <hyperlink ref="H121" r:id="rId120" location="92511A083" display="http://www.mcmaster.com/ - 92511A083"/>
    <hyperlink ref="H122" r:id="rId121" location="92510A453" display="http://www.mcmaster.com/ - 92510A453"/>
    <hyperlink ref="H123" r:id="rId122" location="92510A457" display="http://www.mcmaster.com/ - 92510A45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G2" sqref="G2"/>
    </sheetView>
  </sheetViews>
  <sheetFormatPr defaultRowHeight="15" x14ac:dyDescent="0.25"/>
  <cols>
    <col min="1" max="1" width="24.5703125" bestFit="1" customWidth="1"/>
    <col min="2" max="2" width="48" bestFit="1" customWidth="1"/>
    <col min="3" max="3" width="19.5703125" bestFit="1" customWidth="1"/>
    <col min="8" max="8" width="10.5703125" bestFit="1" customWidth="1"/>
  </cols>
  <sheetData>
    <row r="1" spans="1:7" x14ac:dyDescent="0.25">
      <c r="A1" t="s">
        <v>43</v>
      </c>
      <c r="B1" t="s">
        <v>40</v>
      </c>
      <c r="C1" t="s">
        <v>44</v>
      </c>
      <c r="D1" t="s">
        <v>45</v>
      </c>
      <c r="E1" t="s">
        <v>46</v>
      </c>
      <c r="F1" t="s">
        <v>39</v>
      </c>
      <c r="G1" t="s">
        <v>36</v>
      </c>
    </row>
    <row r="2" spans="1:7" x14ac:dyDescent="0.25">
      <c r="A2" t="str">
        <f>CONCATENATE('McMaster Parsing'!G2,""" OD, ",E2,""" Length")</f>
        <v>0.25" OD, 0.0625" Length</v>
      </c>
      <c r="B2" t="str">
        <f>'McMaster Parsing'!A2</f>
        <v>No. 8 Aluminum Spacer, 0.25" OD, 1/16" Length</v>
      </c>
      <c r="C2" t="str">
        <f>'McMaster Parsing'!H2</f>
        <v>92510A387</v>
      </c>
      <c r="D2" s="7">
        <f>'McMaster Parsing'!I2</f>
        <v>0.81</v>
      </c>
      <c r="E2">
        <f>'McMaster Parsing'!D2</f>
        <v>6.25E-2</v>
      </c>
      <c r="F2">
        <f>'McMaster Parsing'!G2</f>
        <v>0.25</v>
      </c>
      <c r="G2" t="str">
        <f>SUBSTITUTE('McMaster Parsing'!$F$2,"""","")</f>
        <v>.166</v>
      </c>
    </row>
    <row r="3" spans="1:7" x14ac:dyDescent="0.25">
      <c r="A3" t="str">
        <f>CONCATENATE('McMaster Parsing'!G3,""" OD, ",E3,""" Length")</f>
        <v>0.25" OD, 0.125" Length</v>
      </c>
      <c r="B3" t="str">
        <f>'McMaster Parsing'!A3</f>
        <v>No. 8 Aluminum Spacer, 0.25" OD, 1/8" Length</v>
      </c>
      <c r="C3" t="str">
        <f>'McMaster Parsing'!H3</f>
        <v>92510A460</v>
      </c>
      <c r="D3" s="7">
        <f>'McMaster Parsing'!I3</f>
        <v>0.27</v>
      </c>
      <c r="E3">
        <f>'McMaster Parsing'!D3</f>
        <v>0.125</v>
      </c>
      <c r="F3">
        <f>'McMaster Parsing'!G3</f>
        <v>0.25</v>
      </c>
      <c r="G3" t="str">
        <f>SUBSTITUTE('McMaster Parsing'!$F$2,"""","")</f>
        <v>.166</v>
      </c>
    </row>
    <row r="4" spans="1:7" x14ac:dyDescent="0.25">
      <c r="A4" t="str">
        <f>CONCATENATE('McMaster Parsing'!G4,""" OD, ",E4,""" Length")</f>
        <v>0.25" OD, 0.15625" Length</v>
      </c>
      <c r="B4" t="str">
        <f>'McMaster Parsing'!A4</f>
        <v>No. 8 Aluminum Spacer, 0.25" OD, 5/32" Length</v>
      </c>
      <c r="C4" t="str">
        <f>'McMaster Parsing'!H4</f>
        <v>92510A032</v>
      </c>
      <c r="D4" s="7">
        <f>'McMaster Parsing'!I4</f>
        <v>0.34</v>
      </c>
      <c r="E4">
        <f>'McMaster Parsing'!D4</f>
        <v>0.15625</v>
      </c>
      <c r="F4">
        <f>'McMaster Parsing'!G4</f>
        <v>0.25</v>
      </c>
      <c r="G4" t="str">
        <f>SUBSTITUTE('McMaster Parsing'!$F$2,"""","")</f>
        <v>.166</v>
      </c>
    </row>
    <row r="5" spans="1:7" x14ac:dyDescent="0.25">
      <c r="A5" t="str">
        <f>CONCATENATE('McMaster Parsing'!G5,""" OD, ",E5,""" Length")</f>
        <v>0.25" OD, 0.1875" Length</v>
      </c>
      <c r="B5" t="str">
        <f>'McMaster Parsing'!A5</f>
        <v>No. 8 Aluminum Spacer, 0.25" OD, 3/16" Length</v>
      </c>
      <c r="C5" t="str">
        <f>'McMaster Parsing'!H5</f>
        <v>92510A461</v>
      </c>
      <c r="D5" s="7">
        <f>'McMaster Parsing'!I5</f>
        <v>0.27</v>
      </c>
      <c r="E5">
        <f>'McMaster Parsing'!D5</f>
        <v>0.1875</v>
      </c>
      <c r="F5">
        <f>'McMaster Parsing'!G5</f>
        <v>0.25</v>
      </c>
      <c r="G5" t="str">
        <f>SUBSTITUTE('McMaster Parsing'!$F$2,"""","")</f>
        <v>.166</v>
      </c>
    </row>
    <row r="6" spans="1:7" x14ac:dyDescent="0.25">
      <c r="A6" t="str">
        <f>CONCATENATE('McMaster Parsing'!G6,""" OD, ",E6,""" Length")</f>
        <v>0.25" OD, 0.21875" Length</v>
      </c>
      <c r="B6" t="str">
        <f>'McMaster Parsing'!A6</f>
        <v>No. 8 Aluminum Spacer, 0.25" OD, 7/32" Length</v>
      </c>
      <c r="C6" t="str">
        <f>'McMaster Parsing'!H6</f>
        <v>92510A036</v>
      </c>
      <c r="D6" s="7">
        <f>'McMaster Parsing'!I6</f>
        <v>0.34</v>
      </c>
      <c r="E6">
        <f>'McMaster Parsing'!D6</f>
        <v>0.21875</v>
      </c>
      <c r="F6">
        <f>'McMaster Parsing'!G6</f>
        <v>0.25</v>
      </c>
      <c r="G6" t="str">
        <f>SUBSTITUTE('McMaster Parsing'!$F$2,"""","")</f>
        <v>.166</v>
      </c>
    </row>
    <row r="7" spans="1:7" x14ac:dyDescent="0.25">
      <c r="A7" t="str">
        <f>CONCATENATE('McMaster Parsing'!G7,""" OD, ",E7,""" Length")</f>
        <v>0.25" OD, 0.25" Length</v>
      </c>
      <c r="B7" t="str">
        <f>'McMaster Parsing'!A7</f>
        <v>No. 8 Aluminum Spacer, 0.25" OD, 1/4" Length</v>
      </c>
      <c r="C7" t="str">
        <f>'McMaster Parsing'!H7</f>
        <v>92510A462</v>
      </c>
      <c r="D7" s="7">
        <f>'McMaster Parsing'!I7</f>
        <v>0.27</v>
      </c>
      <c r="E7">
        <f>'McMaster Parsing'!D7</f>
        <v>0.25</v>
      </c>
      <c r="F7">
        <f>'McMaster Parsing'!G7</f>
        <v>0.25</v>
      </c>
      <c r="G7" t="str">
        <f>SUBSTITUTE('McMaster Parsing'!$F$2,"""","")</f>
        <v>.166</v>
      </c>
    </row>
    <row r="8" spans="1:7" x14ac:dyDescent="0.25">
      <c r="A8" t="str">
        <f>CONCATENATE('McMaster Parsing'!G8,""" OD, ",E8,""" Length")</f>
        <v>0.25" OD, 0.28125" Length</v>
      </c>
      <c r="B8" t="str">
        <f>'McMaster Parsing'!A8</f>
        <v>No. 8 Aluminum Spacer, 0.25" OD, 9/32" Length</v>
      </c>
      <c r="C8" t="str">
        <f>'McMaster Parsing'!H8</f>
        <v>92510A040</v>
      </c>
      <c r="D8" s="7">
        <f>'McMaster Parsing'!I8</f>
        <v>0.34</v>
      </c>
      <c r="E8">
        <f>'McMaster Parsing'!D8</f>
        <v>0.28125</v>
      </c>
      <c r="F8">
        <f>'McMaster Parsing'!G8</f>
        <v>0.25</v>
      </c>
      <c r="G8" t="str">
        <f>SUBSTITUTE('McMaster Parsing'!$F$2,"""","")</f>
        <v>.166</v>
      </c>
    </row>
    <row r="9" spans="1:7" x14ac:dyDescent="0.25">
      <c r="A9" t="str">
        <f>CONCATENATE('McMaster Parsing'!G9,""" OD, ",E9,""" Length")</f>
        <v>0.25" OD, 0.3125" Length</v>
      </c>
      <c r="B9" t="str">
        <f>'McMaster Parsing'!A9</f>
        <v>No. 8 Aluminum Spacer, 0.25" OD, 5/16" Length</v>
      </c>
      <c r="C9" t="str">
        <f>'McMaster Parsing'!H9</f>
        <v>92510A463</v>
      </c>
      <c r="D9" s="7">
        <f>'McMaster Parsing'!I9</f>
        <v>0.27</v>
      </c>
      <c r="E9">
        <f>'McMaster Parsing'!D9</f>
        <v>0.3125</v>
      </c>
      <c r="F9">
        <f>'McMaster Parsing'!G9</f>
        <v>0.25</v>
      </c>
      <c r="G9" t="str">
        <f>SUBSTITUTE('McMaster Parsing'!$F$2,"""","")</f>
        <v>.166</v>
      </c>
    </row>
    <row r="10" spans="1:7" x14ac:dyDescent="0.25">
      <c r="A10" t="str">
        <f>CONCATENATE('McMaster Parsing'!G10,""" OD, ",E10,""" Length")</f>
        <v>0.25" OD, 0.34375" Length</v>
      </c>
      <c r="B10" t="str">
        <f>'McMaster Parsing'!A10</f>
        <v>No. 8 Aluminum Spacer, 0.25" OD, 11/32" Length</v>
      </c>
      <c r="C10" t="str">
        <f>'McMaster Parsing'!H10</f>
        <v>92510A044</v>
      </c>
      <c r="D10" s="7">
        <f>'McMaster Parsing'!I10</f>
        <v>0.44</v>
      </c>
      <c r="E10">
        <f>'McMaster Parsing'!D10</f>
        <v>0.34375</v>
      </c>
      <c r="F10">
        <f>'McMaster Parsing'!G10</f>
        <v>0.25</v>
      </c>
      <c r="G10" t="str">
        <f>SUBSTITUTE('McMaster Parsing'!$F$2,"""","")</f>
        <v>.166</v>
      </c>
    </row>
    <row r="11" spans="1:7" x14ac:dyDescent="0.25">
      <c r="A11" t="str">
        <f>CONCATENATE('McMaster Parsing'!G11,""" OD, ",E11,""" Length")</f>
        <v>0.25" OD, 0.375" Length</v>
      </c>
      <c r="B11" t="str">
        <f>'McMaster Parsing'!A11</f>
        <v>No. 8 Aluminum Spacer, 0.25" OD, 3/8" Length</v>
      </c>
      <c r="C11" t="str">
        <f>'McMaster Parsing'!H11</f>
        <v>92510A464</v>
      </c>
      <c r="D11" s="7">
        <f>'McMaster Parsing'!I11</f>
        <v>0.34</v>
      </c>
      <c r="E11">
        <f>'McMaster Parsing'!D11</f>
        <v>0.375</v>
      </c>
      <c r="F11">
        <f>'McMaster Parsing'!G11</f>
        <v>0.25</v>
      </c>
      <c r="G11" t="str">
        <f>SUBSTITUTE('McMaster Parsing'!$F$2,"""","")</f>
        <v>.166</v>
      </c>
    </row>
    <row r="12" spans="1:7" x14ac:dyDescent="0.25">
      <c r="A12" t="str">
        <f>CONCATENATE('McMaster Parsing'!G12,""" OD, ",E12,""" Length")</f>
        <v>0.25" OD, 0.40625" Length</v>
      </c>
      <c r="B12" t="str">
        <f>'McMaster Parsing'!A12</f>
        <v>No. 8 Aluminum Spacer, 0.25" OD, 13/32" Length</v>
      </c>
      <c r="C12" t="str">
        <f>'McMaster Parsing'!H12</f>
        <v>92510A048</v>
      </c>
      <c r="D12" s="7">
        <f>'McMaster Parsing'!I12</f>
        <v>0.44</v>
      </c>
      <c r="E12">
        <f>'McMaster Parsing'!D12</f>
        <v>0.40625</v>
      </c>
      <c r="F12">
        <f>'McMaster Parsing'!G12</f>
        <v>0.25</v>
      </c>
      <c r="G12" t="str">
        <f>SUBSTITUTE('McMaster Parsing'!$F$2,"""","")</f>
        <v>.166</v>
      </c>
    </row>
    <row r="13" spans="1:7" x14ac:dyDescent="0.25">
      <c r="A13" t="str">
        <f>CONCATENATE('McMaster Parsing'!G13,""" OD, ",E13,""" Length")</f>
        <v>0.25" OD, 0.4375" Length</v>
      </c>
      <c r="B13" t="str">
        <f>'McMaster Parsing'!A13</f>
        <v>No. 8 Aluminum Spacer, 0.25" OD, 7/16" Length</v>
      </c>
      <c r="C13" t="str">
        <f>'McMaster Parsing'!H13</f>
        <v>92510A052</v>
      </c>
      <c r="D13" s="7">
        <f>'McMaster Parsing'!I13</f>
        <v>0.44</v>
      </c>
      <c r="E13">
        <f>'McMaster Parsing'!D13</f>
        <v>0.4375</v>
      </c>
      <c r="F13">
        <f>'McMaster Parsing'!G13</f>
        <v>0.25</v>
      </c>
      <c r="G13" t="str">
        <f>SUBSTITUTE('McMaster Parsing'!$F$2,"""","")</f>
        <v>.166</v>
      </c>
    </row>
    <row r="14" spans="1:7" x14ac:dyDescent="0.25">
      <c r="A14" t="str">
        <f>CONCATENATE('McMaster Parsing'!G14,""" OD, ",E14,""" Length")</f>
        <v>0.25" OD, 0.46875" Length</v>
      </c>
      <c r="B14" t="str">
        <f>'McMaster Parsing'!A14</f>
        <v>No. 8 Aluminum Spacer, 0.25" OD, 15/32" Length</v>
      </c>
      <c r="C14" t="str">
        <f>'McMaster Parsing'!H14</f>
        <v>92510A056</v>
      </c>
      <c r="D14" s="7">
        <f>'McMaster Parsing'!I14</f>
        <v>0.44</v>
      </c>
      <c r="E14">
        <f>'McMaster Parsing'!D14</f>
        <v>0.46875</v>
      </c>
      <c r="F14">
        <f>'McMaster Parsing'!G14</f>
        <v>0.25</v>
      </c>
      <c r="G14" t="str">
        <f>SUBSTITUTE('McMaster Parsing'!$F$2,"""","")</f>
        <v>.166</v>
      </c>
    </row>
    <row r="15" spans="1:7" x14ac:dyDescent="0.25">
      <c r="A15" t="str">
        <f>CONCATENATE('McMaster Parsing'!G15,""" OD, ",E15,""" Length")</f>
        <v>0.25" OD, 0.5" Length</v>
      </c>
      <c r="B15" t="str">
        <f>'McMaster Parsing'!A15</f>
        <v>No. 8 Aluminum Spacer, 0.25" OD, 1/2" Length</v>
      </c>
      <c r="C15" t="str">
        <f>'McMaster Parsing'!H15</f>
        <v>92510A465</v>
      </c>
      <c r="D15" s="7">
        <f>'McMaster Parsing'!I15</f>
        <v>0.34</v>
      </c>
      <c r="E15">
        <f>'McMaster Parsing'!D15</f>
        <v>0.5</v>
      </c>
      <c r="F15">
        <f>'McMaster Parsing'!G15</f>
        <v>0.25</v>
      </c>
      <c r="G15" t="str">
        <f>SUBSTITUTE('McMaster Parsing'!$F$2,"""","")</f>
        <v>.166</v>
      </c>
    </row>
    <row r="16" spans="1:7" x14ac:dyDescent="0.25">
      <c r="A16" t="str">
        <f>CONCATENATE('McMaster Parsing'!G16,""" OD, ",E16,""" Length")</f>
        <v>0.25" OD, 0.5625" Length</v>
      </c>
      <c r="B16" t="str">
        <f>'McMaster Parsing'!A16</f>
        <v>No. 8 Aluminum Spacer, 0.25" OD, 9/16" Length</v>
      </c>
      <c r="C16" t="str">
        <f>'McMaster Parsing'!H16</f>
        <v>92510A060</v>
      </c>
      <c r="D16" s="7">
        <f>'McMaster Parsing'!I16</f>
        <v>0.44</v>
      </c>
      <c r="E16">
        <f>'McMaster Parsing'!D16</f>
        <v>0.5625</v>
      </c>
      <c r="F16">
        <f>'McMaster Parsing'!G16</f>
        <v>0.25</v>
      </c>
      <c r="G16" t="str">
        <f>SUBSTITUTE('McMaster Parsing'!$F$2,"""","")</f>
        <v>.166</v>
      </c>
    </row>
    <row r="17" spans="1:7" x14ac:dyDescent="0.25">
      <c r="A17" t="str">
        <f>CONCATENATE('McMaster Parsing'!G17,""" OD, ",E17,""" Length")</f>
        <v>0.25" OD, 0.625" Length</v>
      </c>
      <c r="B17" t="str">
        <f>'McMaster Parsing'!A17</f>
        <v>No. 8 Aluminum Spacer, 0.25" OD, 5/8" Length</v>
      </c>
      <c r="C17" t="str">
        <f>'McMaster Parsing'!H17</f>
        <v>92510A466</v>
      </c>
      <c r="D17" s="7">
        <f>'McMaster Parsing'!I17</f>
        <v>0.34</v>
      </c>
      <c r="E17">
        <f>'McMaster Parsing'!D17</f>
        <v>0.625</v>
      </c>
      <c r="F17">
        <f>'McMaster Parsing'!G17</f>
        <v>0.25</v>
      </c>
      <c r="G17" t="str">
        <f>SUBSTITUTE('McMaster Parsing'!$F$2,"""","")</f>
        <v>.166</v>
      </c>
    </row>
    <row r="18" spans="1:7" x14ac:dyDescent="0.25">
      <c r="A18" t="str">
        <f>CONCATENATE('McMaster Parsing'!G18,""" OD, ",E18,""" Length")</f>
        <v>0.25" OD, 0.6875" Length</v>
      </c>
      <c r="B18" t="str">
        <f>'McMaster Parsing'!A18</f>
        <v>No. 8 Aluminum Spacer, 0.25" OD, 11/16" Length</v>
      </c>
      <c r="C18" t="str">
        <f>'McMaster Parsing'!H18</f>
        <v>92510A064</v>
      </c>
      <c r="D18" s="7">
        <f>'McMaster Parsing'!I18</f>
        <v>0.44</v>
      </c>
      <c r="E18">
        <f>'McMaster Parsing'!D18</f>
        <v>0.6875</v>
      </c>
      <c r="F18">
        <f>'McMaster Parsing'!G18</f>
        <v>0.25</v>
      </c>
      <c r="G18" t="str">
        <f>SUBSTITUTE('McMaster Parsing'!$F$2,"""","")</f>
        <v>.166</v>
      </c>
    </row>
    <row r="19" spans="1:7" x14ac:dyDescent="0.25">
      <c r="A19" t="str">
        <f>CONCATENATE('McMaster Parsing'!G19,""" OD, ",E19,""" Length")</f>
        <v>0.25" OD, 0.75" Length</v>
      </c>
      <c r="B19" t="str">
        <f>'McMaster Parsing'!A19</f>
        <v>No. 8 Aluminum Spacer, 0.25" OD, 3/4" Length</v>
      </c>
      <c r="C19" t="str">
        <f>'McMaster Parsing'!H19</f>
        <v>92510A467</v>
      </c>
      <c r="D19" s="7">
        <f>'McMaster Parsing'!I19</f>
        <v>0.44</v>
      </c>
      <c r="E19">
        <f>'McMaster Parsing'!D19</f>
        <v>0.75</v>
      </c>
      <c r="F19">
        <f>'McMaster Parsing'!G19</f>
        <v>0.25</v>
      </c>
      <c r="G19" t="str">
        <f>SUBSTITUTE('McMaster Parsing'!$F$2,"""","")</f>
        <v>.166</v>
      </c>
    </row>
    <row r="20" spans="1:7" x14ac:dyDescent="0.25">
      <c r="A20" t="str">
        <f>CONCATENATE('McMaster Parsing'!G20,""" OD, ",E20,""" Length")</f>
        <v>0.25" OD, 0.8125" Length</v>
      </c>
      <c r="B20" t="str">
        <f>'McMaster Parsing'!A20</f>
        <v>No. 8 Aluminum Spacer, 0.25" OD, 13/16" Length</v>
      </c>
      <c r="C20" t="str">
        <f>'McMaster Parsing'!H20</f>
        <v>92510A068</v>
      </c>
      <c r="D20" s="7">
        <f>'McMaster Parsing'!I20</f>
        <v>0.44</v>
      </c>
      <c r="E20">
        <f>'McMaster Parsing'!D20</f>
        <v>0.8125</v>
      </c>
      <c r="F20">
        <f>'McMaster Parsing'!G20</f>
        <v>0.25</v>
      </c>
      <c r="G20" t="str">
        <f>SUBSTITUTE('McMaster Parsing'!$F$2,"""","")</f>
        <v>.166</v>
      </c>
    </row>
    <row r="21" spans="1:7" x14ac:dyDescent="0.25">
      <c r="A21" t="str">
        <f>CONCATENATE('McMaster Parsing'!G21,""" OD, ",E21,""" Length")</f>
        <v>0.25" OD, 0.875" Length</v>
      </c>
      <c r="B21" t="str">
        <f>'McMaster Parsing'!A21</f>
        <v>No. 8 Aluminum Spacer, 0.25" OD, 7/8" Length</v>
      </c>
      <c r="C21" t="str">
        <f>'McMaster Parsing'!H21</f>
        <v>92510A468</v>
      </c>
      <c r="D21" s="7">
        <f>'McMaster Parsing'!I21</f>
        <v>0.44</v>
      </c>
      <c r="E21">
        <f>'McMaster Parsing'!D21</f>
        <v>0.875</v>
      </c>
      <c r="F21">
        <f>'McMaster Parsing'!G21</f>
        <v>0.25</v>
      </c>
      <c r="G21" t="str">
        <f>SUBSTITUTE('McMaster Parsing'!$F$2,"""","")</f>
        <v>.166</v>
      </c>
    </row>
    <row r="22" spans="1:7" x14ac:dyDescent="0.25">
      <c r="A22" t="str">
        <f>CONCATENATE('McMaster Parsing'!G22,""" OD, ",E22,""" Length")</f>
        <v>0.25" OD, 0.9375" Length</v>
      </c>
      <c r="B22" t="str">
        <f>'McMaster Parsing'!A22</f>
        <v>No. 8 Aluminum Spacer, 0.25" OD, 15/16" Length</v>
      </c>
      <c r="C22" t="str">
        <f>'McMaster Parsing'!H22</f>
        <v>92510A072</v>
      </c>
      <c r="D22" s="7">
        <f>'McMaster Parsing'!I22</f>
        <v>0.44</v>
      </c>
      <c r="E22">
        <f>'McMaster Parsing'!D22</f>
        <v>0.9375</v>
      </c>
      <c r="F22">
        <f>'McMaster Parsing'!G22</f>
        <v>0.25</v>
      </c>
      <c r="G22" t="str">
        <f>SUBSTITUTE('McMaster Parsing'!$F$2,"""","")</f>
        <v>.166</v>
      </c>
    </row>
    <row r="23" spans="1:7" x14ac:dyDescent="0.25">
      <c r="A23" t="str">
        <f>CONCATENATE('McMaster Parsing'!G23,""" OD, ",E23,""" Length")</f>
        <v>0.25" OD, 1" Length</v>
      </c>
      <c r="B23" t="str">
        <f>'McMaster Parsing'!A23</f>
        <v>No. 8 Aluminum Spacer, 0.25" OD, 1" Length</v>
      </c>
      <c r="C23" t="str">
        <f>'McMaster Parsing'!H23</f>
        <v>92510A469</v>
      </c>
      <c r="D23" s="7">
        <f>'McMaster Parsing'!I23</f>
        <v>0.44</v>
      </c>
      <c r="E23" t="str">
        <f>'McMaster Parsing'!D23</f>
        <v>1</v>
      </c>
      <c r="F23">
        <f>'McMaster Parsing'!G23</f>
        <v>0.25</v>
      </c>
      <c r="G23" t="str">
        <f>SUBSTITUTE('McMaster Parsing'!$F$2,"""","")</f>
        <v>.166</v>
      </c>
    </row>
    <row r="24" spans="1:7" x14ac:dyDescent="0.25">
      <c r="A24" t="str">
        <f>CONCATENATE('McMaster Parsing'!G24,""" OD, ",E24,""" Length")</f>
        <v>0.25" OD, 1.125" Length</v>
      </c>
      <c r="B24" t="str">
        <f>'McMaster Parsing'!A24</f>
        <v>No. 8 Aluminum Spacer, 0.25" OD, 1 1/8" Length</v>
      </c>
      <c r="C24" t="str">
        <f>'McMaster Parsing'!H24</f>
        <v>92510A076</v>
      </c>
      <c r="D24" s="7">
        <f>'McMaster Parsing'!I24</f>
        <v>0.66</v>
      </c>
      <c r="E24">
        <f>'McMaster Parsing'!D24</f>
        <v>1.125</v>
      </c>
      <c r="F24">
        <f>'McMaster Parsing'!G24</f>
        <v>0.25</v>
      </c>
      <c r="G24" t="str">
        <f>SUBSTITUTE('McMaster Parsing'!$F$2,"""","")</f>
        <v>.166</v>
      </c>
    </row>
    <row r="25" spans="1:7" x14ac:dyDescent="0.25">
      <c r="A25" t="str">
        <f>CONCATENATE('McMaster Parsing'!G25,""" OD, ",E25,""" Length")</f>
        <v>0.25" OD, 1.1875" Length</v>
      </c>
      <c r="B25" t="str">
        <f>'McMaster Parsing'!A25</f>
        <v>No. 8 Aluminum Spacer, 0.25" OD, 1 3/16" Length</v>
      </c>
      <c r="C25" t="str">
        <f>'McMaster Parsing'!H25</f>
        <v>92510A080</v>
      </c>
      <c r="D25" s="7">
        <f>'McMaster Parsing'!I25</f>
        <v>0.67</v>
      </c>
      <c r="E25">
        <f>'McMaster Parsing'!D25</f>
        <v>1.1875</v>
      </c>
      <c r="F25">
        <f>'McMaster Parsing'!G25</f>
        <v>0.25</v>
      </c>
      <c r="G25" t="str">
        <f>SUBSTITUTE('McMaster Parsing'!$F$2,"""","")</f>
        <v>.166</v>
      </c>
    </row>
    <row r="26" spans="1:7" x14ac:dyDescent="0.25">
      <c r="A26" t="str">
        <f>CONCATENATE('McMaster Parsing'!G26,""" OD, ",E26,""" Length")</f>
        <v>0.25" OD, 1.25" Length</v>
      </c>
      <c r="B26" t="str">
        <f>'McMaster Parsing'!A26</f>
        <v>No. 8 Aluminum Spacer, 0.25" OD, 1 1/4" Length</v>
      </c>
      <c r="C26" t="str">
        <f>'McMaster Parsing'!H26</f>
        <v>92510A470</v>
      </c>
      <c r="D26" s="7">
        <f>'McMaster Parsing'!I26</f>
        <v>0.66</v>
      </c>
      <c r="E26">
        <f>'McMaster Parsing'!D26</f>
        <v>1.25</v>
      </c>
      <c r="F26">
        <f>'McMaster Parsing'!G26</f>
        <v>0.25</v>
      </c>
      <c r="G26" t="str">
        <f>SUBSTITUTE('McMaster Parsing'!$F$2,"""","")</f>
        <v>.166</v>
      </c>
    </row>
    <row r="27" spans="1:7" x14ac:dyDescent="0.25">
      <c r="A27" t="str">
        <f>CONCATENATE('McMaster Parsing'!G27,""" OD, ",E27,""" Length")</f>
        <v>0.25" OD, 1.3125" Length</v>
      </c>
      <c r="B27" t="str">
        <f>'McMaster Parsing'!A27</f>
        <v>No. 8 Aluminum Spacer, 0.25" OD, 1 5/16" Length</v>
      </c>
      <c r="C27" t="str">
        <f>'McMaster Parsing'!H27</f>
        <v>92510A084</v>
      </c>
      <c r="D27" s="7">
        <f>'McMaster Parsing'!I27</f>
        <v>0.97</v>
      </c>
      <c r="E27">
        <f>'McMaster Parsing'!D27</f>
        <v>1.3125</v>
      </c>
      <c r="F27">
        <f>'McMaster Parsing'!G27</f>
        <v>0.25</v>
      </c>
      <c r="G27" t="str">
        <f>SUBSTITUTE('McMaster Parsing'!$F$2,"""","")</f>
        <v>.166</v>
      </c>
    </row>
    <row r="28" spans="1:7" x14ac:dyDescent="0.25">
      <c r="A28" t="str">
        <f>CONCATENATE('McMaster Parsing'!G28,""" OD, ",E28,""" Length")</f>
        <v>0.25" OD, 1.375" Length</v>
      </c>
      <c r="B28" t="str">
        <f>'McMaster Parsing'!A28</f>
        <v>No. 8 Aluminum Spacer, 0.25" OD, 1 3/8" Length</v>
      </c>
      <c r="C28" t="str">
        <f>'McMaster Parsing'!H28</f>
        <v>92510A088</v>
      </c>
      <c r="D28" s="7">
        <f>'McMaster Parsing'!I28</f>
        <v>0.97</v>
      </c>
      <c r="E28">
        <f>'McMaster Parsing'!D28</f>
        <v>1.375</v>
      </c>
      <c r="F28">
        <f>'McMaster Parsing'!G28</f>
        <v>0.25</v>
      </c>
      <c r="G28" t="str">
        <f>SUBSTITUTE('McMaster Parsing'!$F$2,"""","")</f>
        <v>.166</v>
      </c>
    </row>
    <row r="29" spans="1:7" x14ac:dyDescent="0.25">
      <c r="A29" t="str">
        <f>CONCATENATE('McMaster Parsing'!G29,""" OD, ",E29,""" Length")</f>
        <v>0.25" OD, 1.4375" Length</v>
      </c>
      <c r="B29" t="str">
        <f>'McMaster Parsing'!A29</f>
        <v>No. 8 Aluminum Spacer, 0.25" OD, 1 7/16" Length</v>
      </c>
      <c r="C29" t="str">
        <f>'McMaster Parsing'!H29</f>
        <v>92510A092</v>
      </c>
      <c r="D29" s="7">
        <f>'McMaster Parsing'!I29</f>
        <v>1.03</v>
      </c>
      <c r="E29">
        <f>'McMaster Parsing'!D29</f>
        <v>1.4375</v>
      </c>
      <c r="F29">
        <f>'McMaster Parsing'!G29</f>
        <v>0.25</v>
      </c>
      <c r="G29" t="str">
        <f>SUBSTITUTE('McMaster Parsing'!$F$2,"""","")</f>
        <v>.166</v>
      </c>
    </row>
    <row r="30" spans="1:7" x14ac:dyDescent="0.25">
      <c r="A30" t="str">
        <f>CONCATENATE('McMaster Parsing'!G30,""" OD, ",E30,""" Length")</f>
        <v>0.25" OD, 1.5" Length</v>
      </c>
      <c r="B30" t="str">
        <f>'McMaster Parsing'!A30</f>
        <v>No. 8 Aluminum Spacer, 0.25" OD, 1 1/2" Length</v>
      </c>
      <c r="C30" t="str">
        <f>'McMaster Parsing'!H30</f>
        <v>92510A471</v>
      </c>
      <c r="D30" s="7">
        <f>'McMaster Parsing'!I30</f>
        <v>1.03</v>
      </c>
      <c r="E30">
        <f>'McMaster Parsing'!D30</f>
        <v>1.5</v>
      </c>
      <c r="F30">
        <f>'McMaster Parsing'!G30</f>
        <v>0.25</v>
      </c>
      <c r="G30" t="str">
        <f>SUBSTITUTE('McMaster Parsing'!$F$2,"""","")</f>
        <v>.166</v>
      </c>
    </row>
    <row r="31" spans="1:7" x14ac:dyDescent="0.25">
      <c r="A31" t="str">
        <f>CONCATENATE('McMaster Parsing'!G31,""" OD, ",E31,""" Length")</f>
        <v>0.25" OD, 1.75" Length</v>
      </c>
      <c r="B31" t="str">
        <f>'McMaster Parsing'!A31</f>
        <v>No. 8 Aluminum Spacer, 0.25" OD, 1 3/4" Length</v>
      </c>
      <c r="C31" t="str">
        <f>'McMaster Parsing'!H31</f>
        <v>92510A096</v>
      </c>
      <c r="D31" s="7">
        <f>'McMaster Parsing'!I31</f>
        <v>1.51</v>
      </c>
      <c r="E31">
        <f>'McMaster Parsing'!D31</f>
        <v>1.75</v>
      </c>
      <c r="F31">
        <f>'McMaster Parsing'!G31</f>
        <v>0.25</v>
      </c>
      <c r="G31" t="str">
        <f>SUBSTITUTE('McMaster Parsing'!$F$2,"""","")</f>
        <v>.166</v>
      </c>
    </row>
    <row r="32" spans="1:7" x14ac:dyDescent="0.25">
      <c r="A32" t="str">
        <f>CONCATENATE('McMaster Parsing'!G32,""" OD, ",E32,""" Length")</f>
        <v>0.25" OD, 2" Length</v>
      </c>
      <c r="B32" t="str">
        <f>'McMaster Parsing'!A32</f>
        <v>No. 8 Aluminum Spacer, 0.25" OD, 2" Length</v>
      </c>
      <c r="C32" t="str">
        <f>'McMaster Parsing'!H32</f>
        <v>92510A100</v>
      </c>
      <c r="D32" s="7">
        <f>'McMaster Parsing'!I32</f>
        <v>1.75</v>
      </c>
      <c r="E32" t="str">
        <f>'McMaster Parsing'!D32</f>
        <v>2</v>
      </c>
      <c r="F32">
        <f>'McMaster Parsing'!G32</f>
        <v>0.25</v>
      </c>
      <c r="G32" t="str">
        <f>SUBSTITUTE('McMaster Parsing'!$F$2,"""","")</f>
        <v>.166</v>
      </c>
    </row>
    <row r="33" spans="1:7" x14ac:dyDescent="0.25">
      <c r="A33" t="str">
        <f>CONCATENATE('McMaster Parsing'!G33,""" OD, ",E33,""" Length")</f>
        <v>0.3125" OD, 0.125" Length</v>
      </c>
      <c r="B33" t="str">
        <f>'McMaster Parsing'!A33</f>
        <v>No. 8 Aluminum Spacer, 0.3125" OD, 1/8" Length</v>
      </c>
      <c r="C33" t="str">
        <f>'McMaster Parsing'!H33</f>
        <v>92510A540</v>
      </c>
      <c r="D33" s="7">
        <f>'McMaster Parsing'!I33</f>
        <v>1.0900000000000001</v>
      </c>
      <c r="E33">
        <f>'McMaster Parsing'!D33</f>
        <v>0.125</v>
      </c>
      <c r="F33">
        <f>'McMaster Parsing'!G33</f>
        <v>0.3125</v>
      </c>
      <c r="G33" t="str">
        <f>SUBSTITUTE('McMaster Parsing'!$F$2,"""","")</f>
        <v>.166</v>
      </c>
    </row>
    <row r="34" spans="1:7" x14ac:dyDescent="0.25">
      <c r="A34" t="str">
        <f>CONCATENATE('McMaster Parsing'!G34,""" OD, ",E34,""" Length")</f>
        <v>0.3125" OD, 0.15625" Length</v>
      </c>
      <c r="B34" t="str">
        <f>'McMaster Parsing'!A34</f>
        <v>No. 8 Aluminum Spacer, 0.3125" OD, 5/32" Length</v>
      </c>
      <c r="C34" t="str">
        <f>'McMaster Parsing'!H34</f>
        <v>92510A196</v>
      </c>
      <c r="D34" s="7">
        <f>'McMaster Parsing'!I34</f>
        <v>1.05</v>
      </c>
      <c r="E34">
        <f>'McMaster Parsing'!D34</f>
        <v>0.15625</v>
      </c>
      <c r="F34">
        <f>'McMaster Parsing'!G34</f>
        <v>0.3125</v>
      </c>
      <c r="G34" t="str">
        <f>SUBSTITUTE('McMaster Parsing'!$F$2,"""","")</f>
        <v>.166</v>
      </c>
    </row>
    <row r="35" spans="1:7" x14ac:dyDescent="0.25">
      <c r="A35" t="str">
        <f>CONCATENATE('McMaster Parsing'!G35,""" OD, ",E35,""" Length")</f>
        <v>0.3125" OD, 0.1875" Length</v>
      </c>
      <c r="B35" t="str">
        <f>'McMaster Parsing'!A35</f>
        <v>No. 8 Aluminum Spacer, 0.3125" OD, 3/16" Length</v>
      </c>
      <c r="C35" t="str">
        <f>'McMaster Parsing'!H35</f>
        <v>92510A541</v>
      </c>
      <c r="D35" s="7">
        <f>'McMaster Parsing'!I35</f>
        <v>1.05</v>
      </c>
      <c r="E35">
        <f>'McMaster Parsing'!D35</f>
        <v>0.1875</v>
      </c>
      <c r="F35">
        <f>'McMaster Parsing'!G35</f>
        <v>0.3125</v>
      </c>
      <c r="G35" t="str">
        <f>SUBSTITUTE('McMaster Parsing'!$F$2,"""","")</f>
        <v>.166</v>
      </c>
    </row>
    <row r="36" spans="1:7" x14ac:dyDescent="0.25">
      <c r="A36" t="str">
        <f>CONCATENATE('McMaster Parsing'!G36,""" OD, ",E36,""" Length")</f>
        <v>0.3125" OD, 0.21875" Length</v>
      </c>
      <c r="B36" t="str">
        <f>'McMaster Parsing'!A36</f>
        <v>No. 8 Aluminum Spacer, 0.3125" OD, 7/32" Length</v>
      </c>
      <c r="C36" t="str">
        <f>'McMaster Parsing'!H36</f>
        <v>92510A200</v>
      </c>
      <c r="D36" s="7">
        <f>'McMaster Parsing'!I36</f>
        <v>1.04</v>
      </c>
      <c r="E36">
        <f>'McMaster Parsing'!D36</f>
        <v>0.21875</v>
      </c>
      <c r="F36">
        <f>'McMaster Parsing'!G36</f>
        <v>0.3125</v>
      </c>
      <c r="G36" t="str">
        <f>SUBSTITUTE('McMaster Parsing'!$F$2,"""","")</f>
        <v>.166</v>
      </c>
    </row>
    <row r="37" spans="1:7" x14ac:dyDescent="0.25">
      <c r="A37" t="str">
        <f>CONCATENATE('McMaster Parsing'!G37,""" OD, ",E37,""" Length")</f>
        <v>0.3125" OD, 0.25" Length</v>
      </c>
      <c r="B37" t="str">
        <f>'McMaster Parsing'!A37</f>
        <v>No. 8 Aluminum Spacer, 0.3125" OD, 1/4" Length</v>
      </c>
      <c r="C37" t="str">
        <f>'McMaster Parsing'!H37</f>
        <v>92510A542</v>
      </c>
      <c r="D37" s="7">
        <f>'McMaster Parsing'!I37</f>
        <v>1.04</v>
      </c>
      <c r="E37">
        <f>'McMaster Parsing'!D37</f>
        <v>0.25</v>
      </c>
      <c r="F37">
        <f>'McMaster Parsing'!G37</f>
        <v>0.3125</v>
      </c>
      <c r="G37" t="str">
        <f>SUBSTITUTE('McMaster Parsing'!$F$2,"""","")</f>
        <v>.166</v>
      </c>
    </row>
    <row r="38" spans="1:7" x14ac:dyDescent="0.25">
      <c r="A38" t="str">
        <f>CONCATENATE('McMaster Parsing'!G38,""" OD, ",E38,""" Length")</f>
        <v>0.3125" OD, 0.28125" Length</v>
      </c>
      <c r="B38" t="str">
        <f>'McMaster Parsing'!A38</f>
        <v>No. 8 Aluminum Spacer, 0.3125" OD, 9/32" Length</v>
      </c>
      <c r="C38" t="str">
        <f>'McMaster Parsing'!H38</f>
        <v>92510A204</v>
      </c>
      <c r="D38" s="7">
        <f>'McMaster Parsing'!I38</f>
        <v>1.04</v>
      </c>
      <c r="E38">
        <f>'McMaster Parsing'!D38</f>
        <v>0.28125</v>
      </c>
      <c r="F38">
        <f>'McMaster Parsing'!G38</f>
        <v>0.3125</v>
      </c>
      <c r="G38" t="str">
        <f>SUBSTITUTE('McMaster Parsing'!$F$2,"""","")</f>
        <v>.166</v>
      </c>
    </row>
    <row r="39" spans="1:7" x14ac:dyDescent="0.25">
      <c r="A39" t="str">
        <f>CONCATENATE('McMaster Parsing'!G39,""" OD, ",E39,""" Length")</f>
        <v>0.3125" OD, 0.3125" Length</v>
      </c>
      <c r="B39" t="str">
        <f>'McMaster Parsing'!A39</f>
        <v>No. 8 Aluminum Spacer, 0.3125" OD, 5/16" Length</v>
      </c>
      <c r="C39" t="str">
        <f>'McMaster Parsing'!H39</f>
        <v>92510A543</v>
      </c>
      <c r="D39" s="7">
        <f>'McMaster Parsing'!I39</f>
        <v>1.05</v>
      </c>
      <c r="E39">
        <f>'McMaster Parsing'!D39</f>
        <v>0.3125</v>
      </c>
      <c r="F39">
        <f>'McMaster Parsing'!G39</f>
        <v>0.3125</v>
      </c>
      <c r="G39" t="str">
        <f>SUBSTITUTE('McMaster Parsing'!$F$2,"""","")</f>
        <v>.166</v>
      </c>
    </row>
    <row r="40" spans="1:7" x14ac:dyDescent="0.25">
      <c r="A40" t="str">
        <f>CONCATENATE('McMaster Parsing'!G40,""" OD, ",E40,""" Length")</f>
        <v>0.3125" OD, 0.34375" Length</v>
      </c>
      <c r="B40" t="str">
        <f>'McMaster Parsing'!A40</f>
        <v>No. 8 Aluminum Spacer, 0.3125" OD, 11/32" Length</v>
      </c>
      <c r="C40" t="str">
        <f>'McMaster Parsing'!H40</f>
        <v>92510A208</v>
      </c>
      <c r="D40" s="7">
        <f>'McMaster Parsing'!I40</f>
        <v>1.1000000000000001</v>
      </c>
      <c r="E40">
        <f>'McMaster Parsing'!D40</f>
        <v>0.34375</v>
      </c>
      <c r="F40">
        <f>'McMaster Parsing'!G40</f>
        <v>0.3125</v>
      </c>
      <c r="G40" t="str">
        <f>SUBSTITUTE('McMaster Parsing'!$F$2,"""","")</f>
        <v>.166</v>
      </c>
    </row>
    <row r="41" spans="1:7" x14ac:dyDescent="0.25">
      <c r="A41" t="str">
        <f>CONCATENATE('McMaster Parsing'!G41,""" OD, ",E41,""" Length")</f>
        <v>0.3125" OD, 0.375" Length</v>
      </c>
      <c r="B41" t="str">
        <f>'McMaster Parsing'!A41</f>
        <v>No. 8 Aluminum Spacer, 0.3125" OD, 3/8" Length</v>
      </c>
      <c r="C41" t="str">
        <f>'McMaster Parsing'!H41</f>
        <v>92510A544</v>
      </c>
      <c r="D41" s="7">
        <f>'McMaster Parsing'!I41</f>
        <v>1.08</v>
      </c>
      <c r="E41">
        <f>'McMaster Parsing'!D41</f>
        <v>0.375</v>
      </c>
      <c r="F41">
        <f>'McMaster Parsing'!G41</f>
        <v>0.3125</v>
      </c>
      <c r="G41" t="str">
        <f>SUBSTITUTE('McMaster Parsing'!$F$2,"""","")</f>
        <v>.166</v>
      </c>
    </row>
    <row r="42" spans="1:7" x14ac:dyDescent="0.25">
      <c r="A42" t="str">
        <f>CONCATENATE('McMaster Parsing'!G42,""" OD, ",E42,""" Length")</f>
        <v>0.3125" OD, 0.40625" Length</v>
      </c>
      <c r="B42" t="str">
        <f>'McMaster Parsing'!A42</f>
        <v>No. 8 Aluminum Spacer, 0.3125" OD, 13/32" Length</v>
      </c>
      <c r="C42" t="str">
        <f>'McMaster Parsing'!H42</f>
        <v>92510A212</v>
      </c>
      <c r="D42" s="7">
        <f>'McMaster Parsing'!I42</f>
        <v>1.1000000000000001</v>
      </c>
      <c r="E42">
        <f>'McMaster Parsing'!D42</f>
        <v>0.40625</v>
      </c>
      <c r="F42">
        <f>'McMaster Parsing'!G42</f>
        <v>0.3125</v>
      </c>
      <c r="G42" t="str">
        <f>SUBSTITUTE('McMaster Parsing'!$F$2,"""","")</f>
        <v>.166</v>
      </c>
    </row>
    <row r="43" spans="1:7" x14ac:dyDescent="0.25">
      <c r="A43" t="str">
        <f>CONCATENATE('McMaster Parsing'!G43,""" OD, ",E43,""" Length")</f>
        <v>0.3125" OD, 0.4375" Length</v>
      </c>
      <c r="B43" t="str">
        <f>'McMaster Parsing'!A43</f>
        <v>No. 8 Aluminum Spacer, 0.3125" OD, 7/16" Length</v>
      </c>
      <c r="C43" t="str">
        <f>'McMaster Parsing'!H43</f>
        <v>92510A216</v>
      </c>
      <c r="D43" s="7">
        <f>'McMaster Parsing'!I43</f>
        <v>1.1000000000000001</v>
      </c>
      <c r="E43">
        <f>'McMaster Parsing'!D43</f>
        <v>0.4375</v>
      </c>
      <c r="F43">
        <f>'McMaster Parsing'!G43</f>
        <v>0.3125</v>
      </c>
      <c r="G43" t="str">
        <f>SUBSTITUTE('McMaster Parsing'!$F$2,"""","")</f>
        <v>.166</v>
      </c>
    </row>
    <row r="44" spans="1:7" x14ac:dyDescent="0.25">
      <c r="A44" t="str">
        <f>CONCATENATE('McMaster Parsing'!G44,""" OD, ",E44,""" Length")</f>
        <v>0.3125" OD, 0.46875" Length</v>
      </c>
      <c r="B44" t="str">
        <f>'McMaster Parsing'!A44</f>
        <v>No. 8 Aluminum Spacer, 0.3125" OD, 15/32" Length</v>
      </c>
      <c r="C44" t="str">
        <f>'McMaster Parsing'!H44</f>
        <v>92510A220</v>
      </c>
      <c r="D44" s="7">
        <f>'McMaster Parsing'!I44</f>
        <v>1.1000000000000001</v>
      </c>
      <c r="E44">
        <f>'McMaster Parsing'!D44</f>
        <v>0.46875</v>
      </c>
      <c r="F44">
        <f>'McMaster Parsing'!G44</f>
        <v>0.3125</v>
      </c>
      <c r="G44" t="str">
        <f>SUBSTITUTE('McMaster Parsing'!$F$2,"""","")</f>
        <v>.166</v>
      </c>
    </row>
    <row r="45" spans="1:7" x14ac:dyDescent="0.25">
      <c r="A45" t="str">
        <f>CONCATENATE('McMaster Parsing'!G45,""" OD, ",E45,""" Length")</f>
        <v>0.3125" OD, 0.5" Length</v>
      </c>
      <c r="B45" t="str">
        <f>'McMaster Parsing'!A45</f>
        <v>No. 8 Aluminum Spacer, 0.3125" OD, 1/2" Length</v>
      </c>
      <c r="C45" t="str">
        <f>'McMaster Parsing'!H45</f>
        <v>92510A545</v>
      </c>
      <c r="D45" s="7">
        <f>'McMaster Parsing'!I45</f>
        <v>1.1100000000000001</v>
      </c>
      <c r="E45">
        <f>'McMaster Parsing'!D45</f>
        <v>0.5</v>
      </c>
      <c r="F45">
        <f>'McMaster Parsing'!G45</f>
        <v>0.3125</v>
      </c>
      <c r="G45" t="str">
        <f>SUBSTITUTE('McMaster Parsing'!$F$2,"""","")</f>
        <v>.166</v>
      </c>
    </row>
    <row r="46" spans="1:7" x14ac:dyDescent="0.25">
      <c r="A46" t="str">
        <f>CONCATENATE('McMaster Parsing'!G46,""" OD, ",E46,""" Length")</f>
        <v>0.3125" OD, 0.5625" Length</v>
      </c>
      <c r="B46" t="str">
        <f>'McMaster Parsing'!A46</f>
        <v>No. 8 Aluminum Spacer, 0.3125" OD, 9/16" Length</v>
      </c>
      <c r="C46" t="str">
        <f>'McMaster Parsing'!H46</f>
        <v>92510A223</v>
      </c>
      <c r="D46" s="7">
        <f>'McMaster Parsing'!I46</f>
        <v>1.1000000000000001</v>
      </c>
      <c r="E46">
        <f>'McMaster Parsing'!D46</f>
        <v>0.5625</v>
      </c>
      <c r="F46">
        <f>'McMaster Parsing'!G46</f>
        <v>0.3125</v>
      </c>
      <c r="G46" t="str">
        <f>SUBSTITUTE('McMaster Parsing'!$F$2,"""","")</f>
        <v>.166</v>
      </c>
    </row>
    <row r="47" spans="1:7" x14ac:dyDescent="0.25">
      <c r="A47" t="str">
        <f>CONCATENATE('McMaster Parsing'!G47,""" OD, ",E47,""" Length")</f>
        <v>0.3125" OD, 0.625" Length</v>
      </c>
      <c r="B47" t="str">
        <f>'McMaster Parsing'!A47</f>
        <v>No. 8 Aluminum Spacer, 0.3125" OD, 5/8" Length</v>
      </c>
      <c r="C47" t="str">
        <f>'McMaster Parsing'!H47</f>
        <v>92510A546</v>
      </c>
      <c r="D47" s="7">
        <f>'McMaster Parsing'!I47</f>
        <v>1.2</v>
      </c>
      <c r="E47">
        <f>'McMaster Parsing'!D47</f>
        <v>0.625</v>
      </c>
      <c r="F47">
        <f>'McMaster Parsing'!G47</f>
        <v>0.3125</v>
      </c>
      <c r="G47" t="str">
        <f>SUBSTITUTE('McMaster Parsing'!$F$2,"""","")</f>
        <v>.166</v>
      </c>
    </row>
    <row r="48" spans="1:7" x14ac:dyDescent="0.25">
      <c r="A48" t="str">
        <f>CONCATENATE('McMaster Parsing'!G48,""" OD, ",E48,""" Length")</f>
        <v>0.3125" OD, 0.6875" Length</v>
      </c>
      <c r="B48" t="str">
        <f>'McMaster Parsing'!A48</f>
        <v>No. 8 Aluminum Spacer, 0.3125" OD, 11/16" Length</v>
      </c>
      <c r="C48" t="str">
        <f>'McMaster Parsing'!H48</f>
        <v>92510A226</v>
      </c>
      <c r="D48" s="7">
        <f>'McMaster Parsing'!I48</f>
        <v>1.22</v>
      </c>
      <c r="E48">
        <f>'McMaster Parsing'!D48</f>
        <v>0.6875</v>
      </c>
      <c r="F48">
        <f>'McMaster Parsing'!G48</f>
        <v>0.3125</v>
      </c>
      <c r="G48" t="str">
        <f>SUBSTITUTE('McMaster Parsing'!$F$2,"""","")</f>
        <v>.166</v>
      </c>
    </row>
    <row r="49" spans="1:7" x14ac:dyDescent="0.25">
      <c r="A49" t="str">
        <f>CONCATENATE('McMaster Parsing'!G49,""" OD, ",E49,""" Length")</f>
        <v>0.3125" OD, 0.75" Length</v>
      </c>
      <c r="B49" t="str">
        <f>'McMaster Parsing'!A49</f>
        <v>No. 8 Aluminum Spacer, 0.3125" OD, 3/4" Length</v>
      </c>
      <c r="C49" t="str">
        <f>'McMaster Parsing'!H49</f>
        <v>92510A547</v>
      </c>
      <c r="D49" s="7">
        <f>'McMaster Parsing'!I49</f>
        <v>1.33</v>
      </c>
      <c r="E49">
        <f>'McMaster Parsing'!D49</f>
        <v>0.75</v>
      </c>
      <c r="F49">
        <f>'McMaster Parsing'!G49</f>
        <v>0.3125</v>
      </c>
      <c r="G49" t="str">
        <f>SUBSTITUTE('McMaster Parsing'!$F$2,"""","")</f>
        <v>.166</v>
      </c>
    </row>
    <row r="50" spans="1:7" x14ac:dyDescent="0.25">
      <c r="A50" t="str">
        <f>CONCATENATE('McMaster Parsing'!G50,""" OD, ",E50,""" Length")</f>
        <v>0.3125" OD, 0.8125" Length</v>
      </c>
      <c r="B50" t="str">
        <f>'McMaster Parsing'!A50</f>
        <v>No. 8 Aluminum Spacer, 0.3125" OD, 13/16" Length</v>
      </c>
      <c r="C50" t="str">
        <f>'McMaster Parsing'!H50</f>
        <v>92510A229</v>
      </c>
      <c r="D50" s="7">
        <f>'McMaster Parsing'!I50</f>
        <v>1.22</v>
      </c>
      <c r="E50">
        <f>'McMaster Parsing'!D50</f>
        <v>0.8125</v>
      </c>
      <c r="F50">
        <f>'McMaster Parsing'!G50</f>
        <v>0.3125</v>
      </c>
      <c r="G50" t="str">
        <f>SUBSTITUTE('McMaster Parsing'!$F$2,"""","")</f>
        <v>.166</v>
      </c>
    </row>
    <row r="51" spans="1:7" x14ac:dyDescent="0.25">
      <c r="A51" t="str">
        <f>CONCATENATE('McMaster Parsing'!G51,""" OD, ",E51,""" Length")</f>
        <v>0.3125" OD, 0.875" Length</v>
      </c>
      <c r="B51" t="str">
        <f>'McMaster Parsing'!A51</f>
        <v>No. 8 Aluminum Spacer, 0.3125" OD, 7/8" Length</v>
      </c>
      <c r="C51" t="str">
        <f>'McMaster Parsing'!H51</f>
        <v>92510A548</v>
      </c>
      <c r="D51" s="7">
        <f>'McMaster Parsing'!I51</f>
        <v>1.4</v>
      </c>
      <c r="E51">
        <f>'McMaster Parsing'!D51</f>
        <v>0.875</v>
      </c>
      <c r="F51">
        <f>'McMaster Parsing'!G51</f>
        <v>0.3125</v>
      </c>
      <c r="G51" t="str">
        <f>SUBSTITUTE('McMaster Parsing'!$F$2,"""","")</f>
        <v>.166</v>
      </c>
    </row>
    <row r="52" spans="1:7" x14ac:dyDescent="0.25">
      <c r="A52" t="str">
        <f>CONCATENATE('McMaster Parsing'!G52,""" OD, ",E52,""" Length")</f>
        <v>0.3125" OD, 0.9375" Length</v>
      </c>
      <c r="B52" t="str">
        <f>'McMaster Parsing'!A52</f>
        <v>No. 8 Aluminum Spacer, 0.3125" OD, 15/16" Length</v>
      </c>
      <c r="C52" t="str">
        <f>'McMaster Parsing'!H52</f>
        <v>92510A232</v>
      </c>
      <c r="D52" s="7">
        <f>'McMaster Parsing'!I52</f>
        <v>1.22</v>
      </c>
      <c r="E52">
        <f>'McMaster Parsing'!D52</f>
        <v>0.9375</v>
      </c>
      <c r="F52">
        <f>'McMaster Parsing'!G52</f>
        <v>0.3125</v>
      </c>
      <c r="G52" t="str">
        <f>SUBSTITUTE('McMaster Parsing'!$F$2,"""","")</f>
        <v>.166</v>
      </c>
    </row>
    <row r="53" spans="1:7" x14ac:dyDescent="0.25">
      <c r="A53" t="str">
        <f>CONCATENATE('McMaster Parsing'!G53,""" OD, ",E53,""" Length")</f>
        <v>0.3125" OD, 1" Length</v>
      </c>
      <c r="B53" t="str">
        <f>'McMaster Parsing'!A53</f>
        <v>No. 8 Aluminum Spacer, 0.3125" OD, 1" Length</v>
      </c>
      <c r="C53" t="str">
        <f>'McMaster Parsing'!H53</f>
        <v>92510A549</v>
      </c>
      <c r="D53" s="7">
        <f>'McMaster Parsing'!I53</f>
        <v>1.43</v>
      </c>
      <c r="E53" t="str">
        <f>'McMaster Parsing'!D53</f>
        <v>1</v>
      </c>
      <c r="F53">
        <f>'McMaster Parsing'!G53</f>
        <v>0.3125</v>
      </c>
      <c r="G53" t="str">
        <f>SUBSTITUTE('McMaster Parsing'!$F$2,"""","")</f>
        <v>.166</v>
      </c>
    </row>
    <row r="54" spans="1:7" x14ac:dyDescent="0.25">
      <c r="A54" t="str">
        <f>CONCATENATE('McMaster Parsing'!G54,""" OD, ",E54,""" Length")</f>
        <v>0.3125" OD, 1.125" Length</v>
      </c>
      <c r="B54" t="str">
        <f>'McMaster Parsing'!A54</f>
        <v>No. 8 Aluminum Spacer, 0.3125" OD, 1 1/8" Length</v>
      </c>
      <c r="C54" t="str">
        <f>'McMaster Parsing'!H54</f>
        <v>92510A235</v>
      </c>
      <c r="D54" s="7">
        <f>'McMaster Parsing'!I54</f>
        <v>1.32</v>
      </c>
      <c r="E54">
        <f>'McMaster Parsing'!D54</f>
        <v>1.125</v>
      </c>
      <c r="F54">
        <f>'McMaster Parsing'!G54</f>
        <v>0.3125</v>
      </c>
      <c r="G54" t="str">
        <f>SUBSTITUTE('McMaster Parsing'!$F$2,"""","")</f>
        <v>.166</v>
      </c>
    </row>
    <row r="55" spans="1:7" x14ac:dyDescent="0.25">
      <c r="A55" t="str">
        <f>CONCATENATE('McMaster Parsing'!G55,""" OD, ",E55,""" Length")</f>
        <v>0.3125" OD, 1.1875" Length</v>
      </c>
      <c r="B55" t="str">
        <f>'McMaster Parsing'!A55</f>
        <v>No. 8 Aluminum Spacer, 0.3125" OD, 1 3/16" Length</v>
      </c>
      <c r="C55" t="str">
        <f>'McMaster Parsing'!H55</f>
        <v>92510A238</v>
      </c>
      <c r="D55" s="7">
        <f>'McMaster Parsing'!I55</f>
        <v>1.43</v>
      </c>
      <c r="E55">
        <f>'McMaster Parsing'!D55</f>
        <v>1.1875</v>
      </c>
      <c r="F55">
        <f>'McMaster Parsing'!G55</f>
        <v>0.3125</v>
      </c>
      <c r="G55" t="str">
        <f>SUBSTITUTE('McMaster Parsing'!$F$2,"""","")</f>
        <v>.166</v>
      </c>
    </row>
    <row r="56" spans="1:7" x14ac:dyDescent="0.25">
      <c r="A56" t="str">
        <f>CONCATENATE('McMaster Parsing'!G56,""" OD, ",E56,""" Length")</f>
        <v>0.3125" OD, 1.25" Length</v>
      </c>
      <c r="B56" t="str">
        <f>'McMaster Parsing'!A56</f>
        <v>No. 8 Aluminum Spacer, 0.3125" OD, 1 1/4" Length</v>
      </c>
      <c r="C56" t="str">
        <f>'McMaster Parsing'!H56</f>
        <v>92510A550</v>
      </c>
      <c r="D56" s="7">
        <f>'McMaster Parsing'!I56</f>
        <v>1.43</v>
      </c>
      <c r="E56">
        <f>'McMaster Parsing'!D56</f>
        <v>1.25</v>
      </c>
      <c r="F56">
        <f>'McMaster Parsing'!G56</f>
        <v>0.3125</v>
      </c>
      <c r="G56" t="str">
        <f>SUBSTITUTE('McMaster Parsing'!$F$2,"""","")</f>
        <v>.166</v>
      </c>
    </row>
    <row r="57" spans="1:7" x14ac:dyDescent="0.25">
      <c r="A57" t="str">
        <f>CONCATENATE('McMaster Parsing'!G57,""" OD, ",E57,""" Length")</f>
        <v>0.3125" OD, 1.3125" Length</v>
      </c>
      <c r="B57" t="str">
        <f>'McMaster Parsing'!A57</f>
        <v>No. 8 Aluminum Spacer, 0.3125" OD, 1 5/16" Length</v>
      </c>
      <c r="C57" t="str">
        <f>'McMaster Parsing'!H57</f>
        <v>92510A241</v>
      </c>
      <c r="D57" s="7">
        <f>'McMaster Parsing'!I57</f>
        <v>1.54</v>
      </c>
      <c r="E57">
        <f>'McMaster Parsing'!D57</f>
        <v>1.3125</v>
      </c>
      <c r="F57">
        <f>'McMaster Parsing'!G57</f>
        <v>0.3125</v>
      </c>
      <c r="G57" t="str">
        <f>SUBSTITUTE('McMaster Parsing'!$F$2,"""","")</f>
        <v>.166</v>
      </c>
    </row>
    <row r="58" spans="1:7" x14ac:dyDescent="0.25">
      <c r="A58" t="str">
        <f>CONCATENATE('McMaster Parsing'!G58,""" OD, ",E58,""" Length")</f>
        <v>0.3125" OD, 1.375" Length</v>
      </c>
      <c r="B58" t="str">
        <f>'McMaster Parsing'!A58</f>
        <v>No. 8 Aluminum Spacer, 0.3125" OD, 1 3/8" Length</v>
      </c>
      <c r="C58" t="str">
        <f>'McMaster Parsing'!H58</f>
        <v>92510A244</v>
      </c>
      <c r="D58" s="7">
        <f>'McMaster Parsing'!I58</f>
        <v>1.54</v>
      </c>
      <c r="E58">
        <f>'McMaster Parsing'!D58</f>
        <v>1.375</v>
      </c>
      <c r="F58">
        <f>'McMaster Parsing'!G58</f>
        <v>0.3125</v>
      </c>
      <c r="G58" t="str">
        <f>SUBSTITUTE('McMaster Parsing'!$F$2,"""","")</f>
        <v>.166</v>
      </c>
    </row>
    <row r="59" spans="1:7" x14ac:dyDescent="0.25">
      <c r="A59" t="str">
        <f>CONCATENATE('McMaster Parsing'!G59,""" OD, ",E59,""" Length")</f>
        <v>0.3125" OD, 1.4375" Length</v>
      </c>
      <c r="B59" t="str">
        <f>'McMaster Parsing'!A59</f>
        <v>No. 8 Aluminum Spacer, 0.3125" OD, 1 7/16" Length</v>
      </c>
      <c r="C59" t="str">
        <f>'McMaster Parsing'!H59</f>
        <v>92510A247</v>
      </c>
      <c r="D59" s="7">
        <f>'McMaster Parsing'!I59</f>
        <v>1.6</v>
      </c>
      <c r="E59">
        <f>'McMaster Parsing'!D59</f>
        <v>1.4375</v>
      </c>
      <c r="F59">
        <f>'McMaster Parsing'!G59</f>
        <v>0.3125</v>
      </c>
      <c r="G59" t="str">
        <f>SUBSTITUTE('McMaster Parsing'!$F$2,"""","")</f>
        <v>.166</v>
      </c>
    </row>
    <row r="60" spans="1:7" x14ac:dyDescent="0.25">
      <c r="A60" t="str">
        <f>CONCATENATE('McMaster Parsing'!G60,""" OD, ",E60,""" Length")</f>
        <v>0.3125" OD, 1.5" Length</v>
      </c>
      <c r="B60" t="str">
        <f>'McMaster Parsing'!A60</f>
        <v>No. 8 Aluminum Spacer, 0.3125" OD, 1 1/2" Length</v>
      </c>
      <c r="C60" t="str">
        <f>'McMaster Parsing'!H60</f>
        <v>92510A551</v>
      </c>
      <c r="D60" s="7">
        <f>'McMaster Parsing'!I60</f>
        <v>2.09</v>
      </c>
      <c r="E60">
        <f>'McMaster Parsing'!D60</f>
        <v>1.5</v>
      </c>
      <c r="F60">
        <f>'McMaster Parsing'!G60</f>
        <v>0.3125</v>
      </c>
      <c r="G60" t="str">
        <f>SUBSTITUTE('McMaster Parsing'!$F$2,"""","")</f>
        <v>.166</v>
      </c>
    </row>
    <row r="61" spans="1:7" x14ac:dyDescent="0.25">
      <c r="A61" t="str">
        <f>CONCATENATE('McMaster Parsing'!G61,""" OD, ",E61,""" Length")</f>
        <v>0.3125" OD, 1.75" Length</v>
      </c>
      <c r="B61" t="str">
        <f>'McMaster Parsing'!A61</f>
        <v>No. 8 Aluminum Spacer, 0.3125" OD, 1 3/4" Length</v>
      </c>
      <c r="C61" t="str">
        <f>'McMaster Parsing'!H61</f>
        <v>92510A250</v>
      </c>
      <c r="D61" s="7">
        <f>'McMaster Parsing'!I61</f>
        <v>2.0699999999999998</v>
      </c>
      <c r="E61">
        <f>'McMaster Parsing'!D61</f>
        <v>1.75</v>
      </c>
      <c r="F61">
        <f>'McMaster Parsing'!G61</f>
        <v>0.3125</v>
      </c>
      <c r="G61" t="str">
        <f>SUBSTITUTE('McMaster Parsing'!$F$2,"""","")</f>
        <v>.166</v>
      </c>
    </row>
    <row r="62" spans="1:7" x14ac:dyDescent="0.25">
      <c r="A62" t="str">
        <f>CONCATENATE('McMaster Parsing'!G62,""" OD, ",E62,""" Length")</f>
        <v>0.3125" OD, 2" Length</v>
      </c>
      <c r="B62" t="str">
        <f>'McMaster Parsing'!A62</f>
        <v>No. 8 Aluminum Spacer, 0.3125" OD, 2" Length</v>
      </c>
      <c r="C62" t="str">
        <f>'McMaster Parsing'!H62</f>
        <v>92510A253</v>
      </c>
      <c r="D62" s="7">
        <f>'McMaster Parsing'!I62</f>
        <v>2.44</v>
      </c>
      <c r="E62" t="str">
        <f>'McMaster Parsing'!D62</f>
        <v>2</v>
      </c>
      <c r="F62">
        <f>'McMaster Parsing'!G62</f>
        <v>0.3125</v>
      </c>
      <c r="G62" t="str">
        <f>SUBSTITUTE('McMaster Parsing'!$F$2,"""","")</f>
        <v>.166</v>
      </c>
    </row>
    <row r="63" spans="1:7" x14ac:dyDescent="0.25">
      <c r="A63" t="str">
        <f>CONCATENATE('McMaster Parsing'!G63,""" OD, ",E63,""" Length")</f>
        <v>0.375" OD, 0.0625" Length</v>
      </c>
      <c r="B63" t="str">
        <f>'McMaster Parsing'!A63</f>
        <v>No. 8 Aluminum Spacer, 0.375" OD, 1/16" Length</v>
      </c>
      <c r="C63" t="str">
        <f>'McMaster Parsing'!H63</f>
        <v>92510A391</v>
      </c>
      <c r="D63" s="7">
        <f>'McMaster Parsing'!I63</f>
        <v>1.0900000000000001</v>
      </c>
      <c r="E63">
        <f>'McMaster Parsing'!D63</f>
        <v>6.25E-2</v>
      </c>
      <c r="F63">
        <f>'McMaster Parsing'!G63</f>
        <v>0.375</v>
      </c>
      <c r="G63" t="str">
        <f>SUBSTITUTE('McMaster Parsing'!$F$2,"""","")</f>
        <v>.166</v>
      </c>
    </row>
    <row r="64" spans="1:7" x14ac:dyDescent="0.25">
      <c r="A64" t="str">
        <f>CONCATENATE('McMaster Parsing'!G64,""" OD, ",E64,""" Length")</f>
        <v>0.375" OD, 0.125" Length</v>
      </c>
      <c r="B64" t="str">
        <f>'McMaster Parsing'!A64</f>
        <v>No. 8 Aluminum Spacer, 0.375" OD, 1/8" Length</v>
      </c>
      <c r="C64" t="str">
        <f>'McMaster Parsing'!H64</f>
        <v>92510A620</v>
      </c>
      <c r="D64" s="7">
        <f>'McMaster Parsing'!I64</f>
        <v>1.1000000000000001</v>
      </c>
      <c r="E64">
        <f>'McMaster Parsing'!D64</f>
        <v>0.125</v>
      </c>
      <c r="F64">
        <f>'McMaster Parsing'!G64</f>
        <v>0.375</v>
      </c>
      <c r="G64" t="str">
        <f>SUBSTITUTE('McMaster Parsing'!$F$2,"""","")</f>
        <v>.166</v>
      </c>
    </row>
    <row r="65" spans="1:7" x14ac:dyDescent="0.25">
      <c r="A65" t="str">
        <f>CONCATENATE('McMaster Parsing'!G65,""" OD, ",E65,""" Length")</f>
        <v>0.375" OD, 0.15625" Length</v>
      </c>
      <c r="B65" t="str">
        <f>'McMaster Parsing'!A65</f>
        <v>No. 8 Aluminum Spacer, 0.375" OD, 5/32" Length</v>
      </c>
      <c r="C65" t="str">
        <f>'McMaster Parsing'!H65</f>
        <v>92510A256</v>
      </c>
      <c r="D65" s="7">
        <f>'McMaster Parsing'!I65</f>
        <v>1.1000000000000001</v>
      </c>
      <c r="E65">
        <f>'McMaster Parsing'!D65</f>
        <v>0.15625</v>
      </c>
      <c r="F65">
        <f>'McMaster Parsing'!G65</f>
        <v>0.375</v>
      </c>
      <c r="G65" t="str">
        <f>SUBSTITUTE('McMaster Parsing'!$F$2,"""","")</f>
        <v>.166</v>
      </c>
    </row>
    <row r="66" spans="1:7" x14ac:dyDescent="0.25">
      <c r="A66" t="str">
        <f>CONCATENATE('McMaster Parsing'!G66,""" OD, ",E66,""" Length")</f>
        <v>0.375" OD, 0.1875" Length</v>
      </c>
      <c r="B66" t="str">
        <f>'McMaster Parsing'!A66</f>
        <v>No. 8 Aluminum Spacer, 0.375" OD, 3/16" Length</v>
      </c>
      <c r="C66" t="str">
        <f>'McMaster Parsing'!H66</f>
        <v>92510A621</v>
      </c>
      <c r="D66" s="7">
        <f>'McMaster Parsing'!I66</f>
        <v>1.1000000000000001</v>
      </c>
      <c r="E66">
        <f>'McMaster Parsing'!D66</f>
        <v>0.1875</v>
      </c>
      <c r="F66">
        <f>'McMaster Parsing'!G66</f>
        <v>0.375</v>
      </c>
      <c r="G66" t="str">
        <f>SUBSTITUTE('McMaster Parsing'!$F$2,"""","")</f>
        <v>.166</v>
      </c>
    </row>
    <row r="67" spans="1:7" x14ac:dyDescent="0.25">
      <c r="A67" t="str">
        <f>CONCATENATE('McMaster Parsing'!G67,""" OD, ",E67,""" Length")</f>
        <v>0.375" OD, 0.21875" Length</v>
      </c>
      <c r="B67" t="str">
        <f>'McMaster Parsing'!A67</f>
        <v>No. 8 Aluminum Spacer, 0.375" OD, 7/32" Length</v>
      </c>
      <c r="C67" t="str">
        <f>'McMaster Parsing'!H67</f>
        <v>92510A260</v>
      </c>
      <c r="D67" s="7">
        <f>'McMaster Parsing'!I67</f>
        <v>1.1000000000000001</v>
      </c>
      <c r="E67">
        <f>'McMaster Parsing'!D67</f>
        <v>0.21875</v>
      </c>
      <c r="F67">
        <f>'McMaster Parsing'!G67</f>
        <v>0.375</v>
      </c>
      <c r="G67" t="str">
        <f>SUBSTITUTE('McMaster Parsing'!$F$2,"""","")</f>
        <v>.166</v>
      </c>
    </row>
    <row r="68" spans="1:7" x14ac:dyDescent="0.25">
      <c r="A68" t="str">
        <f>CONCATENATE('McMaster Parsing'!G68,""" OD, ",E68,""" Length")</f>
        <v>0.375" OD, 0.25" Length</v>
      </c>
      <c r="B68" t="str">
        <f>'McMaster Parsing'!A68</f>
        <v>No. 8 Aluminum Spacer, 0.375" OD, 1/4" Length</v>
      </c>
      <c r="C68" t="str">
        <f>'McMaster Parsing'!H68</f>
        <v>92510A622</v>
      </c>
      <c r="D68" s="7">
        <f>'McMaster Parsing'!I68</f>
        <v>1.1000000000000001</v>
      </c>
      <c r="E68">
        <f>'McMaster Parsing'!D68</f>
        <v>0.25</v>
      </c>
      <c r="F68">
        <f>'McMaster Parsing'!G68</f>
        <v>0.375</v>
      </c>
      <c r="G68" t="str">
        <f>SUBSTITUTE('McMaster Parsing'!$F$2,"""","")</f>
        <v>.166</v>
      </c>
    </row>
    <row r="69" spans="1:7" x14ac:dyDescent="0.25">
      <c r="A69" t="str">
        <f>CONCATENATE('McMaster Parsing'!G69,""" OD, ",E69,""" Length")</f>
        <v>0.375" OD, 0.28125" Length</v>
      </c>
      <c r="B69" t="str">
        <f>'McMaster Parsing'!A69</f>
        <v>No. 8 Aluminum Spacer, 0.375" OD, 9/32" Length</v>
      </c>
      <c r="C69" t="str">
        <f>'McMaster Parsing'!H69</f>
        <v>92510A264</v>
      </c>
      <c r="D69" s="7">
        <f>'McMaster Parsing'!I69</f>
        <v>1.1000000000000001</v>
      </c>
      <c r="E69">
        <f>'McMaster Parsing'!D69</f>
        <v>0.28125</v>
      </c>
      <c r="F69">
        <f>'McMaster Parsing'!G69</f>
        <v>0.375</v>
      </c>
      <c r="G69" t="str">
        <f>SUBSTITUTE('McMaster Parsing'!$F$2,"""","")</f>
        <v>.166</v>
      </c>
    </row>
    <row r="70" spans="1:7" x14ac:dyDescent="0.25">
      <c r="A70" t="str">
        <f>CONCATENATE('McMaster Parsing'!G70,""" OD, ",E70,""" Length")</f>
        <v>0.375" OD, 0.3125" Length</v>
      </c>
      <c r="B70" t="str">
        <f>'McMaster Parsing'!A70</f>
        <v>No. 8 Aluminum Spacer, 0.375" OD, 5/16" Length</v>
      </c>
      <c r="C70" t="str">
        <f>'McMaster Parsing'!H70</f>
        <v>92510A623</v>
      </c>
      <c r="D70" s="7">
        <f>'McMaster Parsing'!I70</f>
        <v>1.1000000000000001</v>
      </c>
      <c r="E70">
        <f>'McMaster Parsing'!D70</f>
        <v>0.3125</v>
      </c>
      <c r="F70">
        <f>'McMaster Parsing'!G70</f>
        <v>0.375</v>
      </c>
      <c r="G70" t="str">
        <f>SUBSTITUTE('McMaster Parsing'!$F$2,"""","")</f>
        <v>.166</v>
      </c>
    </row>
    <row r="71" spans="1:7" x14ac:dyDescent="0.25">
      <c r="A71" t="str">
        <f>CONCATENATE('McMaster Parsing'!G71,""" OD, ",E71,""" Length")</f>
        <v>0.375" OD, 0.34375" Length</v>
      </c>
      <c r="B71" t="str">
        <f>'McMaster Parsing'!A71</f>
        <v>No. 8 Aluminum Spacer, 0.375" OD, 11/32" Length</v>
      </c>
      <c r="C71" t="str">
        <f>'McMaster Parsing'!H71</f>
        <v>92510A268</v>
      </c>
      <c r="D71" s="7">
        <f>'McMaster Parsing'!I71</f>
        <v>1.1499999999999999</v>
      </c>
      <c r="E71">
        <f>'McMaster Parsing'!D71</f>
        <v>0.34375</v>
      </c>
      <c r="F71">
        <f>'McMaster Parsing'!G71</f>
        <v>0.375</v>
      </c>
      <c r="G71" t="str">
        <f>SUBSTITUTE('McMaster Parsing'!$F$2,"""","")</f>
        <v>.166</v>
      </c>
    </row>
    <row r="72" spans="1:7" x14ac:dyDescent="0.25">
      <c r="A72" t="str">
        <f>CONCATENATE('McMaster Parsing'!G72,""" OD, ",E72,""" Length")</f>
        <v>0.375" OD, 0.375" Length</v>
      </c>
      <c r="B72" t="str">
        <f>'McMaster Parsing'!A72</f>
        <v>No. 8 Aluminum Spacer, 0.375" OD, 3/8" Length</v>
      </c>
      <c r="C72" t="str">
        <f>'McMaster Parsing'!H72</f>
        <v>92510A624</v>
      </c>
      <c r="D72" s="7">
        <f>'McMaster Parsing'!I72</f>
        <v>1.1599999999999999</v>
      </c>
      <c r="E72">
        <f>'McMaster Parsing'!D72</f>
        <v>0.375</v>
      </c>
      <c r="F72">
        <f>'McMaster Parsing'!G72</f>
        <v>0.375</v>
      </c>
      <c r="G72" t="str">
        <f>SUBSTITUTE('McMaster Parsing'!$F$2,"""","")</f>
        <v>.166</v>
      </c>
    </row>
    <row r="73" spans="1:7" x14ac:dyDescent="0.25">
      <c r="A73" t="str">
        <f>CONCATENATE('McMaster Parsing'!G73,""" OD, ",E73,""" Length")</f>
        <v>0.375" OD, 0.40625" Length</v>
      </c>
      <c r="B73" t="str">
        <f>'McMaster Parsing'!A73</f>
        <v>No. 8 Aluminum Spacer, 0.375" OD, 13/32" Length</v>
      </c>
      <c r="C73" t="str">
        <f>'McMaster Parsing'!H73</f>
        <v>92510A272</v>
      </c>
      <c r="D73" s="7">
        <f>'McMaster Parsing'!I73</f>
        <v>1.1499999999999999</v>
      </c>
      <c r="E73">
        <f>'McMaster Parsing'!D73</f>
        <v>0.40625</v>
      </c>
      <c r="F73">
        <f>'McMaster Parsing'!G73</f>
        <v>0.375</v>
      </c>
      <c r="G73" t="str">
        <f>SUBSTITUTE('McMaster Parsing'!$F$2,"""","")</f>
        <v>.166</v>
      </c>
    </row>
    <row r="74" spans="1:7" x14ac:dyDescent="0.25">
      <c r="A74" t="str">
        <f>CONCATENATE('McMaster Parsing'!G74,""" OD, ",E74,""" Length")</f>
        <v>0.375" OD, 0.4375" Length</v>
      </c>
      <c r="B74" t="str">
        <f>'McMaster Parsing'!A74</f>
        <v>No. 8 Aluminum Spacer, 0.375" OD, 7/16" Length</v>
      </c>
      <c r="C74" t="str">
        <f>'McMaster Parsing'!H74</f>
        <v>92510A276</v>
      </c>
      <c r="D74" s="7">
        <f>'McMaster Parsing'!I74</f>
        <v>1.1499999999999999</v>
      </c>
      <c r="E74">
        <f>'McMaster Parsing'!D74</f>
        <v>0.4375</v>
      </c>
      <c r="F74">
        <f>'McMaster Parsing'!G74</f>
        <v>0.375</v>
      </c>
      <c r="G74" t="str">
        <f>SUBSTITUTE('McMaster Parsing'!$F$2,"""","")</f>
        <v>.166</v>
      </c>
    </row>
    <row r="75" spans="1:7" x14ac:dyDescent="0.25">
      <c r="A75" t="str">
        <f>CONCATENATE('McMaster Parsing'!G75,""" OD, ",E75,""" Length")</f>
        <v>0.375" OD, 0.46875" Length</v>
      </c>
      <c r="B75" t="str">
        <f>'McMaster Parsing'!A75</f>
        <v>No. 8 Aluminum Spacer, 0.375" OD, 15/32" Length</v>
      </c>
      <c r="C75" t="str">
        <f>'McMaster Parsing'!H75</f>
        <v>92510A280</v>
      </c>
      <c r="D75" s="7">
        <f>'McMaster Parsing'!I75</f>
        <v>1.1499999999999999</v>
      </c>
      <c r="E75">
        <f>'McMaster Parsing'!D75</f>
        <v>0.46875</v>
      </c>
      <c r="F75">
        <f>'McMaster Parsing'!G75</f>
        <v>0.375</v>
      </c>
      <c r="G75" t="str">
        <f>SUBSTITUTE('McMaster Parsing'!$F$2,"""","")</f>
        <v>.166</v>
      </c>
    </row>
    <row r="76" spans="1:7" x14ac:dyDescent="0.25">
      <c r="A76" t="str">
        <f>CONCATENATE('McMaster Parsing'!G76,""" OD, ",E76,""" Length")</f>
        <v>0.375" OD, 0.5" Length</v>
      </c>
      <c r="B76" t="str">
        <f>'McMaster Parsing'!A76</f>
        <v>No. 8 Aluminum Spacer, 0.375" OD, 1/2" Length</v>
      </c>
      <c r="C76" t="str">
        <f>'McMaster Parsing'!H76</f>
        <v>92510A625</v>
      </c>
      <c r="D76" s="7">
        <f>'McMaster Parsing'!I76</f>
        <v>1.1599999999999999</v>
      </c>
      <c r="E76">
        <f>'McMaster Parsing'!D76</f>
        <v>0.5</v>
      </c>
      <c r="F76">
        <f>'McMaster Parsing'!G76</f>
        <v>0.375</v>
      </c>
      <c r="G76" t="str">
        <f>SUBSTITUTE('McMaster Parsing'!$F$2,"""","")</f>
        <v>.166</v>
      </c>
    </row>
    <row r="77" spans="1:7" x14ac:dyDescent="0.25">
      <c r="A77" t="str">
        <f>CONCATENATE('McMaster Parsing'!G77,""" OD, ",E77,""" Length")</f>
        <v>0.375" OD, 0.5625" Length</v>
      </c>
      <c r="B77" t="str">
        <f>'McMaster Parsing'!A77</f>
        <v>No. 8 Aluminum Spacer, 0.375" OD, 9/16" Length</v>
      </c>
      <c r="C77" t="str">
        <f>'McMaster Parsing'!H77</f>
        <v>92510A284</v>
      </c>
      <c r="D77" s="7">
        <f>'McMaster Parsing'!I77</f>
        <v>1.1499999999999999</v>
      </c>
      <c r="E77">
        <f>'McMaster Parsing'!D77</f>
        <v>0.5625</v>
      </c>
      <c r="F77">
        <f>'McMaster Parsing'!G77</f>
        <v>0.375</v>
      </c>
      <c r="G77" t="str">
        <f>SUBSTITUTE('McMaster Parsing'!$F$2,"""","")</f>
        <v>.166</v>
      </c>
    </row>
    <row r="78" spans="1:7" x14ac:dyDescent="0.25">
      <c r="A78" t="str">
        <f>CONCATENATE('McMaster Parsing'!G78,""" OD, ",E78,""" Length")</f>
        <v>0.375" OD, 0.625" Length</v>
      </c>
      <c r="B78" t="str">
        <f>'McMaster Parsing'!A78</f>
        <v>No. 8 Aluminum Spacer, 0.375" OD, 5/8" Length</v>
      </c>
      <c r="C78" t="str">
        <f>'McMaster Parsing'!H78</f>
        <v>92510A626</v>
      </c>
      <c r="D78" s="7">
        <f>'McMaster Parsing'!I78</f>
        <v>1.1599999999999999</v>
      </c>
      <c r="E78">
        <f>'McMaster Parsing'!D78</f>
        <v>0.625</v>
      </c>
      <c r="F78">
        <f>'McMaster Parsing'!G78</f>
        <v>0.375</v>
      </c>
      <c r="G78" t="str">
        <f>SUBSTITUTE('McMaster Parsing'!$F$2,"""","")</f>
        <v>.166</v>
      </c>
    </row>
    <row r="79" spans="1:7" x14ac:dyDescent="0.25">
      <c r="A79" t="str">
        <f>CONCATENATE('McMaster Parsing'!G79,""" OD, ",E79,""" Length")</f>
        <v>0.375" OD, 0.6875" Length</v>
      </c>
      <c r="B79" t="str">
        <f>'McMaster Parsing'!A79</f>
        <v>No. 8 Aluminum Spacer, 0.375" OD, 11/16" Length</v>
      </c>
      <c r="C79" t="str">
        <f>'McMaster Parsing'!H79</f>
        <v>92510A288</v>
      </c>
      <c r="D79" s="7">
        <f>'McMaster Parsing'!I79</f>
        <v>1.27</v>
      </c>
      <c r="E79">
        <f>'McMaster Parsing'!D79</f>
        <v>0.6875</v>
      </c>
      <c r="F79">
        <f>'McMaster Parsing'!G79</f>
        <v>0.375</v>
      </c>
      <c r="G79" t="str">
        <f>SUBSTITUTE('McMaster Parsing'!$F$2,"""","")</f>
        <v>.166</v>
      </c>
    </row>
    <row r="80" spans="1:7" x14ac:dyDescent="0.25">
      <c r="A80" t="str">
        <f>CONCATENATE('McMaster Parsing'!G80,""" OD, ",E80,""" Length")</f>
        <v>0.375" OD, 0.75" Length</v>
      </c>
      <c r="B80" t="str">
        <f>'McMaster Parsing'!A80</f>
        <v>No. 8 Aluminum Spacer, 0.375" OD, 3/4" Length</v>
      </c>
      <c r="C80" t="str">
        <f>'McMaster Parsing'!H80</f>
        <v>92510A627</v>
      </c>
      <c r="D80" s="7">
        <f>'McMaster Parsing'!I80</f>
        <v>1.27</v>
      </c>
      <c r="E80">
        <f>'McMaster Parsing'!D80</f>
        <v>0.75</v>
      </c>
      <c r="F80">
        <f>'McMaster Parsing'!G80</f>
        <v>0.375</v>
      </c>
      <c r="G80" t="str">
        <f>SUBSTITUTE('McMaster Parsing'!$F$2,"""","")</f>
        <v>.166</v>
      </c>
    </row>
    <row r="81" spans="1:7" x14ac:dyDescent="0.25">
      <c r="A81" t="str">
        <f>CONCATENATE('McMaster Parsing'!G81,""" OD, ",E81,""" Length")</f>
        <v>0.375" OD, 0.8125" Length</v>
      </c>
      <c r="B81" t="str">
        <f>'McMaster Parsing'!A81</f>
        <v>No. 8 Aluminum Spacer, 0.375" OD, 13/16" Length</v>
      </c>
      <c r="C81" t="str">
        <f>'McMaster Parsing'!H81</f>
        <v>92510A292</v>
      </c>
      <c r="D81" s="7">
        <f>'McMaster Parsing'!I81</f>
        <v>1.27</v>
      </c>
      <c r="E81">
        <f>'McMaster Parsing'!D81</f>
        <v>0.8125</v>
      </c>
      <c r="F81">
        <f>'McMaster Parsing'!G81</f>
        <v>0.375</v>
      </c>
      <c r="G81" t="str">
        <f>SUBSTITUTE('McMaster Parsing'!$F$2,"""","")</f>
        <v>.166</v>
      </c>
    </row>
    <row r="82" spans="1:7" x14ac:dyDescent="0.25">
      <c r="A82" t="str">
        <f>CONCATENATE('McMaster Parsing'!G82,""" OD, ",E82,""" Length")</f>
        <v>0.375" OD, 0.875" Length</v>
      </c>
      <c r="B82" t="str">
        <f>'McMaster Parsing'!A82</f>
        <v>No. 8 Aluminum Spacer, 0.375" OD, 7/8" Length</v>
      </c>
      <c r="C82" t="str">
        <f>'McMaster Parsing'!H82</f>
        <v>92510A628</v>
      </c>
      <c r="D82" s="7">
        <f>'McMaster Parsing'!I82</f>
        <v>1.27</v>
      </c>
      <c r="E82">
        <f>'McMaster Parsing'!D82</f>
        <v>0.875</v>
      </c>
      <c r="F82">
        <f>'McMaster Parsing'!G82</f>
        <v>0.375</v>
      </c>
      <c r="G82" t="str">
        <f>SUBSTITUTE('McMaster Parsing'!$F$2,"""","")</f>
        <v>.166</v>
      </c>
    </row>
    <row r="83" spans="1:7" x14ac:dyDescent="0.25">
      <c r="A83" t="str">
        <f>CONCATENATE('McMaster Parsing'!G83,""" OD, ",E83,""" Length")</f>
        <v>0.375" OD, 0.9375" Length</v>
      </c>
      <c r="B83" t="str">
        <f>'McMaster Parsing'!A83</f>
        <v>No. 8 Aluminum Spacer, 0.375" OD, 15/16" Length</v>
      </c>
      <c r="C83" t="str">
        <f>'McMaster Parsing'!H83</f>
        <v>92511A003</v>
      </c>
      <c r="D83" s="7">
        <f>'McMaster Parsing'!I83</f>
        <v>1.27</v>
      </c>
      <c r="E83">
        <f>'McMaster Parsing'!D83</f>
        <v>0.9375</v>
      </c>
      <c r="F83">
        <f>'McMaster Parsing'!G83</f>
        <v>0.375</v>
      </c>
      <c r="G83" t="str">
        <f>SUBSTITUTE('McMaster Parsing'!$F$2,"""","")</f>
        <v>.166</v>
      </c>
    </row>
    <row r="84" spans="1:7" x14ac:dyDescent="0.25">
      <c r="A84" t="str">
        <f>CONCATENATE('McMaster Parsing'!G84,""" OD, ",E84,""" Length")</f>
        <v>0.375" OD, 1" Length</v>
      </c>
      <c r="B84" t="str">
        <f>'McMaster Parsing'!A84</f>
        <v>No. 8 Aluminum Spacer, 0.375" OD, 1" Length</v>
      </c>
      <c r="C84" t="str">
        <f>'McMaster Parsing'!H84</f>
        <v>92510A629</v>
      </c>
      <c r="D84" s="7">
        <f>'McMaster Parsing'!I84</f>
        <v>1.27</v>
      </c>
      <c r="E84" t="str">
        <f>'McMaster Parsing'!D84</f>
        <v>1</v>
      </c>
      <c r="F84">
        <f>'McMaster Parsing'!G84</f>
        <v>0.375</v>
      </c>
      <c r="G84" t="str">
        <f>SUBSTITUTE('McMaster Parsing'!$F$2,"""","")</f>
        <v>.166</v>
      </c>
    </row>
    <row r="85" spans="1:7" x14ac:dyDescent="0.25">
      <c r="A85" t="str">
        <f>CONCATENATE('McMaster Parsing'!G85,""" OD, ",E85,""" Length")</f>
        <v>0.375" OD, 1.125" Length</v>
      </c>
      <c r="B85" t="str">
        <f>'McMaster Parsing'!A85</f>
        <v>No. 8 Aluminum Spacer, 0.375" OD, 1 1/8" Length</v>
      </c>
      <c r="C85" t="str">
        <f>'McMaster Parsing'!H85</f>
        <v>92511A007</v>
      </c>
      <c r="D85" s="7">
        <f>'McMaster Parsing'!I85</f>
        <v>1.44</v>
      </c>
      <c r="E85">
        <f>'McMaster Parsing'!D85</f>
        <v>1.125</v>
      </c>
      <c r="F85">
        <f>'McMaster Parsing'!G85</f>
        <v>0.375</v>
      </c>
      <c r="G85" t="str">
        <f>SUBSTITUTE('McMaster Parsing'!$F$2,"""","")</f>
        <v>.166</v>
      </c>
    </row>
    <row r="86" spans="1:7" x14ac:dyDescent="0.25">
      <c r="A86" t="str">
        <f>CONCATENATE('McMaster Parsing'!G86,""" OD, ",E86,""" Length")</f>
        <v>0.375" OD, 1.1875" Length</v>
      </c>
      <c r="B86" t="str">
        <f>'McMaster Parsing'!A86</f>
        <v>No. 8 Aluminum Spacer, 0.375" OD, 1 3/16" Length</v>
      </c>
      <c r="C86" t="str">
        <f>'McMaster Parsing'!H86</f>
        <v>92511A011</v>
      </c>
      <c r="D86" s="7">
        <f>'McMaster Parsing'!I86</f>
        <v>1.54</v>
      </c>
      <c r="E86">
        <f>'McMaster Parsing'!D86</f>
        <v>1.1875</v>
      </c>
      <c r="F86">
        <f>'McMaster Parsing'!G86</f>
        <v>0.375</v>
      </c>
      <c r="G86" t="str">
        <f>SUBSTITUTE('McMaster Parsing'!$F$2,"""","")</f>
        <v>.166</v>
      </c>
    </row>
    <row r="87" spans="1:7" x14ac:dyDescent="0.25">
      <c r="A87" t="str">
        <f>CONCATENATE('McMaster Parsing'!G87,""" OD, ",E87,""" Length")</f>
        <v>0.375" OD, 1.25" Length</v>
      </c>
      <c r="B87" t="str">
        <f>'McMaster Parsing'!A87</f>
        <v>No. 8 Aluminum Spacer, 0.375" OD, 1 1/4" Length</v>
      </c>
      <c r="C87" t="str">
        <f>'McMaster Parsing'!H87</f>
        <v>92510A630</v>
      </c>
      <c r="D87" s="7">
        <f>'McMaster Parsing'!I87</f>
        <v>1.54</v>
      </c>
      <c r="E87">
        <f>'McMaster Parsing'!D87</f>
        <v>1.25</v>
      </c>
      <c r="F87">
        <f>'McMaster Parsing'!G87</f>
        <v>0.375</v>
      </c>
      <c r="G87" t="str">
        <f>SUBSTITUTE('McMaster Parsing'!$F$2,"""","")</f>
        <v>.166</v>
      </c>
    </row>
    <row r="88" spans="1:7" x14ac:dyDescent="0.25">
      <c r="A88" t="str">
        <f>CONCATENATE('McMaster Parsing'!G88,""" OD, ",E88,""" Length")</f>
        <v>0.375" OD, 1.3125" Length</v>
      </c>
      <c r="B88" t="str">
        <f>'McMaster Parsing'!A88</f>
        <v>No. 8 Aluminum Spacer, 0.375" OD, 1 5/16" Length</v>
      </c>
      <c r="C88" t="str">
        <f>'McMaster Parsing'!H88</f>
        <v>92511A015</v>
      </c>
      <c r="D88" s="7">
        <f>'McMaster Parsing'!I88</f>
        <v>1.6</v>
      </c>
      <c r="E88">
        <f>'McMaster Parsing'!D88</f>
        <v>1.3125</v>
      </c>
      <c r="F88">
        <f>'McMaster Parsing'!G88</f>
        <v>0.375</v>
      </c>
      <c r="G88" t="str">
        <f>SUBSTITUTE('McMaster Parsing'!$F$2,"""","")</f>
        <v>.166</v>
      </c>
    </row>
    <row r="89" spans="1:7" x14ac:dyDescent="0.25">
      <c r="A89" t="str">
        <f>CONCATENATE('McMaster Parsing'!G89,""" OD, ",E89,""" Length")</f>
        <v>0.375" OD, 1.375" Length</v>
      </c>
      <c r="B89" t="str">
        <f>'McMaster Parsing'!A89</f>
        <v>No. 8 Aluminum Spacer, 0.375" OD, 1 3/8" Length</v>
      </c>
      <c r="C89" t="str">
        <f>'McMaster Parsing'!H89</f>
        <v>92511A019</v>
      </c>
      <c r="D89" s="7">
        <f>'McMaster Parsing'!I89</f>
        <v>1.6</v>
      </c>
      <c r="E89">
        <f>'McMaster Parsing'!D89</f>
        <v>1.375</v>
      </c>
      <c r="F89">
        <f>'McMaster Parsing'!G89</f>
        <v>0.375</v>
      </c>
      <c r="G89" t="str">
        <f>SUBSTITUTE('McMaster Parsing'!$F$2,"""","")</f>
        <v>.166</v>
      </c>
    </row>
    <row r="90" spans="1:7" x14ac:dyDescent="0.25">
      <c r="A90" t="str">
        <f>CONCATENATE('McMaster Parsing'!G90,""" OD, ",E90,""" Length")</f>
        <v>0.375" OD, 1.4375" Length</v>
      </c>
      <c r="B90" t="str">
        <f>'McMaster Parsing'!A90</f>
        <v>No. 8 Aluminum Spacer, 0.375" OD, 1 7/16" Length</v>
      </c>
      <c r="C90" t="str">
        <f>'McMaster Parsing'!H90</f>
        <v>92511A023</v>
      </c>
      <c r="D90" s="7">
        <f>'McMaster Parsing'!I90</f>
        <v>1.66</v>
      </c>
      <c r="E90">
        <f>'McMaster Parsing'!D90</f>
        <v>1.4375</v>
      </c>
      <c r="F90">
        <f>'McMaster Parsing'!G90</f>
        <v>0.375</v>
      </c>
      <c r="G90" t="str">
        <f>SUBSTITUTE('McMaster Parsing'!$F$2,"""","")</f>
        <v>.166</v>
      </c>
    </row>
    <row r="91" spans="1:7" x14ac:dyDescent="0.25">
      <c r="A91" t="str">
        <f>CONCATENATE('McMaster Parsing'!G91,""" OD, ",E91,""" Length")</f>
        <v>0.375" OD, 1.5" Length</v>
      </c>
      <c r="B91" t="str">
        <f>'McMaster Parsing'!A91</f>
        <v>No. 8 Aluminum Spacer, 0.375" OD, 1 1/2" Length</v>
      </c>
      <c r="C91" t="str">
        <f>'McMaster Parsing'!H91</f>
        <v>92510A631</v>
      </c>
      <c r="D91" s="7">
        <f>'McMaster Parsing'!I91</f>
        <v>1.66</v>
      </c>
      <c r="E91">
        <f>'McMaster Parsing'!D91</f>
        <v>1.5</v>
      </c>
      <c r="F91">
        <f>'McMaster Parsing'!G91</f>
        <v>0.375</v>
      </c>
      <c r="G91" t="str">
        <f>SUBSTITUTE('McMaster Parsing'!$F$2,"""","")</f>
        <v>.166</v>
      </c>
    </row>
    <row r="92" spans="1:7" x14ac:dyDescent="0.25">
      <c r="A92" t="str">
        <f>CONCATENATE('McMaster Parsing'!G92,""" OD, ",E92,""" Length")</f>
        <v>0.375" OD, 1.75" Length</v>
      </c>
      <c r="B92" t="str">
        <f>'McMaster Parsing'!A92</f>
        <v>No. 8 Aluminum Spacer, 0.375" OD, 1 3/4" Length</v>
      </c>
      <c r="C92" t="str">
        <f>'McMaster Parsing'!H92</f>
        <v>92511A027</v>
      </c>
      <c r="D92" s="7">
        <f>'McMaster Parsing'!I92</f>
        <v>2.2599999999999998</v>
      </c>
      <c r="E92">
        <f>'McMaster Parsing'!D92</f>
        <v>1.75</v>
      </c>
      <c r="F92">
        <f>'McMaster Parsing'!G92</f>
        <v>0.375</v>
      </c>
      <c r="G92" t="str">
        <f>SUBSTITUTE('McMaster Parsing'!$F$2,"""","")</f>
        <v>.166</v>
      </c>
    </row>
    <row r="93" spans="1:7" x14ac:dyDescent="0.25">
      <c r="A93" t="str">
        <f>CONCATENATE('McMaster Parsing'!G93,""" OD, ",E93,""" Length")</f>
        <v>0.375" OD, 2" Length</v>
      </c>
      <c r="B93" t="str">
        <f>'McMaster Parsing'!A93</f>
        <v>No. 8 Aluminum Spacer, 0.375" OD, 2" Length</v>
      </c>
      <c r="C93" t="str">
        <f>'McMaster Parsing'!H93</f>
        <v>92511A031</v>
      </c>
      <c r="D93" s="7">
        <f>'McMaster Parsing'!I93</f>
        <v>2.65</v>
      </c>
      <c r="E93" t="str">
        <f>'McMaster Parsing'!D93</f>
        <v>2</v>
      </c>
      <c r="F93">
        <f>'McMaster Parsing'!G93</f>
        <v>0.375</v>
      </c>
      <c r="G93" t="str">
        <f>SUBSTITUTE('McMaster Parsing'!$F$2,"""","")</f>
        <v>.166</v>
      </c>
    </row>
    <row r="94" spans="1:7" x14ac:dyDescent="0.25">
      <c r="A94" t="str">
        <f>CONCATENATE('McMaster Parsing'!G94,""" OD, ",E94,""" Length")</f>
        <v>0.375" OD, 2.25" Length</v>
      </c>
      <c r="B94" t="str">
        <f>'McMaster Parsing'!A94</f>
        <v>No. 8 Aluminum Spacer, 0.375" OD, 2 1/4" Length</v>
      </c>
      <c r="C94" t="str">
        <f>'McMaster Parsing'!H94</f>
        <v>92510A433</v>
      </c>
      <c r="D94" s="7">
        <f>'McMaster Parsing'!I94</f>
        <v>4.5999999999999996</v>
      </c>
      <c r="E94">
        <f>'McMaster Parsing'!D94</f>
        <v>2.25</v>
      </c>
      <c r="F94">
        <f>'McMaster Parsing'!G94</f>
        <v>0.375</v>
      </c>
      <c r="G94" t="str">
        <f>SUBSTITUTE('McMaster Parsing'!$F$2,"""","")</f>
        <v>.166</v>
      </c>
    </row>
    <row r="95" spans="1:7" x14ac:dyDescent="0.25">
      <c r="A95" t="str">
        <f>CONCATENATE('McMaster Parsing'!G95,""" OD, ",E95,""" Length")</f>
        <v>0.375" OD, 2.5" Length</v>
      </c>
      <c r="B95" t="str">
        <f>'McMaster Parsing'!A95</f>
        <v>No. 8 Aluminum Spacer, 0.375" OD, 2 1/2" Length</v>
      </c>
      <c r="C95" t="str">
        <f>'McMaster Parsing'!H95</f>
        <v>92510A437</v>
      </c>
      <c r="D95" s="7">
        <f>'McMaster Parsing'!I95</f>
        <v>4.78</v>
      </c>
      <c r="E95">
        <f>'McMaster Parsing'!D95</f>
        <v>2.5</v>
      </c>
      <c r="F95">
        <f>'McMaster Parsing'!G95</f>
        <v>0.375</v>
      </c>
      <c r="G95" t="str">
        <f>SUBSTITUTE('McMaster Parsing'!$F$2,"""","")</f>
        <v>.166</v>
      </c>
    </row>
    <row r="96" spans="1:7" x14ac:dyDescent="0.25">
      <c r="A96" t="str">
        <f>CONCATENATE('McMaster Parsing'!G96,""" OD, ",E96,""" Length")</f>
        <v>0.5" OD, 0.0625" Length</v>
      </c>
      <c r="B96" t="str">
        <f>'McMaster Parsing'!A96</f>
        <v>No. 8 Aluminum Spacer, 0.5" OD, 1/16" Length</v>
      </c>
      <c r="C96" t="str">
        <f>'McMaster Parsing'!H96</f>
        <v>92510A396</v>
      </c>
      <c r="D96" s="7">
        <f>'McMaster Parsing'!I96</f>
        <v>1.26</v>
      </c>
      <c r="E96">
        <f>'McMaster Parsing'!D96</f>
        <v>6.25E-2</v>
      </c>
      <c r="F96">
        <f>'McMaster Parsing'!G96</f>
        <v>0.5</v>
      </c>
      <c r="G96" t="str">
        <f>SUBSTITUTE('McMaster Parsing'!$F$2,"""","")</f>
        <v>.166</v>
      </c>
    </row>
    <row r="97" spans="1:7" x14ac:dyDescent="0.25">
      <c r="A97" t="str">
        <f>CONCATENATE('McMaster Parsing'!G97,""" OD, ",E97,""" Length")</f>
        <v>0.5" OD, 0.125" Length</v>
      </c>
      <c r="B97" t="str">
        <f>'McMaster Parsing'!A97</f>
        <v>No. 8 Aluminum Spacer, 0.5" OD, 1/8" Length</v>
      </c>
      <c r="C97" t="str">
        <f>'McMaster Parsing'!H97</f>
        <v>92510A720</v>
      </c>
      <c r="D97" s="7">
        <f>'McMaster Parsing'!I97</f>
        <v>1.49</v>
      </c>
      <c r="E97">
        <f>'McMaster Parsing'!D97</f>
        <v>0.125</v>
      </c>
      <c r="F97">
        <f>'McMaster Parsing'!G97</f>
        <v>0.5</v>
      </c>
      <c r="G97" t="str">
        <f>SUBSTITUTE('McMaster Parsing'!$F$2,"""","")</f>
        <v>.166</v>
      </c>
    </row>
    <row r="98" spans="1:7" x14ac:dyDescent="0.25">
      <c r="A98" t="str">
        <f>CONCATENATE('McMaster Parsing'!G98,""" OD, ",E98,""" Length")</f>
        <v>0.5" OD, 0.1875" Length</v>
      </c>
      <c r="B98" t="str">
        <f>'McMaster Parsing'!A98</f>
        <v>No. 8 Aluminum Spacer, 0.5" OD, 3/16" Length</v>
      </c>
      <c r="C98" t="str">
        <f>'McMaster Parsing'!H98</f>
        <v>92510A721</v>
      </c>
      <c r="D98" s="7">
        <f>'McMaster Parsing'!I98</f>
        <v>1.49</v>
      </c>
      <c r="E98">
        <f>'McMaster Parsing'!D98</f>
        <v>0.1875</v>
      </c>
      <c r="F98">
        <f>'McMaster Parsing'!G98</f>
        <v>0.5</v>
      </c>
      <c r="G98" t="str">
        <f>SUBSTITUTE('McMaster Parsing'!$F$2,"""","")</f>
        <v>.166</v>
      </c>
    </row>
    <row r="99" spans="1:7" x14ac:dyDescent="0.25">
      <c r="A99" t="str">
        <f>CONCATENATE('McMaster Parsing'!G99,""" OD, ",E99,""" Length")</f>
        <v>0.5" OD, 0.25" Length</v>
      </c>
      <c r="B99" t="str">
        <f>'McMaster Parsing'!A99</f>
        <v>No. 8 Aluminum Spacer, 0.5" OD, 1/4" Length</v>
      </c>
      <c r="C99" t="str">
        <f>'McMaster Parsing'!H99</f>
        <v>92510A722</v>
      </c>
      <c r="D99" s="7">
        <f>'McMaster Parsing'!I99</f>
        <v>1.49</v>
      </c>
      <c r="E99">
        <f>'McMaster Parsing'!D99</f>
        <v>0.25</v>
      </c>
      <c r="F99">
        <f>'McMaster Parsing'!G99</f>
        <v>0.5</v>
      </c>
      <c r="G99" t="str">
        <f>SUBSTITUTE('McMaster Parsing'!$F$2,"""","")</f>
        <v>.166</v>
      </c>
    </row>
    <row r="100" spans="1:7" x14ac:dyDescent="0.25">
      <c r="A100" t="str">
        <f>CONCATENATE('McMaster Parsing'!G100,""" OD, ",E100,""" Length")</f>
        <v>0.5" OD, 0.3125" Length</v>
      </c>
      <c r="B100" t="str">
        <f>'McMaster Parsing'!A100</f>
        <v>No. 8 Aluminum Spacer, 0.5" OD, 5/16" Length</v>
      </c>
      <c r="C100" t="str">
        <f>'McMaster Parsing'!H100</f>
        <v>92510A723</v>
      </c>
      <c r="D100" s="7">
        <f>'McMaster Parsing'!I100</f>
        <v>1.49</v>
      </c>
      <c r="E100">
        <f>'McMaster Parsing'!D100</f>
        <v>0.3125</v>
      </c>
      <c r="F100">
        <f>'McMaster Parsing'!G100</f>
        <v>0.5</v>
      </c>
      <c r="G100" t="str">
        <f>SUBSTITUTE('McMaster Parsing'!$F$2,"""","")</f>
        <v>.166</v>
      </c>
    </row>
    <row r="101" spans="1:7" x14ac:dyDescent="0.25">
      <c r="A101" t="str">
        <f>CONCATENATE('McMaster Parsing'!G101,""" OD, ",E101,""" Length")</f>
        <v>0.5" OD, 0.375" Length</v>
      </c>
      <c r="B101" t="str">
        <f>'McMaster Parsing'!A101</f>
        <v>No. 8 Aluminum Spacer, 0.5" OD, 3/8" Length</v>
      </c>
      <c r="C101" t="str">
        <f>'McMaster Parsing'!H101</f>
        <v>92510A724</v>
      </c>
      <c r="D101" s="7">
        <f>'McMaster Parsing'!I101</f>
        <v>1.65</v>
      </c>
      <c r="E101">
        <f>'McMaster Parsing'!D101</f>
        <v>0.375</v>
      </c>
      <c r="F101">
        <f>'McMaster Parsing'!G101</f>
        <v>0.5</v>
      </c>
      <c r="G101" t="str">
        <f>SUBSTITUTE('McMaster Parsing'!$F$2,"""","")</f>
        <v>.166</v>
      </c>
    </row>
    <row r="102" spans="1:7" x14ac:dyDescent="0.25">
      <c r="A102" t="str">
        <f>CONCATENATE('McMaster Parsing'!G102,""" OD, ",E102,""" Length")</f>
        <v>0.5" OD, 0.4375" Length</v>
      </c>
      <c r="B102" t="str">
        <f>'McMaster Parsing'!A102</f>
        <v>No. 8 Aluminum Spacer, 0.5" OD, 7/16" Length</v>
      </c>
      <c r="C102" t="str">
        <f>'McMaster Parsing'!H102</f>
        <v>92511A035</v>
      </c>
      <c r="D102" s="7">
        <f>'McMaster Parsing'!I102</f>
        <v>1.66</v>
      </c>
      <c r="E102">
        <f>'McMaster Parsing'!D102</f>
        <v>0.4375</v>
      </c>
      <c r="F102">
        <f>'McMaster Parsing'!G102</f>
        <v>0.5</v>
      </c>
      <c r="G102" t="str">
        <f>SUBSTITUTE('McMaster Parsing'!$F$2,"""","")</f>
        <v>.166</v>
      </c>
    </row>
    <row r="103" spans="1:7" x14ac:dyDescent="0.25">
      <c r="A103" t="str">
        <f>CONCATENATE('McMaster Parsing'!G103,""" OD, ",E103,""" Length")</f>
        <v>0.5" OD, 0.5" Length</v>
      </c>
      <c r="B103" t="str">
        <f>'McMaster Parsing'!A103</f>
        <v>No. 8 Aluminum Spacer, 0.5" OD, 1/2" Length</v>
      </c>
      <c r="C103" t="str">
        <f>'McMaster Parsing'!H103</f>
        <v>92510A725</v>
      </c>
      <c r="D103" s="7">
        <f>'McMaster Parsing'!I103</f>
        <v>1.65</v>
      </c>
      <c r="E103">
        <f>'McMaster Parsing'!D103</f>
        <v>0.5</v>
      </c>
      <c r="F103">
        <f>'McMaster Parsing'!G103</f>
        <v>0.5</v>
      </c>
      <c r="G103" t="str">
        <f>SUBSTITUTE('McMaster Parsing'!$F$2,"""","")</f>
        <v>.166</v>
      </c>
    </row>
    <row r="104" spans="1:7" x14ac:dyDescent="0.25">
      <c r="A104" t="str">
        <f>CONCATENATE('McMaster Parsing'!G104,""" OD, ",E104,""" Length")</f>
        <v>0.5" OD, 0.5625" Length</v>
      </c>
      <c r="B104" t="str">
        <f>'McMaster Parsing'!A104</f>
        <v>No. 8 Aluminum Spacer, 0.5" OD, 9/16" Length</v>
      </c>
      <c r="C104" t="str">
        <f>'McMaster Parsing'!H104</f>
        <v>92511A039</v>
      </c>
      <c r="D104" s="7">
        <f>'McMaster Parsing'!I104</f>
        <v>1.66</v>
      </c>
      <c r="E104">
        <f>'McMaster Parsing'!D104</f>
        <v>0.5625</v>
      </c>
      <c r="F104">
        <f>'McMaster Parsing'!G104</f>
        <v>0.5</v>
      </c>
      <c r="G104" t="str">
        <f>SUBSTITUTE('McMaster Parsing'!$F$2,"""","")</f>
        <v>.166</v>
      </c>
    </row>
    <row r="105" spans="1:7" x14ac:dyDescent="0.25">
      <c r="A105" t="str">
        <f>CONCATENATE('McMaster Parsing'!G105,""" OD, ",E105,""" Length")</f>
        <v>0.5" OD, 0.625" Length</v>
      </c>
      <c r="B105" t="str">
        <f>'McMaster Parsing'!A105</f>
        <v>No. 8 Aluminum Spacer, 0.5" OD, 5/8" Length</v>
      </c>
      <c r="C105" t="str">
        <f>'McMaster Parsing'!H105</f>
        <v>92510A726</v>
      </c>
      <c r="D105" s="7">
        <f>'McMaster Parsing'!I105</f>
        <v>1.6</v>
      </c>
      <c r="E105">
        <f>'McMaster Parsing'!D105</f>
        <v>0.625</v>
      </c>
      <c r="F105">
        <f>'McMaster Parsing'!G105</f>
        <v>0.5</v>
      </c>
      <c r="G105" t="str">
        <f>SUBSTITUTE('McMaster Parsing'!$F$2,"""","")</f>
        <v>.166</v>
      </c>
    </row>
    <row r="106" spans="1:7" x14ac:dyDescent="0.25">
      <c r="A106" t="str">
        <f>CONCATENATE('McMaster Parsing'!G106,""" OD, ",E106,""" Length")</f>
        <v>0.5" OD, 0.6875" Length</v>
      </c>
      <c r="B106" t="str">
        <f>'McMaster Parsing'!A106</f>
        <v>No. 8 Aluminum Spacer, 0.5" OD, 11/16" Length</v>
      </c>
      <c r="C106" t="str">
        <f>'McMaster Parsing'!H106</f>
        <v>92511A043</v>
      </c>
      <c r="D106" s="7">
        <f>'McMaster Parsing'!I106</f>
        <v>1.71</v>
      </c>
      <c r="E106">
        <f>'McMaster Parsing'!D106</f>
        <v>0.6875</v>
      </c>
      <c r="F106">
        <f>'McMaster Parsing'!G106</f>
        <v>0.5</v>
      </c>
      <c r="G106" t="str">
        <f>SUBSTITUTE('McMaster Parsing'!$F$2,"""","")</f>
        <v>.166</v>
      </c>
    </row>
    <row r="107" spans="1:7" x14ac:dyDescent="0.25">
      <c r="A107" t="str">
        <f>CONCATENATE('McMaster Parsing'!G107,""" OD, ",E107,""" Length")</f>
        <v>0.5" OD, 0.75" Length</v>
      </c>
      <c r="B107" t="str">
        <f>'McMaster Parsing'!A107</f>
        <v>No. 8 Aluminum Spacer, 0.5" OD, 3/4" Length</v>
      </c>
      <c r="C107" t="str">
        <f>'McMaster Parsing'!H107</f>
        <v>92510A727</v>
      </c>
      <c r="D107" s="7">
        <f>'McMaster Parsing'!I107</f>
        <v>1.71</v>
      </c>
      <c r="E107">
        <f>'McMaster Parsing'!D107</f>
        <v>0.75</v>
      </c>
      <c r="F107">
        <f>'McMaster Parsing'!G107</f>
        <v>0.5</v>
      </c>
      <c r="G107" t="str">
        <f>SUBSTITUTE('McMaster Parsing'!$F$2,"""","")</f>
        <v>.166</v>
      </c>
    </row>
    <row r="108" spans="1:7" x14ac:dyDescent="0.25">
      <c r="A108" t="str">
        <f>CONCATENATE('McMaster Parsing'!G108,""" OD, ",E108,""" Length")</f>
        <v>0.5" OD, 0.8125" Length</v>
      </c>
      <c r="B108" t="str">
        <f>'McMaster Parsing'!A108</f>
        <v>No. 8 Aluminum Spacer, 0.5" OD, 13/16" Length</v>
      </c>
      <c r="C108" t="str">
        <f>'McMaster Parsing'!H108</f>
        <v>92511A047</v>
      </c>
      <c r="D108" s="7">
        <f>'McMaster Parsing'!I108</f>
        <v>1.71</v>
      </c>
      <c r="E108">
        <f>'McMaster Parsing'!D108</f>
        <v>0.8125</v>
      </c>
      <c r="F108">
        <f>'McMaster Parsing'!G108</f>
        <v>0.5</v>
      </c>
      <c r="G108" t="str">
        <f>SUBSTITUTE('McMaster Parsing'!$F$2,"""","")</f>
        <v>.166</v>
      </c>
    </row>
    <row r="109" spans="1:7" x14ac:dyDescent="0.25">
      <c r="A109" t="str">
        <f>CONCATENATE('McMaster Parsing'!G109,""" OD, ",E109,""" Length")</f>
        <v>0.5" OD, 0.875" Length</v>
      </c>
      <c r="B109" t="str">
        <f>'McMaster Parsing'!A109</f>
        <v>No. 8 Aluminum Spacer, 0.5" OD, 7/8" Length</v>
      </c>
      <c r="C109" t="str">
        <f>'McMaster Parsing'!H109</f>
        <v>92510A728</v>
      </c>
      <c r="D109" s="7">
        <f>'McMaster Parsing'!I109</f>
        <v>1.71</v>
      </c>
      <c r="E109">
        <f>'McMaster Parsing'!D109</f>
        <v>0.875</v>
      </c>
      <c r="F109">
        <f>'McMaster Parsing'!G109</f>
        <v>0.5</v>
      </c>
      <c r="G109" t="str">
        <f>SUBSTITUTE('McMaster Parsing'!$F$2,"""","")</f>
        <v>.166</v>
      </c>
    </row>
    <row r="110" spans="1:7" x14ac:dyDescent="0.25">
      <c r="A110" t="str">
        <f>CONCATENATE('McMaster Parsing'!G110,""" OD, ",E110,""" Length")</f>
        <v>0.5" OD, 0.9375" Length</v>
      </c>
      <c r="B110" t="str">
        <f>'McMaster Parsing'!A110</f>
        <v>No. 8 Aluminum Spacer, 0.5" OD, 15/16" Length</v>
      </c>
      <c r="C110" t="str">
        <f>'McMaster Parsing'!H110</f>
        <v>92511A051</v>
      </c>
      <c r="D110" s="7">
        <f>'McMaster Parsing'!I110</f>
        <v>1.71</v>
      </c>
      <c r="E110">
        <f>'McMaster Parsing'!D110</f>
        <v>0.9375</v>
      </c>
      <c r="F110">
        <f>'McMaster Parsing'!G110</f>
        <v>0.5</v>
      </c>
      <c r="G110" t="str">
        <f>SUBSTITUTE('McMaster Parsing'!$F$2,"""","")</f>
        <v>.166</v>
      </c>
    </row>
    <row r="111" spans="1:7" x14ac:dyDescent="0.25">
      <c r="A111" t="str">
        <f>CONCATENATE('McMaster Parsing'!G111,""" OD, ",E111,""" Length")</f>
        <v>0.5" OD, 1" Length</v>
      </c>
      <c r="B111" t="str">
        <f>'McMaster Parsing'!A111</f>
        <v>No. 8 Aluminum Spacer, 0.5" OD, 1" Length</v>
      </c>
      <c r="C111" t="str">
        <f>'McMaster Parsing'!H111</f>
        <v>92510A729</v>
      </c>
      <c r="D111" s="7">
        <f>'McMaster Parsing'!I111</f>
        <v>1.71</v>
      </c>
      <c r="E111" t="str">
        <f>'McMaster Parsing'!D111</f>
        <v>1</v>
      </c>
      <c r="F111">
        <f>'McMaster Parsing'!G111</f>
        <v>0.5</v>
      </c>
      <c r="G111" t="str">
        <f>SUBSTITUTE('McMaster Parsing'!$F$2,"""","")</f>
        <v>.166</v>
      </c>
    </row>
    <row r="112" spans="1:7" x14ac:dyDescent="0.25">
      <c r="A112" t="str">
        <f>CONCATENATE('McMaster Parsing'!G112,""" OD, ",E112,""" Length")</f>
        <v>0.5" OD, 1.0625" Length</v>
      </c>
      <c r="B112" t="str">
        <f>'McMaster Parsing'!A112</f>
        <v>No. 8 Aluminum Spacer, 0.5" OD, 1 1/16" Length</v>
      </c>
      <c r="C112" t="str">
        <f>'McMaster Parsing'!H112</f>
        <v>92511A055</v>
      </c>
      <c r="D112" s="7">
        <f>'McMaster Parsing'!I112</f>
        <v>2.75</v>
      </c>
      <c r="E112">
        <f>'McMaster Parsing'!D112</f>
        <v>1.0625</v>
      </c>
      <c r="F112">
        <f>'McMaster Parsing'!G112</f>
        <v>0.5</v>
      </c>
      <c r="G112" t="str">
        <f>SUBSTITUTE('McMaster Parsing'!$F$2,"""","")</f>
        <v>.166</v>
      </c>
    </row>
    <row r="113" spans="1:7" x14ac:dyDescent="0.25">
      <c r="A113" t="str">
        <f>CONCATENATE('McMaster Parsing'!G113,""" OD, ",E113,""" Length")</f>
        <v>0.5" OD, 1.125" Length</v>
      </c>
      <c r="B113" t="str">
        <f>'McMaster Parsing'!A113</f>
        <v>No. 8 Aluminum Spacer, 0.5" OD, 1 1/8" Length</v>
      </c>
      <c r="C113" t="str">
        <f>'McMaster Parsing'!H113</f>
        <v>92511A059</v>
      </c>
      <c r="D113" s="7">
        <f>'McMaster Parsing'!I113</f>
        <v>2.75</v>
      </c>
      <c r="E113">
        <f>'McMaster Parsing'!D113</f>
        <v>1.125</v>
      </c>
      <c r="F113">
        <f>'McMaster Parsing'!G113</f>
        <v>0.5</v>
      </c>
      <c r="G113" t="str">
        <f>SUBSTITUTE('McMaster Parsing'!$F$2,"""","")</f>
        <v>.166</v>
      </c>
    </row>
    <row r="114" spans="1:7" x14ac:dyDescent="0.25">
      <c r="A114" t="str">
        <f>CONCATENATE('McMaster Parsing'!G114,""" OD, ",E114,""" Length")</f>
        <v>0.5" OD, 1.1875" Length</v>
      </c>
      <c r="B114" t="str">
        <f>'McMaster Parsing'!A114</f>
        <v>No. 8 Aluminum Spacer, 0.5" OD, 1 3/16" Length</v>
      </c>
      <c r="C114" t="str">
        <f>'McMaster Parsing'!H114</f>
        <v>92511A063</v>
      </c>
      <c r="D114" s="7">
        <f>'McMaster Parsing'!I114</f>
        <v>3.03</v>
      </c>
      <c r="E114">
        <f>'McMaster Parsing'!D114</f>
        <v>1.1875</v>
      </c>
      <c r="F114">
        <f>'McMaster Parsing'!G114</f>
        <v>0.5</v>
      </c>
      <c r="G114" t="str">
        <f>SUBSTITUTE('McMaster Parsing'!$F$2,"""","")</f>
        <v>.166</v>
      </c>
    </row>
    <row r="115" spans="1:7" x14ac:dyDescent="0.25">
      <c r="A115" t="str">
        <f>CONCATENATE('McMaster Parsing'!G115,""" OD, ",E115,""" Length")</f>
        <v>0.5" OD, 1.25" Length</v>
      </c>
      <c r="B115" t="str">
        <f>'McMaster Parsing'!A115</f>
        <v>No. 8 Aluminum Spacer, 0.5" OD, 1 1/4" Length</v>
      </c>
      <c r="C115" t="str">
        <f>'McMaster Parsing'!H115</f>
        <v>92510A730</v>
      </c>
      <c r="D115" s="7">
        <f>'McMaster Parsing'!I115</f>
        <v>3.03</v>
      </c>
      <c r="E115">
        <f>'McMaster Parsing'!D115</f>
        <v>1.25</v>
      </c>
      <c r="F115">
        <f>'McMaster Parsing'!G115</f>
        <v>0.5</v>
      </c>
      <c r="G115" t="str">
        <f>SUBSTITUTE('McMaster Parsing'!$F$2,"""","")</f>
        <v>.166</v>
      </c>
    </row>
    <row r="116" spans="1:7" x14ac:dyDescent="0.25">
      <c r="A116" t="str">
        <f>CONCATENATE('McMaster Parsing'!G116,""" OD, ",E116,""" Length")</f>
        <v>0.5" OD, 1.3125" Length</v>
      </c>
      <c r="B116" t="str">
        <f>'McMaster Parsing'!A116</f>
        <v>No. 8 Aluminum Spacer, 0.5" OD, 1 5/16" Length</v>
      </c>
      <c r="C116" t="str">
        <f>'McMaster Parsing'!H116</f>
        <v>92511A067</v>
      </c>
      <c r="D116" s="7">
        <f>'McMaster Parsing'!I116</f>
        <v>3.14</v>
      </c>
      <c r="E116">
        <f>'McMaster Parsing'!D116</f>
        <v>1.3125</v>
      </c>
      <c r="F116">
        <f>'McMaster Parsing'!G116</f>
        <v>0.5</v>
      </c>
      <c r="G116" t="str">
        <f>SUBSTITUTE('McMaster Parsing'!$F$2,"""","")</f>
        <v>.166</v>
      </c>
    </row>
    <row r="117" spans="1:7" x14ac:dyDescent="0.25">
      <c r="A117" t="str">
        <f>CONCATENATE('McMaster Parsing'!G117,""" OD, ",E117,""" Length")</f>
        <v>0.5" OD, 1.375" Length</v>
      </c>
      <c r="B117" t="str">
        <f>'McMaster Parsing'!A117</f>
        <v>No. 8 Aluminum Spacer, 0.5" OD, 1 3/8" Length</v>
      </c>
      <c r="C117" t="str">
        <f>'McMaster Parsing'!H117</f>
        <v>92511A071</v>
      </c>
      <c r="D117" s="7">
        <f>'McMaster Parsing'!I117</f>
        <v>3.31</v>
      </c>
      <c r="E117">
        <f>'McMaster Parsing'!D117</f>
        <v>1.375</v>
      </c>
      <c r="F117">
        <f>'McMaster Parsing'!G117</f>
        <v>0.5</v>
      </c>
      <c r="G117" t="str">
        <f>SUBSTITUTE('McMaster Parsing'!$F$2,"""","")</f>
        <v>.166</v>
      </c>
    </row>
    <row r="118" spans="1:7" x14ac:dyDescent="0.25">
      <c r="A118" t="str">
        <f>CONCATENATE('McMaster Parsing'!G118,""" OD, ",E118,""" Length")</f>
        <v>0.5" OD, 1.4375" Length</v>
      </c>
      <c r="B118" t="str">
        <f>'McMaster Parsing'!A118</f>
        <v>No. 8 Aluminum Spacer, 0.5" OD, 1 7/16" Length</v>
      </c>
      <c r="C118" t="str">
        <f>'McMaster Parsing'!H118</f>
        <v>92511A075</v>
      </c>
      <c r="D118" s="7">
        <f>'McMaster Parsing'!I118</f>
        <v>3.36</v>
      </c>
      <c r="E118">
        <f>'McMaster Parsing'!D118</f>
        <v>1.4375</v>
      </c>
      <c r="F118">
        <f>'McMaster Parsing'!G118</f>
        <v>0.5</v>
      </c>
      <c r="G118" t="str">
        <f>SUBSTITUTE('McMaster Parsing'!$F$2,"""","")</f>
        <v>.166</v>
      </c>
    </row>
    <row r="119" spans="1:7" x14ac:dyDescent="0.25">
      <c r="A119" t="str">
        <f>CONCATENATE('McMaster Parsing'!G119,""" OD, ",E119,""" Length")</f>
        <v>0.5" OD, 1.5" Length</v>
      </c>
      <c r="B119" t="str">
        <f>'McMaster Parsing'!A119</f>
        <v>No. 8 Aluminum Spacer, 0.5" OD, 1 1/2" Length</v>
      </c>
      <c r="C119" t="str">
        <f>'McMaster Parsing'!H119</f>
        <v>92510A731</v>
      </c>
      <c r="D119" s="7">
        <f>'McMaster Parsing'!I119</f>
        <v>3.57</v>
      </c>
      <c r="E119">
        <f>'McMaster Parsing'!D119</f>
        <v>1.5</v>
      </c>
      <c r="F119">
        <f>'McMaster Parsing'!G119</f>
        <v>0.5</v>
      </c>
      <c r="G119" t="str">
        <f>SUBSTITUTE('McMaster Parsing'!$F$2,"""","")</f>
        <v>.166</v>
      </c>
    </row>
    <row r="120" spans="1:7" x14ac:dyDescent="0.25">
      <c r="A120" t="str">
        <f>CONCATENATE('McMaster Parsing'!G120,""" OD, ",E120,""" Length")</f>
        <v>0.5" OD, 1.75" Length</v>
      </c>
      <c r="B120" t="str">
        <f>'McMaster Parsing'!A120</f>
        <v>No. 8 Aluminum Spacer, 0.5" OD, 1 3/4" Length</v>
      </c>
      <c r="C120" t="str">
        <f>'McMaster Parsing'!H120</f>
        <v>92511A079</v>
      </c>
      <c r="D120" s="7">
        <f>'McMaster Parsing'!I120</f>
        <v>3.63</v>
      </c>
      <c r="E120">
        <f>'McMaster Parsing'!D120</f>
        <v>1.75</v>
      </c>
      <c r="F120">
        <f>'McMaster Parsing'!G120</f>
        <v>0.5</v>
      </c>
      <c r="G120" t="str">
        <f>SUBSTITUTE('McMaster Parsing'!$F$2,"""","")</f>
        <v>.166</v>
      </c>
    </row>
    <row r="121" spans="1:7" x14ac:dyDescent="0.25">
      <c r="A121" t="str">
        <f>CONCATENATE('McMaster Parsing'!G121,""" OD, ",E121,""" Length")</f>
        <v>0.5" OD, 2" Length</v>
      </c>
      <c r="B121" t="str">
        <f>'McMaster Parsing'!A121</f>
        <v>No. 8 Aluminum Spacer, 0.5" OD, 2" Length</v>
      </c>
      <c r="C121" t="str">
        <f>'McMaster Parsing'!H121</f>
        <v>92511A083</v>
      </c>
      <c r="D121" s="7">
        <f>'McMaster Parsing'!I121</f>
        <v>3.81</v>
      </c>
      <c r="E121" t="str">
        <f>'McMaster Parsing'!D121</f>
        <v>2</v>
      </c>
      <c r="F121">
        <f>'McMaster Parsing'!G121</f>
        <v>0.5</v>
      </c>
      <c r="G121" t="str">
        <f>SUBSTITUTE('McMaster Parsing'!$F$2,"""","")</f>
        <v>.166</v>
      </c>
    </row>
    <row r="122" spans="1:7" x14ac:dyDescent="0.25">
      <c r="A122" t="str">
        <f>CONCATENATE('McMaster Parsing'!G122,""" OD, ",E122,""" Length")</f>
        <v>0.5" OD, 2.25" Length</v>
      </c>
      <c r="B122" t="str">
        <f>'McMaster Parsing'!A122</f>
        <v>No. 8 Aluminum Spacer, 0.5" OD, 2 1/4" Length</v>
      </c>
      <c r="C122" t="str">
        <f>'McMaster Parsing'!H122</f>
        <v>92510A453</v>
      </c>
      <c r="D122" s="7">
        <f>'McMaster Parsing'!I122</f>
        <v>5.08</v>
      </c>
      <c r="E122">
        <f>'McMaster Parsing'!D122</f>
        <v>2.25</v>
      </c>
      <c r="F122">
        <f>'McMaster Parsing'!G122</f>
        <v>0.5</v>
      </c>
      <c r="G122" t="str">
        <f>SUBSTITUTE('McMaster Parsing'!$F$2,"""","")</f>
        <v>.166</v>
      </c>
    </row>
    <row r="123" spans="1:7" x14ac:dyDescent="0.25">
      <c r="A123" t="str">
        <f>CONCATENATE('McMaster Parsing'!G123,""" OD, ",E123,""" Length")</f>
        <v>0.5" OD, 2.5" Length</v>
      </c>
      <c r="B123" t="str">
        <f>'McMaster Parsing'!A123</f>
        <v>No. 8 Aluminum Spacer, 0.5" OD, 2 1/2" Length</v>
      </c>
      <c r="C123" t="str">
        <f>'McMaster Parsing'!H123</f>
        <v>92510A457</v>
      </c>
      <c r="D123" s="7">
        <f>'McMaster Parsing'!I123</f>
        <v>5.26</v>
      </c>
      <c r="E123">
        <f>'McMaster Parsing'!D123</f>
        <v>2.5</v>
      </c>
      <c r="F123">
        <f>'McMaster Parsing'!G123</f>
        <v>0.5</v>
      </c>
      <c r="G123" t="str">
        <f>SUBSTITUTE('McMaster Parsing'!$F$2,"""","")</f>
        <v>.166</v>
      </c>
    </row>
    <row r="124" spans="1:7" x14ac:dyDescent="0.25">
      <c r="D124" s="7"/>
    </row>
    <row r="125" spans="1:7" x14ac:dyDescent="0.25">
      <c r="D125" s="7"/>
    </row>
    <row r="126" spans="1:7" x14ac:dyDescent="0.25">
      <c r="D126" s="7"/>
    </row>
    <row r="127" spans="1:7" x14ac:dyDescent="0.25">
      <c r="D127" s="7"/>
    </row>
    <row r="128" spans="1:7" x14ac:dyDescent="0.25">
      <c r="D128" s="7"/>
    </row>
    <row r="129" spans="4:4" x14ac:dyDescent="0.25">
      <c r="D129" s="7"/>
    </row>
    <row r="130" spans="4:4" x14ac:dyDescent="0.25">
      <c r="D130" s="7"/>
    </row>
    <row r="131" spans="4:4" x14ac:dyDescent="0.25">
      <c r="D131" s="7"/>
    </row>
    <row r="132" spans="4:4" x14ac:dyDescent="0.25">
      <c r="D132" s="7"/>
    </row>
    <row r="133" spans="4:4" x14ac:dyDescent="0.25">
      <c r="D133" s="7"/>
    </row>
    <row r="134" spans="4:4" x14ac:dyDescent="0.25">
      <c r="D134" s="7"/>
    </row>
    <row r="135" spans="4:4" x14ac:dyDescent="0.25">
      <c r="D135" s="7"/>
    </row>
    <row r="136" spans="4:4" x14ac:dyDescent="0.25">
      <c r="D136" s="7"/>
    </row>
    <row r="137" spans="4:4" x14ac:dyDescent="0.25">
      <c r="D137" s="7"/>
    </row>
    <row r="138" spans="4:4" x14ac:dyDescent="0.25">
      <c r="D138" s="7"/>
    </row>
    <row r="139" spans="4:4" x14ac:dyDescent="0.25">
      <c r="D139" s="7"/>
    </row>
    <row r="140" spans="4:4" x14ac:dyDescent="0.25">
      <c r="D140" s="7"/>
    </row>
    <row r="141" spans="4:4" x14ac:dyDescent="0.25">
      <c r="D141" s="7"/>
    </row>
    <row r="142" spans="4:4" x14ac:dyDescent="0.25">
      <c r="D142" s="7"/>
    </row>
    <row r="143" spans="4:4" x14ac:dyDescent="0.25">
      <c r="D143" s="7"/>
    </row>
    <row r="144" spans="4:4" x14ac:dyDescent="0.25">
      <c r="D144" s="7"/>
    </row>
    <row r="145" spans="4:4" x14ac:dyDescent="0.25">
      <c r="D145" s="7"/>
    </row>
    <row r="146" spans="4:4" x14ac:dyDescent="0.25">
      <c r="D146" s="7"/>
    </row>
    <row r="147" spans="4:4" x14ac:dyDescent="0.25">
      <c r="D147" s="7"/>
    </row>
    <row r="148" spans="4:4" x14ac:dyDescent="0.25">
      <c r="D148" s="7"/>
    </row>
    <row r="149" spans="4:4" x14ac:dyDescent="0.25">
      <c r="D149" s="7"/>
    </row>
    <row r="150" spans="4:4" x14ac:dyDescent="0.25">
      <c r="D150" s="7"/>
    </row>
    <row r="151" spans="4:4" x14ac:dyDescent="0.25">
      <c r="D151" s="7"/>
    </row>
    <row r="152" spans="4:4" x14ac:dyDescent="0.25">
      <c r="D152" s="7"/>
    </row>
    <row r="153" spans="4:4" x14ac:dyDescent="0.25">
      <c r="D153" s="7"/>
    </row>
    <row r="154" spans="4:4" x14ac:dyDescent="0.25">
      <c r="D154" s="7"/>
    </row>
    <row r="155" spans="4:4" x14ac:dyDescent="0.25">
      <c r="D155" s="7"/>
    </row>
    <row r="156" spans="4:4" x14ac:dyDescent="0.25">
      <c r="D156" s="7"/>
    </row>
    <row r="157" spans="4:4" x14ac:dyDescent="0.25">
      <c r="D157" s="7"/>
    </row>
    <row r="158" spans="4:4" x14ac:dyDescent="0.25">
      <c r="D158" s="7"/>
    </row>
    <row r="159" spans="4:4" x14ac:dyDescent="0.25">
      <c r="D159" s="7"/>
    </row>
    <row r="160" spans="4:4" x14ac:dyDescent="0.25">
      <c r="D160" s="7"/>
    </row>
    <row r="161" spans="4:4" x14ac:dyDescent="0.25">
      <c r="D161" s="7"/>
    </row>
    <row r="162" spans="4:4" x14ac:dyDescent="0.25">
      <c r="D162" s="7"/>
    </row>
    <row r="163" spans="4:4" x14ac:dyDescent="0.25">
      <c r="D163" s="7"/>
    </row>
    <row r="164" spans="4:4" x14ac:dyDescent="0.25">
      <c r="D164" s="7"/>
    </row>
    <row r="165" spans="4:4" x14ac:dyDescent="0.25">
      <c r="D165" s="7"/>
    </row>
    <row r="166" spans="4:4" x14ac:dyDescent="0.25">
      <c r="D166" s="7"/>
    </row>
    <row r="167" spans="4:4" x14ac:dyDescent="0.25">
      <c r="D167" s="7"/>
    </row>
    <row r="168" spans="4:4" x14ac:dyDescent="0.25">
      <c r="D168" s="7"/>
    </row>
    <row r="169" spans="4:4" x14ac:dyDescent="0.25">
      <c r="D169" s="7"/>
    </row>
    <row r="170" spans="4:4" x14ac:dyDescent="0.25">
      <c r="D170" s="7"/>
    </row>
    <row r="171" spans="4:4" x14ac:dyDescent="0.25">
      <c r="D171" s="7"/>
    </row>
    <row r="172" spans="4:4" x14ac:dyDescent="0.25">
      <c r="D172" s="7"/>
    </row>
    <row r="173" spans="4:4" x14ac:dyDescent="0.25">
      <c r="D173" s="7"/>
    </row>
    <row r="174" spans="4:4" x14ac:dyDescent="0.25">
      <c r="D174" s="7"/>
    </row>
    <row r="175" spans="4:4" x14ac:dyDescent="0.25">
      <c r="D175" s="7"/>
    </row>
    <row r="176" spans="4:4" x14ac:dyDescent="0.25">
      <c r="D176" s="7"/>
    </row>
    <row r="177" spans="4:4" x14ac:dyDescent="0.25">
      <c r="D177" s="7"/>
    </row>
    <row r="178" spans="4:4" x14ac:dyDescent="0.25">
      <c r="D178" s="7"/>
    </row>
    <row r="179" spans="4:4" x14ac:dyDescent="0.25">
      <c r="D179" s="7"/>
    </row>
    <row r="180" spans="4:4" x14ac:dyDescent="0.25">
      <c r="D180" s="7"/>
    </row>
    <row r="181" spans="4:4" x14ac:dyDescent="0.25">
      <c r="D181" s="7"/>
    </row>
    <row r="182" spans="4:4" x14ac:dyDescent="0.25">
      <c r="D182" s="7"/>
    </row>
    <row r="183" spans="4:4" x14ac:dyDescent="0.25">
      <c r="D183" s="7"/>
    </row>
    <row r="184" spans="4:4" x14ac:dyDescent="0.25">
      <c r="D184" s="7"/>
    </row>
    <row r="185" spans="4:4" x14ac:dyDescent="0.25">
      <c r="D185" s="7"/>
    </row>
    <row r="186" spans="4:4" x14ac:dyDescent="0.25">
      <c r="D186" s="7"/>
    </row>
    <row r="187" spans="4:4" x14ac:dyDescent="0.25">
      <c r="D187" s="7"/>
    </row>
    <row r="188" spans="4:4" x14ac:dyDescent="0.25">
      <c r="D188" s="7"/>
    </row>
    <row r="189" spans="4:4" x14ac:dyDescent="0.25">
      <c r="D189" s="7"/>
    </row>
    <row r="190" spans="4:4" x14ac:dyDescent="0.25">
      <c r="D190" s="7"/>
    </row>
    <row r="191" spans="4:4" x14ac:dyDescent="0.25">
      <c r="D191" s="7"/>
    </row>
    <row r="192" spans="4:4" x14ac:dyDescent="0.25">
      <c r="D192" s="7"/>
    </row>
    <row r="193" spans="4:4" x14ac:dyDescent="0.25">
      <c r="D193" s="7"/>
    </row>
    <row r="194" spans="4:4" x14ac:dyDescent="0.25">
      <c r="D194" s="7"/>
    </row>
    <row r="195" spans="4:4" x14ac:dyDescent="0.25">
      <c r="D195" s="7"/>
    </row>
    <row r="196" spans="4:4" x14ac:dyDescent="0.25">
      <c r="D196" s="7"/>
    </row>
    <row r="197" spans="4:4" x14ac:dyDescent="0.25">
      <c r="D197" s="7"/>
    </row>
    <row r="198" spans="4:4" x14ac:dyDescent="0.25">
      <c r="D198" s="7"/>
    </row>
    <row r="199" spans="4:4" x14ac:dyDescent="0.25">
      <c r="D199" s="7"/>
    </row>
    <row r="200" spans="4:4" x14ac:dyDescent="0.25">
      <c r="D200" s="7"/>
    </row>
    <row r="201" spans="4:4" x14ac:dyDescent="0.25">
      <c r="D2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86" workbookViewId="0">
      <selection activeCell="H98" sqref="H98:I125"/>
    </sheetView>
  </sheetViews>
  <sheetFormatPr defaultRowHeight="15" x14ac:dyDescent="0.25"/>
  <sheetData>
    <row r="1" spans="1:10" x14ac:dyDescent="0.25">
      <c r="A1" s="1" t="s">
        <v>30</v>
      </c>
      <c r="B1" s="2" t="s">
        <v>47</v>
      </c>
      <c r="C1" s="19" t="s">
        <v>48</v>
      </c>
      <c r="D1" s="19" t="s">
        <v>49</v>
      </c>
      <c r="E1" s="19" t="s">
        <v>50</v>
      </c>
      <c r="F1" s="20">
        <v>45000</v>
      </c>
      <c r="G1" s="19" t="s">
        <v>51</v>
      </c>
      <c r="H1" s="3" t="s">
        <v>52</v>
      </c>
      <c r="I1" s="4">
        <v>0.81</v>
      </c>
      <c r="J1" s="21">
        <v>0.66</v>
      </c>
    </row>
    <row r="2" spans="1:10" x14ac:dyDescent="0.25">
      <c r="A2" s="1" t="s">
        <v>0</v>
      </c>
      <c r="B2" s="2" t="s">
        <v>47</v>
      </c>
      <c r="C2" s="19" t="s">
        <v>48</v>
      </c>
      <c r="D2" s="19" t="s">
        <v>49</v>
      </c>
      <c r="E2" s="19" t="s">
        <v>50</v>
      </c>
      <c r="F2" s="20">
        <v>45000</v>
      </c>
      <c r="G2" s="19" t="s">
        <v>51</v>
      </c>
      <c r="H2" s="3" t="s">
        <v>53</v>
      </c>
      <c r="I2" s="5">
        <v>0.27</v>
      </c>
      <c r="J2" s="22">
        <v>0.23</v>
      </c>
    </row>
    <row r="3" spans="1:10" x14ac:dyDescent="0.25">
      <c r="A3" s="1" t="s">
        <v>1</v>
      </c>
      <c r="B3" s="2" t="s">
        <v>47</v>
      </c>
      <c r="C3" s="19" t="s">
        <v>48</v>
      </c>
      <c r="D3" s="19" t="s">
        <v>49</v>
      </c>
      <c r="E3" s="19" t="s">
        <v>50</v>
      </c>
      <c r="F3" s="20">
        <v>45000</v>
      </c>
      <c r="G3" s="19" t="s">
        <v>51</v>
      </c>
      <c r="H3" s="3" t="s">
        <v>54</v>
      </c>
      <c r="I3" s="5">
        <v>0.34</v>
      </c>
      <c r="J3" s="22">
        <v>0.27</v>
      </c>
    </row>
    <row r="4" spans="1:10" x14ac:dyDescent="0.25">
      <c r="A4" s="1" t="s">
        <v>2</v>
      </c>
      <c r="B4" s="2" t="s">
        <v>47</v>
      </c>
      <c r="C4" s="19" t="s">
        <v>48</v>
      </c>
      <c r="D4" s="19" t="s">
        <v>49</v>
      </c>
      <c r="E4" s="19" t="s">
        <v>50</v>
      </c>
      <c r="F4" s="20">
        <v>45000</v>
      </c>
      <c r="G4" s="19" t="s">
        <v>51</v>
      </c>
      <c r="H4" s="3" t="s">
        <v>55</v>
      </c>
      <c r="I4" s="5">
        <v>0.27</v>
      </c>
      <c r="J4" s="22">
        <v>0.23</v>
      </c>
    </row>
    <row r="5" spans="1:10" x14ac:dyDescent="0.25">
      <c r="A5" s="1" t="s">
        <v>3</v>
      </c>
      <c r="B5" s="2" t="s">
        <v>47</v>
      </c>
      <c r="C5" s="19" t="s">
        <v>48</v>
      </c>
      <c r="D5" s="19" t="s">
        <v>49</v>
      </c>
      <c r="E5" s="19" t="s">
        <v>50</v>
      </c>
      <c r="F5" s="20">
        <v>45000</v>
      </c>
      <c r="G5" s="19" t="s">
        <v>51</v>
      </c>
      <c r="H5" s="3" t="s">
        <v>56</v>
      </c>
      <c r="I5" s="5">
        <v>0.34</v>
      </c>
      <c r="J5" s="22">
        <v>0.27</v>
      </c>
    </row>
    <row r="6" spans="1:10" x14ac:dyDescent="0.25">
      <c r="A6" s="1" t="s">
        <v>4</v>
      </c>
      <c r="B6" s="2" t="s">
        <v>47</v>
      </c>
      <c r="C6" s="19" t="s">
        <v>48</v>
      </c>
      <c r="D6" s="19" t="s">
        <v>49</v>
      </c>
      <c r="E6" s="19" t="s">
        <v>50</v>
      </c>
      <c r="F6" s="20">
        <v>45000</v>
      </c>
      <c r="G6" s="19" t="s">
        <v>51</v>
      </c>
      <c r="H6" s="3" t="s">
        <v>57</v>
      </c>
      <c r="I6" s="5">
        <v>0.27</v>
      </c>
      <c r="J6" s="22">
        <v>0.23</v>
      </c>
    </row>
    <row r="7" spans="1:10" x14ac:dyDescent="0.25">
      <c r="A7" s="1" t="s">
        <v>5</v>
      </c>
      <c r="B7" s="2" t="s">
        <v>47</v>
      </c>
      <c r="C7" s="19" t="s">
        <v>48</v>
      </c>
      <c r="D7" s="19" t="s">
        <v>49</v>
      </c>
      <c r="E7" s="19" t="s">
        <v>50</v>
      </c>
      <c r="F7" s="20">
        <v>45000</v>
      </c>
      <c r="G7" s="19" t="s">
        <v>51</v>
      </c>
      <c r="H7" s="3" t="s">
        <v>58</v>
      </c>
      <c r="I7" s="5">
        <v>0.34</v>
      </c>
      <c r="J7" s="22">
        <v>0.27</v>
      </c>
    </row>
    <row r="8" spans="1:10" x14ac:dyDescent="0.25">
      <c r="A8" s="1" t="s">
        <v>6</v>
      </c>
      <c r="B8" s="2" t="s">
        <v>47</v>
      </c>
      <c r="C8" s="19" t="s">
        <v>48</v>
      </c>
      <c r="D8" s="19" t="s">
        <v>49</v>
      </c>
      <c r="E8" s="19" t="s">
        <v>50</v>
      </c>
      <c r="F8" s="20">
        <v>45000</v>
      </c>
      <c r="G8" s="19" t="s">
        <v>51</v>
      </c>
      <c r="H8" s="3" t="s">
        <v>59</v>
      </c>
      <c r="I8" s="5">
        <v>0.27</v>
      </c>
      <c r="J8" s="22">
        <v>0.23</v>
      </c>
    </row>
    <row r="9" spans="1:10" x14ac:dyDescent="0.25">
      <c r="A9" s="1" t="s">
        <v>7</v>
      </c>
      <c r="B9" s="2" t="s">
        <v>47</v>
      </c>
      <c r="C9" s="19" t="s">
        <v>48</v>
      </c>
      <c r="D9" s="19" t="s">
        <v>49</v>
      </c>
      <c r="E9" s="19" t="s">
        <v>50</v>
      </c>
      <c r="F9" s="20">
        <v>45000</v>
      </c>
      <c r="G9" s="19" t="s">
        <v>51</v>
      </c>
      <c r="H9" s="3" t="s">
        <v>60</v>
      </c>
      <c r="I9" s="5">
        <v>0.44</v>
      </c>
      <c r="J9" s="22">
        <v>0.37</v>
      </c>
    </row>
    <row r="10" spans="1:10" x14ac:dyDescent="0.25">
      <c r="A10" s="1" t="s">
        <v>8</v>
      </c>
      <c r="B10" s="2" t="s">
        <v>47</v>
      </c>
      <c r="C10" s="19" t="s">
        <v>48</v>
      </c>
      <c r="D10" s="19" t="s">
        <v>49</v>
      </c>
      <c r="E10" s="19" t="s">
        <v>50</v>
      </c>
      <c r="F10" s="20">
        <v>45000</v>
      </c>
      <c r="G10" s="19" t="s">
        <v>51</v>
      </c>
      <c r="H10" s="3" t="s">
        <v>61</v>
      </c>
      <c r="I10" s="5">
        <v>0.34</v>
      </c>
      <c r="J10" s="22">
        <v>0.27</v>
      </c>
    </row>
    <row r="11" spans="1:10" x14ac:dyDescent="0.25">
      <c r="A11" s="1" t="s">
        <v>9</v>
      </c>
      <c r="B11" s="2" t="s">
        <v>47</v>
      </c>
      <c r="C11" s="19" t="s">
        <v>48</v>
      </c>
      <c r="D11" s="19" t="s">
        <v>49</v>
      </c>
      <c r="E11" s="19" t="s">
        <v>50</v>
      </c>
      <c r="F11" s="20">
        <v>45000</v>
      </c>
      <c r="G11" s="19" t="s">
        <v>51</v>
      </c>
      <c r="H11" s="3" t="s">
        <v>62</v>
      </c>
      <c r="I11" s="5">
        <v>0.44</v>
      </c>
      <c r="J11" s="22">
        <v>0.37</v>
      </c>
    </row>
    <row r="12" spans="1:10" x14ac:dyDescent="0.25">
      <c r="A12" s="1" t="s">
        <v>10</v>
      </c>
      <c r="B12" s="2" t="s">
        <v>47</v>
      </c>
      <c r="C12" s="19" t="s">
        <v>48</v>
      </c>
      <c r="D12" s="19" t="s">
        <v>49</v>
      </c>
      <c r="E12" s="19" t="s">
        <v>50</v>
      </c>
      <c r="F12" s="20">
        <v>45000</v>
      </c>
      <c r="G12" s="19" t="s">
        <v>51</v>
      </c>
      <c r="H12" s="3" t="s">
        <v>63</v>
      </c>
      <c r="I12" s="5">
        <v>0.44</v>
      </c>
      <c r="J12" s="22">
        <v>0.37</v>
      </c>
    </row>
    <row r="13" spans="1:10" x14ac:dyDescent="0.25">
      <c r="A13" s="1" t="s">
        <v>11</v>
      </c>
      <c r="B13" s="2" t="s">
        <v>47</v>
      </c>
      <c r="C13" s="19" t="s">
        <v>48</v>
      </c>
      <c r="D13" s="19" t="s">
        <v>49</v>
      </c>
      <c r="E13" s="19" t="s">
        <v>50</v>
      </c>
      <c r="F13" s="20">
        <v>45000</v>
      </c>
      <c r="G13" s="19" t="s">
        <v>51</v>
      </c>
      <c r="H13" s="3" t="s">
        <v>64</v>
      </c>
      <c r="I13" s="5">
        <v>0.44</v>
      </c>
      <c r="J13" s="22">
        <v>0.37</v>
      </c>
    </row>
    <row r="14" spans="1:10" x14ac:dyDescent="0.25">
      <c r="A14" s="1" t="s">
        <v>12</v>
      </c>
      <c r="B14" s="2" t="s">
        <v>47</v>
      </c>
      <c r="C14" s="19" t="s">
        <v>48</v>
      </c>
      <c r="D14" s="19" t="s">
        <v>49</v>
      </c>
      <c r="E14" s="19" t="s">
        <v>50</v>
      </c>
      <c r="F14" s="20">
        <v>45000</v>
      </c>
      <c r="G14" s="19" t="s">
        <v>51</v>
      </c>
      <c r="H14" s="3" t="s">
        <v>65</v>
      </c>
      <c r="I14" s="5">
        <v>0.34</v>
      </c>
      <c r="J14" s="22">
        <v>0.27</v>
      </c>
    </row>
    <row r="15" spans="1:10" x14ac:dyDescent="0.25">
      <c r="A15" s="1" t="s">
        <v>13</v>
      </c>
      <c r="B15" s="2" t="s">
        <v>47</v>
      </c>
      <c r="C15" s="19" t="s">
        <v>48</v>
      </c>
      <c r="D15" s="19" t="s">
        <v>49</v>
      </c>
      <c r="E15" s="19" t="s">
        <v>50</v>
      </c>
      <c r="F15" s="20">
        <v>45000</v>
      </c>
      <c r="G15" s="19" t="s">
        <v>51</v>
      </c>
      <c r="H15" s="3" t="s">
        <v>66</v>
      </c>
      <c r="I15" s="5">
        <v>0.44</v>
      </c>
      <c r="J15" s="22">
        <v>0.37</v>
      </c>
    </row>
    <row r="16" spans="1:10" x14ac:dyDescent="0.25">
      <c r="A16" s="1" t="s">
        <v>14</v>
      </c>
      <c r="B16" s="2" t="s">
        <v>47</v>
      </c>
      <c r="C16" s="19" t="s">
        <v>48</v>
      </c>
      <c r="D16" s="19" t="s">
        <v>49</v>
      </c>
      <c r="E16" s="19" t="s">
        <v>50</v>
      </c>
      <c r="F16" s="20">
        <v>45000</v>
      </c>
      <c r="G16" s="19" t="s">
        <v>51</v>
      </c>
      <c r="H16" s="3" t="s">
        <v>67</v>
      </c>
      <c r="I16" s="5">
        <v>0.34</v>
      </c>
      <c r="J16" s="22">
        <v>0.27</v>
      </c>
    </row>
    <row r="17" spans="1:10" x14ac:dyDescent="0.25">
      <c r="A17" s="1" t="s">
        <v>15</v>
      </c>
      <c r="B17" s="2" t="s">
        <v>47</v>
      </c>
      <c r="C17" s="19" t="s">
        <v>48</v>
      </c>
      <c r="D17" s="19" t="s">
        <v>49</v>
      </c>
      <c r="E17" s="19" t="s">
        <v>50</v>
      </c>
      <c r="F17" s="20">
        <v>45000</v>
      </c>
      <c r="G17" s="19" t="s">
        <v>51</v>
      </c>
      <c r="H17" s="3" t="s">
        <v>68</v>
      </c>
      <c r="I17" s="5">
        <v>0.44</v>
      </c>
      <c r="J17" s="22">
        <v>0.37</v>
      </c>
    </row>
    <row r="18" spans="1:10" x14ac:dyDescent="0.25">
      <c r="A18" s="1" t="s">
        <v>16</v>
      </c>
      <c r="B18" s="2" t="s">
        <v>47</v>
      </c>
      <c r="C18" s="19" t="s">
        <v>48</v>
      </c>
      <c r="D18" s="19" t="s">
        <v>49</v>
      </c>
      <c r="E18" s="19" t="s">
        <v>50</v>
      </c>
      <c r="F18" s="20">
        <v>45000</v>
      </c>
      <c r="G18" s="19" t="s">
        <v>51</v>
      </c>
      <c r="H18" s="3" t="s">
        <v>69</v>
      </c>
      <c r="I18" s="5">
        <v>0.44</v>
      </c>
      <c r="J18" s="22">
        <v>0.37</v>
      </c>
    </row>
    <row r="19" spans="1:10" x14ac:dyDescent="0.25">
      <c r="A19" s="1" t="s">
        <v>17</v>
      </c>
      <c r="B19" s="2" t="s">
        <v>47</v>
      </c>
      <c r="C19" s="19" t="s">
        <v>48</v>
      </c>
      <c r="D19" s="19" t="s">
        <v>49</v>
      </c>
      <c r="E19" s="19" t="s">
        <v>50</v>
      </c>
      <c r="F19" s="20">
        <v>45000</v>
      </c>
      <c r="G19" s="19" t="s">
        <v>51</v>
      </c>
      <c r="H19" s="3" t="s">
        <v>70</v>
      </c>
      <c r="I19" s="5">
        <v>0.44</v>
      </c>
      <c r="J19" s="22">
        <v>0.37</v>
      </c>
    </row>
    <row r="20" spans="1:10" x14ac:dyDescent="0.25">
      <c r="A20" s="1" t="s">
        <v>18</v>
      </c>
      <c r="B20" s="2" t="s">
        <v>47</v>
      </c>
      <c r="C20" s="19" t="s">
        <v>48</v>
      </c>
      <c r="D20" s="19" t="s">
        <v>49</v>
      </c>
      <c r="E20" s="19" t="s">
        <v>50</v>
      </c>
      <c r="F20" s="20">
        <v>45000</v>
      </c>
      <c r="G20" s="19" t="s">
        <v>51</v>
      </c>
      <c r="H20" s="3" t="s">
        <v>71</v>
      </c>
      <c r="I20" s="5">
        <v>0.44</v>
      </c>
      <c r="J20" s="22">
        <v>0.37</v>
      </c>
    </row>
    <row r="21" spans="1:10" x14ac:dyDescent="0.25">
      <c r="A21" s="1" t="s">
        <v>19</v>
      </c>
      <c r="B21" s="2" t="s">
        <v>47</v>
      </c>
      <c r="C21" s="19" t="s">
        <v>48</v>
      </c>
      <c r="D21" s="19" t="s">
        <v>49</v>
      </c>
      <c r="E21" s="19" t="s">
        <v>50</v>
      </c>
      <c r="F21" s="20">
        <v>45000</v>
      </c>
      <c r="G21" s="19" t="s">
        <v>51</v>
      </c>
      <c r="H21" s="3" t="s">
        <v>72</v>
      </c>
      <c r="I21" s="5">
        <v>0.44</v>
      </c>
      <c r="J21" s="22">
        <v>0.37</v>
      </c>
    </row>
    <row r="22" spans="1:10" x14ac:dyDescent="0.25">
      <c r="A22" s="6" t="s">
        <v>20</v>
      </c>
      <c r="B22" s="2" t="s">
        <v>47</v>
      </c>
      <c r="C22" s="19" t="s">
        <v>48</v>
      </c>
      <c r="D22" s="19" t="s">
        <v>49</v>
      </c>
      <c r="E22" s="19" t="s">
        <v>50</v>
      </c>
      <c r="F22" s="20">
        <v>45000</v>
      </c>
      <c r="G22" s="19" t="s">
        <v>51</v>
      </c>
      <c r="H22" s="3" t="s">
        <v>73</v>
      </c>
      <c r="I22" s="5">
        <v>0.44</v>
      </c>
      <c r="J22" s="22">
        <v>0.37</v>
      </c>
    </row>
    <row r="23" spans="1:10" x14ac:dyDescent="0.25">
      <c r="A23" s="6" t="s">
        <v>21</v>
      </c>
      <c r="B23" s="2" t="s">
        <v>47</v>
      </c>
      <c r="C23" s="19" t="s">
        <v>48</v>
      </c>
      <c r="D23" s="19" t="s">
        <v>49</v>
      </c>
      <c r="E23" s="19" t="s">
        <v>50</v>
      </c>
      <c r="F23" s="20">
        <v>45000</v>
      </c>
      <c r="G23" s="19" t="s">
        <v>51</v>
      </c>
      <c r="H23" s="3" t="s">
        <v>74</v>
      </c>
      <c r="I23" s="5">
        <v>0.66</v>
      </c>
      <c r="J23" s="22">
        <v>0.56000000000000005</v>
      </c>
    </row>
    <row r="24" spans="1:10" x14ac:dyDescent="0.25">
      <c r="A24" s="6" t="s">
        <v>22</v>
      </c>
      <c r="B24" s="2" t="s">
        <v>47</v>
      </c>
      <c r="C24" s="19" t="s">
        <v>48</v>
      </c>
      <c r="D24" s="19" t="s">
        <v>49</v>
      </c>
      <c r="E24" s="19" t="s">
        <v>50</v>
      </c>
      <c r="F24" s="20">
        <v>45000</v>
      </c>
      <c r="G24" s="19" t="s">
        <v>51</v>
      </c>
      <c r="H24" s="3" t="s">
        <v>75</v>
      </c>
      <c r="I24" s="5">
        <v>0.67</v>
      </c>
      <c r="J24" s="22">
        <v>0.56000000000000005</v>
      </c>
    </row>
    <row r="25" spans="1:10" x14ac:dyDescent="0.25">
      <c r="A25" s="6" t="s">
        <v>23</v>
      </c>
      <c r="B25" s="2" t="s">
        <v>47</v>
      </c>
      <c r="C25" s="19" t="s">
        <v>48</v>
      </c>
      <c r="D25" s="19" t="s">
        <v>49</v>
      </c>
      <c r="E25" s="19" t="s">
        <v>50</v>
      </c>
      <c r="F25" s="20">
        <v>45000</v>
      </c>
      <c r="G25" s="19" t="s">
        <v>51</v>
      </c>
      <c r="H25" s="3" t="s">
        <v>76</v>
      </c>
      <c r="I25" s="5">
        <v>0.66</v>
      </c>
      <c r="J25" s="22">
        <v>0.56000000000000005</v>
      </c>
    </row>
    <row r="26" spans="1:10" x14ac:dyDescent="0.25">
      <c r="A26" s="6" t="s">
        <v>24</v>
      </c>
      <c r="B26" s="2" t="s">
        <v>47</v>
      </c>
      <c r="C26" s="19" t="s">
        <v>48</v>
      </c>
      <c r="D26" s="19" t="s">
        <v>49</v>
      </c>
      <c r="E26" s="19" t="s">
        <v>50</v>
      </c>
      <c r="F26" s="20">
        <v>45000</v>
      </c>
      <c r="G26" s="19" t="s">
        <v>51</v>
      </c>
      <c r="H26" s="3" t="s">
        <v>77</v>
      </c>
      <c r="I26" s="5">
        <v>0.97</v>
      </c>
      <c r="J26" s="22">
        <v>0.82</v>
      </c>
    </row>
    <row r="27" spans="1:10" x14ac:dyDescent="0.25">
      <c r="A27" s="6" t="s">
        <v>25</v>
      </c>
      <c r="B27" s="2" t="s">
        <v>47</v>
      </c>
      <c r="C27" s="19" t="s">
        <v>48</v>
      </c>
      <c r="D27" s="19" t="s">
        <v>49</v>
      </c>
      <c r="E27" s="19" t="s">
        <v>50</v>
      </c>
      <c r="F27" s="20">
        <v>45000</v>
      </c>
      <c r="G27" s="19" t="s">
        <v>51</v>
      </c>
      <c r="H27" s="3" t="s">
        <v>78</v>
      </c>
      <c r="I27" s="5">
        <v>0.97</v>
      </c>
      <c r="J27" s="22">
        <v>0.82</v>
      </c>
    </row>
    <row r="28" spans="1:10" x14ac:dyDescent="0.25">
      <c r="A28" s="6" t="s">
        <v>26</v>
      </c>
      <c r="B28" s="2" t="s">
        <v>47</v>
      </c>
      <c r="C28" s="19" t="s">
        <v>48</v>
      </c>
      <c r="D28" s="19" t="s">
        <v>49</v>
      </c>
      <c r="E28" s="19" t="s">
        <v>50</v>
      </c>
      <c r="F28" s="20">
        <v>45000</v>
      </c>
      <c r="G28" s="19" t="s">
        <v>51</v>
      </c>
      <c r="H28" s="3" t="s">
        <v>79</v>
      </c>
      <c r="I28" s="5">
        <v>1.03</v>
      </c>
      <c r="J28" s="22">
        <v>0.86</v>
      </c>
    </row>
    <row r="29" spans="1:10" x14ac:dyDescent="0.25">
      <c r="A29" s="6" t="s">
        <v>27</v>
      </c>
      <c r="B29" s="2" t="s">
        <v>47</v>
      </c>
      <c r="C29" s="19" t="s">
        <v>48</v>
      </c>
      <c r="D29" s="19" t="s">
        <v>49</v>
      </c>
      <c r="E29" s="19" t="s">
        <v>50</v>
      </c>
      <c r="F29" s="20">
        <v>45000</v>
      </c>
      <c r="G29" s="19" t="s">
        <v>51</v>
      </c>
      <c r="H29" s="3" t="s">
        <v>80</v>
      </c>
      <c r="I29" s="5">
        <v>1.03</v>
      </c>
      <c r="J29" s="22">
        <v>0.86</v>
      </c>
    </row>
    <row r="30" spans="1:10" x14ac:dyDescent="0.25">
      <c r="A30" s="6" t="s">
        <v>28</v>
      </c>
      <c r="B30" s="2" t="s">
        <v>47</v>
      </c>
      <c r="C30" s="19" t="s">
        <v>48</v>
      </c>
      <c r="D30" s="19" t="s">
        <v>49</v>
      </c>
      <c r="E30" s="19" t="s">
        <v>50</v>
      </c>
      <c r="F30" s="20">
        <v>45000</v>
      </c>
      <c r="G30" s="19" t="s">
        <v>51</v>
      </c>
      <c r="H30" s="3" t="s">
        <v>81</v>
      </c>
      <c r="I30" s="5">
        <v>1.51</v>
      </c>
      <c r="J30" s="22">
        <v>1.28</v>
      </c>
    </row>
    <row r="31" spans="1:10" x14ac:dyDescent="0.25">
      <c r="A31" s="6" t="s">
        <v>29</v>
      </c>
      <c r="B31" s="2" t="s">
        <v>47</v>
      </c>
      <c r="C31" s="19" t="s">
        <v>48</v>
      </c>
      <c r="D31" s="19" t="s">
        <v>49</v>
      </c>
      <c r="E31" s="19" t="s">
        <v>50</v>
      </c>
      <c r="F31" s="20">
        <v>45000</v>
      </c>
      <c r="G31" s="19" t="s">
        <v>51</v>
      </c>
      <c r="H31" s="3" t="s">
        <v>82</v>
      </c>
      <c r="I31" s="5">
        <v>1.75</v>
      </c>
      <c r="J31" s="22">
        <v>1.49</v>
      </c>
    </row>
    <row r="33" spans="1:10" x14ac:dyDescent="0.25">
      <c r="A33" s="1" t="s">
        <v>0</v>
      </c>
      <c r="B33" s="2" t="s">
        <v>47</v>
      </c>
      <c r="C33" s="19" t="s">
        <v>48</v>
      </c>
      <c r="D33" s="19" t="s">
        <v>49</v>
      </c>
      <c r="E33" s="19" t="s">
        <v>50</v>
      </c>
      <c r="F33" s="20">
        <v>45000</v>
      </c>
      <c r="G33" s="19" t="s">
        <v>51</v>
      </c>
      <c r="H33" s="3" t="s">
        <v>84</v>
      </c>
      <c r="I33" s="4">
        <v>1.0900000000000001</v>
      </c>
      <c r="J33" s="21">
        <v>0.93</v>
      </c>
    </row>
    <row r="34" spans="1:10" x14ac:dyDescent="0.25">
      <c r="A34" s="1" t="s">
        <v>1</v>
      </c>
      <c r="B34" s="2" t="s">
        <v>47</v>
      </c>
      <c r="C34" s="19" t="s">
        <v>48</v>
      </c>
      <c r="D34" s="19" t="s">
        <v>49</v>
      </c>
      <c r="E34" s="19" t="s">
        <v>50</v>
      </c>
      <c r="F34" s="20">
        <v>45000</v>
      </c>
      <c r="G34" s="19" t="s">
        <v>51</v>
      </c>
      <c r="H34" s="3" t="s">
        <v>85</v>
      </c>
      <c r="I34" s="5">
        <v>1.05</v>
      </c>
      <c r="J34" s="22">
        <v>0.89</v>
      </c>
    </row>
    <row r="35" spans="1:10" x14ac:dyDescent="0.25">
      <c r="A35" s="1" t="s">
        <v>2</v>
      </c>
      <c r="B35" s="2" t="s">
        <v>47</v>
      </c>
      <c r="C35" s="19" t="s">
        <v>48</v>
      </c>
      <c r="D35" s="19" t="s">
        <v>49</v>
      </c>
      <c r="E35" s="19" t="s">
        <v>50</v>
      </c>
      <c r="F35" s="20">
        <v>45000</v>
      </c>
      <c r="G35" s="19" t="s">
        <v>51</v>
      </c>
      <c r="H35" s="3" t="s">
        <v>86</v>
      </c>
      <c r="I35" s="5">
        <v>1.05</v>
      </c>
      <c r="J35" s="22">
        <v>0.89</v>
      </c>
    </row>
    <row r="36" spans="1:10" x14ac:dyDescent="0.25">
      <c r="A36" s="1" t="s">
        <v>3</v>
      </c>
      <c r="B36" s="2" t="s">
        <v>47</v>
      </c>
      <c r="C36" s="19" t="s">
        <v>48</v>
      </c>
      <c r="D36" s="19" t="s">
        <v>49</v>
      </c>
      <c r="E36" s="19" t="s">
        <v>50</v>
      </c>
      <c r="F36" s="20">
        <v>45000</v>
      </c>
      <c r="G36" s="19" t="s">
        <v>51</v>
      </c>
      <c r="H36" s="3" t="s">
        <v>87</v>
      </c>
      <c r="I36" s="5">
        <v>1.04</v>
      </c>
      <c r="J36" s="22">
        <v>0.88</v>
      </c>
    </row>
    <row r="37" spans="1:10" x14ac:dyDescent="0.25">
      <c r="A37" s="1" t="s">
        <v>4</v>
      </c>
      <c r="B37" s="2" t="s">
        <v>47</v>
      </c>
      <c r="C37" s="19" t="s">
        <v>48</v>
      </c>
      <c r="D37" s="19" t="s">
        <v>49</v>
      </c>
      <c r="E37" s="19" t="s">
        <v>50</v>
      </c>
      <c r="F37" s="20">
        <v>45000</v>
      </c>
      <c r="G37" s="19" t="s">
        <v>51</v>
      </c>
      <c r="H37" s="3" t="s">
        <v>88</v>
      </c>
      <c r="I37" s="5">
        <v>1.04</v>
      </c>
      <c r="J37" s="22">
        <v>0.86</v>
      </c>
    </row>
    <row r="38" spans="1:10" x14ac:dyDescent="0.25">
      <c r="A38" s="1" t="s">
        <v>5</v>
      </c>
      <c r="B38" s="2" t="s">
        <v>47</v>
      </c>
      <c r="C38" s="19" t="s">
        <v>48</v>
      </c>
      <c r="D38" s="19" t="s">
        <v>49</v>
      </c>
      <c r="E38" s="19" t="s">
        <v>50</v>
      </c>
      <c r="F38" s="20">
        <v>45000</v>
      </c>
      <c r="G38" s="19" t="s">
        <v>51</v>
      </c>
      <c r="H38" s="3" t="s">
        <v>89</v>
      </c>
      <c r="I38" s="5">
        <v>1.04</v>
      </c>
      <c r="J38" s="22">
        <v>0.88</v>
      </c>
    </row>
    <row r="39" spans="1:10" x14ac:dyDescent="0.25">
      <c r="A39" s="1" t="s">
        <v>6</v>
      </c>
      <c r="B39" s="2" t="s">
        <v>47</v>
      </c>
      <c r="C39" s="19" t="s">
        <v>48</v>
      </c>
      <c r="D39" s="19" t="s">
        <v>49</v>
      </c>
      <c r="E39" s="19" t="s">
        <v>50</v>
      </c>
      <c r="F39" s="20">
        <v>45000</v>
      </c>
      <c r="G39" s="19" t="s">
        <v>51</v>
      </c>
      <c r="H39" s="3" t="s">
        <v>90</v>
      </c>
      <c r="I39" s="5">
        <v>1.05</v>
      </c>
      <c r="J39" s="22">
        <v>0.87</v>
      </c>
    </row>
    <row r="40" spans="1:10" x14ac:dyDescent="0.25">
      <c r="A40" s="1" t="s">
        <v>7</v>
      </c>
      <c r="B40" s="2" t="s">
        <v>47</v>
      </c>
      <c r="C40" s="19" t="s">
        <v>48</v>
      </c>
      <c r="D40" s="19" t="s">
        <v>49</v>
      </c>
      <c r="E40" s="19" t="s">
        <v>50</v>
      </c>
      <c r="F40" s="20">
        <v>45000</v>
      </c>
      <c r="G40" s="19" t="s">
        <v>51</v>
      </c>
      <c r="H40" s="3" t="s">
        <v>91</v>
      </c>
      <c r="I40" s="5">
        <v>1.1000000000000001</v>
      </c>
      <c r="J40" s="22">
        <v>0.92</v>
      </c>
    </row>
    <row r="41" spans="1:10" x14ac:dyDescent="0.25">
      <c r="A41" s="1" t="s">
        <v>8</v>
      </c>
      <c r="B41" s="2" t="s">
        <v>47</v>
      </c>
      <c r="C41" s="19" t="s">
        <v>48</v>
      </c>
      <c r="D41" s="19" t="s">
        <v>49</v>
      </c>
      <c r="E41" s="19" t="s">
        <v>50</v>
      </c>
      <c r="F41" s="20">
        <v>45000</v>
      </c>
      <c r="G41" s="19" t="s">
        <v>51</v>
      </c>
      <c r="H41" s="3" t="s">
        <v>92</v>
      </c>
      <c r="I41" s="5">
        <v>1.08</v>
      </c>
      <c r="J41" s="22">
        <v>0.89</v>
      </c>
    </row>
    <row r="42" spans="1:10" x14ac:dyDescent="0.25">
      <c r="A42" s="1" t="s">
        <v>9</v>
      </c>
      <c r="B42" s="2" t="s">
        <v>47</v>
      </c>
      <c r="C42" s="19" t="s">
        <v>48</v>
      </c>
      <c r="D42" s="19" t="s">
        <v>49</v>
      </c>
      <c r="E42" s="19" t="s">
        <v>50</v>
      </c>
      <c r="F42" s="20">
        <v>45000</v>
      </c>
      <c r="G42" s="19" t="s">
        <v>51</v>
      </c>
      <c r="H42" s="3" t="s">
        <v>93</v>
      </c>
      <c r="I42" s="5">
        <v>1.1000000000000001</v>
      </c>
      <c r="J42" s="22">
        <v>0.92</v>
      </c>
    </row>
    <row r="43" spans="1:10" x14ac:dyDescent="0.25">
      <c r="A43" s="1" t="s">
        <v>10</v>
      </c>
      <c r="B43" s="2" t="s">
        <v>47</v>
      </c>
      <c r="C43" s="19" t="s">
        <v>48</v>
      </c>
      <c r="D43" s="19" t="s">
        <v>49</v>
      </c>
      <c r="E43" s="19" t="s">
        <v>50</v>
      </c>
      <c r="F43" s="20">
        <v>45000</v>
      </c>
      <c r="G43" s="19" t="s">
        <v>51</v>
      </c>
      <c r="H43" s="3" t="s">
        <v>94</v>
      </c>
      <c r="I43" s="5">
        <v>1.1000000000000001</v>
      </c>
      <c r="J43" s="22">
        <v>0.92</v>
      </c>
    </row>
    <row r="44" spans="1:10" x14ac:dyDescent="0.25">
      <c r="A44" s="1" t="s">
        <v>11</v>
      </c>
      <c r="B44" s="2" t="s">
        <v>47</v>
      </c>
      <c r="C44" s="19" t="s">
        <v>48</v>
      </c>
      <c r="D44" s="19" t="s">
        <v>49</v>
      </c>
      <c r="E44" s="19" t="s">
        <v>50</v>
      </c>
      <c r="F44" s="20">
        <v>45000</v>
      </c>
      <c r="G44" s="19" t="s">
        <v>51</v>
      </c>
      <c r="H44" s="3" t="s">
        <v>95</v>
      </c>
      <c r="I44" s="5">
        <v>1.1000000000000001</v>
      </c>
      <c r="J44" s="22">
        <v>0.92</v>
      </c>
    </row>
    <row r="45" spans="1:10" x14ac:dyDescent="0.25">
      <c r="A45" s="1" t="s">
        <v>12</v>
      </c>
      <c r="B45" s="2" t="s">
        <v>47</v>
      </c>
      <c r="C45" s="19" t="s">
        <v>48</v>
      </c>
      <c r="D45" s="19" t="s">
        <v>49</v>
      </c>
      <c r="E45" s="19" t="s">
        <v>50</v>
      </c>
      <c r="F45" s="20">
        <v>45000</v>
      </c>
      <c r="G45" s="19" t="s">
        <v>51</v>
      </c>
      <c r="H45" s="3" t="s">
        <v>96</v>
      </c>
      <c r="I45" s="5">
        <v>1.1100000000000001</v>
      </c>
      <c r="J45" s="22">
        <v>0.94</v>
      </c>
    </row>
    <row r="46" spans="1:10" x14ac:dyDescent="0.25">
      <c r="A46" s="1" t="s">
        <v>13</v>
      </c>
      <c r="B46" s="2" t="s">
        <v>47</v>
      </c>
      <c r="C46" s="19" t="s">
        <v>48</v>
      </c>
      <c r="D46" s="19" t="s">
        <v>49</v>
      </c>
      <c r="E46" s="19" t="s">
        <v>50</v>
      </c>
      <c r="F46" s="20">
        <v>45000</v>
      </c>
      <c r="G46" s="19" t="s">
        <v>51</v>
      </c>
      <c r="H46" s="3" t="s">
        <v>97</v>
      </c>
      <c r="I46" s="5">
        <v>1.1000000000000001</v>
      </c>
      <c r="J46" s="22">
        <v>0.92</v>
      </c>
    </row>
    <row r="47" spans="1:10" x14ac:dyDescent="0.25">
      <c r="A47" s="1" t="s">
        <v>14</v>
      </c>
      <c r="B47" s="2" t="s">
        <v>47</v>
      </c>
      <c r="C47" s="19" t="s">
        <v>48</v>
      </c>
      <c r="D47" s="19" t="s">
        <v>49</v>
      </c>
      <c r="E47" s="19" t="s">
        <v>50</v>
      </c>
      <c r="F47" s="20">
        <v>45000</v>
      </c>
      <c r="G47" s="19" t="s">
        <v>51</v>
      </c>
      <c r="H47" s="3" t="s">
        <v>98</v>
      </c>
      <c r="I47" s="5">
        <v>1.2</v>
      </c>
      <c r="J47" s="22">
        <v>1.01</v>
      </c>
    </row>
    <row r="48" spans="1:10" x14ac:dyDescent="0.25">
      <c r="A48" s="1" t="s">
        <v>15</v>
      </c>
      <c r="B48" s="2" t="s">
        <v>47</v>
      </c>
      <c r="C48" s="19" t="s">
        <v>48</v>
      </c>
      <c r="D48" s="19" t="s">
        <v>49</v>
      </c>
      <c r="E48" s="19" t="s">
        <v>50</v>
      </c>
      <c r="F48" s="20">
        <v>45000</v>
      </c>
      <c r="G48" s="19" t="s">
        <v>51</v>
      </c>
      <c r="H48" s="3" t="s">
        <v>99</v>
      </c>
      <c r="I48" s="5">
        <v>1.22</v>
      </c>
      <c r="J48" s="22">
        <v>1.03</v>
      </c>
    </row>
    <row r="49" spans="1:10" x14ac:dyDescent="0.25">
      <c r="A49" s="1" t="s">
        <v>16</v>
      </c>
      <c r="B49" s="2" t="s">
        <v>47</v>
      </c>
      <c r="C49" s="19" t="s">
        <v>48</v>
      </c>
      <c r="D49" s="19" t="s">
        <v>49</v>
      </c>
      <c r="E49" s="19" t="s">
        <v>50</v>
      </c>
      <c r="F49" s="20">
        <v>45000</v>
      </c>
      <c r="G49" s="19" t="s">
        <v>51</v>
      </c>
      <c r="H49" s="3" t="s">
        <v>100</v>
      </c>
      <c r="I49" s="5">
        <v>1.33</v>
      </c>
      <c r="J49" s="22">
        <v>1.23</v>
      </c>
    </row>
    <row r="50" spans="1:10" x14ac:dyDescent="0.25">
      <c r="A50" s="1" t="s">
        <v>17</v>
      </c>
      <c r="B50" s="2" t="s">
        <v>47</v>
      </c>
      <c r="C50" s="19" t="s">
        <v>48</v>
      </c>
      <c r="D50" s="19" t="s">
        <v>49</v>
      </c>
      <c r="E50" s="19" t="s">
        <v>50</v>
      </c>
      <c r="F50" s="20">
        <v>45000</v>
      </c>
      <c r="G50" s="19" t="s">
        <v>51</v>
      </c>
      <c r="H50" s="3" t="s">
        <v>101</v>
      </c>
      <c r="I50" s="5">
        <v>1.22</v>
      </c>
      <c r="J50" s="22">
        <v>1.03</v>
      </c>
    </row>
    <row r="51" spans="1:10" x14ac:dyDescent="0.25">
      <c r="A51" s="1" t="s">
        <v>18</v>
      </c>
      <c r="B51" s="2" t="s">
        <v>47</v>
      </c>
      <c r="C51" s="19" t="s">
        <v>48</v>
      </c>
      <c r="D51" s="19" t="s">
        <v>49</v>
      </c>
      <c r="E51" s="19" t="s">
        <v>50</v>
      </c>
      <c r="F51" s="20">
        <v>45000</v>
      </c>
      <c r="G51" s="19" t="s">
        <v>51</v>
      </c>
      <c r="H51" s="3" t="s">
        <v>102</v>
      </c>
      <c r="I51" s="5">
        <v>1.4</v>
      </c>
      <c r="J51" s="22">
        <v>1.29</v>
      </c>
    </row>
    <row r="52" spans="1:10" x14ac:dyDescent="0.25">
      <c r="A52" s="1" t="s">
        <v>19</v>
      </c>
      <c r="B52" s="2" t="s">
        <v>47</v>
      </c>
      <c r="C52" s="19" t="s">
        <v>48</v>
      </c>
      <c r="D52" s="19" t="s">
        <v>49</v>
      </c>
      <c r="E52" s="19" t="s">
        <v>50</v>
      </c>
      <c r="F52" s="20">
        <v>45000</v>
      </c>
      <c r="G52" s="19" t="s">
        <v>51</v>
      </c>
      <c r="H52" s="3" t="s">
        <v>103</v>
      </c>
      <c r="I52" s="5">
        <v>1.22</v>
      </c>
      <c r="J52" s="22">
        <v>1.03</v>
      </c>
    </row>
    <row r="53" spans="1:10" x14ac:dyDescent="0.25">
      <c r="A53" s="6" t="s">
        <v>20</v>
      </c>
      <c r="B53" s="2" t="s">
        <v>47</v>
      </c>
      <c r="C53" s="19" t="s">
        <v>48</v>
      </c>
      <c r="D53" s="19" t="s">
        <v>49</v>
      </c>
      <c r="E53" s="19" t="s">
        <v>50</v>
      </c>
      <c r="F53" s="20">
        <v>45000</v>
      </c>
      <c r="G53" s="19" t="s">
        <v>51</v>
      </c>
      <c r="H53" s="3" t="s">
        <v>104</v>
      </c>
      <c r="I53" s="5">
        <v>1.43</v>
      </c>
      <c r="J53" s="22">
        <v>1.32</v>
      </c>
    </row>
    <row r="54" spans="1:10" x14ac:dyDescent="0.25">
      <c r="A54" s="6" t="s">
        <v>21</v>
      </c>
      <c r="B54" s="2" t="s">
        <v>47</v>
      </c>
      <c r="C54" s="19" t="s">
        <v>48</v>
      </c>
      <c r="D54" s="19" t="s">
        <v>49</v>
      </c>
      <c r="E54" s="19" t="s">
        <v>50</v>
      </c>
      <c r="F54" s="20">
        <v>45000</v>
      </c>
      <c r="G54" s="19" t="s">
        <v>51</v>
      </c>
      <c r="H54" s="3" t="s">
        <v>105</v>
      </c>
      <c r="I54" s="5">
        <v>1.32</v>
      </c>
      <c r="J54" s="22">
        <v>1.1200000000000001</v>
      </c>
    </row>
    <row r="55" spans="1:10" x14ac:dyDescent="0.25">
      <c r="A55" s="6" t="s">
        <v>22</v>
      </c>
      <c r="B55" s="2" t="s">
        <v>47</v>
      </c>
      <c r="C55" s="19" t="s">
        <v>48</v>
      </c>
      <c r="D55" s="19" t="s">
        <v>49</v>
      </c>
      <c r="E55" s="19" t="s">
        <v>50</v>
      </c>
      <c r="F55" s="20">
        <v>45000</v>
      </c>
      <c r="G55" s="19" t="s">
        <v>51</v>
      </c>
      <c r="H55" s="3" t="s">
        <v>106</v>
      </c>
      <c r="I55" s="5">
        <v>1.43</v>
      </c>
      <c r="J55" s="22">
        <v>1.21</v>
      </c>
    </row>
    <row r="56" spans="1:10" x14ac:dyDescent="0.25">
      <c r="A56" s="6" t="s">
        <v>23</v>
      </c>
      <c r="B56" s="2" t="s">
        <v>47</v>
      </c>
      <c r="C56" s="19" t="s">
        <v>48</v>
      </c>
      <c r="D56" s="19" t="s">
        <v>49</v>
      </c>
      <c r="E56" s="19" t="s">
        <v>50</v>
      </c>
      <c r="F56" s="20">
        <v>45000</v>
      </c>
      <c r="G56" s="19" t="s">
        <v>51</v>
      </c>
      <c r="H56" s="3" t="s">
        <v>107</v>
      </c>
      <c r="I56" s="5">
        <v>1.43</v>
      </c>
      <c r="J56" s="22">
        <v>1.21</v>
      </c>
    </row>
    <row r="57" spans="1:10" x14ac:dyDescent="0.25">
      <c r="A57" s="6" t="s">
        <v>24</v>
      </c>
      <c r="B57" s="2" t="s">
        <v>47</v>
      </c>
      <c r="C57" s="19" t="s">
        <v>48</v>
      </c>
      <c r="D57" s="19" t="s">
        <v>49</v>
      </c>
      <c r="E57" s="19" t="s">
        <v>50</v>
      </c>
      <c r="F57" s="20">
        <v>45000</v>
      </c>
      <c r="G57" s="19" t="s">
        <v>51</v>
      </c>
      <c r="H57" s="3" t="s">
        <v>108</v>
      </c>
      <c r="I57" s="5">
        <v>1.54</v>
      </c>
      <c r="J57" s="22">
        <v>1.31</v>
      </c>
    </row>
    <row r="58" spans="1:10" x14ac:dyDescent="0.25">
      <c r="A58" s="6" t="s">
        <v>25</v>
      </c>
      <c r="B58" s="2" t="s">
        <v>47</v>
      </c>
      <c r="C58" s="19" t="s">
        <v>48</v>
      </c>
      <c r="D58" s="19" t="s">
        <v>49</v>
      </c>
      <c r="E58" s="19" t="s">
        <v>50</v>
      </c>
      <c r="F58" s="20">
        <v>45000</v>
      </c>
      <c r="G58" s="19" t="s">
        <v>51</v>
      </c>
      <c r="H58" s="3" t="s">
        <v>109</v>
      </c>
      <c r="I58" s="5">
        <v>1.54</v>
      </c>
      <c r="J58" s="22">
        <v>1.31</v>
      </c>
    </row>
    <row r="59" spans="1:10" x14ac:dyDescent="0.25">
      <c r="A59" s="6" t="s">
        <v>26</v>
      </c>
      <c r="B59" s="2" t="s">
        <v>47</v>
      </c>
      <c r="C59" s="19" t="s">
        <v>48</v>
      </c>
      <c r="D59" s="19" t="s">
        <v>49</v>
      </c>
      <c r="E59" s="19" t="s">
        <v>50</v>
      </c>
      <c r="F59" s="20">
        <v>45000</v>
      </c>
      <c r="G59" s="19" t="s">
        <v>51</v>
      </c>
      <c r="H59" s="3" t="s">
        <v>110</v>
      </c>
      <c r="I59" s="5">
        <v>1.6</v>
      </c>
      <c r="J59" s="22">
        <v>1.35</v>
      </c>
    </row>
    <row r="60" spans="1:10" x14ac:dyDescent="0.25">
      <c r="A60" s="6" t="s">
        <v>27</v>
      </c>
      <c r="B60" s="2" t="s">
        <v>47</v>
      </c>
      <c r="C60" s="19" t="s">
        <v>48</v>
      </c>
      <c r="D60" s="19" t="s">
        <v>49</v>
      </c>
      <c r="E60" s="19" t="s">
        <v>50</v>
      </c>
      <c r="F60" s="20">
        <v>45000</v>
      </c>
      <c r="G60" s="19" t="s">
        <v>51</v>
      </c>
      <c r="H60" s="3" t="s">
        <v>111</v>
      </c>
      <c r="I60" s="5">
        <v>2.09</v>
      </c>
      <c r="J60" s="22">
        <v>1.77</v>
      </c>
    </row>
    <row r="61" spans="1:10" x14ac:dyDescent="0.25">
      <c r="A61" s="8" t="s">
        <v>112</v>
      </c>
      <c r="B61" s="9" t="s">
        <v>47</v>
      </c>
      <c r="C61" s="30" t="s">
        <v>48</v>
      </c>
      <c r="D61" s="30" t="s">
        <v>49</v>
      </c>
      <c r="E61" s="30" t="s">
        <v>50</v>
      </c>
      <c r="F61" s="31">
        <v>45000</v>
      </c>
      <c r="G61" s="30" t="s">
        <v>51</v>
      </c>
      <c r="H61" s="10" t="s">
        <v>113</v>
      </c>
      <c r="I61" s="11">
        <v>2.0699999999999998</v>
      </c>
      <c r="J61" s="32">
        <v>1.76</v>
      </c>
    </row>
    <row r="62" spans="1:10" x14ac:dyDescent="0.25">
      <c r="A62" s="6" t="s">
        <v>29</v>
      </c>
      <c r="B62" s="2" t="s">
        <v>47</v>
      </c>
      <c r="C62" s="19" t="s">
        <v>48</v>
      </c>
      <c r="D62" s="19" t="s">
        <v>49</v>
      </c>
      <c r="E62" s="19" t="s">
        <v>50</v>
      </c>
      <c r="F62" s="20">
        <v>45000</v>
      </c>
      <c r="G62" s="19" t="s">
        <v>51</v>
      </c>
      <c r="H62" s="3" t="s">
        <v>114</v>
      </c>
      <c r="I62" s="5">
        <v>2.44</v>
      </c>
      <c r="J62" s="22">
        <v>2.06</v>
      </c>
    </row>
    <row r="64" spans="1:10" x14ac:dyDescent="0.25">
      <c r="A64" s="1" t="s">
        <v>30</v>
      </c>
      <c r="B64" s="2" t="s">
        <v>47</v>
      </c>
      <c r="C64" s="19" t="s">
        <v>48</v>
      </c>
      <c r="D64" s="19" t="s">
        <v>49</v>
      </c>
      <c r="E64" s="19" t="s">
        <v>50</v>
      </c>
      <c r="F64" s="20">
        <v>45000</v>
      </c>
      <c r="G64" s="19" t="s">
        <v>51</v>
      </c>
      <c r="H64" s="3" t="s">
        <v>143</v>
      </c>
      <c r="I64" s="4">
        <v>1.0900000000000001</v>
      </c>
      <c r="J64" s="21">
        <v>0.89</v>
      </c>
    </row>
    <row r="65" spans="1:10" x14ac:dyDescent="0.25">
      <c r="A65" s="1" t="s">
        <v>0</v>
      </c>
      <c r="B65" s="2" t="s">
        <v>47</v>
      </c>
      <c r="C65" s="19" t="s">
        <v>48</v>
      </c>
      <c r="D65" s="19" t="s">
        <v>49</v>
      </c>
      <c r="E65" s="19" t="s">
        <v>50</v>
      </c>
      <c r="F65" s="20">
        <v>45000</v>
      </c>
      <c r="G65" s="19" t="s">
        <v>51</v>
      </c>
      <c r="H65" s="3" t="s">
        <v>144</v>
      </c>
      <c r="I65" s="5">
        <v>1.1000000000000001</v>
      </c>
      <c r="J65" s="22">
        <v>0.93</v>
      </c>
    </row>
    <row r="66" spans="1:10" x14ac:dyDescent="0.25">
      <c r="A66" s="1" t="s">
        <v>1</v>
      </c>
      <c r="B66" s="2" t="s">
        <v>47</v>
      </c>
      <c r="C66" s="19" t="s">
        <v>48</v>
      </c>
      <c r="D66" s="19" t="s">
        <v>49</v>
      </c>
      <c r="E66" s="19" t="s">
        <v>50</v>
      </c>
      <c r="F66" s="20">
        <v>45000</v>
      </c>
      <c r="G66" s="19" t="s">
        <v>51</v>
      </c>
      <c r="H66" s="3" t="s">
        <v>145</v>
      </c>
      <c r="I66" s="5">
        <v>1.1000000000000001</v>
      </c>
      <c r="J66" s="22">
        <v>0.92</v>
      </c>
    </row>
    <row r="67" spans="1:10" x14ac:dyDescent="0.25">
      <c r="A67" s="1" t="s">
        <v>2</v>
      </c>
      <c r="B67" s="2" t="s">
        <v>47</v>
      </c>
      <c r="C67" s="19" t="s">
        <v>48</v>
      </c>
      <c r="D67" s="19" t="s">
        <v>49</v>
      </c>
      <c r="E67" s="19" t="s">
        <v>50</v>
      </c>
      <c r="F67" s="20">
        <v>45000</v>
      </c>
      <c r="G67" s="19" t="s">
        <v>51</v>
      </c>
      <c r="H67" s="3" t="s">
        <v>146</v>
      </c>
      <c r="I67" s="5">
        <v>1.1000000000000001</v>
      </c>
      <c r="J67" s="22">
        <v>0.93</v>
      </c>
    </row>
    <row r="68" spans="1:10" x14ac:dyDescent="0.25">
      <c r="A68" s="1" t="s">
        <v>3</v>
      </c>
      <c r="B68" s="2" t="s">
        <v>47</v>
      </c>
      <c r="C68" s="19" t="s">
        <v>48</v>
      </c>
      <c r="D68" s="19" t="s">
        <v>49</v>
      </c>
      <c r="E68" s="19" t="s">
        <v>50</v>
      </c>
      <c r="F68" s="20">
        <v>45000</v>
      </c>
      <c r="G68" s="19" t="s">
        <v>51</v>
      </c>
      <c r="H68" s="3" t="s">
        <v>147</v>
      </c>
      <c r="I68" s="5">
        <v>1.1000000000000001</v>
      </c>
      <c r="J68" s="22">
        <v>0.92</v>
      </c>
    </row>
    <row r="69" spans="1:10" x14ac:dyDescent="0.25">
      <c r="A69" s="1" t="s">
        <v>4</v>
      </c>
      <c r="B69" s="2" t="s">
        <v>47</v>
      </c>
      <c r="C69" s="19" t="s">
        <v>48</v>
      </c>
      <c r="D69" s="19" t="s">
        <v>49</v>
      </c>
      <c r="E69" s="19" t="s">
        <v>50</v>
      </c>
      <c r="F69" s="20">
        <v>45000</v>
      </c>
      <c r="G69" s="19" t="s">
        <v>51</v>
      </c>
      <c r="H69" s="3" t="s">
        <v>148</v>
      </c>
      <c r="I69" s="5">
        <v>1.1000000000000001</v>
      </c>
      <c r="J69" s="22">
        <v>0.93</v>
      </c>
    </row>
    <row r="70" spans="1:10" x14ac:dyDescent="0.25">
      <c r="A70" s="1" t="s">
        <v>5</v>
      </c>
      <c r="B70" s="2" t="s">
        <v>47</v>
      </c>
      <c r="C70" s="19" t="s">
        <v>48</v>
      </c>
      <c r="D70" s="19" t="s">
        <v>49</v>
      </c>
      <c r="E70" s="19" t="s">
        <v>50</v>
      </c>
      <c r="F70" s="20">
        <v>45000</v>
      </c>
      <c r="G70" s="19" t="s">
        <v>51</v>
      </c>
      <c r="H70" s="3" t="s">
        <v>149</v>
      </c>
      <c r="I70" s="5">
        <v>1.1000000000000001</v>
      </c>
      <c r="J70" s="22">
        <v>0.92</v>
      </c>
    </row>
    <row r="71" spans="1:10" x14ac:dyDescent="0.25">
      <c r="A71" s="1" t="s">
        <v>6</v>
      </c>
      <c r="B71" s="2" t="s">
        <v>47</v>
      </c>
      <c r="C71" s="19" t="s">
        <v>48</v>
      </c>
      <c r="D71" s="19" t="s">
        <v>49</v>
      </c>
      <c r="E71" s="19" t="s">
        <v>50</v>
      </c>
      <c r="F71" s="20">
        <v>45000</v>
      </c>
      <c r="G71" s="19" t="s">
        <v>51</v>
      </c>
      <c r="H71" s="3" t="s">
        <v>150</v>
      </c>
      <c r="I71" s="5">
        <v>1.1000000000000001</v>
      </c>
      <c r="J71" s="22">
        <v>0.93</v>
      </c>
    </row>
    <row r="72" spans="1:10" x14ac:dyDescent="0.25">
      <c r="A72" s="1" t="s">
        <v>7</v>
      </c>
      <c r="B72" s="2" t="s">
        <v>47</v>
      </c>
      <c r="C72" s="19" t="s">
        <v>48</v>
      </c>
      <c r="D72" s="19" t="s">
        <v>49</v>
      </c>
      <c r="E72" s="19" t="s">
        <v>50</v>
      </c>
      <c r="F72" s="20">
        <v>45000</v>
      </c>
      <c r="G72" s="19" t="s">
        <v>51</v>
      </c>
      <c r="H72" s="3" t="s">
        <v>151</v>
      </c>
      <c r="I72" s="5">
        <v>1.1499999999999999</v>
      </c>
      <c r="J72" s="22">
        <v>0.99</v>
      </c>
    </row>
    <row r="73" spans="1:10" x14ac:dyDescent="0.25">
      <c r="A73" s="1" t="s">
        <v>8</v>
      </c>
      <c r="B73" s="2" t="s">
        <v>47</v>
      </c>
      <c r="C73" s="19" t="s">
        <v>48</v>
      </c>
      <c r="D73" s="19" t="s">
        <v>49</v>
      </c>
      <c r="E73" s="19" t="s">
        <v>50</v>
      </c>
      <c r="F73" s="20">
        <v>45000</v>
      </c>
      <c r="G73" s="19" t="s">
        <v>51</v>
      </c>
      <c r="H73" s="3" t="s">
        <v>152</v>
      </c>
      <c r="I73" s="5">
        <v>1.1599999999999999</v>
      </c>
      <c r="J73" s="22">
        <v>0.98</v>
      </c>
    </row>
    <row r="74" spans="1:10" x14ac:dyDescent="0.25">
      <c r="A74" s="1" t="s">
        <v>9</v>
      </c>
      <c r="B74" s="2" t="s">
        <v>47</v>
      </c>
      <c r="C74" s="19" t="s">
        <v>48</v>
      </c>
      <c r="D74" s="19" t="s">
        <v>49</v>
      </c>
      <c r="E74" s="19" t="s">
        <v>50</v>
      </c>
      <c r="F74" s="20">
        <v>45000</v>
      </c>
      <c r="G74" s="19" t="s">
        <v>51</v>
      </c>
      <c r="H74" s="3" t="s">
        <v>153</v>
      </c>
      <c r="I74" s="5">
        <v>1.1499999999999999</v>
      </c>
      <c r="J74" s="22">
        <v>0.99</v>
      </c>
    </row>
    <row r="75" spans="1:10" x14ac:dyDescent="0.25">
      <c r="A75" s="1" t="s">
        <v>10</v>
      </c>
      <c r="B75" s="2" t="s">
        <v>47</v>
      </c>
      <c r="C75" s="19" t="s">
        <v>48</v>
      </c>
      <c r="D75" s="19" t="s">
        <v>49</v>
      </c>
      <c r="E75" s="19" t="s">
        <v>50</v>
      </c>
      <c r="F75" s="20">
        <v>45000</v>
      </c>
      <c r="G75" s="19" t="s">
        <v>51</v>
      </c>
      <c r="H75" s="3" t="s">
        <v>154</v>
      </c>
      <c r="I75" s="5">
        <v>1.1499999999999999</v>
      </c>
      <c r="J75" s="22">
        <v>0.99</v>
      </c>
    </row>
    <row r="76" spans="1:10" x14ac:dyDescent="0.25">
      <c r="A76" s="1" t="s">
        <v>11</v>
      </c>
      <c r="B76" s="2" t="s">
        <v>47</v>
      </c>
      <c r="C76" s="19" t="s">
        <v>48</v>
      </c>
      <c r="D76" s="19" t="s">
        <v>49</v>
      </c>
      <c r="E76" s="19" t="s">
        <v>50</v>
      </c>
      <c r="F76" s="20">
        <v>45000</v>
      </c>
      <c r="G76" s="19" t="s">
        <v>51</v>
      </c>
      <c r="H76" s="3" t="s">
        <v>155</v>
      </c>
      <c r="I76" s="5">
        <v>1.1499999999999999</v>
      </c>
      <c r="J76" s="22">
        <v>0.99</v>
      </c>
    </row>
    <row r="77" spans="1:10" x14ac:dyDescent="0.25">
      <c r="A77" s="1" t="s">
        <v>12</v>
      </c>
      <c r="B77" s="2" t="s">
        <v>47</v>
      </c>
      <c r="C77" s="19" t="s">
        <v>48</v>
      </c>
      <c r="D77" s="19" t="s">
        <v>49</v>
      </c>
      <c r="E77" s="19" t="s">
        <v>50</v>
      </c>
      <c r="F77" s="20">
        <v>45000</v>
      </c>
      <c r="G77" s="19" t="s">
        <v>51</v>
      </c>
      <c r="H77" s="3" t="s">
        <v>156</v>
      </c>
      <c r="I77" s="5">
        <v>1.1599999999999999</v>
      </c>
      <c r="J77" s="22">
        <v>0.98</v>
      </c>
    </row>
    <row r="78" spans="1:10" x14ac:dyDescent="0.25">
      <c r="A78" s="1" t="s">
        <v>13</v>
      </c>
      <c r="B78" s="2" t="s">
        <v>47</v>
      </c>
      <c r="C78" s="19" t="s">
        <v>48</v>
      </c>
      <c r="D78" s="19" t="s">
        <v>49</v>
      </c>
      <c r="E78" s="19" t="s">
        <v>50</v>
      </c>
      <c r="F78" s="20">
        <v>45000</v>
      </c>
      <c r="G78" s="19" t="s">
        <v>51</v>
      </c>
      <c r="H78" s="3" t="s">
        <v>157</v>
      </c>
      <c r="I78" s="5">
        <v>1.1499999999999999</v>
      </c>
      <c r="J78" s="22">
        <v>0.99</v>
      </c>
    </row>
    <row r="79" spans="1:10" x14ac:dyDescent="0.25">
      <c r="A79" s="1" t="s">
        <v>14</v>
      </c>
      <c r="B79" s="2" t="s">
        <v>47</v>
      </c>
      <c r="C79" s="19" t="s">
        <v>48</v>
      </c>
      <c r="D79" s="19" t="s">
        <v>49</v>
      </c>
      <c r="E79" s="19" t="s">
        <v>50</v>
      </c>
      <c r="F79" s="20">
        <v>45000</v>
      </c>
      <c r="G79" s="19" t="s">
        <v>51</v>
      </c>
      <c r="H79" s="3" t="s">
        <v>158</v>
      </c>
      <c r="I79" s="5">
        <v>1.1599999999999999</v>
      </c>
      <c r="J79" s="22">
        <v>0.98</v>
      </c>
    </row>
    <row r="80" spans="1:10" x14ac:dyDescent="0.25">
      <c r="A80" s="1" t="s">
        <v>15</v>
      </c>
      <c r="B80" s="2" t="s">
        <v>47</v>
      </c>
      <c r="C80" s="19" t="s">
        <v>48</v>
      </c>
      <c r="D80" s="19" t="s">
        <v>49</v>
      </c>
      <c r="E80" s="19" t="s">
        <v>50</v>
      </c>
      <c r="F80" s="20">
        <v>45000</v>
      </c>
      <c r="G80" s="19" t="s">
        <v>51</v>
      </c>
      <c r="H80" s="3" t="s">
        <v>159</v>
      </c>
      <c r="I80" s="5">
        <v>1.27</v>
      </c>
      <c r="J80" s="22">
        <v>1.08</v>
      </c>
    </row>
    <row r="81" spans="1:10" x14ac:dyDescent="0.25">
      <c r="A81" s="1" t="s">
        <v>16</v>
      </c>
      <c r="B81" s="2" t="s">
        <v>47</v>
      </c>
      <c r="C81" s="19" t="s">
        <v>48</v>
      </c>
      <c r="D81" s="19" t="s">
        <v>49</v>
      </c>
      <c r="E81" s="19" t="s">
        <v>50</v>
      </c>
      <c r="F81" s="20">
        <v>45000</v>
      </c>
      <c r="G81" s="19" t="s">
        <v>51</v>
      </c>
      <c r="H81" s="3" t="s">
        <v>160</v>
      </c>
      <c r="I81" s="5">
        <v>1.27</v>
      </c>
      <c r="J81" s="22">
        <v>1.07</v>
      </c>
    </row>
    <row r="82" spans="1:10" x14ac:dyDescent="0.25">
      <c r="A82" s="1" t="s">
        <v>17</v>
      </c>
      <c r="B82" s="2" t="s">
        <v>47</v>
      </c>
      <c r="C82" s="19" t="s">
        <v>48</v>
      </c>
      <c r="D82" s="19" t="s">
        <v>49</v>
      </c>
      <c r="E82" s="19" t="s">
        <v>50</v>
      </c>
      <c r="F82" s="20">
        <v>45000</v>
      </c>
      <c r="G82" s="19" t="s">
        <v>51</v>
      </c>
      <c r="H82" s="3" t="s">
        <v>161</v>
      </c>
      <c r="I82" s="5">
        <v>1.27</v>
      </c>
      <c r="J82" s="22">
        <v>1.08</v>
      </c>
    </row>
    <row r="83" spans="1:10" x14ac:dyDescent="0.25">
      <c r="A83" s="1" t="s">
        <v>18</v>
      </c>
      <c r="B83" s="2" t="s">
        <v>47</v>
      </c>
      <c r="C83" s="19" t="s">
        <v>48</v>
      </c>
      <c r="D83" s="19" t="s">
        <v>49</v>
      </c>
      <c r="E83" s="19" t="s">
        <v>50</v>
      </c>
      <c r="F83" s="20">
        <v>45000</v>
      </c>
      <c r="G83" s="19" t="s">
        <v>51</v>
      </c>
      <c r="H83" s="3" t="s">
        <v>162</v>
      </c>
      <c r="I83" s="5">
        <v>1.27</v>
      </c>
      <c r="J83" s="22">
        <v>1.07</v>
      </c>
    </row>
    <row r="84" spans="1:10" x14ac:dyDescent="0.25">
      <c r="A84" s="1" t="s">
        <v>19</v>
      </c>
      <c r="B84" s="2" t="s">
        <v>47</v>
      </c>
      <c r="C84" s="19" t="s">
        <v>48</v>
      </c>
      <c r="D84" s="19" t="s">
        <v>49</v>
      </c>
      <c r="E84" s="19" t="s">
        <v>50</v>
      </c>
      <c r="F84" s="20">
        <v>45000</v>
      </c>
      <c r="G84" s="19" t="s">
        <v>51</v>
      </c>
      <c r="H84" s="3" t="s">
        <v>163</v>
      </c>
      <c r="I84" s="5">
        <v>1.27</v>
      </c>
      <c r="J84" s="22">
        <v>1.08</v>
      </c>
    </row>
    <row r="85" spans="1:10" x14ac:dyDescent="0.25">
      <c r="A85" s="6" t="s">
        <v>20</v>
      </c>
      <c r="B85" s="2" t="s">
        <v>47</v>
      </c>
      <c r="C85" s="19" t="s">
        <v>48</v>
      </c>
      <c r="D85" s="19" t="s">
        <v>49</v>
      </c>
      <c r="E85" s="19" t="s">
        <v>50</v>
      </c>
      <c r="F85" s="20">
        <v>45000</v>
      </c>
      <c r="G85" s="19" t="s">
        <v>51</v>
      </c>
      <c r="H85" s="3" t="s">
        <v>164</v>
      </c>
      <c r="I85" s="5">
        <v>1.27</v>
      </c>
      <c r="J85" s="22">
        <v>1.07</v>
      </c>
    </row>
    <row r="86" spans="1:10" x14ac:dyDescent="0.25">
      <c r="A86" s="6" t="s">
        <v>21</v>
      </c>
      <c r="B86" s="2" t="s">
        <v>47</v>
      </c>
      <c r="C86" s="19" t="s">
        <v>48</v>
      </c>
      <c r="D86" s="19" t="s">
        <v>49</v>
      </c>
      <c r="E86" s="19" t="s">
        <v>50</v>
      </c>
      <c r="F86" s="20">
        <v>45000</v>
      </c>
      <c r="G86" s="19" t="s">
        <v>51</v>
      </c>
      <c r="H86" s="3" t="s">
        <v>165</v>
      </c>
      <c r="I86" s="5">
        <v>1.44</v>
      </c>
      <c r="J86" s="22">
        <v>1.22</v>
      </c>
    </row>
    <row r="87" spans="1:10" x14ac:dyDescent="0.25">
      <c r="A87" s="6" t="s">
        <v>22</v>
      </c>
      <c r="B87" s="2" t="s">
        <v>47</v>
      </c>
      <c r="C87" s="19" t="s">
        <v>48</v>
      </c>
      <c r="D87" s="19" t="s">
        <v>49</v>
      </c>
      <c r="E87" s="19" t="s">
        <v>50</v>
      </c>
      <c r="F87" s="20">
        <v>45000</v>
      </c>
      <c r="G87" s="19" t="s">
        <v>51</v>
      </c>
      <c r="H87" s="3" t="s">
        <v>166</v>
      </c>
      <c r="I87" s="5">
        <v>1.54</v>
      </c>
      <c r="J87" s="22">
        <v>1.29</v>
      </c>
    </row>
    <row r="88" spans="1:10" x14ac:dyDescent="0.25">
      <c r="A88" s="6" t="s">
        <v>23</v>
      </c>
      <c r="B88" s="2" t="s">
        <v>47</v>
      </c>
      <c r="C88" s="19" t="s">
        <v>48</v>
      </c>
      <c r="D88" s="19" t="s">
        <v>49</v>
      </c>
      <c r="E88" s="19" t="s">
        <v>50</v>
      </c>
      <c r="F88" s="20">
        <v>45000</v>
      </c>
      <c r="G88" s="19" t="s">
        <v>51</v>
      </c>
      <c r="H88" s="3" t="s">
        <v>167</v>
      </c>
      <c r="I88" s="5">
        <v>1.54</v>
      </c>
      <c r="J88" s="22">
        <v>1.31</v>
      </c>
    </row>
    <row r="89" spans="1:10" x14ac:dyDescent="0.25">
      <c r="A89" s="6" t="s">
        <v>24</v>
      </c>
      <c r="B89" s="2" t="s">
        <v>47</v>
      </c>
      <c r="C89" s="19" t="s">
        <v>48</v>
      </c>
      <c r="D89" s="19" t="s">
        <v>49</v>
      </c>
      <c r="E89" s="19" t="s">
        <v>50</v>
      </c>
      <c r="F89" s="20">
        <v>45000</v>
      </c>
      <c r="G89" s="19" t="s">
        <v>51</v>
      </c>
      <c r="H89" s="3" t="s">
        <v>168</v>
      </c>
      <c r="I89" s="5">
        <v>1.6</v>
      </c>
      <c r="J89" s="22">
        <v>1.34</v>
      </c>
    </row>
    <row r="90" spans="1:10" x14ac:dyDescent="0.25">
      <c r="A90" s="6" t="s">
        <v>25</v>
      </c>
      <c r="B90" s="2" t="s">
        <v>47</v>
      </c>
      <c r="C90" s="19" t="s">
        <v>48</v>
      </c>
      <c r="D90" s="19" t="s">
        <v>49</v>
      </c>
      <c r="E90" s="19" t="s">
        <v>50</v>
      </c>
      <c r="F90" s="20">
        <v>45000</v>
      </c>
      <c r="G90" s="19" t="s">
        <v>51</v>
      </c>
      <c r="H90" s="3" t="s">
        <v>169</v>
      </c>
      <c r="I90" s="5">
        <v>1.6</v>
      </c>
      <c r="J90" s="22">
        <v>1.35</v>
      </c>
    </row>
    <row r="91" spans="1:10" x14ac:dyDescent="0.25">
      <c r="A91" s="6" t="s">
        <v>26</v>
      </c>
      <c r="B91" s="2" t="s">
        <v>47</v>
      </c>
      <c r="C91" s="19" t="s">
        <v>48</v>
      </c>
      <c r="D91" s="19" t="s">
        <v>49</v>
      </c>
      <c r="E91" s="19" t="s">
        <v>50</v>
      </c>
      <c r="F91" s="20">
        <v>45000</v>
      </c>
      <c r="G91" s="19" t="s">
        <v>51</v>
      </c>
      <c r="H91" s="3" t="s">
        <v>170</v>
      </c>
      <c r="I91" s="5">
        <v>1.66</v>
      </c>
      <c r="J91" s="22">
        <v>1.4</v>
      </c>
    </row>
    <row r="92" spans="1:10" x14ac:dyDescent="0.25">
      <c r="A92" s="6" t="s">
        <v>27</v>
      </c>
      <c r="B92" s="2" t="s">
        <v>47</v>
      </c>
      <c r="C92" s="19" t="s">
        <v>48</v>
      </c>
      <c r="D92" s="19" t="s">
        <v>49</v>
      </c>
      <c r="E92" s="19" t="s">
        <v>50</v>
      </c>
      <c r="F92" s="20">
        <v>45000</v>
      </c>
      <c r="G92" s="19" t="s">
        <v>51</v>
      </c>
      <c r="H92" s="3" t="s">
        <v>171</v>
      </c>
      <c r="I92" s="5">
        <v>1.66</v>
      </c>
      <c r="J92" s="22">
        <v>1.4</v>
      </c>
    </row>
    <row r="93" spans="1:10" x14ac:dyDescent="0.25">
      <c r="A93" s="6" t="s">
        <v>28</v>
      </c>
      <c r="B93" s="2" t="s">
        <v>47</v>
      </c>
      <c r="C93" s="19" t="s">
        <v>48</v>
      </c>
      <c r="D93" s="19" t="s">
        <v>49</v>
      </c>
      <c r="E93" s="19" t="s">
        <v>50</v>
      </c>
      <c r="F93" s="20">
        <v>45000</v>
      </c>
      <c r="G93" s="19" t="s">
        <v>51</v>
      </c>
      <c r="H93" s="3" t="s">
        <v>172</v>
      </c>
      <c r="I93" s="5">
        <v>2.2599999999999998</v>
      </c>
      <c r="J93" s="22">
        <v>1.91</v>
      </c>
    </row>
    <row r="94" spans="1:10" x14ac:dyDescent="0.25">
      <c r="A94" s="6" t="s">
        <v>29</v>
      </c>
      <c r="B94" s="2" t="s">
        <v>47</v>
      </c>
      <c r="C94" s="19" t="s">
        <v>48</v>
      </c>
      <c r="D94" s="19" t="s">
        <v>49</v>
      </c>
      <c r="E94" s="19" t="s">
        <v>50</v>
      </c>
      <c r="F94" s="20">
        <v>45000</v>
      </c>
      <c r="G94" s="19" t="s">
        <v>51</v>
      </c>
      <c r="H94" s="3" t="s">
        <v>173</v>
      </c>
      <c r="I94" s="5">
        <v>2.65</v>
      </c>
      <c r="J94" s="22">
        <v>2.25</v>
      </c>
    </row>
    <row r="95" spans="1:10" x14ac:dyDescent="0.25">
      <c r="A95" s="6" t="s">
        <v>31</v>
      </c>
      <c r="B95" s="2" t="s">
        <v>47</v>
      </c>
      <c r="C95" s="19" t="s">
        <v>48</v>
      </c>
      <c r="D95" s="19" t="s">
        <v>49</v>
      </c>
      <c r="E95" s="19" t="s">
        <v>50</v>
      </c>
      <c r="F95" s="20">
        <v>45000</v>
      </c>
      <c r="G95" s="19" t="s">
        <v>51</v>
      </c>
      <c r="H95" s="3" t="s">
        <v>174</v>
      </c>
      <c r="I95" s="5">
        <v>4.5999999999999996</v>
      </c>
      <c r="J95" s="22">
        <v>3.9</v>
      </c>
    </row>
    <row r="96" spans="1:10" x14ac:dyDescent="0.25">
      <c r="A96" s="6" t="s">
        <v>32</v>
      </c>
      <c r="B96" s="2" t="s">
        <v>47</v>
      </c>
      <c r="C96" s="19" t="s">
        <v>48</v>
      </c>
      <c r="D96" s="19" t="s">
        <v>49</v>
      </c>
      <c r="E96" s="19" t="s">
        <v>50</v>
      </c>
      <c r="F96" s="20">
        <v>45000</v>
      </c>
      <c r="G96" s="19" t="s">
        <v>51</v>
      </c>
      <c r="H96" s="3" t="s">
        <v>175</v>
      </c>
      <c r="I96" s="5">
        <v>4.78</v>
      </c>
      <c r="J96" s="22">
        <v>4.0599999999999996</v>
      </c>
    </row>
    <row r="98" spans="1:10" x14ac:dyDescent="0.25">
      <c r="A98" s="12" t="s">
        <v>176</v>
      </c>
      <c r="B98" s="9" t="s">
        <v>47</v>
      </c>
      <c r="C98" s="30" t="s">
        <v>48</v>
      </c>
      <c r="D98" s="30" t="s">
        <v>49</v>
      </c>
      <c r="E98" s="30" t="s">
        <v>50</v>
      </c>
      <c r="F98" s="31">
        <v>45000</v>
      </c>
      <c r="G98" s="30" t="s">
        <v>51</v>
      </c>
      <c r="H98" s="10" t="s">
        <v>177</v>
      </c>
      <c r="I98" s="33">
        <v>1.26</v>
      </c>
      <c r="J98" s="34">
        <v>1.03</v>
      </c>
    </row>
    <row r="99" spans="1:10" x14ac:dyDescent="0.25">
      <c r="A99" s="1" t="s">
        <v>0</v>
      </c>
      <c r="B99" s="2" t="s">
        <v>47</v>
      </c>
      <c r="C99" s="19" t="s">
        <v>48</v>
      </c>
      <c r="D99" s="19" t="s">
        <v>49</v>
      </c>
      <c r="E99" s="19" t="s">
        <v>50</v>
      </c>
      <c r="F99" s="20">
        <v>45000</v>
      </c>
      <c r="G99" s="19" t="s">
        <v>51</v>
      </c>
      <c r="H99" s="3" t="s">
        <v>178</v>
      </c>
      <c r="I99" s="5">
        <v>1.49</v>
      </c>
      <c r="J99" s="22">
        <v>1.26</v>
      </c>
    </row>
    <row r="100" spans="1:10" x14ac:dyDescent="0.25">
      <c r="A100" s="1" t="s">
        <v>2</v>
      </c>
      <c r="B100" s="2" t="s">
        <v>47</v>
      </c>
      <c r="C100" s="19" t="s">
        <v>48</v>
      </c>
      <c r="D100" s="19" t="s">
        <v>49</v>
      </c>
      <c r="E100" s="19" t="s">
        <v>50</v>
      </c>
      <c r="F100" s="20">
        <v>45000</v>
      </c>
      <c r="G100" s="19" t="s">
        <v>51</v>
      </c>
      <c r="H100" s="3" t="s">
        <v>179</v>
      </c>
      <c r="I100" s="5">
        <v>1.49</v>
      </c>
      <c r="J100" s="22">
        <v>1.26</v>
      </c>
    </row>
    <row r="101" spans="1:10" x14ac:dyDescent="0.25">
      <c r="A101" s="1" t="s">
        <v>4</v>
      </c>
      <c r="B101" s="2" t="s">
        <v>47</v>
      </c>
      <c r="C101" s="19" t="s">
        <v>48</v>
      </c>
      <c r="D101" s="19" t="s">
        <v>49</v>
      </c>
      <c r="E101" s="19" t="s">
        <v>50</v>
      </c>
      <c r="F101" s="20">
        <v>45000</v>
      </c>
      <c r="G101" s="19" t="s">
        <v>51</v>
      </c>
      <c r="H101" s="3" t="s">
        <v>180</v>
      </c>
      <c r="I101" s="5">
        <v>1.49</v>
      </c>
      <c r="J101" s="22">
        <v>1.26</v>
      </c>
    </row>
    <row r="102" spans="1:10" x14ac:dyDescent="0.25">
      <c r="A102" s="1" t="s">
        <v>6</v>
      </c>
      <c r="B102" s="2" t="s">
        <v>47</v>
      </c>
      <c r="C102" s="19" t="s">
        <v>48</v>
      </c>
      <c r="D102" s="19" t="s">
        <v>49</v>
      </c>
      <c r="E102" s="19" t="s">
        <v>50</v>
      </c>
      <c r="F102" s="20">
        <v>45000</v>
      </c>
      <c r="G102" s="19" t="s">
        <v>51</v>
      </c>
      <c r="H102" s="3" t="s">
        <v>181</v>
      </c>
      <c r="I102" s="5">
        <v>1.49</v>
      </c>
      <c r="J102" s="22">
        <v>1.26</v>
      </c>
    </row>
    <row r="103" spans="1:10" x14ac:dyDescent="0.25">
      <c r="A103" s="1" t="s">
        <v>8</v>
      </c>
      <c r="B103" s="2" t="s">
        <v>47</v>
      </c>
      <c r="C103" s="19" t="s">
        <v>48</v>
      </c>
      <c r="D103" s="19" t="s">
        <v>49</v>
      </c>
      <c r="E103" s="19" t="s">
        <v>50</v>
      </c>
      <c r="F103" s="20">
        <v>45000</v>
      </c>
      <c r="G103" s="19" t="s">
        <v>51</v>
      </c>
      <c r="H103" s="3" t="s">
        <v>182</v>
      </c>
      <c r="I103" s="5">
        <v>1.65</v>
      </c>
      <c r="J103" s="22">
        <v>1.4</v>
      </c>
    </row>
    <row r="104" spans="1:10" x14ac:dyDescent="0.25">
      <c r="A104" s="1" t="s">
        <v>10</v>
      </c>
      <c r="B104" s="2" t="s">
        <v>47</v>
      </c>
      <c r="C104" s="19" t="s">
        <v>48</v>
      </c>
      <c r="D104" s="19" t="s">
        <v>49</v>
      </c>
      <c r="E104" s="19" t="s">
        <v>50</v>
      </c>
      <c r="F104" s="20">
        <v>45000</v>
      </c>
      <c r="G104" s="19" t="s">
        <v>51</v>
      </c>
      <c r="H104" s="3" t="s">
        <v>183</v>
      </c>
      <c r="I104" s="5">
        <v>1.66</v>
      </c>
      <c r="J104" s="22">
        <v>1.4</v>
      </c>
    </row>
    <row r="105" spans="1:10" x14ac:dyDescent="0.25">
      <c r="A105" s="1" t="s">
        <v>12</v>
      </c>
      <c r="B105" s="2" t="s">
        <v>47</v>
      </c>
      <c r="C105" s="19" t="s">
        <v>48</v>
      </c>
      <c r="D105" s="19" t="s">
        <v>49</v>
      </c>
      <c r="E105" s="19" t="s">
        <v>50</v>
      </c>
      <c r="F105" s="20">
        <v>45000</v>
      </c>
      <c r="G105" s="19" t="s">
        <v>51</v>
      </c>
      <c r="H105" s="3" t="s">
        <v>184</v>
      </c>
      <c r="I105" s="5">
        <v>1.65</v>
      </c>
      <c r="J105" s="22">
        <v>1.4</v>
      </c>
    </row>
    <row r="106" spans="1:10" x14ac:dyDescent="0.25">
      <c r="A106" s="1" t="s">
        <v>13</v>
      </c>
      <c r="B106" s="2" t="s">
        <v>47</v>
      </c>
      <c r="C106" s="19" t="s">
        <v>48</v>
      </c>
      <c r="D106" s="19" t="s">
        <v>49</v>
      </c>
      <c r="E106" s="19" t="s">
        <v>50</v>
      </c>
      <c r="F106" s="20">
        <v>45000</v>
      </c>
      <c r="G106" s="19" t="s">
        <v>51</v>
      </c>
      <c r="H106" s="3" t="s">
        <v>185</v>
      </c>
      <c r="I106" s="5">
        <v>1.66</v>
      </c>
      <c r="J106" s="22">
        <v>1.4</v>
      </c>
    </row>
    <row r="107" spans="1:10" x14ac:dyDescent="0.25">
      <c r="A107" s="1" t="s">
        <v>14</v>
      </c>
      <c r="B107" s="2" t="s">
        <v>47</v>
      </c>
      <c r="C107" s="19" t="s">
        <v>48</v>
      </c>
      <c r="D107" s="19" t="s">
        <v>49</v>
      </c>
      <c r="E107" s="19" t="s">
        <v>50</v>
      </c>
      <c r="F107" s="20">
        <v>45000</v>
      </c>
      <c r="G107" s="19" t="s">
        <v>51</v>
      </c>
      <c r="H107" s="3" t="s">
        <v>186</v>
      </c>
      <c r="I107" s="5">
        <v>1.6</v>
      </c>
      <c r="J107" s="22">
        <v>1.35</v>
      </c>
    </row>
    <row r="108" spans="1:10" x14ac:dyDescent="0.25">
      <c r="A108" s="1" t="s">
        <v>15</v>
      </c>
      <c r="B108" s="2" t="s">
        <v>47</v>
      </c>
      <c r="C108" s="19" t="s">
        <v>48</v>
      </c>
      <c r="D108" s="19" t="s">
        <v>49</v>
      </c>
      <c r="E108" s="19" t="s">
        <v>50</v>
      </c>
      <c r="F108" s="20">
        <v>45000</v>
      </c>
      <c r="G108" s="19" t="s">
        <v>51</v>
      </c>
      <c r="H108" s="3" t="s">
        <v>187</v>
      </c>
      <c r="I108" s="5">
        <v>1.71</v>
      </c>
      <c r="J108" s="22">
        <v>1.45</v>
      </c>
    </row>
    <row r="109" spans="1:10" x14ac:dyDescent="0.25">
      <c r="A109" s="1" t="s">
        <v>16</v>
      </c>
      <c r="B109" s="2" t="s">
        <v>47</v>
      </c>
      <c r="C109" s="19" t="s">
        <v>48</v>
      </c>
      <c r="D109" s="19" t="s">
        <v>49</v>
      </c>
      <c r="E109" s="19" t="s">
        <v>50</v>
      </c>
      <c r="F109" s="20">
        <v>45000</v>
      </c>
      <c r="G109" s="19" t="s">
        <v>51</v>
      </c>
      <c r="H109" s="3" t="s">
        <v>188</v>
      </c>
      <c r="I109" s="5">
        <v>1.71</v>
      </c>
      <c r="J109" s="22">
        <v>1.45</v>
      </c>
    </row>
    <row r="110" spans="1:10" x14ac:dyDescent="0.25">
      <c r="A110" s="1" t="s">
        <v>17</v>
      </c>
      <c r="B110" s="2" t="s">
        <v>47</v>
      </c>
      <c r="C110" s="19" t="s">
        <v>48</v>
      </c>
      <c r="D110" s="19" t="s">
        <v>49</v>
      </c>
      <c r="E110" s="19" t="s">
        <v>50</v>
      </c>
      <c r="F110" s="20">
        <v>45000</v>
      </c>
      <c r="G110" s="19" t="s">
        <v>51</v>
      </c>
      <c r="H110" s="3" t="s">
        <v>189</v>
      </c>
      <c r="I110" s="5">
        <v>1.71</v>
      </c>
      <c r="J110" s="22">
        <v>1.45</v>
      </c>
    </row>
    <row r="111" spans="1:10" x14ac:dyDescent="0.25">
      <c r="A111" s="1" t="s">
        <v>18</v>
      </c>
      <c r="B111" s="2" t="s">
        <v>47</v>
      </c>
      <c r="C111" s="19" t="s">
        <v>48</v>
      </c>
      <c r="D111" s="19" t="s">
        <v>49</v>
      </c>
      <c r="E111" s="19" t="s">
        <v>50</v>
      </c>
      <c r="F111" s="20">
        <v>45000</v>
      </c>
      <c r="G111" s="19" t="s">
        <v>51</v>
      </c>
      <c r="H111" s="3" t="s">
        <v>190</v>
      </c>
      <c r="I111" s="5">
        <v>1.71</v>
      </c>
      <c r="J111" s="22">
        <v>1.45</v>
      </c>
    </row>
    <row r="112" spans="1:10" x14ac:dyDescent="0.25">
      <c r="A112" s="1" t="s">
        <v>19</v>
      </c>
      <c r="B112" s="2" t="s">
        <v>47</v>
      </c>
      <c r="C112" s="19" t="s">
        <v>48</v>
      </c>
      <c r="D112" s="19" t="s">
        <v>49</v>
      </c>
      <c r="E112" s="19" t="s">
        <v>50</v>
      </c>
      <c r="F112" s="20">
        <v>45000</v>
      </c>
      <c r="G112" s="19" t="s">
        <v>51</v>
      </c>
      <c r="H112" s="3" t="s">
        <v>191</v>
      </c>
      <c r="I112" s="5">
        <v>1.71</v>
      </c>
      <c r="J112" s="22">
        <v>1.45</v>
      </c>
    </row>
    <row r="113" spans="1:10" x14ac:dyDescent="0.25">
      <c r="A113" s="6" t="s">
        <v>20</v>
      </c>
      <c r="B113" s="2" t="s">
        <v>47</v>
      </c>
      <c r="C113" s="19" t="s">
        <v>48</v>
      </c>
      <c r="D113" s="19" t="s">
        <v>49</v>
      </c>
      <c r="E113" s="19" t="s">
        <v>50</v>
      </c>
      <c r="F113" s="20">
        <v>45000</v>
      </c>
      <c r="G113" s="19" t="s">
        <v>51</v>
      </c>
      <c r="H113" s="3" t="s">
        <v>192</v>
      </c>
      <c r="I113" s="5">
        <v>1.71</v>
      </c>
      <c r="J113" s="22">
        <v>1.45</v>
      </c>
    </row>
    <row r="114" spans="1:10" x14ac:dyDescent="0.25">
      <c r="A114" s="6" t="s">
        <v>33</v>
      </c>
      <c r="B114" s="2" t="s">
        <v>47</v>
      </c>
      <c r="C114" s="19" t="s">
        <v>48</v>
      </c>
      <c r="D114" s="19" t="s">
        <v>49</v>
      </c>
      <c r="E114" s="19" t="s">
        <v>50</v>
      </c>
      <c r="F114" s="20">
        <v>45000</v>
      </c>
      <c r="G114" s="19" t="s">
        <v>51</v>
      </c>
      <c r="H114" s="3" t="s">
        <v>193</v>
      </c>
      <c r="I114" s="5">
        <v>2.75</v>
      </c>
      <c r="J114" s="22">
        <v>2.34</v>
      </c>
    </row>
    <row r="115" spans="1:10" x14ac:dyDescent="0.25">
      <c r="A115" s="6" t="s">
        <v>21</v>
      </c>
      <c r="B115" s="2" t="s">
        <v>47</v>
      </c>
      <c r="C115" s="19" t="s">
        <v>48</v>
      </c>
      <c r="D115" s="19" t="s">
        <v>49</v>
      </c>
      <c r="E115" s="19" t="s">
        <v>50</v>
      </c>
      <c r="F115" s="20">
        <v>45000</v>
      </c>
      <c r="G115" s="19" t="s">
        <v>51</v>
      </c>
      <c r="H115" s="3" t="s">
        <v>194</v>
      </c>
      <c r="I115" s="5">
        <v>2.75</v>
      </c>
      <c r="J115" s="22">
        <v>2.34</v>
      </c>
    </row>
    <row r="116" spans="1:10" x14ac:dyDescent="0.25">
      <c r="A116" s="6" t="s">
        <v>22</v>
      </c>
      <c r="B116" s="2" t="s">
        <v>47</v>
      </c>
      <c r="C116" s="19" t="s">
        <v>48</v>
      </c>
      <c r="D116" s="19" t="s">
        <v>49</v>
      </c>
      <c r="E116" s="19" t="s">
        <v>50</v>
      </c>
      <c r="F116" s="20">
        <v>45000</v>
      </c>
      <c r="G116" s="19" t="s">
        <v>51</v>
      </c>
      <c r="H116" s="3" t="s">
        <v>195</v>
      </c>
      <c r="I116" s="5">
        <v>3.03</v>
      </c>
      <c r="J116" s="22">
        <v>2.57</v>
      </c>
    </row>
    <row r="117" spans="1:10" x14ac:dyDescent="0.25">
      <c r="A117" s="6" t="s">
        <v>23</v>
      </c>
      <c r="B117" s="2" t="s">
        <v>47</v>
      </c>
      <c r="C117" s="19" t="s">
        <v>48</v>
      </c>
      <c r="D117" s="19" t="s">
        <v>49</v>
      </c>
      <c r="E117" s="19" t="s">
        <v>50</v>
      </c>
      <c r="F117" s="20">
        <v>45000</v>
      </c>
      <c r="G117" s="19" t="s">
        <v>51</v>
      </c>
      <c r="H117" s="3" t="s">
        <v>196</v>
      </c>
      <c r="I117" s="5">
        <v>3.03</v>
      </c>
      <c r="J117" s="22">
        <v>2.57</v>
      </c>
    </row>
    <row r="118" spans="1:10" x14ac:dyDescent="0.25">
      <c r="A118" s="6" t="s">
        <v>24</v>
      </c>
      <c r="B118" s="2" t="s">
        <v>47</v>
      </c>
      <c r="C118" s="19" t="s">
        <v>48</v>
      </c>
      <c r="D118" s="19" t="s">
        <v>49</v>
      </c>
      <c r="E118" s="19" t="s">
        <v>50</v>
      </c>
      <c r="F118" s="20">
        <v>45000</v>
      </c>
      <c r="G118" s="19" t="s">
        <v>51</v>
      </c>
      <c r="H118" s="3" t="s">
        <v>197</v>
      </c>
      <c r="I118" s="5">
        <v>3.14</v>
      </c>
      <c r="J118" s="22">
        <v>2.67</v>
      </c>
    </row>
    <row r="119" spans="1:10" x14ac:dyDescent="0.25">
      <c r="A119" s="6" t="s">
        <v>25</v>
      </c>
      <c r="B119" s="2" t="s">
        <v>47</v>
      </c>
      <c r="C119" s="19" t="s">
        <v>48</v>
      </c>
      <c r="D119" s="19" t="s">
        <v>49</v>
      </c>
      <c r="E119" s="19" t="s">
        <v>50</v>
      </c>
      <c r="F119" s="20">
        <v>45000</v>
      </c>
      <c r="G119" s="19" t="s">
        <v>51</v>
      </c>
      <c r="H119" s="3" t="s">
        <v>198</v>
      </c>
      <c r="I119" s="5">
        <v>3.31</v>
      </c>
      <c r="J119" s="22">
        <v>2.8</v>
      </c>
    </row>
    <row r="120" spans="1:10" x14ac:dyDescent="0.25">
      <c r="A120" s="6" t="s">
        <v>26</v>
      </c>
      <c r="B120" s="2" t="s">
        <v>47</v>
      </c>
      <c r="C120" s="19" t="s">
        <v>48</v>
      </c>
      <c r="D120" s="19" t="s">
        <v>49</v>
      </c>
      <c r="E120" s="19" t="s">
        <v>50</v>
      </c>
      <c r="F120" s="20">
        <v>45000</v>
      </c>
      <c r="G120" s="19" t="s">
        <v>51</v>
      </c>
      <c r="H120" s="3" t="s">
        <v>199</v>
      </c>
      <c r="I120" s="5">
        <v>3.36</v>
      </c>
      <c r="J120" s="22">
        <v>2.84</v>
      </c>
    </row>
    <row r="121" spans="1:10" x14ac:dyDescent="0.25">
      <c r="A121" s="6" t="s">
        <v>27</v>
      </c>
      <c r="B121" s="2" t="s">
        <v>47</v>
      </c>
      <c r="C121" s="19" t="s">
        <v>48</v>
      </c>
      <c r="D121" s="19" t="s">
        <v>49</v>
      </c>
      <c r="E121" s="19" t="s">
        <v>50</v>
      </c>
      <c r="F121" s="20">
        <v>45000</v>
      </c>
      <c r="G121" s="19" t="s">
        <v>51</v>
      </c>
      <c r="H121" s="3" t="s">
        <v>200</v>
      </c>
      <c r="I121" s="5">
        <v>3.57</v>
      </c>
      <c r="J121" s="22">
        <v>3.02</v>
      </c>
    </row>
    <row r="122" spans="1:10" x14ac:dyDescent="0.25">
      <c r="A122" s="6" t="s">
        <v>28</v>
      </c>
      <c r="B122" s="2" t="s">
        <v>47</v>
      </c>
      <c r="C122" s="19" t="s">
        <v>48</v>
      </c>
      <c r="D122" s="19" t="s">
        <v>49</v>
      </c>
      <c r="E122" s="19" t="s">
        <v>50</v>
      </c>
      <c r="F122" s="20">
        <v>45000</v>
      </c>
      <c r="G122" s="19" t="s">
        <v>51</v>
      </c>
      <c r="H122" s="3" t="s">
        <v>201</v>
      </c>
      <c r="I122" s="5">
        <v>3.63</v>
      </c>
      <c r="J122" s="22">
        <v>3.08</v>
      </c>
    </row>
    <row r="123" spans="1:10" x14ac:dyDescent="0.25">
      <c r="A123" s="6" t="s">
        <v>29</v>
      </c>
      <c r="B123" s="2" t="s">
        <v>47</v>
      </c>
      <c r="C123" s="19" t="s">
        <v>48</v>
      </c>
      <c r="D123" s="19" t="s">
        <v>49</v>
      </c>
      <c r="E123" s="19" t="s">
        <v>50</v>
      </c>
      <c r="F123" s="20">
        <v>45000</v>
      </c>
      <c r="G123" s="19" t="s">
        <v>51</v>
      </c>
      <c r="H123" s="3" t="s">
        <v>202</v>
      </c>
      <c r="I123" s="5">
        <v>3.81</v>
      </c>
      <c r="J123" s="22">
        <v>3.23</v>
      </c>
    </row>
    <row r="124" spans="1:10" x14ac:dyDescent="0.25">
      <c r="A124" s="6" t="s">
        <v>31</v>
      </c>
      <c r="B124" s="2" t="s">
        <v>47</v>
      </c>
      <c r="C124" s="19" t="s">
        <v>48</v>
      </c>
      <c r="D124" s="19" t="s">
        <v>49</v>
      </c>
      <c r="E124" s="19" t="s">
        <v>50</v>
      </c>
      <c r="F124" s="20">
        <v>45000</v>
      </c>
      <c r="G124" s="19" t="s">
        <v>51</v>
      </c>
      <c r="H124" s="3" t="s">
        <v>203</v>
      </c>
      <c r="I124" s="5">
        <v>5.08</v>
      </c>
      <c r="J124" s="22">
        <v>4.3</v>
      </c>
    </row>
    <row r="125" spans="1:10" x14ac:dyDescent="0.25">
      <c r="A125" s="6" t="s">
        <v>32</v>
      </c>
      <c r="B125" s="2" t="s">
        <v>47</v>
      </c>
      <c r="C125" s="19" t="s">
        <v>48</v>
      </c>
      <c r="D125" s="19" t="s">
        <v>49</v>
      </c>
      <c r="E125" s="19" t="s">
        <v>50</v>
      </c>
      <c r="F125" s="20">
        <v>45000</v>
      </c>
      <c r="G125" s="19" t="s">
        <v>51</v>
      </c>
      <c r="H125" s="3" t="s">
        <v>204</v>
      </c>
      <c r="I125" s="5">
        <v>5.26</v>
      </c>
      <c r="J125" s="22">
        <v>4.46</v>
      </c>
    </row>
  </sheetData>
  <hyperlinks>
    <hyperlink ref="H1" r:id="rId1" location="92510A387" display="http://www.mcmaster.com/ - 92510A387"/>
    <hyperlink ref="H2" r:id="rId2" location="92510A460" display="http://www.mcmaster.com/ - 92510A460"/>
    <hyperlink ref="H3" r:id="rId3" location="92510A032" display="http://www.mcmaster.com/ - 92510A032"/>
    <hyperlink ref="H4" r:id="rId4" location="92510A461" display="http://www.mcmaster.com/ - 92510A461"/>
    <hyperlink ref="H5" r:id="rId5" location="92510A036" display="http://www.mcmaster.com/ - 92510A036"/>
    <hyperlink ref="H6" r:id="rId6" location="92510A462" display="http://www.mcmaster.com/ - 92510A462"/>
    <hyperlink ref="H7" r:id="rId7" location="92510A040" display="http://www.mcmaster.com/ - 92510A040"/>
    <hyperlink ref="H8" r:id="rId8" location="92510A463" display="http://www.mcmaster.com/ - 92510A463"/>
    <hyperlink ref="H9" r:id="rId9" location="92510A044" display="http://www.mcmaster.com/ - 92510A044"/>
    <hyperlink ref="H10" r:id="rId10" location="92510A464" display="http://www.mcmaster.com/ - 92510A464"/>
    <hyperlink ref="H11" r:id="rId11" location="92510A048" display="http://www.mcmaster.com/ - 92510A048"/>
    <hyperlink ref="H12" r:id="rId12" location="92510A052" display="http://www.mcmaster.com/ - 92510A052"/>
    <hyperlink ref="H13" r:id="rId13" location="92510A056" display="http://www.mcmaster.com/ - 92510A056"/>
    <hyperlink ref="H14" r:id="rId14" location="92510A465" display="http://www.mcmaster.com/ - 92510A465"/>
    <hyperlink ref="H15" r:id="rId15" location="92510A060" display="http://www.mcmaster.com/ - 92510A060"/>
    <hyperlink ref="H16" r:id="rId16" location="92510A466" display="http://www.mcmaster.com/ - 92510A466"/>
    <hyperlink ref="H17" r:id="rId17" location="92510A064" display="http://www.mcmaster.com/ - 92510A064"/>
    <hyperlink ref="H18" r:id="rId18" location="92510A467" display="http://www.mcmaster.com/ - 92510A467"/>
    <hyperlink ref="H19" r:id="rId19" location="92510A068" display="http://www.mcmaster.com/ - 92510A068"/>
    <hyperlink ref="H20" r:id="rId20" location="92510A468" display="http://www.mcmaster.com/ - 92510A468"/>
    <hyperlink ref="H21" r:id="rId21" location="92510A072" display="http://www.mcmaster.com/ - 92510A072"/>
    <hyperlink ref="H22" r:id="rId22" location="92510A469" display="http://www.mcmaster.com/ - 92510A469"/>
    <hyperlink ref="H23" r:id="rId23" location="92510A076" display="http://www.mcmaster.com/ - 92510A076"/>
    <hyperlink ref="H24" r:id="rId24" location="92510A080" display="http://www.mcmaster.com/ - 92510A080"/>
    <hyperlink ref="H25" r:id="rId25" location="92510A470" display="http://www.mcmaster.com/ - 92510A470"/>
    <hyperlink ref="H26" r:id="rId26" location="92510A084" display="http://www.mcmaster.com/ - 92510A084"/>
    <hyperlink ref="H27" r:id="rId27" location="92510A088" display="http://www.mcmaster.com/ - 92510A088"/>
    <hyperlink ref="H28" r:id="rId28" location="92510A092" display="http://www.mcmaster.com/ - 92510A092"/>
    <hyperlink ref="H29" r:id="rId29" location="92510A471" display="http://www.mcmaster.com/ - 92510A471"/>
    <hyperlink ref="H30" r:id="rId30" location="92510A096" display="http://www.mcmaster.com/ - 92510A096"/>
    <hyperlink ref="H31" r:id="rId31" location="92510A100" display="http://www.mcmaster.com/ - 92510A100"/>
    <hyperlink ref="H33" r:id="rId32" location="92510A540" display="http://www.mcmaster.com/ - 92510A540"/>
    <hyperlink ref="H34" r:id="rId33" location="92510A196" display="http://www.mcmaster.com/ - 92510A196"/>
    <hyperlink ref="H35" r:id="rId34" location="92510A541" display="http://www.mcmaster.com/ - 92510A541"/>
    <hyperlink ref="H36" r:id="rId35" location="92510A200" display="http://www.mcmaster.com/ - 92510A200"/>
    <hyperlink ref="H37" r:id="rId36" location="92510A542" display="http://www.mcmaster.com/ - 92510A542"/>
    <hyperlink ref="H38" r:id="rId37" location="92510A204" display="http://www.mcmaster.com/ - 92510A204"/>
    <hyperlink ref="H39" r:id="rId38" location="92510A543" display="http://www.mcmaster.com/ - 92510A543"/>
    <hyperlink ref="H40" r:id="rId39" location="92510A208" display="http://www.mcmaster.com/ - 92510A208"/>
    <hyperlink ref="H41" r:id="rId40" location="92510A544" display="http://www.mcmaster.com/ - 92510A544"/>
    <hyperlink ref="H42" r:id="rId41" location="92510A212" display="http://www.mcmaster.com/ - 92510A212"/>
    <hyperlink ref="H43" r:id="rId42" location="92510A216" display="http://www.mcmaster.com/ - 92510A216"/>
    <hyperlink ref="H44" r:id="rId43" location="92510A220" display="http://www.mcmaster.com/ - 92510A220"/>
    <hyperlink ref="H45" r:id="rId44" location="92510A545" display="http://www.mcmaster.com/ - 92510A545"/>
    <hyperlink ref="H46" r:id="rId45" location="92510A223" display="http://www.mcmaster.com/ - 92510A223"/>
    <hyperlink ref="H47" r:id="rId46" location="92510A546" display="http://www.mcmaster.com/ - 92510A546"/>
    <hyperlink ref="H48" r:id="rId47" location="92510A226" display="http://www.mcmaster.com/ - 92510A226"/>
    <hyperlink ref="H49" r:id="rId48" location="92510A547" display="http://www.mcmaster.com/ - 92510A547"/>
    <hyperlink ref="H50" r:id="rId49" location="92510A229" display="http://www.mcmaster.com/ - 92510A229"/>
    <hyperlink ref="H51" r:id="rId50" location="92510A548" display="http://www.mcmaster.com/ - 92510A548"/>
    <hyperlink ref="H52" r:id="rId51" location="92510A232" display="http://www.mcmaster.com/ - 92510A232"/>
    <hyperlink ref="H53" r:id="rId52" location="92510A549" display="http://www.mcmaster.com/ - 92510A549"/>
    <hyperlink ref="H54" r:id="rId53" location="92510A235" display="http://www.mcmaster.com/ - 92510A235"/>
    <hyperlink ref="H55" r:id="rId54" location="92510A238" display="http://www.mcmaster.com/ - 92510A238"/>
    <hyperlink ref="H56" r:id="rId55" location="92510A550" display="http://www.mcmaster.com/ - 92510A550"/>
    <hyperlink ref="H57" r:id="rId56" location="92510A241" display="http://www.mcmaster.com/ - 92510A241"/>
    <hyperlink ref="H58" r:id="rId57" location="92510A244" display="http://www.mcmaster.com/ - 92510A244"/>
    <hyperlink ref="H59" r:id="rId58" location="92510A247" display="http://www.mcmaster.com/ - 92510A247"/>
    <hyperlink ref="H60" r:id="rId59" location="92510A551" display="http://www.mcmaster.com/ - 92510A551"/>
    <hyperlink ref="H61" r:id="rId60" location="92510A250" display="http://www.mcmaster.com/ - 92510A250"/>
    <hyperlink ref="H62" r:id="rId61" location="92510A253" display="http://www.mcmaster.com/ - 92510A253"/>
    <hyperlink ref="H64" r:id="rId62" location="92510A391" display="http://www.mcmaster.com/ - 92510A391"/>
    <hyperlink ref="H65" r:id="rId63" location="92510A620" display="http://www.mcmaster.com/ - 92510A620"/>
    <hyperlink ref="H66" r:id="rId64" location="92510A256" display="http://www.mcmaster.com/ - 92510A256"/>
    <hyperlink ref="H67" r:id="rId65" location="92510A621" display="http://www.mcmaster.com/ - 92510A621"/>
    <hyperlink ref="H68" r:id="rId66" location="92510A260" display="http://www.mcmaster.com/ - 92510A260"/>
    <hyperlink ref="H69" r:id="rId67" location="92510A622" display="http://www.mcmaster.com/ - 92510A622"/>
    <hyperlink ref="H70" r:id="rId68" location="92510A264" display="http://www.mcmaster.com/ - 92510A264"/>
    <hyperlink ref="H71" r:id="rId69" location="92510A623" display="http://www.mcmaster.com/ - 92510A623"/>
    <hyperlink ref="H72" r:id="rId70" location="92510A268" display="http://www.mcmaster.com/ - 92510A268"/>
    <hyperlink ref="H73" r:id="rId71" location="92510A624" display="http://www.mcmaster.com/ - 92510A624"/>
    <hyperlink ref="H74" r:id="rId72" location="92510A272" display="http://www.mcmaster.com/ - 92510A272"/>
    <hyperlink ref="H75" r:id="rId73" location="92510A276" display="http://www.mcmaster.com/ - 92510A276"/>
    <hyperlink ref="H76" r:id="rId74" location="92510A280" display="http://www.mcmaster.com/ - 92510A280"/>
    <hyperlink ref="H77" r:id="rId75" location="92510A625" display="http://www.mcmaster.com/ - 92510A625"/>
    <hyperlink ref="H78" r:id="rId76" location="92510A284" display="http://www.mcmaster.com/ - 92510A284"/>
    <hyperlink ref="H79" r:id="rId77" location="92510A626" display="http://www.mcmaster.com/ - 92510A626"/>
    <hyperlink ref="H80" r:id="rId78" location="92510A288" display="http://www.mcmaster.com/ - 92510A288"/>
    <hyperlink ref="H81" r:id="rId79" location="92510A627" display="http://www.mcmaster.com/ - 92510A627"/>
    <hyperlink ref="H82" r:id="rId80" location="92510A292" display="http://www.mcmaster.com/ - 92510A292"/>
    <hyperlink ref="H83" r:id="rId81" location="92510A628" display="http://www.mcmaster.com/ - 92510A628"/>
    <hyperlink ref="H84" r:id="rId82" location="92511A003" display="http://www.mcmaster.com/ - 92511A003"/>
    <hyperlink ref="H85" r:id="rId83" location="92510A629" display="http://www.mcmaster.com/ - 92510A629"/>
    <hyperlink ref="H86" r:id="rId84" location="92511A007" display="http://www.mcmaster.com/ - 92511A007"/>
    <hyperlink ref="H87" r:id="rId85" location="92511A011" display="http://www.mcmaster.com/ - 92511A011"/>
    <hyperlink ref="H88" r:id="rId86" location="92510A630" display="http://www.mcmaster.com/ - 92510A630"/>
    <hyperlink ref="H89" r:id="rId87" location="92511A015" display="http://www.mcmaster.com/ - 92511A015"/>
    <hyperlink ref="H90" r:id="rId88" location="92511A019" display="http://www.mcmaster.com/ - 92511A019"/>
    <hyperlink ref="H91" r:id="rId89" location="92511A023" display="http://www.mcmaster.com/ - 92511A023"/>
    <hyperlink ref="H92" r:id="rId90" location="92510A631" display="http://www.mcmaster.com/ - 92510A631"/>
    <hyperlink ref="H93" r:id="rId91" location="92511A027" display="http://www.mcmaster.com/ - 92511A027"/>
    <hyperlink ref="H94" r:id="rId92" location="92511A031" display="http://www.mcmaster.com/ - 92511A031"/>
    <hyperlink ref="H95" r:id="rId93" location="92510A433" display="http://www.mcmaster.com/ - 92510A433"/>
    <hyperlink ref="H96" r:id="rId94" location="92510A437" display="http://www.mcmaster.com/ - 92510A437"/>
    <hyperlink ref="H98" r:id="rId95" location="92510A396" display="http://www.mcmaster.com/ - 92510A396"/>
    <hyperlink ref="H99" r:id="rId96" location="92510A720" display="http://www.mcmaster.com/ - 92510A720"/>
    <hyperlink ref="H100" r:id="rId97" location="92510A721" display="http://www.mcmaster.com/ - 92510A721"/>
    <hyperlink ref="H101" r:id="rId98" location="92510A722" display="http://www.mcmaster.com/ - 92510A722"/>
    <hyperlink ref="H102" r:id="rId99" location="92510A723" display="http://www.mcmaster.com/ - 92510A723"/>
    <hyperlink ref="H103" r:id="rId100" location="92510A724" display="http://www.mcmaster.com/ - 92510A724"/>
    <hyperlink ref="H104" r:id="rId101" location="92511A035" display="http://www.mcmaster.com/ - 92511A035"/>
    <hyperlink ref="H105" r:id="rId102" location="92510A725" display="http://www.mcmaster.com/ - 92510A725"/>
    <hyperlink ref="H106" r:id="rId103" location="92511A039" display="http://www.mcmaster.com/ - 92511A039"/>
    <hyperlink ref="H107" r:id="rId104" location="92510A726" display="http://www.mcmaster.com/ - 92510A726"/>
    <hyperlink ref="H108" r:id="rId105" location="92511A043" display="http://www.mcmaster.com/ - 92511A043"/>
    <hyperlink ref="H109" r:id="rId106" location="92510A727" display="http://www.mcmaster.com/ - 92510A727"/>
    <hyperlink ref="H110" r:id="rId107" location="92511A047" display="http://www.mcmaster.com/ - 92511A047"/>
    <hyperlink ref="H111" r:id="rId108" location="92510A728" display="http://www.mcmaster.com/ - 92510A728"/>
    <hyperlink ref="H112" r:id="rId109" location="92511A051" display="http://www.mcmaster.com/ - 92511A051"/>
    <hyperlink ref="H113" r:id="rId110" location="92510A729" display="http://www.mcmaster.com/ - 92510A729"/>
    <hyperlink ref="H114" r:id="rId111" location="92511A055" display="http://www.mcmaster.com/ - 92511A055"/>
    <hyperlink ref="H115" r:id="rId112" location="92511A059" display="http://www.mcmaster.com/ - 92511A059"/>
    <hyperlink ref="H116" r:id="rId113" location="92511A063" display="http://www.mcmaster.com/ - 92511A063"/>
    <hyperlink ref="H117" r:id="rId114" location="92510A730" display="http://www.mcmaster.com/ - 92510A730"/>
    <hyperlink ref="H118" r:id="rId115" location="92511A067" display="http://www.mcmaster.com/ - 92511A067"/>
    <hyperlink ref="H119" r:id="rId116" location="92511A071" display="http://www.mcmaster.com/ - 92511A071"/>
    <hyperlink ref="H120" r:id="rId117" location="92511A075" display="http://www.mcmaster.com/ - 92511A075"/>
    <hyperlink ref="H121" r:id="rId118" location="92510A731" display="http://www.mcmaster.com/ - 92510A731"/>
    <hyperlink ref="H122" r:id="rId119" location="92511A079" display="http://www.mcmaster.com/ - 92511A079"/>
    <hyperlink ref="H123" r:id="rId120" location="92511A083" display="http://www.mcmaster.com/ - 92511A083"/>
    <hyperlink ref="H124" r:id="rId121" location="92510A453" display="http://www.mcmaster.com/ - 92510A453"/>
    <hyperlink ref="H125" r:id="rId122" location="92510A457" display="http://www.mcmaster.com/ - 92510A4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McMaster Parsing</vt:lpstr>
      <vt:lpstr>Design Table Data</vt:lpstr>
      <vt:lpstr>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2015-11-22T21:12:15Z</dcterms:created>
  <dcterms:modified xsi:type="dcterms:W3CDTF">2015-11-22T23:47:47Z</dcterms:modified>
</cp:coreProperties>
</file>