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 txp 1node" state="visible" r:id="rId3"/>
    <sheet sheetId="2" name="2 txp 2nodes" state="visible" r:id="rId4"/>
    <sheet sheetId="3" name="3 txp 4nodes" state="visible" r:id="rId5"/>
    <sheet sheetId="4" name="4,5 packet loss" state="visible" r:id="rId6"/>
    <sheet sheetId="5" name="6 high loss, varying slots" state="visible" r:id="rId7"/>
    <sheet sheetId="6" name="7 high loss, varying lease" state="visible" r:id="rId8"/>
    <sheet sheetId="7" name="8 medium loss, varying slots" state="visible" r:id="rId9"/>
    <sheet sheetId="8" name="9 medium loss, varying leases" state="visible" r:id="rId10"/>
    <sheet sheetId="9" name="10a speed spread" state="visible" r:id="rId11"/>
    <sheet sheetId="10" name="10b speed spread" state="visible" r:id="rId12"/>
    <sheet sheetId="11" name="10c spread speed + slots" state="visible" r:id="rId13"/>
  </sheets>
  <definedNames/>
  <calcPr/>
</workbook>
</file>

<file path=xl/sharedStrings.xml><?xml version="1.0" encoding="utf-8"?>
<sst xmlns="http://schemas.openxmlformats.org/spreadsheetml/2006/main" count="129" uniqueCount="38">
  <si>
    <t>transmit period</t>
  </si>
  <si>
    <t>average throughput</t>
  </si>
  <si>
    <t>average hits</t>
  </si>
  <si>
    <t>average drops</t>
  </si>
  <si>
    <t>Node 1</t>
  </si>
  <si>
    <t>Node 1 hits</t>
  </si>
  <si>
    <t>Node 1 drops</t>
  </si>
  <si>
    <t>Node 2</t>
  </si>
  <si>
    <t>Node 2 hits</t>
  </si>
  <si>
    <t>Node 2 drops</t>
  </si>
  <si>
    <t>Total</t>
  </si>
  <si>
    <t>Node 3</t>
  </si>
  <si>
    <t>Node 3 hits</t>
  </si>
  <si>
    <t>Node 3 drops</t>
  </si>
  <si>
    <t>Node 4</t>
  </si>
  <si>
    <t>Node 4 drops</t>
  </si>
  <si>
    <t>Node 4 hits</t>
  </si>
  <si>
    <t>Packet Loss</t>
  </si>
  <si>
    <t>No Optimisations</t>
  </si>
  <si>
    <t>Optimisations</t>
  </si>
  <si>
    <t>Slot count</t>
  </si>
  <si>
    <t>Lease</t>
  </si>
  <si>
    <t>test id</t>
  </si>
  <si>
    <t>node count</t>
  </si>
  <si>
    <t>txp</t>
  </si>
  <si>
    <t>loss</t>
  </si>
  <si>
    <t>optimisations</t>
  </si>
  <si>
    <t>spreadspeed</t>
  </si>
  <si>
    <t>slots</t>
  </si>
  <si>
    <t>lease</t>
  </si>
  <si>
    <t>Node 1 throughput</t>
  </si>
  <si>
    <t>Node 1 misses</t>
  </si>
  <si>
    <t>Node 2 throughput</t>
  </si>
  <si>
    <t>Node 2 misses</t>
  </si>
  <si>
    <t>Node 3 throughput</t>
  </si>
  <si>
    <t>Node 3 misses</t>
  </si>
  <si>
    <t>Node 4 throughput</t>
  </si>
  <si>
    <t>Node 4 misses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</si>
</sst>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Single Node Throughput and Packet Drop against Transmit Periods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 txp 1node'!$B$1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 txp 1node'!$A$2:$A$10</c:f>
            </c:strRef>
          </c:cat>
          <c:val>
            <c:numRef>
              <c:f>'1 txp 1node'!$B$2:$B$10</c:f>
            </c:numRef>
          </c:val>
        </c:ser>
        <c:ser>
          <c:idx val="1"/>
          <c:order val="1"/>
          <c:tx>
            <c:strRef>
              <c:f>'1 txp 1node'!$D$1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 txp 1node'!$A$2:$A$10</c:f>
            </c:strRef>
          </c:cat>
          <c:val>
            <c:numRef>
              <c:f>'1 txp 1node'!$D$2:$D$10</c:f>
            </c:numRef>
          </c:val>
        </c:ser>
        <c:axId val="1395814909"/>
        <c:axId val="1921062922"/>
      </c:lineChart>
      <c:catAx>
        <c:axId val="1395814909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Transmit Period (ms)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21062922"/>
      </c:catAx>
      <c:valAx>
        <c:axId val="192106292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95814909"/>
      </c:valAx>
    </c:plotArea>
    <c:legend>
      <c:legendPos val="t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for a 4 Node System Against Slot Lease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'7 high loss, varying lease'!$B$1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'7 high loss, varying lease'!$A$2:$A$11</c:f>
            </c:strRef>
          </c:cat>
          <c:val>
            <c:numRef>
              <c:f>'7 high loss, varying lease'!$B$2:$B$11</c:f>
            </c:numRef>
          </c:val>
        </c:ser>
        <c:ser>
          <c:idx val="1"/>
          <c:order val="1"/>
          <c:tx>
            <c:strRef>
              <c:f>'7 high loss, varying lease'!$C$1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'7 high loss, varying lease'!$A$2:$A$11</c:f>
            </c:strRef>
          </c:cat>
          <c:val>
            <c:numRef>
              <c:f>'7 high loss, varying lease'!$C$2:$C$11</c:f>
            </c:numRef>
          </c:val>
        </c:ser>
        <c:ser>
          <c:idx val="2"/>
          <c:order val="2"/>
          <c:tx>
            <c:strRef>
              <c:f>'7 high loss, varying lease'!$D$1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'7 high loss, varying lease'!$A$2:$A$11</c:f>
            </c:strRef>
          </c:cat>
          <c:val>
            <c:numRef>
              <c:f>'7 high loss, varying lease'!$D$2:$D$11</c:f>
            </c:numRef>
          </c:val>
        </c:ser>
        <c:ser>
          <c:idx val="3"/>
          <c:order val="3"/>
          <c:tx>
            <c:strRef>
              <c:f>'7 high loss, varying lease'!$E$1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'7 high loss, varying lease'!$A$2:$A$11</c:f>
            </c:strRef>
          </c:cat>
          <c:val>
            <c:numRef>
              <c:f>'7 high loss, varying lease'!$E$2:$E$11</c:f>
            </c:numRef>
          </c:val>
        </c:ser>
        <c:ser>
          <c:idx val="4"/>
          <c:order val="4"/>
          <c:tx>
            <c:strRef>
              <c:f>'7 high loss, varying lease'!$F$1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'7 high loss, varying lease'!$A$2:$A$11</c:f>
            </c:strRef>
          </c:cat>
          <c:val>
            <c:numRef>
              <c:f>'7 high loss, varying lease'!$F$2:$F$11</c:f>
            </c:numRef>
          </c:val>
        </c:ser>
        <c:axId val="2031513305"/>
        <c:axId val="1112000532"/>
      </c:lineChart>
      <c:catAx>
        <c:axId val="203151330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Slot Lease Duration (TDMA Frames)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12000532"/>
      </c:catAx>
      <c:valAx>
        <c:axId val="11120005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31513305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for a 4 Node System With Medium Packet Loss Against Number of Unreserved Slots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'8 medium loss, varying slots'!$B$1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'8 medium loss, varying slots'!$A$2:$A$11</c:f>
            </c:strRef>
          </c:cat>
          <c:val>
            <c:numRef>
              <c:f>'8 medium loss, varying slots'!$B$2:$B$11</c:f>
            </c:numRef>
          </c:val>
        </c:ser>
        <c:ser>
          <c:idx val="1"/>
          <c:order val="1"/>
          <c:tx>
            <c:strRef>
              <c:f>'8 medium loss, varying slots'!$C$1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'8 medium loss, varying slots'!$A$2:$A$11</c:f>
            </c:strRef>
          </c:cat>
          <c:val>
            <c:numRef>
              <c:f>'8 medium loss, varying slots'!$C$2:$C$11</c:f>
            </c:numRef>
          </c:val>
        </c:ser>
        <c:ser>
          <c:idx val="2"/>
          <c:order val="2"/>
          <c:tx>
            <c:strRef>
              <c:f>'8 medium loss, varying slots'!$D$1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'8 medium loss, varying slots'!$A$2:$A$11</c:f>
            </c:strRef>
          </c:cat>
          <c:val>
            <c:numRef>
              <c:f>'8 medium loss, varying slots'!$D$2:$D$11</c:f>
            </c:numRef>
          </c:val>
        </c:ser>
        <c:ser>
          <c:idx val="3"/>
          <c:order val="3"/>
          <c:tx>
            <c:strRef>
              <c:f>'8 medium loss, varying slots'!$E$1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'8 medium loss, varying slots'!$A$2:$A$11</c:f>
            </c:strRef>
          </c:cat>
          <c:val>
            <c:numRef>
              <c:f>'8 medium loss, varying slots'!$E$2:$E$11</c:f>
            </c:numRef>
          </c:val>
        </c:ser>
        <c:ser>
          <c:idx val="4"/>
          <c:order val="4"/>
          <c:tx>
            <c:strRef>
              <c:f>'8 medium loss, varying slots'!$F$1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'8 medium loss, varying slots'!$A$2:$A$11</c:f>
            </c:strRef>
          </c:cat>
          <c:val>
            <c:numRef>
              <c:f>'8 medium loss, varying slots'!$F$2:$F$11</c:f>
            </c:numRef>
          </c:val>
        </c:ser>
        <c:axId val="1667398685"/>
        <c:axId val="1742952119"/>
      </c:lineChart>
      <c:catAx>
        <c:axId val="166739868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Slot Count (TDMA Frames)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42952119"/>
      </c:catAx>
      <c:valAx>
        <c:axId val="17429521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67398685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for a 4 Node System With Medium Packet Loss Against Slot Lease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'9 medium loss, varying leases'!$B$1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'9 medium loss, varying leases'!$A$2:$A$11</c:f>
            </c:strRef>
          </c:cat>
          <c:val>
            <c:numRef>
              <c:f>'9 medium loss, varying leases'!$B$2:$B$11</c:f>
            </c:numRef>
          </c:val>
        </c:ser>
        <c:ser>
          <c:idx val="1"/>
          <c:order val="1"/>
          <c:tx>
            <c:strRef>
              <c:f>'9 medium loss, varying leases'!$C$1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'9 medium loss, varying leases'!$A$2:$A$11</c:f>
            </c:strRef>
          </c:cat>
          <c:val>
            <c:numRef>
              <c:f>'9 medium loss, varying leases'!$C$2:$C$11</c:f>
            </c:numRef>
          </c:val>
        </c:ser>
        <c:ser>
          <c:idx val="2"/>
          <c:order val="2"/>
          <c:tx>
            <c:strRef>
              <c:f>'9 medium loss, varying leases'!$D$1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'9 medium loss, varying leases'!$A$2:$A$11</c:f>
            </c:strRef>
          </c:cat>
          <c:val>
            <c:numRef>
              <c:f>'9 medium loss, varying leases'!$D$2:$D$11</c:f>
            </c:numRef>
          </c:val>
        </c:ser>
        <c:ser>
          <c:idx val="3"/>
          <c:order val="3"/>
          <c:tx>
            <c:strRef>
              <c:f>'9 medium loss, varying leases'!$E$1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'9 medium loss, varying leases'!$A$2:$A$11</c:f>
            </c:strRef>
          </c:cat>
          <c:val>
            <c:numRef>
              <c:f>'9 medium loss, varying leases'!$E$2:$E$11</c:f>
            </c:numRef>
          </c:val>
        </c:ser>
        <c:ser>
          <c:idx val="4"/>
          <c:order val="4"/>
          <c:tx>
            <c:strRef>
              <c:f>'9 medium loss, varying leases'!$F$1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'9 medium loss, varying leases'!$A$2:$A$11</c:f>
            </c:strRef>
          </c:cat>
          <c:val>
            <c:numRef>
              <c:f>'9 medium loss, varying leases'!$F$2:$F$11</c:f>
            </c:numRef>
          </c:val>
        </c:ser>
        <c:axId val="1929645866"/>
        <c:axId val="1672000470"/>
      </c:lineChart>
      <c:catAx>
        <c:axId val="192964586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Slot Lease (TMDA Frames)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672000470"/>
      </c:catAx>
      <c:valAx>
        <c:axId val="167200047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29645866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Against Packet Loss for Varying Node Data Generation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'10b speed spread'!$J$1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'10b speed spread'!$E$2:$E$13</c:f>
            </c:strRef>
          </c:cat>
          <c:val>
            <c:numRef>
              <c:f>'10b speed spread'!$J$2:$J$13</c:f>
            </c:numRef>
          </c:val>
        </c:ser>
        <c:ser>
          <c:idx val="1"/>
          <c:order val="1"/>
          <c:tx>
            <c:strRef>
              <c:f>'10b speed spread'!$M$1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'10b speed spread'!$E$2:$E$13</c:f>
            </c:strRef>
          </c:cat>
          <c:val>
            <c:numRef>
              <c:f>'10b speed spread'!$M$2:$M$13</c:f>
            </c:numRef>
          </c:val>
        </c:ser>
        <c:ser>
          <c:idx val="2"/>
          <c:order val="2"/>
          <c:tx>
            <c:strRef>
              <c:f>'10b speed spread'!$P$1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'10b speed spread'!$E$2:$E$13</c:f>
            </c:strRef>
          </c:cat>
          <c:val>
            <c:numRef>
              <c:f>'10b speed spread'!$P$2:$P$13</c:f>
            </c:numRef>
          </c:val>
        </c:ser>
        <c:ser>
          <c:idx val="3"/>
          <c:order val="3"/>
          <c:tx>
            <c:strRef>
              <c:f>'10b speed spread'!$S$1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'10b speed spread'!$E$2:$E$13</c:f>
            </c:strRef>
          </c:cat>
          <c:val>
            <c:numRef>
              <c:f>'10b speed spread'!$S$2:$S$13</c:f>
            </c:numRef>
          </c:val>
        </c:ser>
        <c:ser>
          <c:idx val="4"/>
          <c:order val="4"/>
          <c:tx>
            <c:strRef>
              <c:f>'10b speed spread'!$V$1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'10b speed spread'!$E$2:$E$13</c:f>
            </c:strRef>
          </c:cat>
          <c:val>
            <c:numRef>
              <c:f>'10b speed spread'!$V$2:$V$13</c:f>
            </c:numRef>
          </c:val>
        </c:ser>
        <c:axId val="1303939947"/>
        <c:axId val="381839944"/>
      </c:lineChart>
      <c:catAx>
        <c:axId val="130393994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81839944"/>
      </c:catAx>
      <c:valAx>
        <c:axId val="381839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03939947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Against Packet Loss for Varying Node Data Generation Rates with Unreserved Slots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'10c spread speed + slots'!$J$1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'10c spread speed + slots'!$E$2:$E$13</c:f>
            </c:strRef>
          </c:cat>
          <c:val>
            <c:numRef>
              <c:f>'10c spread speed + slots'!$J$2:$J$13</c:f>
            </c:numRef>
          </c:val>
        </c:ser>
        <c:ser>
          <c:idx val="1"/>
          <c:order val="1"/>
          <c:tx>
            <c:strRef>
              <c:f>'10c spread speed + slots'!$M$1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'10c spread speed + slots'!$E$2:$E$13</c:f>
            </c:strRef>
          </c:cat>
          <c:val>
            <c:numRef>
              <c:f>'10c spread speed + slots'!$M$2:$M$13</c:f>
            </c:numRef>
          </c:val>
        </c:ser>
        <c:ser>
          <c:idx val="2"/>
          <c:order val="2"/>
          <c:tx>
            <c:strRef>
              <c:f>'10c spread speed + slots'!$P$1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'10c spread speed + slots'!$E$2:$E$13</c:f>
            </c:strRef>
          </c:cat>
          <c:val>
            <c:numRef>
              <c:f>'10c spread speed + slots'!$P$2:$P$13</c:f>
            </c:numRef>
          </c:val>
        </c:ser>
        <c:ser>
          <c:idx val="3"/>
          <c:order val="3"/>
          <c:tx>
            <c:strRef>
              <c:f>'10c spread speed + slots'!$S$1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'10c spread speed + slots'!$E$2:$E$13</c:f>
            </c:strRef>
          </c:cat>
          <c:val>
            <c:numRef>
              <c:f>'10c spread speed + slots'!$S$2:$S$13</c:f>
            </c:numRef>
          </c:val>
        </c:ser>
        <c:ser>
          <c:idx val="4"/>
          <c:order val="4"/>
          <c:tx>
            <c:strRef>
              <c:f>'10c spread speed + slots'!$V$1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'10c spread speed + slots'!$E$2:$E$13</c:f>
            </c:strRef>
          </c:cat>
          <c:val>
            <c:numRef>
              <c:f>'10c spread speed + slots'!$V$2:$V$13</c:f>
            </c:numRef>
          </c:val>
        </c:ser>
        <c:axId val="1078077312"/>
        <c:axId val="1855760272"/>
      </c:lineChart>
      <c:catAx>
        <c:axId val="107807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55760272"/>
      </c:catAx>
      <c:valAx>
        <c:axId val="185576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7807731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Throughput against Transmit Period for Saturated 2 Node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 txp 2nodes'!$B$1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'2 txp 2nodes'!$A$2:$A$10</c:f>
            </c:strRef>
          </c:cat>
          <c:val>
            <c:numRef>
              <c:f>'2 txp 2nodes'!$B$2:$B$10</c:f>
            </c:numRef>
          </c:val>
        </c:ser>
        <c:ser>
          <c:idx val="1"/>
          <c:order val="1"/>
          <c:tx>
            <c:strRef>
              <c:f>'2 txp 2nodes'!$E$1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'2 txp 2nodes'!$A$2:$A$10</c:f>
            </c:strRef>
          </c:cat>
          <c:val>
            <c:numRef>
              <c:f>'2 txp 2nodes'!$E$2:$E$10</c:f>
            </c:numRef>
          </c:val>
        </c:ser>
        <c:ser>
          <c:idx val="2"/>
          <c:order val="2"/>
          <c:tx>
            <c:strRef>
              <c:f>'2 txp 2nodes'!$H$1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'2 txp 2nodes'!$A$2:$A$10</c:f>
            </c:strRef>
          </c:cat>
          <c:val>
            <c:numRef>
              <c:f>'2 txp 2nodes'!$H$2:$H$10</c:f>
            </c:numRef>
          </c:val>
        </c:ser>
        <c:axId val="232614093"/>
        <c:axId val="557428650"/>
      </c:lineChart>
      <c:catAx>
        <c:axId val="23261409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Transmit Period (ms)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557428650"/>
      </c:catAx>
      <c:valAx>
        <c:axId val="55742865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3261409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Throughput against Transmission Period for Saturated 4 Node System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 txp 4nodes'!$B$1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'3 txp 4nodes'!$A$2:$A$7</c:f>
            </c:strRef>
          </c:cat>
          <c:val>
            <c:numRef>
              <c:f>'3 txp 4nodes'!$B$2:$B$7</c:f>
            </c:numRef>
          </c:val>
        </c:ser>
        <c:ser>
          <c:idx val="1"/>
          <c:order val="1"/>
          <c:tx>
            <c:strRef>
              <c:f>'3 txp 4nodes'!$E$1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'3 txp 4nodes'!$A$2:$A$7</c:f>
            </c:strRef>
          </c:cat>
          <c:val>
            <c:numRef>
              <c:f>'3 txp 4nodes'!$E$2:$E$7</c:f>
            </c:numRef>
          </c:val>
        </c:ser>
        <c:ser>
          <c:idx val="2"/>
          <c:order val="2"/>
          <c:tx>
            <c:strRef>
              <c:f>'3 txp 4nodes'!$H$1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'3 txp 4nodes'!$A$2:$A$7</c:f>
            </c:strRef>
          </c:cat>
          <c:val>
            <c:numRef>
              <c:f>'3 txp 4nodes'!$H$2:$H$7</c:f>
            </c:numRef>
          </c:val>
        </c:ser>
        <c:ser>
          <c:idx val="3"/>
          <c:order val="3"/>
          <c:tx>
            <c:strRef>
              <c:f>'3 txp 4nodes'!$K$1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'3 txp 4nodes'!$A$2:$A$7</c:f>
            </c:strRef>
          </c:cat>
          <c:val>
            <c:numRef>
              <c:f>'3 txp 4nodes'!$K$2:$K$7</c:f>
            </c:numRef>
          </c:val>
        </c:ser>
        <c:ser>
          <c:idx val="4"/>
          <c:order val="4"/>
          <c:tx>
            <c:strRef>
              <c:f>'3 txp 4nodes'!$N$1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'3 txp 4nodes'!$A$2:$A$7</c:f>
            </c:strRef>
          </c:cat>
          <c:val>
            <c:numRef>
              <c:f>'3 txp 4nodes'!$N$2:$N$7</c:f>
            </c:numRef>
          </c:val>
        </c:ser>
        <c:axId val="1857013377"/>
        <c:axId val="774706457"/>
      </c:lineChart>
      <c:catAx>
        <c:axId val="185701337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Transmit Period (ms)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74706457"/>
      </c:catAx>
      <c:valAx>
        <c:axId val="77470645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5701337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Maximum Throughput for Saturated 4 Node System Without Optimisations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'4,5 packet loss'!$B$1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loss'!$B$2:$B$11</c:f>
            </c:numRef>
          </c:val>
        </c:ser>
        <c:ser>
          <c:idx val="1"/>
          <c:order val="1"/>
          <c:tx>
            <c:strRef>
              <c:f>'4,5 packet loss'!$C$1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loss'!$C$2:$C$11</c:f>
            </c:numRef>
          </c:val>
        </c:ser>
        <c:ser>
          <c:idx val="2"/>
          <c:order val="2"/>
          <c:tx>
            <c:strRef>
              <c:f>'4,5 packet loss'!$D$1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loss'!$D$2:$D$11</c:f>
            </c:numRef>
          </c:val>
        </c:ser>
        <c:ser>
          <c:idx val="3"/>
          <c:order val="3"/>
          <c:tx>
            <c:strRef>
              <c:f>'4,5 packet loss'!$E$1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loss'!$E$2:$E$11</c:f>
            </c:numRef>
          </c:val>
        </c:ser>
        <c:ser>
          <c:idx val="4"/>
          <c:order val="4"/>
          <c:tx>
            <c:strRef>
              <c:f>'4,5 packet loss'!$F$1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loss'!$F$2:$F$11</c:f>
            </c:numRef>
          </c:val>
        </c:ser>
        <c:axId val="445794796"/>
        <c:axId val="1989198794"/>
      </c:lineChart>
      <c:catAx>
        <c:axId val="4457947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89198794"/>
      </c:catAx>
      <c:valAx>
        <c:axId val="198919879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4579479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Maximum Throughput for Saturated 4 Node System Without Optimisations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'4,5 packet loss'!$B$1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loss'!$B$2:$B$11</c:f>
            </c:numRef>
          </c:val>
        </c:ser>
        <c:ser>
          <c:idx val="1"/>
          <c:order val="1"/>
          <c:tx>
            <c:strRef>
              <c:f>'4,5 packet loss'!$C$1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loss'!$C$2:$C$11</c:f>
            </c:numRef>
          </c:val>
        </c:ser>
        <c:ser>
          <c:idx val="2"/>
          <c:order val="2"/>
          <c:tx>
            <c:strRef>
              <c:f>'4,5 packet loss'!$D$1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loss'!$D$2:$D$11</c:f>
            </c:numRef>
          </c:val>
        </c:ser>
        <c:ser>
          <c:idx val="3"/>
          <c:order val="3"/>
          <c:tx>
            <c:strRef>
              <c:f>'4,5 packet loss'!$E$1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'4,5 packet loss'!$A$2:$A$11</c:f>
            </c:strRef>
          </c:cat>
          <c:val>
            <c:numRef>
              <c:f>'4,5 packet loss'!$E$2:$E$11</c:f>
            </c:numRef>
          </c:val>
        </c:ser>
        <c:axId val="1826029912"/>
        <c:axId val="499039282"/>
      </c:lineChart>
      <c:catAx>
        <c:axId val="1826029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499039282"/>
      </c:catAx>
      <c:valAx>
        <c:axId val="49903928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2602991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Maximum Throughput for Saturated 4 Node System with Optimisations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'4,5 packet loss'!$B$38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loss'!$B$39:$B$48</c:f>
            </c:numRef>
          </c:val>
        </c:ser>
        <c:ser>
          <c:idx val="1"/>
          <c:order val="1"/>
          <c:tx>
            <c:strRef>
              <c:f>'4,5 packet loss'!$C$38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loss'!$C$39:$C$48</c:f>
            </c:numRef>
          </c:val>
        </c:ser>
        <c:ser>
          <c:idx val="2"/>
          <c:order val="2"/>
          <c:tx>
            <c:strRef>
              <c:f>'4,5 packet loss'!$D$38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loss'!$D$39:$D$48</c:f>
            </c:numRef>
          </c:val>
        </c:ser>
        <c:ser>
          <c:idx val="3"/>
          <c:order val="3"/>
          <c:tx>
            <c:strRef>
              <c:f>'4,5 packet loss'!$E$38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loss'!$E$39:$E$48</c:f>
            </c:numRef>
          </c:val>
        </c:ser>
        <c:ser>
          <c:idx val="4"/>
          <c:order val="4"/>
          <c:tx>
            <c:strRef>
              <c:f>'4,5 packet loss'!$F$38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loss'!$F$39:$F$48</c:f>
            </c:numRef>
          </c:val>
        </c:ser>
        <c:axId val="1159992517"/>
        <c:axId val="1030900379"/>
      </c:lineChart>
      <c:catAx>
        <c:axId val="115999251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30900379"/>
      </c:catAx>
      <c:valAx>
        <c:axId val="10309003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5999251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Maximum Throughput for Saturated 4 Node System with Optimisations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'4,5 packet loss'!$B$38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loss'!$B$39:$B$48</c:f>
            </c:numRef>
          </c:val>
        </c:ser>
        <c:ser>
          <c:idx val="1"/>
          <c:order val="1"/>
          <c:tx>
            <c:strRef>
              <c:f>'4,5 packet loss'!$C$38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loss'!$C$39:$C$48</c:f>
            </c:numRef>
          </c:val>
        </c:ser>
        <c:ser>
          <c:idx val="2"/>
          <c:order val="2"/>
          <c:tx>
            <c:strRef>
              <c:f>'4,5 packet loss'!$D$38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loss'!$D$39:$D$48</c:f>
            </c:numRef>
          </c:val>
        </c:ser>
        <c:ser>
          <c:idx val="3"/>
          <c:order val="3"/>
          <c:tx>
            <c:strRef>
              <c:f>'4,5 packet loss'!$E$38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'4,5 packet loss'!$A$39:$A$48</c:f>
            </c:strRef>
          </c:cat>
          <c:val>
            <c:numRef>
              <c:f>'4,5 packet loss'!$E$39:$E$48</c:f>
            </c:numRef>
          </c:val>
        </c:ser>
        <c:axId val="1329499705"/>
        <c:axId val="1943088157"/>
      </c:lineChart>
      <c:catAx>
        <c:axId val="132949970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43088157"/>
      </c:catAx>
      <c:valAx>
        <c:axId val="194308815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29499705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Maximum Throughput for Saturated 4 Node System Against Packet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'4,5 packet loss'!$B$72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'4,5 packet loss'!$A$73:$A$82</c:f>
            </c:strRef>
          </c:cat>
          <c:val>
            <c:numRef>
              <c:f>'4,5 packet loss'!$B$73:$B$82</c:f>
            </c:numRef>
          </c:val>
        </c:ser>
        <c:ser>
          <c:idx val="1"/>
          <c:order val="1"/>
          <c:tx>
            <c:strRef>
              <c:f>'4,5 packet loss'!$C$72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'4,5 packet loss'!$A$73:$A$82</c:f>
            </c:strRef>
          </c:cat>
          <c:val>
            <c:numRef>
              <c:f>'4,5 packet loss'!$C$73:$C$82</c:f>
            </c:numRef>
          </c:val>
        </c:ser>
        <c:axId val="1963902063"/>
        <c:axId val="1205028629"/>
      </c:lineChart>
      <c:catAx>
        <c:axId val="196390206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Packet Loss (%)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205028629"/>
      </c:catAx>
      <c:valAx>
        <c:axId val="120502862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63902063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Throughput for a 4 Node System Against Number of Unreserved Slots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'6 high loss, varying slots'!$B$1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'6 high loss, varying slots'!$A$2:$A$11</c:f>
            </c:strRef>
          </c:cat>
          <c:val>
            <c:numRef>
              <c:f>'6 high loss, varying slots'!$B$2:$B$11</c:f>
            </c:numRef>
          </c:val>
        </c:ser>
        <c:ser>
          <c:idx val="1"/>
          <c:order val="1"/>
          <c:tx>
            <c:strRef>
              <c:f>'6 high loss, varying slots'!$C$1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'6 high loss, varying slots'!$A$2:$A$11</c:f>
            </c:strRef>
          </c:cat>
          <c:val>
            <c:numRef>
              <c:f>'6 high loss, varying slots'!$C$2:$C$11</c:f>
            </c:numRef>
          </c:val>
        </c:ser>
        <c:ser>
          <c:idx val="2"/>
          <c:order val="2"/>
          <c:tx>
            <c:strRef>
              <c:f>'6 high loss, varying slots'!$D$1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'6 high loss, varying slots'!$A$2:$A$11</c:f>
            </c:strRef>
          </c:cat>
          <c:val>
            <c:numRef>
              <c:f>'6 high loss, varying slots'!$D$2:$D$11</c:f>
            </c:numRef>
          </c:val>
        </c:ser>
        <c:ser>
          <c:idx val="3"/>
          <c:order val="3"/>
          <c:tx>
            <c:strRef>
              <c:f>'6 high loss, varying slots'!$E$1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'6 high loss, varying slots'!$A$2:$A$11</c:f>
            </c:strRef>
          </c:cat>
          <c:val>
            <c:numRef>
              <c:f>'6 high loss, varying slots'!$E$2:$E$11</c:f>
            </c:numRef>
          </c:val>
        </c:ser>
        <c:ser>
          <c:idx val="4"/>
          <c:order val="4"/>
          <c:tx>
            <c:strRef>
              <c:f>'6 high loss, varying slots'!$F$1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'6 high loss, varying slots'!$A$2:$A$11</c:f>
            </c:strRef>
          </c:cat>
          <c:val>
            <c:numRef>
              <c:f>'6 high loss, varying slots'!$F$2:$F$11</c:f>
            </c:numRef>
          </c:val>
        </c:ser>
        <c:axId val="1532081223"/>
        <c:axId val="877777764"/>
      </c:lineChart>
      <c:catAx>
        <c:axId val="153208122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Unreserved Slots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77777764"/>
      </c:catAx>
      <c:valAx>
        <c:axId val="8777777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Throughput (kbps)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3208122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10.xml.rels><?xml version="1.0" encoding="UTF-8" standalone="yes"?><Relationships xmlns="http://schemas.openxmlformats.org/package/2006/relationships"><Relationship Target="../charts/chart14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drawing4.xml.rels><?xml version="1.0" encoding="UTF-8" standalone="yes"?>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Relationship Target="../charts/chart7.xml" Type="http://schemas.openxmlformats.org/officeDocument/2006/relationships/chart" Id="rId4"/><Relationship Target="../charts/chart6.xml" Type="http://schemas.openxmlformats.org/officeDocument/2006/relationships/chart" Id="rId3"/><Relationship Target="../charts/chart8.xml" Type="http://schemas.openxmlformats.org/officeDocument/2006/relationships/chart" Id="rId5"/></Relationships>
</file>

<file path=xl/drawings/_rels/drawing5.xml.rels><?xml version="1.0" encoding="UTF-8" standalone="yes"?><Relationships xmlns="http://schemas.openxmlformats.org/package/2006/relationships"><Relationship Target="../charts/chart9.xml" Type="http://schemas.openxmlformats.org/officeDocument/2006/relationships/chart" Id="rId1"/></Relationships>
</file>

<file path=xl/drawings/_rels/drawing6.xml.rels><?xml version="1.0" encoding="UTF-8" standalone="yes"?><Relationships xmlns="http://schemas.openxmlformats.org/package/2006/relationships"><Relationship Target="../charts/chart10.xml" Type="http://schemas.openxmlformats.org/officeDocument/2006/relationships/chart" Id="rId1"/></Relationships>
</file>

<file path=xl/drawings/_rels/drawing7.xml.rels><?xml version="1.0" encoding="UTF-8" standalone="yes"?><Relationships xmlns="http://schemas.openxmlformats.org/package/2006/relationships"><Relationship Target="../charts/chart11.xml" Type="http://schemas.openxmlformats.org/officeDocument/2006/relationships/chart" Id="rId1"/></Relationships>
</file>

<file path=xl/drawings/_rels/drawing8.xml.rels><?xml version="1.0" encoding="UTF-8" standalone="yes"?><Relationships xmlns="http://schemas.openxmlformats.org/package/2006/relationships"><Relationship Target="../charts/chart12.xml" Type="http://schemas.openxmlformats.org/officeDocument/2006/relationships/chart" Id="rId1"/></Relationships>
</file>

<file path=xl/drawings/_rels/drawing9.xml.rels><?xml version="1.0" encoding="UTF-8" standalone="yes"?><Relationships xmlns="http://schemas.openxmlformats.org/package/2006/relationships"><Relationship Target="../charts/chart1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638175</xdr:colOff>
      <xdr:row>10</xdr:row>
      <xdr:rowOff>409575</xdr:rowOff>
    </xdr:from>
    <xdr:ext cy="3552825" cx="62293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628650</xdr:colOff>
      <xdr:row>14</xdr:row>
      <xdr:rowOff>495300</xdr:rowOff>
    </xdr:from>
    <xdr:ext cy="3581400" cx="7019925"/>
    <xdr:graphicFrame>
      <xdr:nvGraphicFramePr>
        <xdr:cNvPr id="14" name="Chart 1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438150</xdr:colOff>
      <xdr:row>10</xdr:row>
      <xdr:rowOff>485775</xdr:rowOff>
    </xdr:from>
    <xdr:ext cy="4657725" cx="701992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771525</xdr:colOff>
      <xdr:row>10</xdr:row>
      <xdr:rowOff>381000</xdr:rowOff>
    </xdr:from>
    <xdr:ext cy="5048250" cx="717232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266700</xdr:colOff>
      <xdr:row>12</xdr:row>
      <xdr:rowOff>485775</xdr:rowOff>
    </xdr:from>
    <xdr:ext cy="3286125" cx="5610225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  <xdr:oneCellAnchor>
    <xdr:from>
      <xdr:col>6</xdr:col>
      <xdr:colOff>457200</xdr:colOff>
      <xdr:row>13</xdr:row>
      <xdr:rowOff>400050</xdr:rowOff>
    </xdr:from>
    <xdr:ext cy="3200400" cx="6896100"/>
    <xdr:graphicFrame>
      <xdr:nvGraphicFramePr>
        <xdr:cNvPr id="5" name="Chart 5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 fPrintsWithSheet="0"/>
  </xdr:oneCellAnchor>
  <xdr:oneCellAnchor>
    <xdr:from>
      <xdr:col>1</xdr:col>
      <xdr:colOff>504825</xdr:colOff>
      <xdr:row>46</xdr:row>
      <xdr:rowOff>476250</xdr:rowOff>
    </xdr:from>
    <xdr:ext cy="3314700" cx="5686425"/>
    <xdr:graphicFrame>
      <xdr:nvGraphicFramePr>
        <xdr:cNvPr id="6" name="Chart 6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 fPrintsWithSheet="0"/>
  </xdr:oneCellAnchor>
  <xdr:oneCellAnchor>
    <xdr:from>
      <xdr:col>6</xdr:col>
      <xdr:colOff>523875</xdr:colOff>
      <xdr:row>46</xdr:row>
      <xdr:rowOff>476250</xdr:rowOff>
    </xdr:from>
    <xdr:ext cy="3324225" cx="5800725"/>
    <xdr:graphicFrame>
      <xdr:nvGraphicFramePr>
        <xdr:cNvPr id="7" name="Chart 7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4"/>
        </a:graphicData>
      </a:graphic>
    </xdr:graphicFrame>
    <xdr:clientData fLocksWithSheet="0" fPrintsWithSheet="0"/>
  </xdr:oneCellAnchor>
  <xdr:oneCellAnchor>
    <xdr:from>
      <xdr:col>1</xdr:col>
      <xdr:colOff>552450</xdr:colOff>
      <xdr:row>80</xdr:row>
      <xdr:rowOff>419100</xdr:rowOff>
    </xdr:from>
    <xdr:ext cy="4924425" cx="7229475"/>
    <xdr:graphicFrame>
      <xdr:nvGraphicFramePr>
        <xdr:cNvPr id="8" name="Chart 8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5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114300</xdr:colOff>
      <xdr:row>11</xdr:row>
      <xdr:rowOff>409575</xdr:rowOff>
    </xdr:from>
    <xdr:ext cy="4572000" cx="7620000"/>
    <xdr:graphicFrame>
      <xdr:nvGraphicFramePr>
        <xdr:cNvPr id="9" name="Chart 9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11</xdr:row>
      <xdr:rowOff>390525</xdr:rowOff>
    </xdr:from>
    <xdr:ext cy="3686175" cx="6886575"/>
    <xdr:graphicFrame>
      <xdr:nvGraphicFramePr>
        <xdr:cNvPr id="10" name="Chart 10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11</xdr:row>
      <xdr:rowOff>390525</xdr:rowOff>
    </xdr:from>
    <xdr:ext cy="4076700" cx="6781800"/>
    <xdr:graphicFrame>
      <xdr:nvGraphicFramePr>
        <xdr:cNvPr id="11" name="Chart 1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11</xdr:row>
      <xdr:rowOff>390525</xdr:rowOff>
    </xdr:from>
    <xdr:ext cy="3276600" cx="6800850"/>
    <xdr:graphicFrame>
      <xdr:nvGraphicFramePr>
        <xdr:cNvPr id="12" name="Chart 1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228600</xdr:colOff>
      <xdr:row>14</xdr:row>
      <xdr:rowOff>371475</xdr:rowOff>
    </xdr:from>
    <xdr:ext cy="3371850" cx="6343650"/>
    <xdr:graphicFrame>
      <xdr:nvGraphicFramePr>
        <xdr:cNvPr id="13" name="Chart 1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 fPrint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drawing10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t="s" r="D1">
        <v>3</v>
      </c>
    </row>
    <row r="2">
      <c r="A2">
        <v>100</v>
      </c>
      <c r="B2">
        <v>58.2475502</v>
      </c>
      <c r="C2">
        <v>3511.4</v>
      </c>
      <c r="D2">
        <v>0</v>
      </c>
    </row>
    <row r="3">
      <c r="A3">
        <v>200</v>
      </c>
      <c r="B3">
        <v>108.3352867</v>
      </c>
      <c r="C3">
        <v>6527.4</v>
      </c>
      <c r="D3">
        <v>0</v>
      </c>
    </row>
    <row r="4">
      <c r="A4">
        <v>300</v>
      </c>
      <c r="B4">
        <v>135.519458</v>
      </c>
      <c r="C4">
        <v>8162.6</v>
      </c>
      <c r="D4">
        <v>0</v>
      </c>
    </row>
    <row r="5">
      <c r="A5">
        <v>400</v>
      </c>
      <c r="B5">
        <v>147.8843451</v>
      </c>
      <c r="C5">
        <v>8907.5</v>
      </c>
      <c r="D5">
        <v>3.4</v>
      </c>
    </row>
    <row r="6">
      <c r="A6">
        <v>500</v>
      </c>
      <c r="B6">
        <v>155.0393779</v>
      </c>
      <c r="C6">
        <v>9338.5</v>
      </c>
      <c r="D6">
        <v>22</v>
      </c>
    </row>
    <row r="7">
      <c r="A7">
        <v>600</v>
      </c>
      <c r="B7">
        <v>151.5029596</v>
      </c>
      <c r="C7">
        <v>9127.3</v>
      </c>
      <c r="D7">
        <v>576.4</v>
      </c>
    </row>
    <row r="8">
      <c r="A8">
        <v>700</v>
      </c>
      <c r="B8">
        <v>151.5023729</v>
      </c>
      <c r="C8">
        <v>9127.1</v>
      </c>
      <c r="D8">
        <v>809.3</v>
      </c>
    </row>
    <row r="9">
      <c r="A9">
        <v>800</v>
      </c>
      <c r="B9">
        <v>152.6995401</v>
      </c>
      <c r="C9">
        <v>9197.9</v>
      </c>
      <c r="D9">
        <v>918.9</v>
      </c>
    </row>
    <row r="10">
      <c r="A10">
        <v>900</v>
      </c>
      <c r="B10">
        <v>147.410547</v>
      </c>
      <c r="C10">
        <v>8879.3</v>
      </c>
      <c r="D10">
        <v>1438.2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2" width="8.29"/>
  </cols>
  <sheetData>
    <row r="1">
      <c t="s" r="A1">
        <v>22</v>
      </c>
      <c t="s" r="B1">
        <v>23</v>
      </c>
      <c t="s" r="C1">
        <v>24</v>
      </c>
      <c t="s" r="D1">
        <v>25</v>
      </c>
      <c t="s" r="E1">
        <v>17</v>
      </c>
      <c t="s" r="F1">
        <v>26</v>
      </c>
      <c t="s" r="G1">
        <v>27</v>
      </c>
      <c t="s" r="H1">
        <v>28</v>
      </c>
      <c t="s" r="I1">
        <v>29</v>
      </c>
      <c t="s" r="J1">
        <v>4</v>
      </c>
      <c t="s" r="K1">
        <v>5</v>
      </c>
      <c t="s" r="L1">
        <v>31</v>
      </c>
      <c t="s" r="M1">
        <v>7</v>
      </c>
      <c t="s" r="N1">
        <v>8</v>
      </c>
      <c t="s" r="O1">
        <v>33</v>
      </c>
      <c t="s" r="P1">
        <v>11</v>
      </c>
      <c t="s" r="Q1">
        <v>12</v>
      </c>
      <c t="s" r="R1">
        <v>35</v>
      </c>
      <c t="s" r="S1">
        <v>14</v>
      </c>
      <c t="s" r="T1">
        <v>16</v>
      </c>
      <c t="s" r="U1">
        <v>37</v>
      </c>
      <c t="s" r="V1">
        <v>10</v>
      </c>
    </row>
    <row r="2">
      <c r="A2">
        <v>1</v>
      </c>
      <c r="B2">
        <v>4</v>
      </c>
      <c r="C2">
        <v>300</v>
      </c>
      <c r="D2">
        <v>3</v>
      </c>
      <c r="E2">
        <f>100/D2</f>
        <v>33.3333333333333</v>
      </c>
      <c r="F2">
        <v>1</v>
      </c>
      <c r="G2">
        <v>1</v>
      </c>
      <c r="H2">
        <v>0</v>
      </c>
      <c r="I2">
        <v>0</v>
      </c>
      <c r="J2">
        <v>13.7495921</v>
      </c>
      <c r="K2">
        <v>704.5</v>
      </c>
      <c r="L2">
        <v>2582.5</v>
      </c>
      <c r="M2">
        <v>13.7534831</v>
      </c>
      <c r="N2">
        <v>704.7</v>
      </c>
      <c r="O2">
        <v>2556.7</v>
      </c>
      <c r="P2">
        <v>13.747639</v>
      </c>
      <c r="Q2">
        <v>704.4</v>
      </c>
      <c r="R2">
        <v>2545.1</v>
      </c>
      <c r="S2">
        <v>13.7925322</v>
      </c>
      <c r="T2">
        <v>706.7</v>
      </c>
      <c r="U2">
        <v>2565</v>
      </c>
      <c r="V2">
        <f>sum(J2,M2,P2,S2)</f>
        <v>55.0432464</v>
      </c>
    </row>
    <row r="3">
      <c r="A3">
        <v>1</v>
      </c>
      <c r="B3">
        <v>4</v>
      </c>
      <c r="C3">
        <v>300</v>
      </c>
      <c r="D3">
        <v>5</v>
      </c>
      <c r="E3">
        <f>100/D3</f>
        <v>20</v>
      </c>
      <c r="F3">
        <v>1</v>
      </c>
      <c r="G3">
        <v>1</v>
      </c>
      <c r="H3">
        <v>0</v>
      </c>
      <c r="I3">
        <v>0</v>
      </c>
      <c r="J3">
        <v>19.8281135</v>
      </c>
      <c r="K3">
        <v>1016.4</v>
      </c>
      <c r="L3">
        <v>2141.7</v>
      </c>
      <c r="M3">
        <v>17.177481</v>
      </c>
      <c r="N3">
        <v>880.5</v>
      </c>
      <c r="O3">
        <v>2365</v>
      </c>
      <c r="P3">
        <v>19.2584924</v>
      </c>
      <c r="Q3">
        <v>987.2</v>
      </c>
      <c r="R3">
        <v>2244.3</v>
      </c>
      <c r="S3">
        <v>19.649487625</v>
      </c>
      <c r="T3">
        <v>1007.375</v>
      </c>
      <c r="U3">
        <v>2263.75</v>
      </c>
      <c r="V3">
        <f>sum(J3,M3,P3,S3)</f>
        <v>75.913574525</v>
      </c>
    </row>
    <row r="4">
      <c r="A4">
        <v>1</v>
      </c>
      <c r="B4">
        <v>4</v>
      </c>
      <c r="C4">
        <v>300</v>
      </c>
      <c r="D4">
        <v>7</v>
      </c>
      <c r="E4">
        <f>100/D4</f>
        <v>14.2857142857143</v>
      </c>
      <c r="F4">
        <v>1</v>
      </c>
      <c r="G4">
        <v>1</v>
      </c>
      <c r="H4">
        <v>0</v>
      </c>
      <c r="I4">
        <v>0</v>
      </c>
      <c r="J4">
        <v>19.8589381</v>
      </c>
      <c r="K4">
        <v>1016.9</v>
      </c>
      <c r="L4">
        <v>1826.4</v>
      </c>
      <c r="M4">
        <v>21.3567831</v>
      </c>
      <c r="N4">
        <v>1093.6</v>
      </c>
      <c r="O4">
        <v>2165.6</v>
      </c>
      <c r="P4">
        <v>21.3333506</v>
      </c>
      <c r="Q4">
        <v>1092.4</v>
      </c>
      <c r="R4">
        <v>2162.5</v>
      </c>
      <c r="S4">
        <v>21.4603288</v>
      </c>
      <c r="T4">
        <v>1098.9</v>
      </c>
      <c r="U4">
        <v>2172.5</v>
      </c>
      <c r="V4">
        <f>sum(J4,M4,P4,S4)</f>
        <v>84.0094006</v>
      </c>
    </row>
    <row r="5">
      <c r="A5">
        <v>1</v>
      </c>
      <c r="B5">
        <v>4</v>
      </c>
      <c r="C5">
        <v>300</v>
      </c>
      <c r="D5">
        <v>10</v>
      </c>
      <c r="E5">
        <f>100/D5</f>
        <v>10</v>
      </c>
      <c r="F5">
        <v>1</v>
      </c>
      <c r="G5">
        <v>1</v>
      </c>
      <c r="H5">
        <v>0</v>
      </c>
      <c r="I5">
        <v>0</v>
      </c>
      <c r="J5">
        <v>19.5984761</v>
      </c>
      <c r="K5">
        <v>1011.1</v>
      </c>
      <c r="L5">
        <v>1817.8</v>
      </c>
      <c r="M5">
        <v>23.0195605</v>
      </c>
      <c r="N5">
        <v>1187.6</v>
      </c>
      <c r="O5">
        <v>2085.6</v>
      </c>
      <c r="P5">
        <v>22.7995965</v>
      </c>
      <c r="Q5">
        <v>1176.3</v>
      </c>
      <c r="R5">
        <v>2088.3</v>
      </c>
      <c r="S5">
        <v>23.1537249</v>
      </c>
      <c r="T5">
        <v>1194.5</v>
      </c>
      <c r="U5">
        <v>2086.2</v>
      </c>
      <c r="V5">
        <f>sum(J5,M5,P5,S5)</f>
        <v>88.571358</v>
      </c>
    </row>
    <row r="6">
      <c r="A6">
        <v>1</v>
      </c>
      <c r="B6">
        <v>4</v>
      </c>
      <c r="C6">
        <v>300</v>
      </c>
      <c r="D6">
        <v>15</v>
      </c>
      <c r="E6">
        <f>100/D6</f>
        <v>6.66666666666667</v>
      </c>
      <c r="F6">
        <v>1</v>
      </c>
      <c r="G6">
        <v>1</v>
      </c>
      <c r="H6">
        <v>0</v>
      </c>
      <c r="I6">
        <v>0</v>
      </c>
      <c r="J6">
        <v>19.0577327</v>
      </c>
      <c r="K6">
        <v>990.8</v>
      </c>
      <c r="L6">
        <v>1853.3</v>
      </c>
      <c r="M6">
        <v>37.1532145</v>
      </c>
      <c r="N6">
        <v>1931.2</v>
      </c>
      <c r="O6">
        <v>1388</v>
      </c>
      <c r="P6">
        <v>37.1564685</v>
      </c>
      <c r="Q6">
        <v>1931.4</v>
      </c>
      <c r="R6">
        <v>1394.7</v>
      </c>
      <c r="S6">
        <v>37.2029895</v>
      </c>
      <c r="T6">
        <v>1933.8</v>
      </c>
      <c r="U6">
        <v>1381.2</v>
      </c>
      <c r="V6">
        <f>sum(J6,M6,P6,S6)</f>
        <v>130.5704052</v>
      </c>
    </row>
    <row r="7">
      <c r="A7">
        <v>1</v>
      </c>
      <c r="B7">
        <v>4</v>
      </c>
      <c r="C7">
        <v>300</v>
      </c>
      <c r="D7">
        <v>20</v>
      </c>
      <c r="E7">
        <f>100/D7</f>
        <v>5</v>
      </c>
      <c r="F7">
        <v>1</v>
      </c>
      <c r="G7">
        <v>1</v>
      </c>
      <c r="H7">
        <v>0</v>
      </c>
      <c r="I7">
        <v>0</v>
      </c>
      <c r="J7">
        <v>17.5812153</v>
      </c>
      <c r="K7">
        <v>911.6</v>
      </c>
      <c r="L7">
        <v>1925.3</v>
      </c>
      <c r="M7">
        <v>37.8509213</v>
      </c>
      <c r="N7">
        <v>1962.4</v>
      </c>
      <c r="O7">
        <v>1350.8</v>
      </c>
      <c r="P7">
        <v>37.3921244</v>
      </c>
      <c r="Q7">
        <v>1938.6</v>
      </c>
      <c r="R7">
        <v>1378.5</v>
      </c>
      <c r="S7">
        <v>37.4588624</v>
      </c>
      <c r="T7">
        <v>1942.1</v>
      </c>
      <c r="U7">
        <v>1365</v>
      </c>
      <c r="V7">
        <f>sum(J7,M7,P7,S7)</f>
        <v>130.2831234</v>
      </c>
    </row>
    <row r="8">
      <c r="A8">
        <v>1</v>
      </c>
      <c r="B8">
        <v>4</v>
      </c>
      <c r="C8">
        <v>300</v>
      </c>
      <c r="D8">
        <v>25</v>
      </c>
      <c r="E8">
        <f>100/D8</f>
        <v>4</v>
      </c>
      <c r="F8">
        <v>1</v>
      </c>
      <c r="G8">
        <v>1</v>
      </c>
      <c r="H8">
        <v>0</v>
      </c>
      <c r="I8">
        <v>0</v>
      </c>
      <c r="J8">
        <v>19.5526244</v>
      </c>
      <c r="K8">
        <v>1007</v>
      </c>
      <c r="L8">
        <v>1812.5</v>
      </c>
      <c r="M8">
        <v>41.8492474</v>
      </c>
      <c r="N8">
        <v>2155.3</v>
      </c>
      <c r="O8">
        <v>1134</v>
      </c>
      <c r="P8">
        <v>39.3709922</v>
      </c>
      <c r="Q8">
        <v>2027.7</v>
      </c>
      <c r="R8">
        <v>1205.1</v>
      </c>
      <c r="S8">
        <v>41.2079092</v>
      </c>
      <c r="T8">
        <v>2122.3</v>
      </c>
      <c r="U8">
        <v>1163.8</v>
      </c>
      <c r="V8">
        <f>sum(J8,M8,P8,S8)</f>
        <v>141.9807732</v>
      </c>
    </row>
    <row r="9">
      <c r="A9">
        <v>1</v>
      </c>
      <c r="B9">
        <v>4</v>
      </c>
      <c r="C9">
        <v>300</v>
      </c>
      <c r="D9">
        <v>30</v>
      </c>
      <c r="E9">
        <f>100/D9</f>
        <v>3.33333333333333</v>
      </c>
      <c r="F9">
        <v>1</v>
      </c>
      <c r="G9">
        <v>1</v>
      </c>
      <c r="H9">
        <v>0</v>
      </c>
      <c r="I9">
        <v>0</v>
      </c>
      <c r="J9">
        <v>19.5435515</v>
      </c>
      <c r="K9">
        <v>1002</v>
      </c>
      <c r="L9">
        <v>1803.6</v>
      </c>
      <c r="M9">
        <v>44.9752939</v>
      </c>
      <c r="N9">
        <v>2305.9</v>
      </c>
      <c r="O9">
        <v>969.8</v>
      </c>
      <c r="P9">
        <v>39.1475426</v>
      </c>
      <c r="Q9">
        <v>2007.1</v>
      </c>
      <c r="R9">
        <v>1176.4</v>
      </c>
      <c r="S9">
        <v>45.7850565</v>
      </c>
      <c r="T9">
        <v>2347.4</v>
      </c>
      <c r="U9">
        <v>928.4</v>
      </c>
      <c r="V9">
        <f>sum(J9,M9,P9,S9)</f>
        <v>149.4514445</v>
      </c>
    </row>
    <row r="10">
      <c r="A10">
        <v>1</v>
      </c>
      <c r="B10">
        <v>4</v>
      </c>
      <c r="C10">
        <v>300</v>
      </c>
      <c r="D10">
        <v>35</v>
      </c>
      <c r="E10">
        <f>100/D10</f>
        <v>2.85714285714286</v>
      </c>
      <c r="F10">
        <v>1</v>
      </c>
      <c r="G10">
        <v>1</v>
      </c>
      <c r="H10">
        <v>0</v>
      </c>
      <c r="I10">
        <v>0</v>
      </c>
      <c r="J10">
        <v>19.5458907</v>
      </c>
      <c r="K10">
        <v>1002</v>
      </c>
      <c r="L10">
        <v>1803.5</v>
      </c>
      <c r="M10">
        <v>46.8965412</v>
      </c>
      <c r="N10">
        <v>2404.1</v>
      </c>
      <c r="O10">
        <v>874.2</v>
      </c>
      <c r="P10">
        <v>39.0742108</v>
      </c>
      <c r="Q10">
        <v>2003.1</v>
      </c>
      <c r="R10">
        <v>1046.4</v>
      </c>
      <c r="S10">
        <v>46.9687559</v>
      </c>
      <c r="T10">
        <v>2407.8</v>
      </c>
      <c r="U10">
        <v>876.3</v>
      </c>
      <c r="V10">
        <f>sum(J10,M10,P10,S10)</f>
        <v>152.4853986</v>
      </c>
    </row>
    <row r="11">
      <c r="A11">
        <v>1</v>
      </c>
      <c r="B11">
        <v>4</v>
      </c>
      <c r="C11">
        <v>300</v>
      </c>
      <c r="D11">
        <v>40</v>
      </c>
      <c r="E11">
        <f>100/D11</f>
        <v>2.5</v>
      </c>
      <c r="F11">
        <v>1</v>
      </c>
      <c r="G11">
        <v>1</v>
      </c>
      <c r="H11">
        <v>0</v>
      </c>
      <c r="I11">
        <v>0</v>
      </c>
      <c r="J11">
        <v>19.582764</v>
      </c>
      <c r="K11">
        <v>1004</v>
      </c>
      <c r="L11">
        <v>1807.2</v>
      </c>
      <c r="M11">
        <v>48.7656139</v>
      </c>
      <c r="N11">
        <v>2500.2</v>
      </c>
      <c r="O11">
        <v>779.5</v>
      </c>
      <c r="P11">
        <v>39.1383094</v>
      </c>
      <c r="Q11">
        <v>2006.6</v>
      </c>
      <c r="R11">
        <v>919.2</v>
      </c>
      <c r="S11">
        <v>48.7872881</v>
      </c>
      <c r="T11">
        <v>2501.3</v>
      </c>
      <c r="U11">
        <v>779.2</v>
      </c>
      <c r="V11">
        <f>sum(J11,M11,P11,S11)</f>
        <v>156.2739754</v>
      </c>
    </row>
    <row r="12">
      <c r="A12">
        <v>1</v>
      </c>
      <c r="B12">
        <v>4</v>
      </c>
      <c r="C12">
        <v>300</v>
      </c>
      <c r="D12">
        <v>45</v>
      </c>
      <c r="E12">
        <f>100/D12</f>
        <v>2.22222222222222</v>
      </c>
      <c r="F12">
        <v>1</v>
      </c>
      <c r="G12">
        <v>1</v>
      </c>
      <c r="H12">
        <v>0</v>
      </c>
      <c r="I12">
        <v>0</v>
      </c>
      <c r="J12">
        <v>19.5402336</v>
      </c>
      <c r="K12">
        <v>1002</v>
      </c>
      <c r="L12">
        <v>1803.5</v>
      </c>
      <c r="M12">
        <v>49.2385225</v>
      </c>
      <c r="N12">
        <v>2525</v>
      </c>
      <c r="O12">
        <v>756.3</v>
      </c>
      <c r="P12">
        <v>39.0902089</v>
      </c>
      <c r="Q12">
        <v>2004.5</v>
      </c>
      <c r="R12">
        <v>1049.7</v>
      </c>
      <c r="S12">
        <v>49.8840531</v>
      </c>
      <c r="T12">
        <v>2558</v>
      </c>
      <c r="U12">
        <v>722.9</v>
      </c>
      <c r="V12">
        <f>sum(J12,M12,P12,S12)</f>
        <v>157.7530181</v>
      </c>
    </row>
    <row r="13">
      <c r="A13">
        <v>1</v>
      </c>
      <c r="B13">
        <v>4</v>
      </c>
      <c r="C13">
        <v>300</v>
      </c>
      <c r="D13">
        <v>50</v>
      </c>
      <c r="E13">
        <f>100/D13</f>
        <v>2</v>
      </c>
      <c r="F13">
        <v>1</v>
      </c>
      <c r="G13">
        <v>1</v>
      </c>
      <c r="H13">
        <v>0</v>
      </c>
      <c r="I13">
        <v>0</v>
      </c>
      <c r="J13">
        <v>19.5569858</v>
      </c>
      <c r="K13">
        <v>1003</v>
      </c>
      <c r="L13">
        <v>1805.3</v>
      </c>
      <c r="M13">
        <v>51.6494928</v>
      </c>
      <c r="N13">
        <v>2648.9</v>
      </c>
      <c r="O13">
        <v>632.2</v>
      </c>
      <c r="P13">
        <v>39.1315001</v>
      </c>
      <c r="Q13">
        <v>2006.9</v>
      </c>
      <c r="R13">
        <v>942.4</v>
      </c>
      <c r="S13">
        <v>50.9103494</v>
      </c>
      <c r="T13">
        <v>2611</v>
      </c>
      <c r="U13">
        <v>669.4</v>
      </c>
      <c r="V13">
        <f>sum(J13,M13,P13,S13)</f>
        <v>161.2483281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1" width="8.71"/>
  </cols>
  <sheetData>
    <row r="1">
      <c t="s" r="A1">
        <v>22</v>
      </c>
      <c t="s" r="B1">
        <v>23</v>
      </c>
      <c t="s" r="C1">
        <v>24</v>
      </c>
      <c t="s" r="D1">
        <v>25</v>
      </c>
      <c t="s" r="E1">
        <v>17</v>
      </c>
      <c t="s" r="F1">
        <v>26</v>
      </c>
      <c t="s" r="G1">
        <v>27</v>
      </c>
      <c t="s" r="H1">
        <v>28</v>
      </c>
      <c t="s" r="I1">
        <v>29</v>
      </c>
      <c t="s" r="J1">
        <v>4</v>
      </c>
      <c t="s" r="K1">
        <v>5</v>
      </c>
      <c t="s" r="L1">
        <v>31</v>
      </c>
      <c t="s" r="M1">
        <v>7</v>
      </c>
      <c t="s" r="N1">
        <v>8</v>
      </c>
      <c t="s" r="O1">
        <v>33</v>
      </c>
      <c t="s" r="P1">
        <v>11</v>
      </c>
      <c t="s" r="Q1">
        <v>12</v>
      </c>
      <c t="s" r="R1">
        <v>35</v>
      </c>
      <c t="s" r="S1">
        <v>14</v>
      </c>
      <c t="s" r="T1">
        <v>16</v>
      </c>
      <c t="s" r="U1">
        <v>37</v>
      </c>
      <c t="s" r="V1">
        <v>10</v>
      </c>
    </row>
    <row r="2">
      <c r="A2">
        <v>2</v>
      </c>
      <c r="B2">
        <v>4</v>
      </c>
      <c r="C2">
        <v>300</v>
      </c>
      <c r="D2">
        <v>3</v>
      </c>
      <c r="E2">
        <f>100/D2</f>
        <v>33.3333333333333</v>
      </c>
      <c r="F2">
        <v>1</v>
      </c>
      <c r="G2">
        <v>1</v>
      </c>
      <c r="H2">
        <v>4</v>
      </c>
      <c r="I2">
        <v>1</v>
      </c>
      <c r="J2">
        <v>7.667585</v>
      </c>
      <c r="K2">
        <v>393</v>
      </c>
      <c r="L2">
        <v>1440.8</v>
      </c>
      <c r="M2">
        <v>8.0128971</v>
      </c>
      <c r="N2">
        <v>410.7</v>
      </c>
      <c r="O2">
        <v>1470.9</v>
      </c>
      <c r="P2">
        <v>7.7241876</v>
      </c>
      <c r="Q2">
        <v>395.9</v>
      </c>
      <c r="R2">
        <v>1428.7</v>
      </c>
      <c r="S2">
        <v>7.1119301</v>
      </c>
      <c r="T2">
        <v>364.5</v>
      </c>
      <c r="U2">
        <v>1339.4</v>
      </c>
      <c r="V2">
        <f>sum(J2,M2,P2,S2)</f>
        <v>30.5165998</v>
      </c>
    </row>
    <row r="3">
      <c r="A3">
        <v>2</v>
      </c>
      <c r="B3">
        <v>4</v>
      </c>
      <c r="C3">
        <v>300</v>
      </c>
      <c r="D3">
        <v>5</v>
      </c>
      <c r="E3">
        <f>100/D3</f>
        <v>20</v>
      </c>
      <c r="F3">
        <v>1</v>
      </c>
      <c r="G3">
        <v>1</v>
      </c>
      <c r="H3">
        <v>4</v>
      </c>
      <c r="I3">
        <v>1</v>
      </c>
      <c r="J3">
        <v>11.2321303</v>
      </c>
      <c r="K3">
        <v>575.7</v>
      </c>
      <c r="L3">
        <v>1258.1</v>
      </c>
      <c r="M3">
        <v>11.3745619</v>
      </c>
      <c r="N3">
        <v>583</v>
      </c>
      <c r="O3">
        <v>1312.2</v>
      </c>
      <c r="P3">
        <v>11.2028438</v>
      </c>
      <c r="Q3">
        <v>574.2</v>
      </c>
      <c r="R3">
        <v>1256.9</v>
      </c>
      <c r="S3">
        <v>10.2258727</v>
      </c>
      <c r="T3">
        <v>524.1</v>
      </c>
      <c r="U3">
        <v>1331.9</v>
      </c>
      <c r="V3">
        <f>sum(J3,M3,P3,S3)</f>
        <v>44.0354087</v>
      </c>
    </row>
    <row r="4">
      <c r="A4">
        <v>2</v>
      </c>
      <c r="B4">
        <v>4</v>
      </c>
      <c r="C4">
        <v>300</v>
      </c>
      <c r="D4">
        <v>7</v>
      </c>
      <c r="E4">
        <f>100/D4</f>
        <v>14.2857142857143</v>
      </c>
      <c r="F4">
        <v>1</v>
      </c>
      <c r="G4">
        <v>1</v>
      </c>
      <c r="H4">
        <v>4</v>
      </c>
      <c r="I4">
        <v>1</v>
      </c>
      <c r="J4">
        <v>12.0397367</v>
      </c>
      <c r="K4">
        <v>616.7</v>
      </c>
      <c r="L4">
        <v>1216.7</v>
      </c>
      <c r="M4">
        <v>12.2486562</v>
      </c>
      <c r="N4">
        <v>627.4</v>
      </c>
      <c r="O4">
        <v>1261.3</v>
      </c>
      <c r="P4">
        <v>11.9402239</v>
      </c>
      <c r="Q4">
        <v>611.6</v>
      </c>
      <c r="R4">
        <v>1213.3</v>
      </c>
      <c r="S4">
        <v>10.9496884</v>
      </c>
      <c r="T4">
        <v>560.9</v>
      </c>
      <c r="U4">
        <v>1312.2</v>
      </c>
      <c r="V4">
        <f>sum(J4,M4,P4,S4)</f>
        <v>47.1783052</v>
      </c>
    </row>
    <row r="5">
      <c r="A5">
        <v>2</v>
      </c>
      <c r="B5">
        <v>4</v>
      </c>
      <c r="C5">
        <v>300</v>
      </c>
      <c r="D5">
        <v>10</v>
      </c>
      <c r="E5">
        <f>100/D5</f>
        <v>10</v>
      </c>
      <c r="F5">
        <v>1</v>
      </c>
      <c r="G5">
        <v>1</v>
      </c>
      <c r="H5">
        <v>4</v>
      </c>
      <c r="I5">
        <v>1</v>
      </c>
      <c r="J5">
        <v>12.5472847</v>
      </c>
      <c r="K5">
        <v>642.6</v>
      </c>
      <c r="L5">
        <v>1191.3</v>
      </c>
      <c r="M5">
        <v>13.1213452</v>
      </c>
      <c r="N5">
        <v>672</v>
      </c>
      <c r="O5">
        <v>1249.3</v>
      </c>
      <c r="P5">
        <v>12.8285825</v>
      </c>
      <c r="Q5">
        <v>657</v>
      </c>
      <c r="R5">
        <v>1163.8</v>
      </c>
      <c r="S5">
        <v>11.5002021</v>
      </c>
      <c r="T5">
        <v>589</v>
      </c>
      <c r="U5">
        <v>1278.1</v>
      </c>
      <c r="V5">
        <f>sum(J5,M5,P5,S5)</f>
        <v>49.9974145</v>
      </c>
    </row>
    <row r="6">
      <c r="A6">
        <v>2</v>
      </c>
      <c r="B6">
        <v>4</v>
      </c>
      <c r="C6">
        <v>300</v>
      </c>
      <c r="D6">
        <v>15</v>
      </c>
      <c r="E6">
        <f>100/D6</f>
        <v>6.66666666666667</v>
      </c>
      <c r="F6">
        <v>1</v>
      </c>
      <c r="G6">
        <v>1</v>
      </c>
      <c r="H6">
        <v>4</v>
      </c>
      <c r="I6">
        <v>1</v>
      </c>
      <c r="J6">
        <v>19.943933</v>
      </c>
      <c r="K6">
        <v>1028.1</v>
      </c>
      <c r="L6">
        <v>811.8</v>
      </c>
      <c r="M6">
        <v>19.3081459</v>
      </c>
      <c r="N6">
        <v>995.2</v>
      </c>
      <c r="O6">
        <v>922.1</v>
      </c>
      <c r="P6">
        <v>19.3849712</v>
      </c>
      <c r="Q6">
        <v>999.3</v>
      </c>
      <c r="R6">
        <v>825.7</v>
      </c>
      <c r="S6">
        <v>19.3487559</v>
      </c>
      <c r="T6">
        <v>997.5</v>
      </c>
      <c r="U6">
        <v>920.7</v>
      </c>
      <c r="V6">
        <f>sum(J6,M6,P6,S6)</f>
        <v>77.985806</v>
      </c>
    </row>
    <row r="7">
      <c r="A7">
        <v>2</v>
      </c>
      <c r="B7">
        <v>4</v>
      </c>
      <c r="C7">
        <v>300</v>
      </c>
      <c r="D7">
        <v>20</v>
      </c>
      <c r="E7">
        <f>100/D7</f>
        <v>5</v>
      </c>
      <c r="F7">
        <v>1</v>
      </c>
      <c r="G7">
        <v>1</v>
      </c>
      <c r="H7">
        <v>4</v>
      </c>
      <c r="I7">
        <v>1</v>
      </c>
      <c r="J7">
        <v>19.7791853</v>
      </c>
      <c r="K7">
        <v>1018.3</v>
      </c>
      <c r="L7">
        <v>819.5</v>
      </c>
      <c r="M7">
        <v>20.1090741</v>
      </c>
      <c r="N7">
        <v>1035.3</v>
      </c>
      <c r="O7">
        <v>910.3</v>
      </c>
      <c r="P7">
        <v>20.3100407</v>
      </c>
      <c r="Q7">
        <v>1045.7</v>
      </c>
      <c r="R7">
        <v>781.8</v>
      </c>
      <c r="S7">
        <v>18.9484584</v>
      </c>
      <c r="T7">
        <v>975.6</v>
      </c>
      <c r="U7">
        <v>968.2</v>
      </c>
      <c r="V7">
        <f>sum(J7,M7,P7,S7)</f>
        <v>79.1467585</v>
      </c>
    </row>
    <row r="8">
      <c r="A8">
        <v>2</v>
      </c>
      <c r="B8">
        <v>4</v>
      </c>
      <c r="C8">
        <v>300</v>
      </c>
      <c r="D8">
        <v>25</v>
      </c>
      <c r="E8">
        <f>100/D8</f>
        <v>4</v>
      </c>
      <c r="F8">
        <v>1</v>
      </c>
      <c r="G8">
        <v>1</v>
      </c>
      <c r="H8">
        <v>4</v>
      </c>
      <c r="I8">
        <v>1</v>
      </c>
      <c r="J8">
        <v>19.6312414</v>
      </c>
      <c r="K8">
        <v>1007.3</v>
      </c>
      <c r="L8">
        <v>826.2</v>
      </c>
      <c r="M8">
        <v>27.3779697</v>
      </c>
      <c r="N8">
        <v>1404.8</v>
      </c>
      <c r="O8">
        <v>570</v>
      </c>
      <c r="P8">
        <v>27.1623489</v>
      </c>
      <c r="Q8">
        <v>1393.7</v>
      </c>
      <c r="R8">
        <v>432</v>
      </c>
      <c r="S8">
        <v>25.4658336</v>
      </c>
      <c r="T8">
        <v>1306.7</v>
      </c>
      <c r="U8">
        <v>646.5</v>
      </c>
      <c r="V8">
        <f>sum(J8,M8,P8,S8)</f>
        <v>99.6373936</v>
      </c>
    </row>
    <row r="9">
      <c r="A9">
        <v>2</v>
      </c>
      <c r="B9">
        <v>4</v>
      </c>
      <c r="C9">
        <v>300</v>
      </c>
      <c r="D9">
        <v>30</v>
      </c>
      <c r="E9">
        <f>100/D9</f>
        <v>3.33333333333333</v>
      </c>
      <c r="F9">
        <v>1</v>
      </c>
      <c r="G9">
        <v>1</v>
      </c>
      <c r="H9">
        <v>4</v>
      </c>
      <c r="I9">
        <v>1</v>
      </c>
      <c r="J9">
        <v>19.6218354</v>
      </c>
      <c r="K9">
        <v>1005.7</v>
      </c>
      <c r="L9">
        <v>827.4</v>
      </c>
      <c r="M9">
        <v>26.5717234</v>
      </c>
      <c r="N9">
        <v>1361.9</v>
      </c>
      <c r="O9">
        <v>517.1</v>
      </c>
      <c r="P9">
        <v>24.9503452</v>
      </c>
      <c r="Q9">
        <v>1278.8</v>
      </c>
      <c r="R9">
        <v>547.6</v>
      </c>
      <c r="S9">
        <v>27.0151806</v>
      </c>
      <c r="T9">
        <v>1384.6</v>
      </c>
      <c r="U9">
        <v>558.6</v>
      </c>
      <c r="V9">
        <f>sum(J9,M9,P9,S9)</f>
        <v>98.1590846</v>
      </c>
    </row>
    <row r="10">
      <c r="A10">
        <v>2</v>
      </c>
      <c r="B10">
        <v>4</v>
      </c>
      <c r="C10">
        <v>300</v>
      </c>
      <c r="D10">
        <v>35</v>
      </c>
      <c r="E10">
        <f>100/D10</f>
        <v>2.85714285714286</v>
      </c>
      <c r="F10">
        <v>1</v>
      </c>
      <c r="G10">
        <v>1</v>
      </c>
      <c r="H10">
        <v>4</v>
      </c>
      <c r="I10">
        <v>1</v>
      </c>
      <c r="J10">
        <v>19.589727</v>
      </c>
      <c r="K10">
        <v>1005.3</v>
      </c>
      <c r="L10">
        <v>827.3</v>
      </c>
      <c r="M10">
        <v>26.3834538</v>
      </c>
      <c r="N10">
        <v>1354</v>
      </c>
      <c r="O10">
        <v>619.3</v>
      </c>
      <c r="P10">
        <v>26.2227852</v>
      </c>
      <c r="Q10">
        <v>1345.7</v>
      </c>
      <c r="R10">
        <v>483.6</v>
      </c>
      <c r="S10">
        <v>26.2957927</v>
      </c>
      <c r="T10">
        <v>1349.5</v>
      </c>
      <c r="U10">
        <v>638</v>
      </c>
      <c r="V10">
        <f>sum(J10,M10,P10,S10)</f>
        <v>98.4917587</v>
      </c>
    </row>
    <row r="11">
      <c r="A11">
        <v>2</v>
      </c>
      <c r="B11">
        <v>4</v>
      </c>
      <c r="C11">
        <v>300</v>
      </c>
      <c r="D11">
        <v>40</v>
      </c>
      <c r="E11">
        <f>100/D11</f>
        <v>2.5</v>
      </c>
      <c r="F11">
        <v>1</v>
      </c>
      <c r="G11">
        <v>1</v>
      </c>
      <c r="H11">
        <v>4</v>
      </c>
      <c r="I11">
        <v>1</v>
      </c>
      <c r="J11">
        <v>19.6328619</v>
      </c>
      <c r="K11">
        <v>1006.9</v>
      </c>
      <c r="L11">
        <v>826.7</v>
      </c>
      <c r="M11">
        <v>27.1694086</v>
      </c>
      <c r="N11">
        <v>1393.4</v>
      </c>
      <c r="O11">
        <v>622.4</v>
      </c>
      <c r="P11">
        <v>27.633163</v>
      </c>
      <c r="Q11">
        <v>1417.2</v>
      </c>
      <c r="R11">
        <v>413.6</v>
      </c>
      <c r="S11">
        <v>28.0504012</v>
      </c>
      <c r="T11">
        <v>1438.6</v>
      </c>
      <c r="U11">
        <v>521.9</v>
      </c>
      <c r="V11">
        <f>sum(J11,M11,P11,S11)</f>
        <v>102.4858347</v>
      </c>
    </row>
    <row r="12">
      <c r="A12">
        <v>2</v>
      </c>
      <c r="B12">
        <v>4</v>
      </c>
      <c r="C12">
        <v>300</v>
      </c>
      <c r="D12">
        <v>45</v>
      </c>
      <c r="E12">
        <f>100/D12</f>
        <v>2.22222222222222</v>
      </c>
      <c r="F12">
        <v>1</v>
      </c>
      <c r="G12">
        <v>1</v>
      </c>
      <c r="H12">
        <v>4</v>
      </c>
      <c r="I12">
        <v>1</v>
      </c>
      <c r="J12">
        <v>19.57648</v>
      </c>
      <c r="K12">
        <v>1005.4</v>
      </c>
      <c r="L12">
        <v>828.5</v>
      </c>
      <c r="M12">
        <v>27.6937603</v>
      </c>
      <c r="N12">
        <v>1422.3</v>
      </c>
      <c r="O12">
        <v>600.3</v>
      </c>
      <c r="P12">
        <v>27.0964403</v>
      </c>
      <c r="Q12">
        <v>1391.6</v>
      </c>
      <c r="R12">
        <v>454.2</v>
      </c>
      <c r="S12">
        <v>28.376194</v>
      </c>
      <c r="T12">
        <v>1457.4</v>
      </c>
      <c r="U12">
        <v>530.9</v>
      </c>
      <c r="V12">
        <f>sum(J12,M12,P12,S12)</f>
        <v>102.7428746</v>
      </c>
    </row>
    <row r="13">
      <c r="A13">
        <v>2</v>
      </c>
      <c r="B13">
        <v>4</v>
      </c>
      <c r="C13">
        <v>300</v>
      </c>
      <c r="D13">
        <v>50</v>
      </c>
      <c r="E13">
        <f>100/D13</f>
        <v>2</v>
      </c>
      <c r="F13">
        <v>1</v>
      </c>
      <c r="G13">
        <v>1</v>
      </c>
      <c r="H13">
        <v>4</v>
      </c>
      <c r="I13">
        <v>1</v>
      </c>
      <c r="J13">
        <v>19.6049586</v>
      </c>
      <c r="K13">
        <v>1005.6</v>
      </c>
      <c r="L13">
        <v>827.8</v>
      </c>
      <c r="M13">
        <v>29.7066658</v>
      </c>
      <c r="N13">
        <v>1523.7</v>
      </c>
      <c r="O13">
        <v>482.3</v>
      </c>
      <c r="P13">
        <v>30.0683684</v>
      </c>
      <c r="Q13">
        <v>1542.3</v>
      </c>
      <c r="R13">
        <v>291.5</v>
      </c>
      <c r="S13">
        <v>30.4507485</v>
      </c>
      <c r="T13">
        <v>1561.9</v>
      </c>
      <c r="U13">
        <v>450.7</v>
      </c>
      <c r="V13">
        <f>sum(J13,M13,P13,S13)</f>
        <v>109.8307413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4</v>
      </c>
      <c t="s" r="C1">
        <v>5</v>
      </c>
      <c t="s" r="D1">
        <v>6</v>
      </c>
      <c t="s" r="E1">
        <v>7</v>
      </c>
      <c t="s" r="F1">
        <v>8</v>
      </c>
      <c t="s" r="G1">
        <v>9</v>
      </c>
      <c t="s" r="H1">
        <v>10</v>
      </c>
    </row>
    <row r="2">
      <c r="A2">
        <v>100</v>
      </c>
      <c r="B2">
        <v>38.8488215</v>
      </c>
      <c r="C2">
        <v>2340</v>
      </c>
      <c r="D2">
        <v>0</v>
      </c>
      <c r="E2">
        <v>38.8800728</v>
      </c>
      <c r="F2">
        <v>2342.2</v>
      </c>
      <c r="G2">
        <v>0</v>
      </c>
      <c r="H2">
        <v>77.7288943</v>
      </c>
    </row>
    <row r="3">
      <c r="A3">
        <v>200</v>
      </c>
      <c r="B3">
        <v>72.1889836</v>
      </c>
      <c r="C3">
        <v>4348.9</v>
      </c>
      <c r="D3">
        <v>0</v>
      </c>
      <c r="E3">
        <v>69.1319647</v>
      </c>
      <c r="F3">
        <v>4164.7</v>
      </c>
      <c r="G3">
        <v>0</v>
      </c>
      <c r="H3">
        <v>141.3209483</v>
      </c>
    </row>
    <row r="4">
      <c r="A4">
        <v>300</v>
      </c>
      <c r="B4">
        <v>90.5598568</v>
      </c>
      <c r="C4">
        <v>5455.5</v>
      </c>
      <c r="D4">
        <v>0</v>
      </c>
      <c r="E4">
        <v>89.8607056</v>
      </c>
      <c r="F4">
        <v>5413.4</v>
      </c>
      <c r="G4">
        <v>0</v>
      </c>
      <c r="H4">
        <v>180.4205624</v>
      </c>
    </row>
    <row r="5">
      <c r="A5">
        <v>400</v>
      </c>
      <c r="B5">
        <v>98.717415</v>
      </c>
      <c r="C5">
        <v>5946.2</v>
      </c>
      <c r="D5">
        <v>0</v>
      </c>
      <c r="E5">
        <v>98.7213215</v>
      </c>
      <c r="F5">
        <v>5946.4</v>
      </c>
      <c r="G5">
        <v>0</v>
      </c>
      <c r="H5">
        <v>197.4387365</v>
      </c>
    </row>
    <row r="6">
      <c r="A6">
        <v>500</v>
      </c>
      <c r="B6">
        <v>103.997388</v>
      </c>
      <c r="C6">
        <v>6264</v>
      </c>
      <c r="D6">
        <v>0</v>
      </c>
      <c r="E6">
        <v>104.0040298</v>
      </c>
      <c r="F6">
        <v>6264.4</v>
      </c>
      <c r="G6">
        <v>0</v>
      </c>
      <c r="H6">
        <v>208.0014178</v>
      </c>
    </row>
    <row r="7">
      <c r="A7">
        <v>600</v>
      </c>
      <c r="B7">
        <v>107.4923043</v>
      </c>
      <c r="C7">
        <v>6476.9</v>
      </c>
      <c r="D7">
        <v>0</v>
      </c>
      <c r="E7">
        <v>107.7976874</v>
      </c>
      <c r="F7">
        <v>6495</v>
      </c>
      <c r="G7">
        <v>0</v>
      </c>
      <c r="H7">
        <v>215.2899917</v>
      </c>
    </row>
    <row r="8">
      <c r="A8">
        <v>700</v>
      </c>
      <c r="B8">
        <v>110.0658021</v>
      </c>
      <c r="C8">
        <v>6630</v>
      </c>
      <c r="D8">
        <v>0</v>
      </c>
      <c r="E8">
        <v>110.0736151</v>
      </c>
      <c r="F8">
        <v>6630.4</v>
      </c>
      <c r="G8">
        <v>0</v>
      </c>
      <c r="H8">
        <v>220.1394172</v>
      </c>
    </row>
    <row r="9">
      <c r="A9">
        <v>800</v>
      </c>
      <c r="B9">
        <v>112.0236913</v>
      </c>
      <c r="C9">
        <v>6748.8</v>
      </c>
      <c r="D9">
        <v>0</v>
      </c>
      <c r="E9">
        <v>112.6169756</v>
      </c>
      <c r="F9">
        <v>6784.7</v>
      </c>
      <c r="G9">
        <v>0</v>
      </c>
      <c r="H9">
        <v>224.6406669</v>
      </c>
    </row>
    <row r="10">
      <c r="A10">
        <v>900</v>
      </c>
      <c r="B10">
        <v>115.0968113</v>
      </c>
      <c r="C10">
        <v>6932.7</v>
      </c>
      <c r="D10">
        <v>0</v>
      </c>
      <c r="E10">
        <v>114.6870347</v>
      </c>
      <c r="F10">
        <v>6908</v>
      </c>
      <c r="G10">
        <v>0</v>
      </c>
      <c r="H10">
        <v>229.783846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4</v>
      </c>
      <c t="s" r="C1">
        <v>5</v>
      </c>
      <c t="s" r="D1">
        <v>6</v>
      </c>
      <c t="s" r="E1">
        <v>7</v>
      </c>
      <c t="s" r="F1">
        <v>8</v>
      </c>
      <c t="s" r="G1">
        <v>9</v>
      </c>
      <c t="s" r="H1">
        <v>11</v>
      </c>
      <c t="s" r="I1">
        <v>12</v>
      </c>
      <c t="s" r="J1">
        <v>13</v>
      </c>
      <c t="s" r="K1">
        <v>14</v>
      </c>
      <c t="s" r="L1">
        <v>15</v>
      </c>
      <c t="s" r="M1">
        <v>16</v>
      </c>
      <c t="s" r="N1">
        <v>10</v>
      </c>
    </row>
    <row r="2">
      <c r="A2">
        <v>200</v>
      </c>
      <c r="B2">
        <v>43.3667969</v>
      </c>
      <c r="C2">
        <v>2612.3</v>
      </c>
      <c r="D2">
        <v>0</v>
      </c>
      <c r="E2">
        <v>41.5437505</v>
      </c>
      <c r="F2">
        <v>2502.4</v>
      </c>
      <c r="G2">
        <v>1.1</v>
      </c>
      <c r="H2">
        <v>41.5742192</v>
      </c>
      <c r="I2">
        <v>2504.2</v>
      </c>
      <c r="J2">
        <v>0</v>
      </c>
      <c r="K2">
        <v>41.5496096</v>
      </c>
      <c r="L2">
        <v>2502.7</v>
      </c>
      <c r="M2">
        <v>0</v>
      </c>
      <c r="N2">
        <v>168.0343762</v>
      </c>
    </row>
    <row r="3">
      <c r="A3">
        <v>300</v>
      </c>
      <c r="B3">
        <v>54.2219524</v>
      </c>
      <c r="C3">
        <v>3266.6</v>
      </c>
      <c r="D3">
        <v>0</v>
      </c>
      <c r="E3">
        <v>43.3759282</v>
      </c>
      <c r="F3">
        <v>2613.3</v>
      </c>
      <c r="G3">
        <v>10.5</v>
      </c>
      <c r="H3">
        <v>44.7099126</v>
      </c>
      <c r="I3">
        <v>2693.6</v>
      </c>
      <c r="J3">
        <v>7.8</v>
      </c>
      <c r="K3">
        <v>53.8934922</v>
      </c>
      <c r="L3">
        <v>3246.9</v>
      </c>
      <c r="M3">
        <v>0</v>
      </c>
      <c r="N3">
        <v>196.2012854</v>
      </c>
    </row>
    <row r="4">
      <c r="A4">
        <v>400</v>
      </c>
      <c r="B4">
        <v>58.990051</v>
      </c>
      <c r="C4">
        <v>3553</v>
      </c>
      <c r="D4">
        <v>0</v>
      </c>
      <c r="E4">
        <v>59.2849812</v>
      </c>
      <c r="F4">
        <v>3570.5</v>
      </c>
      <c r="G4">
        <v>0</v>
      </c>
      <c r="H4">
        <v>59.3025603</v>
      </c>
      <c r="I4">
        <v>3572</v>
      </c>
      <c r="J4">
        <v>0</v>
      </c>
      <c r="K4">
        <v>59.2869347</v>
      </c>
      <c r="L4">
        <v>3571.2</v>
      </c>
      <c r="M4">
        <v>0</v>
      </c>
      <c r="N4">
        <v>236.8645272</v>
      </c>
    </row>
    <row r="5">
      <c r="A5">
        <v>500</v>
      </c>
      <c r="B5">
        <v>62.526509</v>
      </c>
      <c r="C5">
        <v>3767.9</v>
      </c>
      <c r="D5">
        <v>0</v>
      </c>
      <c r="E5">
        <v>62.5284592</v>
      </c>
      <c r="F5">
        <v>3768</v>
      </c>
      <c r="G5">
        <v>0</v>
      </c>
      <c r="H5">
        <v>62.5284592</v>
      </c>
      <c r="I5">
        <v>3768</v>
      </c>
      <c r="J5">
        <v>0</v>
      </c>
      <c r="K5">
        <v>62.5351004</v>
      </c>
      <c r="L5">
        <v>3768.4</v>
      </c>
      <c r="M5">
        <v>0</v>
      </c>
      <c r="N5">
        <v>250.1185278</v>
      </c>
    </row>
    <row r="6">
      <c r="A6">
        <v>600</v>
      </c>
      <c r="B6">
        <v>64.5007317</v>
      </c>
      <c r="C6">
        <v>3886</v>
      </c>
      <c r="D6">
        <v>0</v>
      </c>
      <c r="E6">
        <v>64.5007317</v>
      </c>
      <c r="F6">
        <v>3886</v>
      </c>
      <c r="G6">
        <v>0</v>
      </c>
      <c r="H6">
        <v>64.6242052</v>
      </c>
      <c r="I6">
        <v>3893.1</v>
      </c>
      <c r="J6">
        <v>0</v>
      </c>
      <c r="K6">
        <v>64.917938</v>
      </c>
      <c r="L6">
        <v>3910.9</v>
      </c>
      <c r="M6">
        <v>0</v>
      </c>
      <c r="N6">
        <v>258.5436066</v>
      </c>
    </row>
    <row r="7">
      <c r="A7">
        <v>700</v>
      </c>
      <c r="B7">
        <v>66.058892</v>
      </c>
      <c r="C7">
        <v>3978.6</v>
      </c>
      <c r="D7">
        <v>0</v>
      </c>
      <c r="E7">
        <v>66.6061801</v>
      </c>
      <c r="F7">
        <v>4011.9</v>
      </c>
      <c r="G7">
        <v>0</v>
      </c>
      <c r="H7">
        <v>66.6084294444</v>
      </c>
      <c r="I7">
        <v>4012</v>
      </c>
      <c r="J7">
        <v>0</v>
      </c>
      <c r="K7">
        <v>66.5975858</v>
      </c>
      <c r="L7">
        <v>4011.4</v>
      </c>
      <c r="M7">
        <v>0</v>
      </c>
      <c r="N7">
        <v>265.8710873444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17</v>
      </c>
      <c t="s" r="B1">
        <v>4</v>
      </c>
      <c t="s" r="C1">
        <v>7</v>
      </c>
      <c t="s" r="D1">
        <v>11</v>
      </c>
      <c t="s" r="E1">
        <v>14</v>
      </c>
      <c t="s" r="F1">
        <v>10</v>
      </c>
    </row>
    <row r="2">
      <c r="A2">
        <f>(1/2)*100</f>
        <v>50</v>
      </c>
      <c r="B2">
        <v>3.1202214</v>
      </c>
      <c r="C2">
        <v>3.1135804</v>
      </c>
      <c r="D2">
        <v>2.6894772</v>
      </c>
      <c r="E2">
        <v>1.2414436</v>
      </c>
      <c r="F2">
        <v>10.1647226</v>
      </c>
    </row>
    <row r="3">
      <c r="A3">
        <f>(1/3)*100</f>
        <v>33.3333333333333</v>
      </c>
      <c r="B3">
        <v>4.6717292</v>
      </c>
      <c r="C3">
        <v>5.3647676</v>
      </c>
      <c r="D3">
        <v>4.7123662</v>
      </c>
      <c r="E3">
        <v>3.0698364</v>
      </c>
      <c r="F3">
        <v>17.8186994</v>
      </c>
    </row>
    <row r="4">
      <c r="A4">
        <f>(1/4)*100</f>
        <v>25</v>
      </c>
      <c r="B4">
        <v>4.7123662</v>
      </c>
      <c r="C4">
        <v>7.7832626</v>
      </c>
      <c r="D4">
        <v>7.091048</v>
      </c>
      <c r="E4">
        <v>7.6574964</v>
      </c>
      <c r="F4">
        <v>27.2441732</v>
      </c>
    </row>
    <row r="5">
      <c r="A5">
        <f>(1/5)*100</f>
        <v>20</v>
      </c>
      <c r="B5">
        <v>9.6876246</v>
      </c>
      <c r="C5">
        <v>7.7832626</v>
      </c>
      <c r="D5">
        <v>9.9986625</v>
      </c>
      <c r="E5">
        <v>9.6279544</v>
      </c>
      <c r="F5">
        <v>37.0975041</v>
      </c>
    </row>
    <row r="6">
      <c r="A6">
        <f>(1/6)*100</f>
        <v>16.6666666666667</v>
      </c>
      <c r="B6">
        <v>11.6498841</v>
      </c>
      <c r="C6">
        <v>11.6690273</v>
      </c>
      <c r="D6">
        <v>11.6604384</v>
      </c>
      <c r="E6">
        <v>11.7748816</v>
      </c>
      <c r="F6">
        <v>46.7542314</v>
      </c>
    </row>
    <row r="7">
      <c r="A7">
        <f>(1/7)*100</f>
        <v>14.2857142857143</v>
      </c>
      <c r="B7">
        <v>13.5750157</v>
      </c>
      <c r="C7">
        <v>14.957167</v>
      </c>
      <c r="D7">
        <v>14.3594588</v>
      </c>
      <c r="E7">
        <v>13.8308506</v>
      </c>
      <c r="F7">
        <v>56.7224921</v>
      </c>
    </row>
    <row r="8">
      <c r="A8">
        <f>(1/8)*100</f>
        <v>12.5</v>
      </c>
      <c r="B8">
        <v>15.6132836</v>
      </c>
      <c r="C8">
        <v>15.532055</v>
      </c>
      <c r="D8">
        <v>15.523468</v>
      </c>
      <c r="E8">
        <v>15.5824285</v>
      </c>
      <c r="F8">
        <v>62.2512351</v>
      </c>
    </row>
    <row r="9">
      <c r="A9">
        <f>(1/9)*100</f>
        <v>11.1111111111111</v>
      </c>
      <c r="B9">
        <v>17.3914064</v>
      </c>
      <c r="C9">
        <v>17.713672</v>
      </c>
      <c r="D9">
        <v>17.2078126</v>
      </c>
      <c r="E9">
        <v>17.8113282</v>
      </c>
      <c r="F9">
        <v>70.1242192</v>
      </c>
    </row>
    <row r="10">
      <c r="A10">
        <f>(1/10)*100</f>
        <v>10</v>
      </c>
      <c r="B10">
        <v>19.4785511</v>
      </c>
      <c r="C10">
        <v>20.2963359</v>
      </c>
      <c r="D10">
        <v>19.7098495</v>
      </c>
      <c r="E10">
        <v>19.555044</v>
      </c>
      <c r="F10">
        <v>79.0397805</v>
      </c>
    </row>
    <row r="11">
      <c r="A11">
        <f>(1/11)*100</f>
        <v>9.09090909090909</v>
      </c>
      <c r="B11">
        <v>21.412868</v>
      </c>
      <c r="C11">
        <v>21.3139612</v>
      </c>
      <c r="D11">
        <v>21.2985534</v>
      </c>
      <c r="E11">
        <v>21.6930311</v>
      </c>
      <c r="F11">
        <v>85.7184137</v>
      </c>
    </row>
    <row r="38">
      <c t="s" r="A38">
        <v>17</v>
      </c>
      <c t="s" r="B38">
        <v>4</v>
      </c>
      <c t="s" r="C38">
        <v>7</v>
      </c>
      <c t="s" r="D38">
        <v>11</v>
      </c>
      <c t="s" r="E38">
        <v>14</v>
      </c>
      <c t="s" r="F38">
        <v>10</v>
      </c>
    </row>
    <row r="39">
      <c r="A39">
        <f>(1/2)*100</f>
        <v>50</v>
      </c>
      <c r="B39">
        <v>3.8830453</v>
      </c>
      <c r="C39">
        <v>3.8918873</v>
      </c>
      <c r="D39">
        <v>3.8830453</v>
      </c>
      <c r="E39">
        <v>3.8912489</v>
      </c>
      <c r="F39">
        <v>15.5492268</v>
      </c>
    </row>
    <row r="40">
      <c r="A40">
        <f>(1/3)*100</f>
        <v>33.3333333333333</v>
      </c>
      <c r="B40">
        <v>7.7785916</v>
      </c>
      <c r="C40">
        <v>7.7836702</v>
      </c>
      <c r="D40">
        <v>7.7728383</v>
      </c>
      <c r="E40">
        <v>7.7817169</v>
      </c>
      <c r="F40">
        <v>31.116817</v>
      </c>
    </row>
    <row r="41">
      <c r="A41">
        <f>(1/4)*100</f>
        <v>25</v>
      </c>
      <c r="B41">
        <v>7.7728383</v>
      </c>
      <c r="C41">
        <v>11.6749191</v>
      </c>
      <c r="D41">
        <v>11.6727323</v>
      </c>
      <c r="E41">
        <v>10.5117547</v>
      </c>
      <c r="F41">
        <v>41.6322444</v>
      </c>
    </row>
    <row r="42">
      <c r="A42">
        <f>(1/5)*100</f>
        <v>20</v>
      </c>
      <c r="B42">
        <v>13.5493682</v>
      </c>
      <c r="C42">
        <v>11.6749191</v>
      </c>
      <c r="D42">
        <v>13.4228038</v>
      </c>
      <c r="E42">
        <v>13.9822074</v>
      </c>
      <c r="F42">
        <v>52.6292985</v>
      </c>
    </row>
    <row r="43">
      <c r="A43">
        <f>(1/6)*100</f>
        <v>16.6666666666667</v>
      </c>
      <c r="B43">
        <v>17.3030387</v>
      </c>
      <c r="C43">
        <v>17.4721806</v>
      </c>
      <c r="D43">
        <v>17.497887</v>
      </c>
      <c r="E43">
        <v>17.5206238</v>
      </c>
      <c r="F43">
        <v>69.7937301</v>
      </c>
    </row>
    <row r="44">
      <c r="A44">
        <f>(1/7)*100</f>
        <v>14.2857142857143</v>
      </c>
      <c r="B44">
        <v>14.5362704</v>
      </c>
      <c r="C44">
        <v>17.7753259</v>
      </c>
      <c r="D44">
        <v>11.4405904</v>
      </c>
      <c r="E44">
        <v>18.2722024</v>
      </c>
      <c r="F44">
        <v>62.0243891</v>
      </c>
    </row>
    <row r="45">
      <c r="A45">
        <f>(1/8)*100</f>
        <v>12.5</v>
      </c>
      <c r="B45">
        <v>17.8198196</v>
      </c>
      <c r="C45">
        <v>17.8565376</v>
      </c>
      <c r="D45">
        <v>17.8725575</v>
      </c>
      <c r="E45">
        <v>16.1016771</v>
      </c>
      <c r="F45">
        <v>69.6505918</v>
      </c>
    </row>
    <row r="46">
      <c r="A46">
        <f>(1/9)*100</f>
        <v>11.1111111111111</v>
      </c>
      <c r="B46">
        <v>18.6499628</v>
      </c>
      <c r="C46">
        <v>17.0851564</v>
      </c>
      <c r="D46">
        <v>18.5394125</v>
      </c>
      <c r="E46">
        <v>18.7519532</v>
      </c>
      <c r="F46">
        <v>73.0264849</v>
      </c>
    </row>
    <row r="47">
      <c r="A47">
        <f>(1/10)*100</f>
        <v>10</v>
      </c>
      <c r="B47">
        <v>18.9524686</v>
      </c>
      <c r="C47">
        <v>18.0523437</v>
      </c>
      <c r="D47">
        <v>18.0225821</v>
      </c>
      <c r="E47">
        <v>20.0314915</v>
      </c>
      <c r="F47">
        <v>75.0588859</v>
      </c>
    </row>
    <row r="48">
      <c r="A48">
        <f>(1/11)*100</f>
        <v>9.09090909090909</v>
      </c>
      <c r="B48">
        <v>22.0234375</v>
      </c>
      <c r="C48">
        <v>18.167969</v>
      </c>
      <c r="D48">
        <v>22.047001</v>
      </c>
      <c r="E48">
        <v>22.5040408</v>
      </c>
      <c r="F48">
        <v>84.7424483</v>
      </c>
    </row>
    <row r="72">
      <c t="s" r="A72">
        <v>17</v>
      </c>
      <c t="s" r="B72">
        <v>18</v>
      </c>
      <c t="s" r="C72">
        <v>19</v>
      </c>
    </row>
    <row r="73">
      <c r="A73">
        <f>(1/2)*100</f>
        <v>50</v>
      </c>
      <c r="B73">
        <v>10.1647226</v>
      </c>
      <c r="C73">
        <v>15.5492268</v>
      </c>
    </row>
    <row r="74">
      <c r="A74">
        <f>(1/3)*100</f>
        <v>33.3333333333333</v>
      </c>
      <c r="B74">
        <v>17.8186994</v>
      </c>
      <c r="C74">
        <v>31.116817</v>
      </c>
    </row>
    <row r="75">
      <c r="A75">
        <f>(1/4)*100</f>
        <v>25</v>
      </c>
      <c r="B75">
        <v>27.2441732</v>
      </c>
      <c r="C75">
        <v>41.6322444</v>
      </c>
    </row>
    <row r="76">
      <c r="A76">
        <f>(1/5)*100</f>
        <v>20</v>
      </c>
      <c r="B76">
        <v>37.0975041</v>
      </c>
      <c r="C76">
        <v>52.6292985</v>
      </c>
    </row>
    <row r="77">
      <c r="A77">
        <f>(1/6)*100</f>
        <v>16.6666666666667</v>
      </c>
      <c r="B77">
        <v>46.7542314</v>
      </c>
      <c r="C77">
        <v>69.7937301</v>
      </c>
    </row>
    <row r="78">
      <c r="A78">
        <f>(1/7)*100</f>
        <v>14.2857142857143</v>
      </c>
      <c r="B78">
        <v>56.7224921</v>
      </c>
      <c r="C78">
        <v>62.0243891</v>
      </c>
    </row>
    <row r="79">
      <c r="A79">
        <f>(1/8)*100</f>
        <v>12.5</v>
      </c>
      <c r="B79">
        <v>62.2512351</v>
      </c>
      <c r="C79">
        <v>69.6505918</v>
      </c>
    </row>
    <row r="80">
      <c r="A80">
        <f>(1/9)*100</f>
        <v>11.1111111111111</v>
      </c>
      <c r="B80">
        <v>70.1242192</v>
      </c>
      <c r="C80">
        <v>73.0264849</v>
      </c>
    </row>
    <row r="81">
      <c r="A81">
        <f>(1/10)*100</f>
        <v>10</v>
      </c>
      <c r="B81">
        <v>79.0397805</v>
      </c>
      <c r="C81">
        <v>75.0588859</v>
      </c>
    </row>
    <row r="82">
      <c r="A82">
        <f>(1/11)*100</f>
        <v>9.09090909090909</v>
      </c>
      <c r="B82">
        <v>85.7184137</v>
      </c>
      <c r="C82">
        <v>84.7424483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20</v>
      </c>
      <c t="s" r="B1">
        <v>4</v>
      </c>
      <c t="s" r="C1">
        <v>7</v>
      </c>
      <c t="s" r="D1">
        <v>11</v>
      </c>
      <c t="s" r="E1">
        <v>14</v>
      </c>
      <c t="s" r="F1">
        <v>10</v>
      </c>
    </row>
    <row r="2">
      <c r="A2">
        <v>1</v>
      </c>
      <c r="B2">
        <v>10.3251458</v>
      </c>
      <c r="C2">
        <v>9.67883</v>
      </c>
      <c r="D2">
        <v>9.6241669</v>
      </c>
      <c r="E2">
        <v>9.9853914</v>
      </c>
      <c r="F2">
        <v>39.6135341</v>
      </c>
    </row>
    <row r="3">
      <c r="A3">
        <v>2</v>
      </c>
      <c r="B3">
        <v>8.8108129</v>
      </c>
      <c r="C3">
        <v>8.2385312</v>
      </c>
      <c r="D3">
        <v>8.4670484</v>
      </c>
      <c r="E3">
        <v>8.7990913</v>
      </c>
      <c r="F3">
        <v>34.3154838</v>
      </c>
    </row>
    <row r="4">
      <c r="A4">
        <v>3</v>
      </c>
      <c r="B4">
        <v>8.4670484</v>
      </c>
      <c r="C4">
        <v>8.7908015</v>
      </c>
      <c r="D4">
        <v>8.9332506</v>
      </c>
      <c r="E4">
        <v>9.0480378</v>
      </c>
      <c r="F4">
        <v>35.2391383</v>
      </c>
    </row>
    <row r="5">
      <c r="A5">
        <v>4</v>
      </c>
      <c r="B5">
        <v>8.626012</v>
      </c>
      <c r="C5">
        <v>8.7908015</v>
      </c>
      <c r="D5">
        <v>8.4717173</v>
      </c>
      <c r="E5">
        <v>6.9911682</v>
      </c>
      <c r="F5">
        <v>32.879699</v>
      </c>
    </row>
    <row r="6">
      <c r="A6">
        <v>5</v>
      </c>
      <c r="B6">
        <v>9.0726342</v>
      </c>
      <c r="C6">
        <v>9.2835762</v>
      </c>
      <c r="D6">
        <v>9.2288921</v>
      </c>
      <c r="E6">
        <v>8.969201</v>
      </c>
      <c r="F6">
        <v>36.5543035</v>
      </c>
    </row>
    <row r="7">
      <c r="A7">
        <v>6</v>
      </c>
      <c r="B7">
        <v>8.1118072</v>
      </c>
      <c r="C7">
        <v>8.1313435</v>
      </c>
      <c r="D7">
        <v>7.7641094</v>
      </c>
      <c r="E7">
        <v>8.5259008</v>
      </c>
      <c r="F7">
        <v>32.5331609</v>
      </c>
    </row>
    <row r="8">
      <c r="A8">
        <v>7</v>
      </c>
      <c r="B8">
        <v>6.093996</v>
      </c>
      <c r="C8">
        <v>6.6546522</v>
      </c>
      <c r="D8">
        <v>6.39481</v>
      </c>
      <c r="E8">
        <v>4.4162923</v>
      </c>
      <c r="F8">
        <v>23.5597505</v>
      </c>
    </row>
    <row r="9">
      <c r="A9">
        <v>8</v>
      </c>
      <c r="B9">
        <v>6.5209004</v>
      </c>
      <c r="C9">
        <v>5.8391069</v>
      </c>
      <c r="D9">
        <v>6.0246433</v>
      </c>
      <c r="E9">
        <v>4.1241812</v>
      </c>
      <c r="F9">
        <v>22.5088318</v>
      </c>
    </row>
    <row r="10">
      <c r="A10">
        <v>9</v>
      </c>
      <c r="B10">
        <v>6.461016</v>
      </c>
      <c r="C10">
        <v>5.9220281</v>
      </c>
      <c r="D10">
        <v>6.0908659</v>
      </c>
      <c r="E10">
        <v>3.5800565</v>
      </c>
      <c r="F10">
        <v>22.0539665</v>
      </c>
    </row>
    <row r="11">
      <c r="A11">
        <v>10</v>
      </c>
      <c r="B11">
        <v>6.2939672</v>
      </c>
      <c r="C11">
        <v>5.7977705</v>
      </c>
      <c r="D11">
        <v>5.1045485</v>
      </c>
      <c r="E11">
        <v>6.2663107778</v>
      </c>
      <c r="F11">
        <v>23.4625969778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21</v>
      </c>
      <c t="s" r="B1">
        <v>4</v>
      </c>
      <c t="s" r="C1">
        <v>7</v>
      </c>
      <c t="s" r="D1">
        <v>11</v>
      </c>
      <c t="s" r="E1">
        <v>14</v>
      </c>
      <c t="s" r="F1">
        <v>10</v>
      </c>
    </row>
    <row r="2">
      <c r="A2">
        <v>1</v>
      </c>
      <c r="B2">
        <v>4.5748947</v>
      </c>
      <c r="C2">
        <v>4.6159029</v>
      </c>
      <c r="D2">
        <v>4.6295712</v>
      </c>
      <c r="E2">
        <v>4.611993</v>
      </c>
      <c r="F2">
        <v>18.4323618</v>
      </c>
    </row>
    <row r="3">
      <c r="A3">
        <v>2</v>
      </c>
      <c r="B3">
        <v>8.1683648</v>
      </c>
      <c r="C3">
        <v>9.1391998</v>
      </c>
      <c r="D3">
        <v>9.3068448</v>
      </c>
      <c r="E3">
        <v>8.7560013</v>
      </c>
      <c r="F3">
        <v>35.3704107</v>
      </c>
    </row>
    <row r="4">
      <c r="A4">
        <v>3</v>
      </c>
      <c r="B4">
        <v>9.3068448</v>
      </c>
      <c r="C4">
        <v>8.8050364</v>
      </c>
      <c r="D4">
        <v>8.8421614</v>
      </c>
      <c r="E4">
        <v>8.9905971</v>
      </c>
      <c r="F4">
        <v>35.9446397</v>
      </c>
    </row>
    <row r="5">
      <c r="A5">
        <v>4</v>
      </c>
      <c r="B5">
        <v>8.7256345</v>
      </c>
      <c r="C5">
        <v>8.8050364</v>
      </c>
      <c r="D5">
        <v>8.5694882</v>
      </c>
      <c r="E5">
        <v>8.9873526</v>
      </c>
      <c r="F5">
        <v>35.0875117</v>
      </c>
    </row>
    <row r="6">
      <c r="A6">
        <v>5</v>
      </c>
      <c r="B6">
        <v>8.8447167</v>
      </c>
      <c r="C6">
        <v>8.8700499</v>
      </c>
      <c r="D6">
        <v>8.7412746</v>
      </c>
      <c r="E6">
        <v>8.8446876</v>
      </c>
      <c r="F6">
        <v>35.3007288</v>
      </c>
    </row>
    <row r="7">
      <c r="A7">
        <v>6</v>
      </c>
      <c r="B7">
        <v>8.6684846</v>
      </c>
      <c r="C7">
        <v>8.3872094</v>
      </c>
      <c r="D7">
        <v>8.43019</v>
      </c>
      <c r="E7">
        <v>8.7798174</v>
      </c>
      <c r="F7">
        <v>34.2657014</v>
      </c>
    </row>
    <row r="8">
      <c r="A8">
        <v>7</v>
      </c>
      <c r="B8">
        <v>8.4653378</v>
      </c>
      <c r="C8">
        <v>8.1801674</v>
      </c>
      <c r="D8">
        <v>8.3500971</v>
      </c>
      <c r="E8">
        <v>8.6880135</v>
      </c>
      <c r="F8">
        <v>33.6836158</v>
      </c>
    </row>
    <row r="9">
      <c r="A9">
        <v>8</v>
      </c>
      <c r="B9">
        <v>8.2717386</v>
      </c>
      <c r="C9">
        <v>8.1604161</v>
      </c>
      <c r="D9">
        <v>8.1819026</v>
      </c>
      <c r="E9">
        <v>8.1897068</v>
      </c>
      <c r="F9">
        <v>32.8037641</v>
      </c>
    </row>
    <row r="10">
      <c r="A10">
        <v>9</v>
      </c>
      <c r="B10">
        <v>9.1625697</v>
      </c>
      <c r="C10">
        <v>9.6743047</v>
      </c>
      <c r="D10">
        <v>9.0902996</v>
      </c>
      <c r="E10">
        <v>9.3852303</v>
      </c>
      <c r="F10">
        <v>37.3124043</v>
      </c>
    </row>
    <row r="11">
      <c r="A11">
        <v>10</v>
      </c>
      <c r="B11">
        <v>9.2365191</v>
      </c>
      <c r="C11">
        <v>9.1330151</v>
      </c>
      <c r="D11">
        <v>8.9669905</v>
      </c>
      <c r="E11">
        <v>9.4572354</v>
      </c>
      <c r="F11">
        <v>36.7937601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20</v>
      </c>
      <c t="s" r="B1">
        <v>4</v>
      </c>
      <c t="s" r="C1">
        <v>7</v>
      </c>
      <c t="s" r="D1">
        <v>11</v>
      </c>
      <c t="s" r="E1">
        <v>14</v>
      </c>
      <c t="s" r="F1">
        <v>10</v>
      </c>
    </row>
    <row r="2">
      <c r="A2">
        <v>1</v>
      </c>
      <c r="B2">
        <v>19.9613405</v>
      </c>
      <c r="C2">
        <v>19.7562561</v>
      </c>
      <c r="D2">
        <v>19.5902403</v>
      </c>
      <c r="E2">
        <v>19.9808683</v>
      </c>
      <c r="F2">
        <v>79.2887052</v>
      </c>
    </row>
    <row r="3">
      <c r="A3">
        <v>2</v>
      </c>
      <c r="B3">
        <v>17.301929</v>
      </c>
      <c r="C3">
        <v>13.8272699</v>
      </c>
      <c r="D3">
        <v>16.7316732</v>
      </c>
      <c r="E3">
        <v>18.56951</v>
      </c>
      <c r="F3">
        <v>66.4303821</v>
      </c>
    </row>
    <row r="4">
      <c r="A4">
        <v>3</v>
      </c>
      <c r="B4">
        <v>16.7316732</v>
      </c>
      <c r="C4">
        <v>17.9658827</v>
      </c>
      <c r="D4">
        <v>17.9895265</v>
      </c>
      <c r="E4">
        <v>18.3778643</v>
      </c>
      <c r="F4">
        <v>71.0649467</v>
      </c>
    </row>
    <row r="5">
      <c r="A5">
        <v>4</v>
      </c>
      <c r="B5">
        <v>16.675818</v>
      </c>
      <c r="C5">
        <v>17.9658827</v>
      </c>
      <c r="D5">
        <v>16.4510924</v>
      </c>
      <c r="E5">
        <v>13.7750172</v>
      </c>
      <c r="F5">
        <v>64.8678103</v>
      </c>
    </row>
    <row r="6">
      <c r="A6">
        <v>5</v>
      </c>
      <c r="B6">
        <v>14.9025701</v>
      </c>
      <c r="C6">
        <v>16.0355158</v>
      </c>
      <c r="D6">
        <v>15.5453126</v>
      </c>
      <c r="E6">
        <v>16.1604193</v>
      </c>
      <c r="F6">
        <v>62.6438178</v>
      </c>
    </row>
    <row r="7">
      <c r="A7">
        <v>6</v>
      </c>
      <c r="B7">
        <v>15.6039109</v>
      </c>
      <c r="C7">
        <v>15.2270462</v>
      </c>
      <c r="D7">
        <v>15.1646133</v>
      </c>
      <c r="E7">
        <v>15.486691</v>
      </c>
      <c r="F7">
        <v>61.4822614</v>
      </c>
    </row>
    <row r="8">
      <c r="A8">
        <v>7</v>
      </c>
      <c r="B8">
        <v>14.2599748</v>
      </c>
      <c r="C8">
        <v>13.4025608</v>
      </c>
      <c r="D8">
        <v>13.2347086</v>
      </c>
      <c r="E8">
        <v>7.883002</v>
      </c>
      <c r="F8">
        <v>48.7802462</v>
      </c>
    </row>
    <row r="9">
      <c r="A9">
        <v>8</v>
      </c>
      <c r="B9">
        <v>13.9712658</v>
      </c>
      <c r="C9">
        <v>15.0592095</v>
      </c>
      <c r="D9">
        <v>14.6587637</v>
      </c>
      <c r="E9">
        <v>7.2091464</v>
      </c>
      <c r="F9">
        <v>50.8983854</v>
      </c>
    </row>
    <row r="10">
      <c r="A10">
        <v>9</v>
      </c>
      <c r="B10">
        <v>13.5706358</v>
      </c>
      <c r="C10">
        <v>13.9278807</v>
      </c>
      <c r="D10">
        <v>10.8696698</v>
      </c>
      <c r="E10">
        <v>7.2755885</v>
      </c>
      <c r="F10">
        <v>45.6437748</v>
      </c>
    </row>
    <row r="11">
      <c r="A11">
        <v>10</v>
      </c>
      <c r="B11">
        <v>11.7797338</v>
      </c>
      <c r="C11">
        <v>11.7817368</v>
      </c>
      <c r="D11">
        <v>11.0807272</v>
      </c>
      <c r="E11">
        <v>12.9263962</v>
      </c>
      <c r="F11">
        <v>47.568594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21</v>
      </c>
      <c t="s" r="B1">
        <v>4</v>
      </c>
      <c t="s" r="C1">
        <v>7</v>
      </c>
      <c t="s" r="D1">
        <v>11</v>
      </c>
      <c t="s" r="E1">
        <v>14</v>
      </c>
      <c t="s" r="F1">
        <v>10</v>
      </c>
    </row>
    <row r="2">
      <c r="A2">
        <v>1</v>
      </c>
      <c r="B2">
        <v>11.2074659</v>
      </c>
      <c r="C2">
        <v>10.267918</v>
      </c>
      <c r="D2">
        <v>10.1878402</v>
      </c>
      <c r="E2">
        <v>11.3266146</v>
      </c>
      <c r="F2">
        <v>42.9898387</v>
      </c>
    </row>
    <row r="3">
      <c r="A3">
        <v>2</v>
      </c>
      <c r="B3">
        <v>16.4135087</v>
      </c>
      <c r="C3">
        <v>15.8021191</v>
      </c>
      <c r="D3">
        <v>15.0581628</v>
      </c>
      <c r="E3">
        <v>15.8685517</v>
      </c>
      <c r="F3">
        <v>63.1423423</v>
      </c>
    </row>
    <row r="4">
      <c r="A4">
        <v>3</v>
      </c>
      <c r="B4">
        <v>15.0581628</v>
      </c>
      <c r="C4">
        <v>13.8759333</v>
      </c>
      <c r="D4">
        <v>14.7390957</v>
      </c>
      <c r="E4">
        <v>16.4385181</v>
      </c>
      <c r="F4">
        <v>60.1117099</v>
      </c>
    </row>
    <row r="5">
      <c r="A5">
        <v>4</v>
      </c>
      <c r="B5">
        <v>15.0823912</v>
      </c>
      <c r="C5">
        <v>13.8759333</v>
      </c>
      <c r="D5">
        <v>16.0629691</v>
      </c>
      <c r="E5">
        <v>16.0395392</v>
      </c>
      <c r="F5">
        <v>61.0608328</v>
      </c>
    </row>
    <row r="6">
      <c r="A6">
        <v>5</v>
      </c>
      <c r="B6">
        <v>16.4356936</v>
      </c>
      <c r="C6">
        <v>14.6623054</v>
      </c>
      <c r="D6">
        <v>15.9866645</v>
      </c>
      <c r="E6">
        <v>16.6544781</v>
      </c>
      <c r="F6">
        <v>63.7391416</v>
      </c>
    </row>
    <row r="7">
      <c r="A7">
        <v>6</v>
      </c>
      <c r="B7">
        <v>14.1171008</v>
      </c>
      <c r="C7">
        <v>16.2814568</v>
      </c>
      <c r="D7">
        <v>16.3400301</v>
      </c>
      <c r="E7">
        <v>16.5625377</v>
      </c>
      <c r="F7">
        <v>63.3011254</v>
      </c>
    </row>
    <row r="8">
      <c r="A8">
        <v>7</v>
      </c>
      <c r="B8">
        <v>16.5631673</v>
      </c>
      <c r="C8">
        <v>14.4137022</v>
      </c>
      <c r="D8">
        <v>16.4304222</v>
      </c>
      <c r="E8">
        <v>16.046152</v>
      </c>
      <c r="F8">
        <v>63.4534437</v>
      </c>
    </row>
    <row r="9">
      <c r="A9">
        <v>8</v>
      </c>
      <c r="B9">
        <v>14.8002189</v>
      </c>
      <c r="C9">
        <v>14.5191319</v>
      </c>
      <c r="D9">
        <v>14.5349379</v>
      </c>
      <c r="E9">
        <v>16.0916347</v>
      </c>
      <c r="F9">
        <v>59.9459234</v>
      </c>
    </row>
    <row r="10">
      <c r="A10">
        <v>9</v>
      </c>
      <c r="B10">
        <v>12.1085951</v>
      </c>
      <c r="C10">
        <v>12.9626876</v>
      </c>
      <c r="D10">
        <v>14.2929933</v>
      </c>
      <c r="E10">
        <v>16.1638234</v>
      </c>
      <c r="F10">
        <v>55.5280994</v>
      </c>
    </row>
    <row r="11">
      <c r="A11">
        <v>10</v>
      </c>
      <c r="B11">
        <v>13.4025891</v>
      </c>
      <c r="C11">
        <v>15.805173</v>
      </c>
      <c r="D11">
        <v>13.152739</v>
      </c>
      <c r="E11">
        <v>15.6469279</v>
      </c>
      <c r="F11">
        <v>58.007429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5" width="9.71"/>
    <col min="6" customWidth="1" max="17" width="9.43"/>
  </cols>
  <sheetData>
    <row r="1">
      <c t="s" r="A1">
        <v>22</v>
      </c>
      <c t="s" r="B1">
        <v>23</v>
      </c>
      <c t="s" r="C1">
        <v>24</v>
      </c>
      <c t="s" r="D1">
        <v>25</v>
      </c>
      <c t="s" r="E1">
        <v>26</v>
      </c>
      <c t="s" r="F1">
        <v>27</v>
      </c>
      <c t="s" r="G1">
        <v>28</v>
      </c>
      <c t="s" r="H1">
        <v>29</v>
      </c>
      <c t="s" r="I1">
        <v>30</v>
      </c>
      <c t="s" r="J1">
        <v>5</v>
      </c>
      <c t="s" r="K1">
        <v>31</v>
      </c>
      <c t="s" r="L1">
        <v>32</v>
      </c>
      <c t="s" r="M1">
        <v>8</v>
      </c>
      <c t="s" r="N1">
        <v>33</v>
      </c>
      <c t="s" r="O1">
        <v>34</v>
      </c>
      <c t="s" r="P1">
        <v>12</v>
      </c>
      <c t="s" r="Q1">
        <v>35</v>
      </c>
      <c t="s" r="R1">
        <v>36</v>
      </c>
      <c t="s" r="S1">
        <v>16</v>
      </c>
      <c t="s" r="T1">
        <v>37</v>
      </c>
    </row>
    <row r="2">
      <c r="A2">
        <v>0</v>
      </c>
      <c r="B2">
        <v>4</v>
      </c>
      <c r="C2">
        <v>300</v>
      </c>
      <c r="D2">
        <v>3</v>
      </c>
      <c r="E2">
        <v>1</v>
      </c>
      <c r="F2">
        <v>1</v>
      </c>
      <c r="G2">
        <v>0</v>
      </c>
      <c r="H2">
        <v>0</v>
      </c>
      <c r="I2">
        <v>13.7202055</v>
      </c>
      <c r="J2">
        <v>703.2</v>
      </c>
      <c r="K2">
        <v>2578.4</v>
      </c>
      <c r="L2">
        <v>12.3453234</v>
      </c>
      <c r="M2">
        <v>632.7</v>
      </c>
      <c r="N2">
        <v>2617.5</v>
      </c>
      <c r="O2">
        <v>13.7202055</v>
      </c>
      <c r="P2">
        <v>703.2</v>
      </c>
      <c r="Q2">
        <v>2544.8</v>
      </c>
      <c r="R2">
        <v>13.7767858</v>
      </c>
      <c r="S2">
        <v>706.1</v>
      </c>
      <c r="T2">
        <v>2563.5</v>
      </c>
    </row>
    <row r="3">
      <c r="A3">
        <v>0</v>
      </c>
      <c r="B3">
        <v>4</v>
      </c>
      <c r="C3">
        <v>300</v>
      </c>
      <c r="D3">
        <v>5</v>
      </c>
      <c r="E3">
        <v>1</v>
      </c>
      <c r="F3">
        <v>1</v>
      </c>
      <c r="G3">
        <v>0</v>
      </c>
      <c r="H3">
        <v>0</v>
      </c>
      <c r="I3">
        <v>15.6295968</v>
      </c>
      <c r="J3">
        <v>817.7</v>
      </c>
      <c r="K3">
        <v>2044.5</v>
      </c>
      <c r="L3">
        <v>18.0779903</v>
      </c>
      <c r="M3">
        <v>945.7</v>
      </c>
      <c r="N3">
        <v>2384.3</v>
      </c>
      <c r="O3">
        <v>19.6738383</v>
      </c>
      <c r="P3">
        <v>1029.3</v>
      </c>
      <c r="Q3">
        <v>2311.3</v>
      </c>
      <c r="R3">
        <v>19.6054208</v>
      </c>
      <c r="S3">
        <v>1025.7</v>
      </c>
      <c r="T3">
        <v>2312.5</v>
      </c>
    </row>
    <row r="4">
      <c r="A4">
        <v>0</v>
      </c>
      <c r="B4">
        <v>4</v>
      </c>
      <c r="C4">
        <v>300</v>
      </c>
      <c r="D4">
        <v>7</v>
      </c>
      <c r="E4">
        <v>1</v>
      </c>
      <c r="F4">
        <v>1</v>
      </c>
      <c r="G4">
        <v>0</v>
      </c>
      <c r="H4">
        <v>0</v>
      </c>
      <c r="I4">
        <v>15.6542493</v>
      </c>
      <c r="J4">
        <v>821.6</v>
      </c>
      <c r="K4">
        <v>2053.9</v>
      </c>
      <c r="L4">
        <v>19.914684</v>
      </c>
      <c r="M4">
        <v>1045.1</v>
      </c>
      <c r="N4">
        <v>2294.7</v>
      </c>
      <c r="O4">
        <v>21.4503955</v>
      </c>
      <c r="P4">
        <v>1125.8</v>
      </c>
      <c r="Q4">
        <v>2226.3</v>
      </c>
      <c r="R4">
        <v>19.5035739</v>
      </c>
      <c r="S4">
        <v>1023.8</v>
      </c>
      <c r="T4">
        <v>2324.6</v>
      </c>
    </row>
    <row r="5">
      <c r="A5">
        <v>0</v>
      </c>
      <c r="B5">
        <v>4</v>
      </c>
      <c r="C5">
        <v>300</v>
      </c>
      <c r="D5">
        <v>10</v>
      </c>
      <c r="E5">
        <v>1</v>
      </c>
      <c r="F5">
        <v>1</v>
      </c>
      <c r="G5">
        <v>0</v>
      </c>
      <c r="H5">
        <v>0</v>
      </c>
      <c r="I5">
        <v>15.6309631</v>
      </c>
      <c r="J5">
        <v>822</v>
      </c>
      <c r="K5">
        <v>2055</v>
      </c>
      <c r="L5">
        <v>21.5371706</v>
      </c>
      <c r="M5">
        <v>1132.3</v>
      </c>
      <c r="N5">
        <v>2220.1</v>
      </c>
      <c r="O5">
        <v>22.6952738</v>
      </c>
      <c r="P5">
        <v>1193.5</v>
      </c>
      <c r="Q5">
        <v>2167.2</v>
      </c>
      <c r="R5">
        <v>22.9845208</v>
      </c>
      <c r="S5">
        <v>1208.7</v>
      </c>
      <c r="T5">
        <v>2149.9</v>
      </c>
    </row>
    <row r="6">
      <c r="A6">
        <v>0</v>
      </c>
      <c r="B6">
        <v>4</v>
      </c>
      <c r="C6">
        <v>300</v>
      </c>
      <c r="D6">
        <v>15</v>
      </c>
      <c r="E6">
        <v>1</v>
      </c>
      <c r="F6">
        <v>1</v>
      </c>
      <c r="G6">
        <v>0</v>
      </c>
      <c r="H6">
        <v>0</v>
      </c>
      <c r="I6">
        <v>15.6247975</v>
      </c>
      <c r="J6">
        <v>820.3</v>
      </c>
      <c r="K6">
        <v>2050.2</v>
      </c>
      <c r="L6">
        <v>37.144703</v>
      </c>
      <c r="M6">
        <v>1950.1</v>
      </c>
      <c r="N6">
        <v>1406</v>
      </c>
      <c r="O6">
        <v>31.2990893</v>
      </c>
      <c r="P6">
        <v>1643.2</v>
      </c>
      <c r="Q6">
        <v>1627.4</v>
      </c>
      <c r="R6">
        <v>37.1487587</v>
      </c>
      <c r="S6">
        <v>1950.3</v>
      </c>
      <c r="T6">
        <v>1405.4</v>
      </c>
    </row>
    <row r="7">
      <c r="A7">
        <v>0</v>
      </c>
      <c r="B7">
        <v>4</v>
      </c>
      <c r="C7">
        <v>300</v>
      </c>
      <c r="D7">
        <v>20</v>
      </c>
      <c r="E7">
        <v>1</v>
      </c>
      <c r="F7">
        <v>1</v>
      </c>
      <c r="G7">
        <v>0</v>
      </c>
      <c r="H7">
        <v>0</v>
      </c>
      <c r="I7">
        <v>15.6374253</v>
      </c>
      <c r="J7">
        <v>818.1</v>
      </c>
      <c r="K7">
        <v>2045.1</v>
      </c>
      <c r="L7">
        <v>37.416336</v>
      </c>
      <c r="M7">
        <v>1957.4</v>
      </c>
      <c r="N7">
        <v>1388</v>
      </c>
      <c r="O7">
        <v>30.2796815</v>
      </c>
      <c r="P7">
        <v>1585</v>
      </c>
      <c r="Q7">
        <v>1308.7</v>
      </c>
      <c r="R7">
        <v>37.4549148</v>
      </c>
      <c r="S7">
        <v>1959.6</v>
      </c>
      <c r="T7">
        <v>1386</v>
      </c>
    </row>
    <row r="8">
      <c r="A8">
        <v>0</v>
      </c>
      <c r="B8">
        <v>4</v>
      </c>
      <c r="C8">
        <v>300</v>
      </c>
      <c r="D8">
        <v>25</v>
      </c>
      <c r="E8">
        <v>1</v>
      </c>
      <c r="F8">
        <v>1</v>
      </c>
      <c r="G8">
        <v>0</v>
      </c>
      <c r="H8">
        <v>0</v>
      </c>
      <c r="I8">
        <v>15.6660714</v>
      </c>
      <c r="J8">
        <v>803.2</v>
      </c>
      <c r="K8">
        <v>2008</v>
      </c>
      <c r="L8">
        <v>41.9625092</v>
      </c>
      <c r="M8">
        <v>2151.4</v>
      </c>
      <c r="N8">
        <v>1130.7</v>
      </c>
      <c r="O8">
        <v>31.2989399</v>
      </c>
      <c r="P8">
        <v>1604.7</v>
      </c>
      <c r="Q8">
        <v>1205.5</v>
      </c>
      <c r="R8">
        <v>41.5917771</v>
      </c>
      <c r="S8">
        <v>2132.4</v>
      </c>
      <c r="T8">
        <v>1149.7</v>
      </c>
    </row>
    <row r="9">
      <c r="A9">
        <v>0</v>
      </c>
      <c r="B9">
        <v>4</v>
      </c>
      <c r="C9">
        <v>300</v>
      </c>
      <c r="D9">
        <v>30</v>
      </c>
      <c r="E9">
        <v>1</v>
      </c>
      <c r="F9">
        <v>1</v>
      </c>
      <c r="G9">
        <v>0</v>
      </c>
      <c r="H9">
        <v>0</v>
      </c>
      <c r="I9">
        <v>15.6371897</v>
      </c>
      <c r="J9">
        <v>801.6</v>
      </c>
      <c r="K9">
        <v>2003.4</v>
      </c>
      <c r="L9">
        <v>45.4973411</v>
      </c>
      <c r="M9">
        <v>2332.3</v>
      </c>
      <c r="N9">
        <v>948.5</v>
      </c>
      <c r="O9">
        <v>31.2899839</v>
      </c>
      <c r="P9">
        <v>1604</v>
      </c>
      <c r="Q9">
        <v>1239.1</v>
      </c>
      <c r="R9">
        <v>45.6669487</v>
      </c>
      <c r="S9">
        <v>2341</v>
      </c>
      <c r="T9">
        <v>943.9</v>
      </c>
    </row>
    <row r="10">
      <c r="A10">
        <v>0</v>
      </c>
      <c r="B10">
        <v>4</v>
      </c>
      <c r="C10">
        <v>300</v>
      </c>
      <c r="D10">
        <v>35</v>
      </c>
      <c r="E10">
        <v>1</v>
      </c>
      <c r="F10">
        <v>1</v>
      </c>
      <c r="G10">
        <v>0</v>
      </c>
      <c r="H10">
        <v>0</v>
      </c>
      <c r="I10">
        <v>15.6578011</v>
      </c>
      <c r="J10">
        <v>802.4</v>
      </c>
      <c r="K10">
        <v>2006</v>
      </c>
      <c r="L10">
        <v>46.9754759</v>
      </c>
      <c r="M10">
        <v>2407.3</v>
      </c>
      <c r="N10">
        <v>874</v>
      </c>
      <c r="O10">
        <v>31.2960472</v>
      </c>
      <c r="P10">
        <v>1603.8</v>
      </c>
      <c r="Q10">
        <v>1228.4</v>
      </c>
      <c r="R10">
        <v>46.9596059</v>
      </c>
      <c r="S10">
        <v>2406.5</v>
      </c>
      <c r="T10">
        <v>879</v>
      </c>
    </row>
    <row r="11">
      <c r="A11">
        <v>0</v>
      </c>
      <c r="B11">
        <v>4</v>
      </c>
      <c r="C11">
        <v>300</v>
      </c>
      <c r="D11">
        <v>40</v>
      </c>
      <c r="E11">
        <v>1</v>
      </c>
      <c r="F11">
        <v>1</v>
      </c>
      <c r="G11">
        <v>0</v>
      </c>
      <c r="H11">
        <v>0</v>
      </c>
      <c r="I11">
        <v>15.6530834</v>
      </c>
      <c r="J11">
        <v>802.4</v>
      </c>
      <c r="K11">
        <v>2006</v>
      </c>
      <c r="L11">
        <v>47.0060523</v>
      </c>
      <c r="M11">
        <v>2409.6</v>
      </c>
      <c r="N11">
        <v>797.1</v>
      </c>
      <c r="O11">
        <v>31.2944632</v>
      </c>
      <c r="P11">
        <v>1604.2</v>
      </c>
      <c r="Q11">
        <v>1211.7</v>
      </c>
      <c r="R11">
        <v>48.7248438</v>
      </c>
      <c r="S11">
        <v>2497.7</v>
      </c>
      <c r="T11">
        <v>790.2</v>
      </c>
    </row>
    <row r="12">
      <c r="A12">
        <v>0</v>
      </c>
      <c r="B12">
        <v>4</v>
      </c>
      <c r="C12">
        <v>300</v>
      </c>
      <c r="D12">
        <v>45</v>
      </c>
      <c r="E12">
        <v>1</v>
      </c>
      <c r="F12">
        <v>1</v>
      </c>
      <c r="G12">
        <v>0</v>
      </c>
      <c r="H12">
        <v>0</v>
      </c>
      <c r="I12">
        <v>15.6457584</v>
      </c>
      <c r="J12">
        <v>802.4</v>
      </c>
      <c r="K12">
        <v>2005.9</v>
      </c>
      <c r="L12">
        <v>47.1966055</v>
      </c>
      <c r="M12">
        <v>2420.5</v>
      </c>
      <c r="N12">
        <v>790.6</v>
      </c>
      <c r="O12">
        <v>31.3051658</v>
      </c>
      <c r="P12">
        <v>1605.5</v>
      </c>
      <c r="Q12">
        <v>1241.8</v>
      </c>
      <c r="R12">
        <v>48.9533466</v>
      </c>
      <c r="S12">
        <v>2510.6</v>
      </c>
      <c r="T12">
        <v>780.1</v>
      </c>
    </row>
    <row r="13">
      <c r="A13">
        <v>0</v>
      </c>
      <c r="B13">
        <v>4</v>
      </c>
      <c r="C13">
        <v>300</v>
      </c>
      <c r="D13">
        <v>50</v>
      </c>
      <c r="E13">
        <v>1</v>
      </c>
      <c r="F13">
        <v>1</v>
      </c>
      <c r="G13">
        <v>0</v>
      </c>
      <c r="H13">
        <v>0</v>
      </c>
      <c r="I13">
        <v>15.6684224</v>
      </c>
      <c r="J13">
        <v>802.8</v>
      </c>
      <c r="K13">
        <v>2007</v>
      </c>
      <c r="L13">
        <v>46.9291019</v>
      </c>
      <c r="M13">
        <v>2404.5</v>
      </c>
      <c r="N13">
        <v>762.5</v>
      </c>
      <c r="O13">
        <v>31.2860645</v>
      </c>
      <c r="P13">
        <v>1603</v>
      </c>
      <c r="Q13">
        <v>1201.5</v>
      </c>
      <c r="R13">
        <v>51.5196706</v>
      </c>
      <c r="S13">
        <v>2639.7</v>
      </c>
      <c r="T13">
        <v>648.8</v>
      </c>
    </row>
    <row r="14">
      <c r="A14">
        <v>1</v>
      </c>
      <c r="B14">
        <v>4</v>
      </c>
      <c r="C14">
        <v>300</v>
      </c>
      <c r="D14">
        <v>3</v>
      </c>
      <c r="E14">
        <v>1</v>
      </c>
      <c r="F14">
        <v>1</v>
      </c>
      <c r="G14">
        <v>0</v>
      </c>
      <c r="H14">
        <v>0</v>
      </c>
      <c r="I14">
        <v>13.7495921</v>
      </c>
      <c r="J14">
        <v>704.5</v>
      </c>
      <c r="K14">
        <v>2582.5</v>
      </c>
      <c r="L14">
        <v>13.7534831</v>
      </c>
      <c r="M14">
        <v>704.7</v>
      </c>
      <c r="N14">
        <v>2556.7</v>
      </c>
      <c r="O14">
        <v>13.747639</v>
      </c>
      <c r="P14">
        <v>704.4</v>
      </c>
      <c r="Q14">
        <v>2545.1</v>
      </c>
      <c r="R14">
        <v>13.7925322</v>
      </c>
      <c r="S14">
        <v>706.7</v>
      </c>
      <c r="T14">
        <v>2565</v>
      </c>
    </row>
    <row r="15">
      <c r="A15">
        <v>1</v>
      </c>
      <c r="B15">
        <v>4</v>
      </c>
      <c r="C15">
        <v>300</v>
      </c>
      <c r="D15">
        <v>5</v>
      </c>
      <c r="E15">
        <v>1</v>
      </c>
      <c r="F15">
        <v>1</v>
      </c>
      <c r="G15">
        <v>0</v>
      </c>
      <c r="H15">
        <v>0</v>
      </c>
      <c r="I15">
        <v>19.8281135</v>
      </c>
      <c r="J15">
        <v>1016.4</v>
      </c>
      <c r="K15">
        <v>2141.7</v>
      </c>
      <c r="L15">
        <v>17.177481</v>
      </c>
      <c r="M15">
        <v>880.5</v>
      </c>
      <c r="N15">
        <v>2365</v>
      </c>
      <c r="O15">
        <v>19.2584924</v>
      </c>
      <c r="P15">
        <v>987.2</v>
      </c>
      <c r="Q15">
        <v>2244.3</v>
      </c>
      <c r="R15">
        <v>19.649487625</v>
      </c>
      <c r="S15">
        <v>1007.375</v>
      </c>
      <c r="T15">
        <v>2263.75</v>
      </c>
    </row>
    <row r="16">
      <c r="A16">
        <v>1</v>
      </c>
      <c r="B16">
        <v>4</v>
      </c>
      <c r="C16">
        <v>300</v>
      </c>
      <c r="D16">
        <v>7</v>
      </c>
      <c r="E16">
        <v>1</v>
      </c>
      <c r="F16">
        <v>1</v>
      </c>
      <c r="G16">
        <v>0</v>
      </c>
      <c r="H16">
        <v>0</v>
      </c>
      <c r="I16">
        <v>19.8589381</v>
      </c>
      <c r="J16">
        <v>1016.9</v>
      </c>
      <c r="K16">
        <v>1826.4</v>
      </c>
      <c r="L16">
        <v>21.3567831</v>
      </c>
      <c r="M16">
        <v>1093.6</v>
      </c>
      <c r="N16">
        <v>2165.6</v>
      </c>
      <c r="O16">
        <v>21.3333506</v>
      </c>
      <c r="P16">
        <v>1092.4</v>
      </c>
      <c r="Q16">
        <v>2162.5</v>
      </c>
      <c r="R16">
        <v>21.4603288</v>
      </c>
      <c r="S16">
        <v>1098.9</v>
      </c>
      <c r="T16">
        <v>2172.5</v>
      </c>
    </row>
    <row r="17">
      <c r="A17">
        <v>1</v>
      </c>
      <c r="B17">
        <v>4</v>
      </c>
      <c r="C17">
        <v>300</v>
      </c>
      <c r="D17">
        <v>10</v>
      </c>
      <c r="E17">
        <v>1</v>
      </c>
      <c r="F17">
        <v>1</v>
      </c>
      <c r="G17">
        <v>0</v>
      </c>
      <c r="H17">
        <v>0</v>
      </c>
      <c r="I17">
        <v>19.5984761</v>
      </c>
      <c r="J17">
        <v>1011.1</v>
      </c>
      <c r="K17">
        <v>1817.8</v>
      </c>
      <c r="L17">
        <v>23.0195605</v>
      </c>
      <c r="M17">
        <v>1187.6</v>
      </c>
      <c r="N17">
        <v>2085.6</v>
      </c>
      <c r="O17">
        <v>22.7995965</v>
      </c>
      <c r="P17">
        <v>1176.3</v>
      </c>
      <c r="Q17">
        <v>2088.3</v>
      </c>
      <c r="R17">
        <v>23.1537249</v>
      </c>
      <c r="S17">
        <v>1194.5</v>
      </c>
      <c r="T17">
        <v>2086.2</v>
      </c>
    </row>
    <row r="18">
      <c r="A18">
        <v>1</v>
      </c>
      <c r="B18">
        <v>4</v>
      </c>
      <c r="C18">
        <v>300</v>
      </c>
      <c r="D18">
        <v>15</v>
      </c>
      <c r="E18">
        <v>1</v>
      </c>
      <c r="F18">
        <v>1</v>
      </c>
      <c r="G18">
        <v>0</v>
      </c>
      <c r="H18">
        <v>0</v>
      </c>
      <c r="I18">
        <v>19.0577327</v>
      </c>
      <c r="J18">
        <v>990.8</v>
      </c>
      <c r="K18">
        <v>1853.3</v>
      </c>
      <c r="L18">
        <v>37.1532145</v>
      </c>
      <c r="M18">
        <v>1931.2</v>
      </c>
      <c r="N18">
        <v>1388</v>
      </c>
      <c r="O18">
        <v>37.1564685</v>
      </c>
      <c r="P18">
        <v>1931.4</v>
      </c>
      <c r="Q18">
        <v>1394.7</v>
      </c>
      <c r="R18">
        <v>37.2029895</v>
      </c>
      <c r="S18">
        <v>1933.8</v>
      </c>
      <c r="T18">
        <v>1381.2</v>
      </c>
    </row>
    <row r="19">
      <c r="A19">
        <v>1</v>
      </c>
      <c r="B19">
        <v>4</v>
      </c>
      <c r="C19">
        <v>300</v>
      </c>
      <c r="D19">
        <v>20</v>
      </c>
      <c r="E19">
        <v>1</v>
      </c>
      <c r="F19">
        <v>1</v>
      </c>
      <c r="G19">
        <v>0</v>
      </c>
      <c r="H19">
        <v>0</v>
      </c>
      <c r="I19">
        <v>17.5812153</v>
      </c>
      <c r="J19">
        <v>911.6</v>
      </c>
      <c r="K19">
        <v>1925.3</v>
      </c>
      <c r="L19">
        <v>37.8509213</v>
      </c>
      <c r="M19">
        <v>1962.4</v>
      </c>
      <c r="N19">
        <v>1350.8</v>
      </c>
      <c r="O19">
        <v>37.3921244</v>
      </c>
      <c r="P19">
        <v>1938.6</v>
      </c>
      <c r="Q19">
        <v>1378.5</v>
      </c>
      <c r="R19">
        <v>37.4588624</v>
      </c>
      <c r="S19">
        <v>1942.1</v>
      </c>
      <c r="T19">
        <v>1365</v>
      </c>
    </row>
    <row r="20">
      <c r="A20">
        <v>1</v>
      </c>
      <c r="B20">
        <v>4</v>
      </c>
      <c r="C20">
        <v>300</v>
      </c>
      <c r="D20">
        <v>25</v>
      </c>
      <c r="E20">
        <v>1</v>
      </c>
      <c r="F20">
        <v>1</v>
      </c>
      <c r="G20">
        <v>0</v>
      </c>
      <c r="H20">
        <v>0</v>
      </c>
      <c r="I20">
        <v>19.5526244</v>
      </c>
      <c r="J20">
        <v>1007</v>
      </c>
      <c r="K20">
        <v>1812.5</v>
      </c>
      <c r="L20">
        <v>41.8492474</v>
      </c>
      <c r="M20">
        <v>2155.3</v>
      </c>
      <c r="N20">
        <v>1134</v>
      </c>
      <c r="O20">
        <v>39.3709922</v>
      </c>
      <c r="P20">
        <v>2027.7</v>
      </c>
      <c r="Q20">
        <v>1205.1</v>
      </c>
      <c r="R20">
        <v>41.2079092</v>
      </c>
      <c r="S20">
        <v>2122.3</v>
      </c>
      <c r="T20">
        <v>1163.8</v>
      </c>
    </row>
    <row r="21">
      <c r="A21">
        <v>1</v>
      </c>
      <c r="B21">
        <v>4</v>
      </c>
      <c r="C21">
        <v>300</v>
      </c>
      <c r="D21">
        <v>30</v>
      </c>
      <c r="E21">
        <v>1</v>
      </c>
      <c r="F21">
        <v>1</v>
      </c>
      <c r="G21">
        <v>0</v>
      </c>
      <c r="H21">
        <v>0</v>
      </c>
      <c r="I21">
        <v>19.5435515</v>
      </c>
      <c r="J21">
        <v>1002</v>
      </c>
      <c r="K21">
        <v>1803.6</v>
      </c>
      <c r="L21">
        <v>44.9752939</v>
      </c>
      <c r="M21">
        <v>2305.9</v>
      </c>
      <c r="N21">
        <v>969.8</v>
      </c>
      <c r="O21">
        <v>39.1475426</v>
      </c>
      <c r="P21">
        <v>2007.1</v>
      </c>
      <c r="Q21">
        <v>1176.4</v>
      </c>
      <c r="R21">
        <v>45.7850565</v>
      </c>
      <c r="S21">
        <v>2347.4</v>
      </c>
      <c r="T21">
        <v>928.4</v>
      </c>
    </row>
    <row r="22">
      <c r="A22">
        <v>1</v>
      </c>
      <c r="B22">
        <v>4</v>
      </c>
      <c r="C22">
        <v>300</v>
      </c>
      <c r="D22">
        <v>35</v>
      </c>
      <c r="E22">
        <v>1</v>
      </c>
      <c r="F22">
        <v>1</v>
      </c>
      <c r="G22">
        <v>0</v>
      </c>
      <c r="H22">
        <v>0</v>
      </c>
      <c r="I22">
        <v>19.5458907</v>
      </c>
      <c r="J22">
        <v>1002</v>
      </c>
      <c r="K22">
        <v>1803.5</v>
      </c>
      <c r="L22">
        <v>46.8965412</v>
      </c>
      <c r="M22">
        <v>2404.1</v>
      </c>
      <c r="N22">
        <v>874.2</v>
      </c>
      <c r="O22">
        <v>39.0742108</v>
      </c>
      <c r="P22">
        <v>2003.1</v>
      </c>
      <c r="Q22">
        <v>1046.4</v>
      </c>
      <c r="R22">
        <v>46.9687559</v>
      </c>
      <c r="S22">
        <v>2407.8</v>
      </c>
      <c r="T22">
        <v>876.3</v>
      </c>
    </row>
    <row r="23">
      <c r="A23">
        <v>1</v>
      </c>
      <c r="B23">
        <v>4</v>
      </c>
      <c r="C23">
        <v>300</v>
      </c>
      <c r="D23">
        <v>40</v>
      </c>
      <c r="E23">
        <v>1</v>
      </c>
      <c r="F23">
        <v>1</v>
      </c>
      <c r="G23">
        <v>0</v>
      </c>
      <c r="H23">
        <v>0</v>
      </c>
      <c r="I23">
        <v>19.582764</v>
      </c>
      <c r="J23">
        <v>1004</v>
      </c>
      <c r="K23">
        <v>1807.2</v>
      </c>
      <c r="L23">
        <v>48.7656139</v>
      </c>
      <c r="M23">
        <v>2500.2</v>
      </c>
      <c r="N23">
        <v>779.5</v>
      </c>
      <c r="O23">
        <v>39.1383094</v>
      </c>
      <c r="P23">
        <v>2006.6</v>
      </c>
      <c r="Q23">
        <v>919.2</v>
      </c>
      <c r="R23">
        <v>48.7872881</v>
      </c>
      <c r="S23">
        <v>2501.3</v>
      </c>
      <c r="T23">
        <v>779.2</v>
      </c>
    </row>
    <row r="24">
      <c r="A24">
        <v>1</v>
      </c>
      <c r="B24">
        <v>4</v>
      </c>
      <c r="C24">
        <v>300</v>
      </c>
      <c r="D24">
        <v>45</v>
      </c>
      <c r="E24">
        <v>1</v>
      </c>
      <c r="F24">
        <v>1</v>
      </c>
      <c r="G24">
        <v>0</v>
      </c>
      <c r="H24">
        <v>0</v>
      </c>
      <c r="I24">
        <v>19.5402336</v>
      </c>
      <c r="J24">
        <v>1002</v>
      </c>
      <c r="K24">
        <v>1803.5</v>
      </c>
      <c r="L24">
        <v>49.2385225</v>
      </c>
      <c r="M24">
        <v>2525</v>
      </c>
      <c r="N24">
        <v>756.3</v>
      </c>
      <c r="O24">
        <v>39.0902089</v>
      </c>
      <c r="P24">
        <v>2004.5</v>
      </c>
      <c r="Q24">
        <v>1049.7</v>
      </c>
      <c r="R24">
        <v>49.8840531</v>
      </c>
      <c r="S24">
        <v>2558</v>
      </c>
      <c r="T24">
        <v>722.9</v>
      </c>
    </row>
    <row r="25">
      <c r="A25">
        <v>1</v>
      </c>
      <c r="B25">
        <v>4</v>
      </c>
      <c r="C25">
        <v>300</v>
      </c>
      <c r="D25">
        <v>50</v>
      </c>
      <c r="E25">
        <v>1</v>
      </c>
      <c r="F25">
        <v>1</v>
      </c>
      <c r="G25">
        <v>0</v>
      </c>
      <c r="H25">
        <v>0</v>
      </c>
      <c r="I25">
        <v>19.5569858</v>
      </c>
      <c r="J25">
        <v>1003</v>
      </c>
      <c r="K25">
        <v>1805.3</v>
      </c>
      <c r="L25">
        <v>51.6494928</v>
      </c>
      <c r="M25">
        <v>2648.9</v>
      </c>
      <c r="N25">
        <v>632.2</v>
      </c>
      <c r="O25">
        <v>39.1315001</v>
      </c>
      <c r="P25">
        <v>2006.9</v>
      </c>
      <c r="Q25">
        <v>942.4</v>
      </c>
      <c r="R25">
        <v>50.9103494</v>
      </c>
      <c r="S25">
        <v>2611</v>
      </c>
      <c r="T25">
        <v>669.4</v>
      </c>
    </row>
    <row r="26">
      <c r="A26">
        <v>2</v>
      </c>
      <c r="B26">
        <v>4</v>
      </c>
      <c r="C26">
        <v>300</v>
      </c>
      <c r="D26">
        <v>3</v>
      </c>
      <c r="E26">
        <v>1</v>
      </c>
      <c r="F26">
        <v>1</v>
      </c>
      <c r="G26">
        <v>4</v>
      </c>
      <c r="H26">
        <v>1</v>
      </c>
      <c r="I26">
        <v>7.667585</v>
      </c>
      <c r="J26">
        <v>393</v>
      </c>
      <c r="K26">
        <v>1440.8</v>
      </c>
      <c r="L26">
        <v>8.0128971</v>
      </c>
      <c r="M26">
        <v>410.7</v>
      </c>
      <c r="N26">
        <v>1470.9</v>
      </c>
      <c r="O26">
        <v>7.7241876</v>
      </c>
      <c r="P26">
        <v>395.9</v>
      </c>
      <c r="Q26">
        <v>1428.7</v>
      </c>
      <c r="R26">
        <v>7.1119301</v>
      </c>
      <c r="S26">
        <v>364.5</v>
      </c>
      <c r="T26">
        <v>1339.4</v>
      </c>
    </row>
    <row r="27">
      <c r="A27">
        <v>2</v>
      </c>
      <c r="B27">
        <v>4</v>
      </c>
      <c r="C27">
        <v>300</v>
      </c>
      <c r="D27">
        <v>5</v>
      </c>
      <c r="E27">
        <v>1</v>
      </c>
      <c r="F27">
        <v>1</v>
      </c>
      <c r="G27">
        <v>4</v>
      </c>
      <c r="H27">
        <v>1</v>
      </c>
      <c r="I27">
        <v>11.2321303</v>
      </c>
      <c r="J27">
        <v>575.7</v>
      </c>
      <c r="K27">
        <v>1258.1</v>
      </c>
      <c r="L27">
        <v>11.3745619</v>
      </c>
      <c r="M27">
        <v>583</v>
      </c>
      <c r="N27">
        <v>1312.2</v>
      </c>
      <c r="O27">
        <v>11.2028438</v>
      </c>
      <c r="P27">
        <v>574.2</v>
      </c>
      <c r="Q27">
        <v>1256.9</v>
      </c>
      <c r="R27">
        <v>10.2258727</v>
      </c>
      <c r="S27">
        <v>524.1</v>
      </c>
      <c r="T27">
        <v>1331.9</v>
      </c>
    </row>
    <row r="28">
      <c r="A28">
        <v>2</v>
      </c>
      <c r="B28">
        <v>4</v>
      </c>
      <c r="C28">
        <v>300</v>
      </c>
      <c r="D28">
        <v>7</v>
      </c>
      <c r="E28">
        <v>1</v>
      </c>
      <c r="F28">
        <v>1</v>
      </c>
      <c r="G28">
        <v>4</v>
      </c>
      <c r="H28">
        <v>1</v>
      </c>
      <c r="I28">
        <v>12.0397367</v>
      </c>
      <c r="J28">
        <v>616.7</v>
      </c>
      <c r="K28">
        <v>1216.7</v>
      </c>
      <c r="L28">
        <v>12.2486562</v>
      </c>
      <c r="M28">
        <v>627.4</v>
      </c>
      <c r="N28">
        <v>1261.3</v>
      </c>
      <c r="O28">
        <v>11.9402239</v>
      </c>
      <c r="P28">
        <v>611.6</v>
      </c>
      <c r="Q28">
        <v>1213.3</v>
      </c>
      <c r="R28">
        <v>10.9496884</v>
      </c>
      <c r="S28">
        <v>560.9</v>
      </c>
      <c r="T28">
        <v>1312.2</v>
      </c>
    </row>
    <row r="29">
      <c r="A29">
        <v>2</v>
      </c>
      <c r="B29">
        <v>4</v>
      </c>
      <c r="C29">
        <v>300</v>
      </c>
      <c r="D29">
        <v>10</v>
      </c>
      <c r="E29">
        <v>1</v>
      </c>
      <c r="F29">
        <v>1</v>
      </c>
      <c r="G29">
        <v>4</v>
      </c>
      <c r="H29">
        <v>1</v>
      </c>
      <c r="I29">
        <v>12.5472847</v>
      </c>
      <c r="J29">
        <v>642.6</v>
      </c>
      <c r="K29">
        <v>1191.3</v>
      </c>
      <c r="L29">
        <v>13.1213452</v>
      </c>
      <c r="M29">
        <v>672</v>
      </c>
      <c r="N29">
        <v>1249.3</v>
      </c>
      <c r="O29">
        <v>12.8285825</v>
      </c>
      <c r="P29">
        <v>657</v>
      </c>
      <c r="Q29">
        <v>1163.8</v>
      </c>
      <c r="R29">
        <v>11.5002021</v>
      </c>
      <c r="S29">
        <v>589</v>
      </c>
      <c r="T29">
        <v>1278.1</v>
      </c>
    </row>
    <row r="30">
      <c r="A30">
        <v>2</v>
      </c>
      <c r="B30">
        <v>4</v>
      </c>
      <c r="C30">
        <v>300</v>
      </c>
      <c r="D30">
        <v>15</v>
      </c>
      <c r="E30">
        <v>1</v>
      </c>
      <c r="F30">
        <v>1</v>
      </c>
      <c r="G30">
        <v>4</v>
      </c>
      <c r="H30">
        <v>1</v>
      </c>
      <c r="I30">
        <v>19.943933</v>
      </c>
      <c r="J30">
        <v>1028.1</v>
      </c>
      <c r="K30">
        <v>811.8</v>
      </c>
      <c r="L30">
        <v>19.3081459</v>
      </c>
      <c r="M30">
        <v>995.2</v>
      </c>
      <c r="N30">
        <v>922.1</v>
      </c>
      <c r="O30">
        <v>19.3849712</v>
      </c>
      <c r="P30">
        <v>999.3</v>
      </c>
      <c r="Q30">
        <v>825.7</v>
      </c>
      <c r="R30">
        <v>19.3487559</v>
      </c>
      <c r="S30">
        <v>997.5</v>
      </c>
      <c r="T30">
        <v>920.7</v>
      </c>
    </row>
    <row r="31">
      <c r="A31">
        <v>2</v>
      </c>
      <c r="B31">
        <v>4</v>
      </c>
      <c r="C31">
        <v>300</v>
      </c>
      <c r="D31">
        <v>20</v>
      </c>
      <c r="E31">
        <v>1</v>
      </c>
      <c r="F31">
        <v>1</v>
      </c>
      <c r="G31">
        <v>4</v>
      </c>
      <c r="H31">
        <v>1</v>
      </c>
      <c r="I31">
        <v>19.7791853</v>
      </c>
      <c r="J31">
        <v>1018.3</v>
      </c>
      <c r="K31">
        <v>819.5</v>
      </c>
      <c r="L31">
        <v>20.1090741</v>
      </c>
      <c r="M31">
        <v>1035.3</v>
      </c>
      <c r="N31">
        <v>910.3</v>
      </c>
      <c r="O31">
        <v>20.3100407</v>
      </c>
      <c r="P31">
        <v>1045.7</v>
      </c>
      <c r="Q31">
        <v>781.8</v>
      </c>
      <c r="R31">
        <v>18.9484584</v>
      </c>
      <c r="S31">
        <v>975.6</v>
      </c>
      <c r="T31">
        <v>968.2</v>
      </c>
    </row>
    <row r="32">
      <c r="A32">
        <v>2</v>
      </c>
      <c r="B32">
        <v>4</v>
      </c>
      <c r="C32">
        <v>300</v>
      </c>
      <c r="D32">
        <v>25</v>
      </c>
      <c r="E32">
        <v>1</v>
      </c>
      <c r="F32">
        <v>1</v>
      </c>
      <c r="G32">
        <v>4</v>
      </c>
      <c r="H32">
        <v>1</v>
      </c>
      <c r="I32">
        <v>19.6312414</v>
      </c>
      <c r="J32">
        <v>1007.3</v>
      </c>
      <c r="K32">
        <v>826.2</v>
      </c>
      <c r="L32">
        <v>27.3779697</v>
      </c>
      <c r="M32">
        <v>1404.8</v>
      </c>
      <c r="N32">
        <v>570</v>
      </c>
      <c r="O32">
        <v>27.1623489</v>
      </c>
      <c r="P32">
        <v>1393.7</v>
      </c>
      <c r="Q32">
        <v>432</v>
      </c>
      <c r="R32">
        <v>25.4658336</v>
      </c>
      <c r="S32">
        <v>1306.7</v>
      </c>
      <c r="T32">
        <v>646.5</v>
      </c>
    </row>
    <row r="33">
      <c r="A33">
        <v>2</v>
      </c>
      <c r="B33">
        <v>4</v>
      </c>
      <c r="C33">
        <v>300</v>
      </c>
      <c r="D33">
        <v>30</v>
      </c>
      <c r="E33">
        <v>1</v>
      </c>
      <c r="F33">
        <v>1</v>
      </c>
      <c r="G33">
        <v>4</v>
      </c>
      <c r="H33">
        <v>1</v>
      </c>
      <c r="I33">
        <v>19.6218354</v>
      </c>
      <c r="J33">
        <v>1005.7</v>
      </c>
      <c r="K33">
        <v>827.4</v>
      </c>
      <c r="L33">
        <v>26.5717234</v>
      </c>
      <c r="M33">
        <v>1361.9</v>
      </c>
      <c r="N33">
        <v>517.1</v>
      </c>
      <c r="O33">
        <v>24.9503452</v>
      </c>
      <c r="P33">
        <v>1278.8</v>
      </c>
      <c r="Q33">
        <v>547.6</v>
      </c>
      <c r="R33">
        <v>27.0151806</v>
      </c>
      <c r="S33">
        <v>1384.6</v>
      </c>
      <c r="T33">
        <v>558.6</v>
      </c>
    </row>
    <row r="34">
      <c r="A34">
        <v>2</v>
      </c>
      <c r="B34">
        <v>4</v>
      </c>
      <c r="C34">
        <v>300</v>
      </c>
      <c r="D34">
        <v>35</v>
      </c>
      <c r="E34">
        <v>1</v>
      </c>
      <c r="F34">
        <v>1</v>
      </c>
      <c r="G34">
        <v>4</v>
      </c>
      <c r="H34">
        <v>1</v>
      </c>
      <c r="I34">
        <v>19.589727</v>
      </c>
      <c r="J34">
        <v>1005.3</v>
      </c>
      <c r="K34">
        <v>827.3</v>
      </c>
      <c r="L34">
        <v>26.3834538</v>
      </c>
      <c r="M34">
        <v>1354</v>
      </c>
      <c r="N34">
        <v>619.3</v>
      </c>
      <c r="O34">
        <v>26.2227852</v>
      </c>
      <c r="P34">
        <v>1345.7</v>
      </c>
      <c r="Q34">
        <v>483.6</v>
      </c>
      <c r="R34">
        <v>26.2957927</v>
      </c>
      <c r="S34">
        <v>1349.5</v>
      </c>
      <c r="T34">
        <v>638</v>
      </c>
    </row>
    <row r="35">
      <c r="A35">
        <v>2</v>
      </c>
      <c r="B35">
        <v>4</v>
      </c>
      <c r="C35">
        <v>300</v>
      </c>
      <c r="D35">
        <v>40</v>
      </c>
      <c r="E35">
        <v>1</v>
      </c>
      <c r="F35">
        <v>1</v>
      </c>
      <c r="G35">
        <v>4</v>
      </c>
      <c r="H35">
        <v>1</v>
      </c>
      <c r="I35">
        <v>19.6328619</v>
      </c>
      <c r="J35">
        <v>1006.9</v>
      </c>
      <c r="K35">
        <v>826.7</v>
      </c>
      <c r="L35">
        <v>27.1694086</v>
      </c>
      <c r="M35">
        <v>1393.4</v>
      </c>
      <c r="N35">
        <v>622.4</v>
      </c>
      <c r="O35">
        <v>27.633163</v>
      </c>
      <c r="P35">
        <v>1417.2</v>
      </c>
      <c r="Q35">
        <v>413.6</v>
      </c>
      <c r="R35">
        <v>28.0504012</v>
      </c>
      <c r="S35">
        <v>1438.6</v>
      </c>
      <c r="T35">
        <v>521.9</v>
      </c>
    </row>
    <row r="36">
      <c r="A36">
        <v>2</v>
      </c>
      <c r="B36">
        <v>4</v>
      </c>
      <c r="C36">
        <v>300</v>
      </c>
      <c r="D36">
        <v>45</v>
      </c>
      <c r="E36">
        <v>1</v>
      </c>
      <c r="F36">
        <v>1</v>
      </c>
      <c r="G36">
        <v>4</v>
      </c>
      <c r="H36">
        <v>1</v>
      </c>
      <c r="I36">
        <v>19.57648</v>
      </c>
      <c r="J36">
        <v>1005.4</v>
      </c>
      <c r="K36">
        <v>828.5</v>
      </c>
      <c r="L36">
        <v>27.6937603</v>
      </c>
      <c r="M36">
        <v>1422.3</v>
      </c>
      <c r="N36">
        <v>600.3</v>
      </c>
      <c r="O36">
        <v>27.0964403</v>
      </c>
      <c r="P36">
        <v>1391.6</v>
      </c>
      <c r="Q36">
        <v>454.2</v>
      </c>
      <c r="R36">
        <v>28.376194</v>
      </c>
      <c r="S36">
        <v>1457.4</v>
      </c>
      <c r="T36">
        <v>530.9</v>
      </c>
    </row>
    <row r="37">
      <c r="A37">
        <v>2</v>
      </c>
      <c r="B37">
        <v>4</v>
      </c>
      <c r="C37">
        <v>300</v>
      </c>
      <c r="D37">
        <v>50</v>
      </c>
      <c r="E37">
        <v>1</v>
      </c>
      <c r="F37">
        <v>1</v>
      </c>
      <c r="G37">
        <v>4</v>
      </c>
      <c r="H37">
        <v>1</v>
      </c>
      <c r="I37">
        <v>19.6049586</v>
      </c>
      <c r="J37">
        <v>1005.6</v>
      </c>
      <c r="K37">
        <v>827.8</v>
      </c>
      <c r="L37">
        <v>29.7066658</v>
      </c>
      <c r="M37">
        <v>1523.7</v>
      </c>
      <c r="N37">
        <v>482.3</v>
      </c>
      <c r="O37">
        <v>30.0683684</v>
      </c>
      <c r="P37">
        <v>1542.3</v>
      </c>
      <c r="Q37">
        <v>291.5</v>
      </c>
      <c r="R37">
        <v>30.4507485</v>
      </c>
      <c r="S37">
        <v>1561.9</v>
      </c>
      <c r="T37">
        <v>450.7</v>
      </c>
    </row>
    <row r="38">
      <c r="A38">
        <v>3</v>
      </c>
      <c r="B38">
        <v>4</v>
      </c>
      <c r="C38">
        <v>300</v>
      </c>
      <c r="D38">
        <v>3</v>
      </c>
      <c r="E38">
        <v>1</v>
      </c>
      <c r="F38">
        <v>1</v>
      </c>
      <c r="G38">
        <v>4</v>
      </c>
      <c r="H38">
        <v>1</v>
      </c>
      <c r="I38">
        <v>6.8917469</v>
      </c>
      <c r="J38">
        <v>353.7</v>
      </c>
      <c r="K38">
        <v>1476.5</v>
      </c>
      <c r="L38">
        <v>7.8959162</v>
      </c>
      <c r="M38">
        <v>405.2</v>
      </c>
      <c r="N38">
        <v>1435.2</v>
      </c>
      <c r="O38">
        <v>7.6581835</v>
      </c>
      <c r="P38">
        <v>393</v>
      </c>
      <c r="Q38">
        <v>1422.3</v>
      </c>
      <c r="R38">
        <v>5.3737904</v>
      </c>
      <c r="S38">
        <v>275.8</v>
      </c>
      <c r="T38">
        <v>1549.8</v>
      </c>
    </row>
    <row r="39">
      <c r="A39">
        <v>3</v>
      </c>
      <c r="B39">
        <v>4</v>
      </c>
      <c r="C39">
        <v>300</v>
      </c>
      <c r="D39">
        <v>5</v>
      </c>
      <c r="E39">
        <v>1</v>
      </c>
      <c r="F39">
        <v>1</v>
      </c>
      <c r="G39">
        <v>4</v>
      </c>
      <c r="H39">
        <v>1</v>
      </c>
      <c r="I39">
        <v>11.1851218</v>
      </c>
      <c r="J39">
        <v>573.9</v>
      </c>
      <c r="K39">
        <v>1258.7</v>
      </c>
      <c r="L39">
        <v>11.3060566</v>
      </c>
      <c r="M39">
        <v>580.1</v>
      </c>
      <c r="N39">
        <v>1267.6</v>
      </c>
      <c r="O39">
        <v>11.1968608</v>
      </c>
      <c r="P39">
        <v>574.5</v>
      </c>
      <c r="Q39">
        <v>1238.8</v>
      </c>
      <c r="R39">
        <v>11.2279592</v>
      </c>
      <c r="S39">
        <v>576.1</v>
      </c>
      <c r="T39">
        <v>1250.3</v>
      </c>
    </row>
    <row r="40">
      <c r="A40">
        <v>3</v>
      </c>
      <c r="B40">
        <v>4</v>
      </c>
      <c r="C40">
        <v>300</v>
      </c>
      <c r="D40">
        <v>7</v>
      </c>
      <c r="E40">
        <v>1</v>
      </c>
      <c r="F40">
        <v>1</v>
      </c>
      <c r="G40">
        <v>4</v>
      </c>
      <c r="H40">
        <v>1</v>
      </c>
      <c r="I40">
        <v>12.011449</v>
      </c>
      <c r="J40">
        <v>616.7</v>
      </c>
      <c r="K40">
        <v>1216.3</v>
      </c>
      <c r="L40">
        <v>12.1205561</v>
      </c>
      <c r="M40">
        <v>622.3</v>
      </c>
      <c r="N40">
        <v>1238.7</v>
      </c>
      <c r="O40">
        <v>12.0425906</v>
      </c>
      <c r="P40">
        <v>618.3</v>
      </c>
      <c r="Q40">
        <v>1197.6</v>
      </c>
      <c r="R40">
        <v>12.0776834</v>
      </c>
      <c r="S40">
        <v>620.1</v>
      </c>
      <c r="T40">
        <v>1204.7</v>
      </c>
    </row>
    <row r="41">
      <c r="A41">
        <v>3</v>
      </c>
      <c r="B41">
        <v>4</v>
      </c>
      <c r="C41">
        <v>300</v>
      </c>
      <c r="D41">
        <v>10</v>
      </c>
      <c r="E41">
        <v>1</v>
      </c>
      <c r="F41">
        <v>1</v>
      </c>
      <c r="G41">
        <v>4</v>
      </c>
      <c r="H41">
        <v>1</v>
      </c>
      <c r="I41">
        <v>12.4849268</v>
      </c>
      <c r="J41">
        <v>641</v>
      </c>
      <c r="K41">
        <v>1189</v>
      </c>
      <c r="L41">
        <v>12.9096529</v>
      </c>
      <c r="M41">
        <v>662.8</v>
      </c>
      <c r="N41">
        <v>1193.8</v>
      </c>
      <c r="O41">
        <v>12.847332</v>
      </c>
      <c r="P41">
        <v>659.6</v>
      </c>
      <c r="Q41">
        <v>1157.2</v>
      </c>
      <c r="R41">
        <v>12.648643</v>
      </c>
      <c r="S41">
        <v>649.4</v>
      </c>
      <c r="T41">
        <v>1175.3</v>
      </c>
    </row>
    <row r="42">
      <c r="A42">
        <v>3</v>
      </c>
      <c r="B42">
        <v>4</v>
      </c>
      <c r="C42">
        <v>300</v>
      </c>
      <c r="D42">
        <v>15</v>
      </c>
      <c r="E42">
        <v>1</v>
      </c>
      <c r="F42">
        <v>1</v>
      </c>
      <c r="G42">
        <v>4</v>
      </c>
      <c r="H42">
        <v>1</v>
      </c>
      <c r="I42">
        <v>20.7466772</v>
      </c>
      <c r="J42">
        <v>1065</v>
      </c>
      <c r="K42">
        <v>767.6</v>
      </c>
      <c r="L42">
        <v>19.3051809</v>
      </c>
      <c r="M42">
        <v>991</v>
      </c>
      <c r="N42">
        <v>910.7</v>
      </c>
      <c r="O42">
        <v>19.4786599</v>
      </c>
      <c r="P42">
        <v>999.9</v>
      </c>
      <c r="Q42">
        <v>821.6</v>
      </c>
      <c r="R42">
        <v>19.2938157</v>
      </c>
      <c r="S42">
        <v>990.4</v>
      </c>
      <c r="T42">
        <v>841.4</v>
      </c>
    </row>
    <row r="43">
      <c r="A43">
        <v>3</v>
      </c>
      <c r="B43">
        <v>4</v>
      </c>
      <c r="C43">
        <v>300</v>
      </c>
      <c r="D43">
        <v>20</v>
      </c>
      <c r="E43">
        <v>1</v>
      </c>
      <c r="F43">
        <v>1</v>
      </c>
      <c r="G43">
        <v>4</v>
      </c>
      <c r="H43">
        <v>1</v>
      </c>
      <c r="I43">
        <v>21.0814056</v>
      </c>
      <c r="J43">
        <v>1082.7</v>
      </c>
      <c r="K43">
        <v>750.4</v>
      </c>
      <c r="L43">
        <v>19.9361972</v>
      </c>
      <c r="M43">
        <v>1023.9</v>
      </c>
      <c r="N43">
        <v>846.3</v>
      </c>
      <c r="O43">
        <v>20.1857903</v>
      </c>
      <c r="P43">
        <v>1036.7</v>
      </c>
      <c r="Q43">
        <v>783.6</v>
      </c>
      <c r="R43">
        <v>19.8543223</v>
      </c>
      <c r="S43">
        <v>1019.7</v>
      </c>
      <c r="T43">
        <v>821.4</v>
      </c>
    </row>
    <row r="44">
      <c r="A44">
        <v>3</v>
      </c>
      <c r="B44">
        <v>4</v>
      </c>
      <c r="C44">
        <v>300</v>
      </c>
      <c r="D44">
        <v>25</v>
      </c>
      <c r="E44">
        <v>1</v>
      </c>
      <c r="F44">
        <v>1</v>
      </c>
      <c r="G44">
        <v>4</v>
      </c>
      <c r="H44">
        <v>1</v>
      </c>
      <c r="I44">
        <v>23.7916686</v>
      </c>
      <c r="J44">
        <v>1220</v>
      </c>
      <c r="K44">
        <v>612.7</v>
      </c>
      <c r="L44">
        <v>25.8859395</v>
      </c>
      <c r="M44">
        <v>1327.4</v>
      </c>
      <c r="N44">
        <v>543.3</v>
      </c>
      <c r="O44">
        <v>26.7751525</v>
      </c>
      <c r="P44">
        <v>1373</v>
      </c>
      <c r="Q44">
        <v>444.8</v>
      </c>
      <c r="R44">
        <v>26.5822637</v>
      </c>
      <c r="S44">
        <v>1363.1</v>
      </c>
      <c r="T44">
        <v>465.9</v>
      </c>
    </row>
    <row r="45">
      <c r="A45">
        <v>3</v>
      </c>
      <c r="B45">
        <v>4</v>
      </c>
      <c r="C45">
        <v>300</v>
      </c>
      <c r="D45">
        <v>30</v>
      </c>
      <c r="E45">
        <v>1</v>
      </c>
      <c r="F45">
        <v>1</v>
      </c>
      <c r="G45">
        <v>4</v>
      </c>
      <c r="H45">
        <v>1</v>
      </c>
      <c r="I45">
        <v>23.9116031</v>
      </c>
      <c r="J45">
        <v>1227.5</v>
      </c>
      <c r="K45">
        <v>603.2</v>
      </c>
      <c r="L45">
        <v>27.6886513</v>
      </c>
      <c r="M45">
        <v>1421.4</v>
      </c>
      <c r="N45">
        <v>539.5</v>
      </c>
      <c r="O45">
        <v>26.0327816</v>
      </c>
      <c r="P45">
        <v>1336.4</v>
      </c>
      <c r="Q45">
        <v>484.3</v>
      </c>
      <c r="R45">
        <v>27.1240879</v>
      </c>
      <c r="S45">
        <v>1392.4</v>
      </c>
      <c r="T45">
        <v>433.6</v>
      </c>
    </row>
    <row r="46">
      <c r="A46">
        <v>3</v>
      </c>
      <c r="B46">
        <v>4</v>
      </c>
      <c r="C46">
        <v>300</v>
      </c>
      <c r="D46">
        <v>35</v>
      </c>
      <c r="E46">
        <v>1</v>
      </c>
      <c r="F46">
        <v>1</v>
      </c>
      <c r="G46">
        <v>4</v>
      </c>
      <c r="H46">
        <v>1</v>
      </c>
      <c r="I46">
        <v>23.7613211</v>
      </c>
      <c r="J46">
        <v>1220.9</v>
      </c>
      <c r="K46">
        <v>613.5</v>
      </c>
      <c r="L46">
        <v>27.4524671</v>
      </c>
      <c r="M46">
        <v>1410.6</v>
      </c>
      <c r="N46">
        <v>636.5</v>
      </c>
      <c r="O46">
        <v>26.2186767778</v>
      </c>
      <c r="P46">
        <v>1347.44444444</v>
      </c>
      <c r="Q46">
        <v>478.555555556</v>
      </c>
      <c r="R46">
        <v>26.593272</v>
      </c>
      <c r="S46">
        <v>1366.4</v>
      </c>
      <c r="T46">
        <v>478.5</v>
      </c>
    </row>
    <row r="47">
      <c r="A47">
        <v>3</v>
      </c>
      <c r="B47">
        <v>4</v>
      </c>
      <c r="C47">
        <v>300</v>
      </c>
      <c r="D47">
        <v>40</v>
      </c>
      <c r="E47">
        <v>1</v>
      </c>
      <c r="F47">
        <v>1</v>
      </c>
      <c r="G47">
        <v>4</v>
      </c>
      <c r="H47">
        <v>1</v>
      </c>
      <c r="I47">
        <v>24.1007793</v>
      </c>
      <c r="J47">
        <v>1236.4</v>
      </c>
      <c r="K47">
        <v>597.4</v>
      </c>
      <c r="L47">
        <v>27.1881191</v>
      </c>
      <c r="M47">
        <v>1394.8</v>
      </c>
      <c r="N47">
        <v>644.1</v>
      </c>
      <c r="O47">
        <v>27.3402364</v>
      </c>
      <c r="P47">
        <v>1402.6</v>
      </c>
      <c r="Q47">
        <v>418.6</v>
      </c>
      <c r="R47">
        <v>27.0637019</v>
      </c>
      <c r="S47">
        <v>1388.4</v>
      </c>
      <c r="T47">
        <v>442.3</v>
      </c>
    </row>
    <row r="48">
      <c r="A48">
        <v>3</v>
      </c>
      <c r="B48">
        <v>4</v>
      </c>
      <c r="C48">
        <v>300</v>
      </c>
      <c r="D48">
        <v>45</v>
      </c>
      <c r="E48">
        <v>1</v>
      </c>
      <c r="F48">
        <v>1</v>
      </c>
      <c r="G48">
        <v>4</v>
      </c>
      <c r="H48">
        <v>1</v>
      </c>
      <c r="I48">
        <v>23.6045059</v>
      </c>
      <c r="J48">
        <v>1211.9</v>
      </c>
      <c r="K48">
        <v>618.8</v>
      </c>
      <c r="L48">
        <v>28.3806943</v>
      </c>
      <c r="M48">
        <v>1457.2</v>
      </c>
      <c r="N48">
        <v>526.4</v>
      </c>
      <c r="O48">
        <v>26.9238311</v>
      </c>
      <c r="P48">
        <v>1382.3</v>
      </c>
      <c r="Q48">
        <v>435.7</v>
      </c>
      <c r="R48">
        <v>27.9165155</v>
      </c>
      <c r="S48">
        <v>1433.3</v>
      </c>
      <c r="T48">
        <v>396.7</v>
      </c>
    </row>
    <row r="49">
      <c r="A49">
        <v>3</v>
      </c>
      <c r="B49">
        <v>4</v>
      </c>
      <c r="C49">
        <v>300</v>
      </c>
      <c r="D49">
        <v>50</v>
      </c>
      <c r="E49">
        <v>1</v>
      </c>
      <c r="F49">
        <v>1</v>
      </c>
      <c r="G49">
        <v>4</v>
      </c>
      <c r="H49">
        <v>1</v>
      </c>
      <c r="I49">
        <v>23.520353</v>
      </c>
      <c r="J49">
        <v>1208</v>
      </c>
      <c r="K49">
        <v>624.2</v>
      </c>
      <c r="L49">
        <v>28.69803</v>
      </c>
      <c r="M49">
        <v>1473.9</v>
      </c>
      <c r="N49">
        <v>524.3</v>
      </c>
      <c r="O49">
        <v>29.3087552</v>
      </c>
      <c r="P49">
        <v>1505.3</v>
      </c>
      <c r="Q49">
        <v>317.7</v>
      </c>
      <c r="R49">
        <v>27.1104031</v>
      </c>
      <c r="S49">
        <v>1392.4</v>
      </c>
      <c r="T49">
        <v>434.7</v>
      </c>
    </row>
  </sheetData>
</worksheet>
</file>