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ptimisations throughput" state="visible" r:id="rId3"/>
    <sheet sheetId="2" name="Transmit Period" state="visible" r:id="rId4"/>
    <sheet sheetId="3" name="Scaling Test" state="visible" r:id="rId5"/>
  </sheets>
  <definedNames/>
  <calcPr/>
</workbook>
</file>

<file path=xl/sharedStrings.xml><?xml version="1.0" encoding="utf-8"?>
<sst xmlns="http://schemas.openxmlformats.org/spreadsheetml/2006/main" count="230" uniqueCount="24">
  <si>
    <t>packet loss</t>
  </si>
  <si>
    <t> test number</t>
  </si>
  <si>
    <t> improvements</t>
  </si>
  <si>
    <t> packets</t>
  </si>
  <si>
    <t> hits</t>
  </si>
  <si>
    <t> misses</t>
  </si>
  <si>
    <t> time (s)</t>
  </si>
  <si>
    <t> speed (kbps)</t>
  </si>
  <si>
    <t>1/packet loss</t>
  </si>
  <si>
    <t> False</t>
  </si>
  <si>
    <t>No improvements</t>
  </si>
  <si>
    <t>speed (kbps)</t>
  </si>
  <si>
    <t>No Optimisations</t>
  </si>
  <si>
    <t> True</t>
  </si>
  <si>
    <t>Optimisations</t>
  </si>
  <si>
    <t>tx period</t>
  </si>
  <si>
    <t>Transmit Period</t>
  </si>
  <si>
    <t>Send Frequency (Hz)</t>
  </si>
  <si>
    <t>Speed (bps)</t>
  </si>
  <si>
    <t>Speed (kbps)</t>
  </si>
  <si>
    <t> data generation rate (kbps)</t>
  </si>
  <si>
    <t>Test Number</t>
  </si>
  <si>
    <t>Generation Rate</t>
  </si>
  <si>
    <t>Receive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</si>
</sst>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Single Node Saturated Throughput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'Optimisations throughput'!$L$5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'Optimisations throughput'!$K$6:$K$17</c:f>
            </c:strRef>
          </c:cat>
          <c:val>
            <c:numRef>
              <c:f>'Optimisations throughput'!$L$6:$L$17</c:f>
            </c:numRef>
          </c:val>
        </c:ser>
        <c:ser>
          <c:idx val="1"/>
          <c:order val="1"/>
          <c:tx>
            <c:strRef>
              <c:f>'Optimisations throughput'!$L$75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'Optimisations throughput'!$K$6:$K$17</c:f>
            </c:strRef>
          </c:cat>
          <c:val>
            <c:numRef>
              <c:f>'Optimisations throughput'!$L$76:$L$87</c:f>
            </c:numRef>
          </c:val>
        </c:ser>
        <c:axId val="1980258126"/>
        <c:axId val="1326942726"/>
      </c:lineChart>
      <c:catAx>
        <c:axId val="198025812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26942726"/>
      </c:catAx>
      <c:valAx>
        <c:axId val="132694272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0258126"/>
      </c:valAx>
    </c:plotArea>
    <c:legend>
      <c:legendPos val="tr"/>
      <c:overlay val="1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Send Frequency and Throughput Against Single Node Saturated Transmit Period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'Transmit Period'!$J$4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'Transmit Period'!$I$5:$I$14</c:f>
            </c:strRef>
          </c:cat>
          <c:val>
            <c:numRef>
              <c:f>'Transmit Period'!$J$5:$J$14</c:f>
            </c:numRef>
          </c:val>
        </c:ser>
        <c:ser>
          <c:idx val="1"/>
          <c:order val="1"/>
          <c:tx>
            <c:strRef>
              <c:f>'Transmit Period'!$L$4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'Transmit Period'!$I$5:$I$14</c:f>
            </c:strRef>
          </c:cat>
          <c:val>
            <c:numRef>
              <c:f>'Transmit Period'!$L$5:$L$14</c:f>
            </c:numRef>
          </c:val>
        </c:ser>
        <c:axId val="1543036343"/>
        <c:axId val="1135522382"/>
      </c:lineChart>
      <c:catAx>
        <c:axId val="154303634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Transmit Period (ms)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35522382"/>
      </c:catAx>
      <c:valAx>
        <c:axId val="113552238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Send Frequency (Hz)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43036343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Maximum Single Node Throughput Against Send Frequency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'Transmit Period'!$L$4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'Transmit Period'!$J$5:$J$15</c:f>
            </c:strRef>
          </c:cat>
          <c:val>
            <c:numRef>
              <c:f>'Transmit Period'!$L$5:$L$15</c:f>
            </c:numRef>
          </c:val>
        </c:ser>
        <c:axId val="298756225"/>
        <c:axId val="836698342"/>
      </c:lineChart>
      <c:catAx>
        <c:axId val="29875622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Send Frequency (Hz)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36698342"/>
      </c:catAx>
      <c:valAx>
        <c:axId val="83669834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9875622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Data Generation Rate Compared to Actual Receive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'Scaling Test'!$H$49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'Scaling Test'!$G$50:$G$65</c:f>
            </c:strRef>
          </c:cat>
          <c:val>
            <c:numRef>
              <c:f>'Scaling Test'!$H$50:$H$65</c:f>
            </c:numRef>
          </c:val>
        </c:ser>
        <c:ser>
          <c:idx val="1"/>
          <c:order val="1"/>
          <c:tx>
            <c:strRef>
              <c:f>'Scaling Test'!$I$49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'Scaling Test'!$G$50:$G$65</c:f>
            </c:strRef>
          </c:cat>
          <c:val>
            <c:numRef>
              <c:f>'Scaling Test'!$I$50:$I$65</c:f>
            </c:numRef>
          </c:val>
        </c:ser>
        <c:axId val="1356909160"/>
        <c:axId val="1653724278"/>
      </c:lineChart>
      <c:catAx>
        <c:axId val="1356909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Increasing Generation Rate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53724278"/>
      </c:catAx>
      <c:valAx>
        <c:axId val="165372427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690916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9</xdr:col>
      <xdr:colOff>838200</xdr:colOff>
      <xdr:row>19</xdr:row>
      <xdr:rowOff>381000</xdr:rowOff>
    </xdr:from>
    <xdr:ext cy="4953000" cx="66865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1057275</xdr:colOff>
      <xdr:row>16</xdr:row>
      <xdr:rowOff>342900</xdr:rowOff>
    </xdr:from>
    <xdr:ext cy="3924300" cx="56388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  <xdr:oneCellAnchor>
    <xdr:from>
      <xdr:col>7</xdr:col>
      <xdr:colOff>200025</xdr:colOff>
      <xdr:row>42</xdr:row>
      <xdr:rowOff>438150</xdr:rowOff>
    </xdr:from>
    <xdr:ext cy="4829175" cx="71913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52</xdr:row>
      <xdr:rowOff>409575</xdr:rowOff>
    </xdr:from>
    <xdr:ext cy="3981450" cx="59436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86"/>
    <col min="2" customWidth="1" max="2" width="11.71"/>
    <col min="3" customWidth="1" max="3" width="13.71"/>
    <col min="4" customWidth="1" max="4" width="7.43"/>
    <col min="5" customWidth="1" max="5" width="5.57"/>
    <col min="6" customWidth="1" max="6" width="6.71"/>
    <col min="7" customWidth="1" max="7" width="14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</row>
    <row r="2">
      <c r="A2">
        <v>0</v>
      </c>
      <c r="B2">
        <v>0</v>
      </c>
      <c t="s" r="C2">
        <v>9</v>
      </c>
      <c r="D2">
        <v>30000</v>
      </c>
      <c r="E2">
        <v>30000</v>
      </c>
      <c r="F2">
        <v>0</v>
      </c>
      <c r="G2">
        <v>26.4139997959</v>
      </c>
      <c r="H2">
        <v>193079.429068</v>
      </c>
      <c r="I2">
        <v>0</v>
      </c>
    </row>
    <row r="3">
      <c r="A3">
        <v>0</v>
      </c>
      <c r="B3">
        <v>1</v>
      </c>
      <c t="s" r="C3">
        <v>9</v>
      </c>
      <c r="D3">
        <v>30000</v>
      </c>
      <c r="E3">
        <v>30000</v>
      </c>
      <c r="F3">
        <v>0</v>
      </c>
      <c r="G3">
        <v>25.7699999809</v>
      </c>
      <c r="H3">
        <v>197904.540309</v>
      </c>
      <c r="I3">
        <v>0</v>
      </c>
      <c t="s" s="1" r="K3">
        <v>10</v>
      </c>
      <c s="1" r="L3"/>
    </row>
    <row r="4">
      <c r="A4">
        <v>0</v>
      </c>
      <c r="B4">
        <v>2</v>
      </c>
      <c t="s" r="C4">
        <v>9</v>
      </c>
      <c r="D4">
        <v>30000</v>
      </c>
      <c r="E4">
        <v>30000</v>
      </c>
      <c r="F4">
        <v>0</v>
      </c>
      <c r="G4">
        <v>25.8569998741</v>
      </c>
      <c r="H4">
        <v>197238.659737</v>
      </c>
      <c r="I4">
        <v>0</v>
      </c>
      <c t="s" r="J4">
        <v>11</v>
      </c>
      <c t="s" r="K4">
        <v>8</v>
      </c>
      <c t="s" r="L4">
        <v>11</v>
      </c>
    </row>
    <row r="5">
      <c r="A5">
        <v>0</v>
      </c>
      <c r="B5">
        <v>3</v>
      </c>
      <c t="s" r="C5">
        <v>9</v>
      </c>
      <c r="D5">
        <v>30000</v>
      </c>
      <c r="E5">
        <v>30000</v>
      </c>
      <c r="F5">
        <v>0</v>
      </c>
      <c r="G5">
        <v>26.0909998417</v>
      </c>
      <c r="H5">
        <v>195469.703382</v>
      </c>
      <c r="I5">
        <v>0</v>
      </c>
      <c t="s" r="J5">
        <v>12</v>
      </c>
      <c t="s" r="L5">
        <v>12</v>
      </c>
    </row>
    <row r="6">
      <c r="A6">
        <v>0</v>
      </c>
      <c r="B6">
        <v>4</v>
      </c>
      <c t="s" r="C6">
        <v>9</v>
      </c>
      <c r="D6">
        <v>30000</v>
      </c>
      <c r="E6">
        <v>30000</v>
      </c>
      <c r="F6">
        <v>0</v>
      </c>
      <c r="G6">
        <v>25.8740000725</v>
      </c>
      <c r="H6">
        <v>197109.066465</v>
      </c>
      <c r="I6">
        <v>0</v>
      </c>
      <c r="J6">
        <f>average(H7:H11)</f>
        <v>1373.5615962494</v>
      </c>
      <c r="K6">
        <v>0.5</v>
      </c>
      <c r="L6">
        <f>J6/1024</f>
        <v>1.3413687463373</v>
      </c>
    </row>
    <row r="7">
      <c r="A7">
        <v>2</v>
      </c>
      <c r="B7">
        <v>0</v>
      </c>
      <c t="s" r="C7">
        <v>9</v>
      </c>
      <c r="D7">
        <v>30000</v>
      </c>
      <c r="E7">
        <v>396</v>
      </c>
      <c r="F7">
        <v>29604</v>
      </c>
      <c r="G7">
        <v>26.2829999924</v>
      </c>
      <c r="H7">
        <v>2561.35144464</v>
      </c>
      <c r="I7">
        <v>0.5</v>
      </c>
      <c r="J7">
        <f>AVERAGE(H12:H16)</f>
        <v>1888.399319752</v>
      </c>
      <c r="K7">
        <v>0.33</v>
      </c>
      <c r="L7">
        <f>J7/1024</f>
        <v>1.84413996069531</v>
      </c>
    </row>
    <row r="8">
      <c r="A8">
        <v>2</v>
      </c>
      <c r="B8">
        <v>1</v>
      </c>
      <c t="s" r="C8">
        <v>9</v>
      </c>
      <c r="D8">
        <v>30000</v>
      </c>
      <c r="E8">
        <v>161</v>
      </c>
      <c r="F8">
        <v>29839</v>
      </c>
      <c r="G8">
        <v>25.9850001335</v>
      </c>
      <c r="H8">
        <v>1054.45448756</v>
      </c>
      <c r="I8">
        <v>0.5</v>
      </c>
      <c r="J8">
        <f>AVERAGE(H17:H21)</f>
        <v>1466.8133329586</v>
      </c>
      <c r="K8">
        <v>0.25</v>
      </c>
      <c r="L8">
        <f>J8/1024</f>
        <v>1.43243489546738</v>
      </c>
    </row>
    <row r="9">
      <c r="A9">
        <v>2</v>
      </c>
      <c r="B9">
        <v>2</v>
      </c>
      <c t="s" r="C9">
        <v>9</v>
      </c>
      <c r="D9">
        <v>30000</v>
      </c>
      <c r="E9">
        <v>126</v>
      </c>
      <c r="F9">
        <v>29874</v>
      </c>
      <c r="G9">
        <v>25.9839999676</v>
      </c>
      <c r="H9">
        <v>826.662562608</v>
      </c>
      <c r="I9">
        <v>0.5</v>
      </c>
      <c r="J9">
        <f>average(H22:H26)</f>
        <v>4846.157767614</v>
      </c>
      <c r="K9">
        <v>0.2</v>
      </c>
      <c r="L9">
        <f>J9/1024</f>
        <v>4.73257594493555</v>
      </c>
    </row>
    <row r="10">
      <c r="A10">
        <v>2</v>
      </c>
      <c r="B10">
        <v>3</v>
      </c>
      <c t="s" r="C10">
        <v>9</v>
      </c>
      <c r="D10">
        <v>30000</v>
      </c>
      <c r="E10">
        <v>124</v>
      </c>
      <c r="F10">
        <v>29876</v>
      </c>
      <c r="G10">
        <v>25.7229998112</v>
      </c>
      <c r="H10">
        <v>819.500064329</v>
      </c>
      <c r="I10">
        <v>0.5</v>
      </c>
      <c r="J10">
        <f>AVERAGE(H27:H31)</f>
        <v>5369.075161468</v>
      </c>
      <c r="K10">
        <v>0.17</v>
      </c>
      <c r="L10">
        <f>J10/1024</f>
        <v>5.24323746237109</v>
      </c>
    </row>
    <row r="11">
      <c r="A11">
        <v>2</v>
      </c>
      <c r="B11">
        <v>4</v>
      </c>
      <c t="s" r="C11">
        <v>9</v>
      </c>
      <c r="D11">
        <v>30000</v>
      </c>
      <c r="E11">
        <v>249</v>
      </c>
      <c r="F11">
        <v>29751</v>
      </c>
      <c r="G11">
        <v>26.3039999008</v>
      </c>
      <c r="H11">
        <v>1605.83942211</v>
      </c>
      <c r="I11">
        <v>0.5</v>
      </c>
      <c r="J11">
        <f>average(H32:H36)</f>
        <v>3963.792429508</v>
      </c>
      <c r="K11">
        <v>0.14</v>
      </c>
      <c r="L11">
        <f>J11/1024</f>
        <v>3.87089104444141</v>
      </c>
    </row>
    <row r="12">
      <c r="A12">
        <v>3</v>
      </c>
      <c r="B12">
        <v>0</v>
      </c>
      <c t="s" r="C12">
        <v>9</v>
      </c>
      <c r="D12">
        <v>30000</v>
      </c>
      <c r="E12">
        <v>245</v>
      </c>
      <c r="F12">
        <v>29755</v>
      </c>
      <c r="G12">
        <v>25.875</v>
      </c>
      <c r="H12">
        <v>1610.82125604</v>
      </c>
      <c r="I12">
        <v>0.3333333333</v>
      </c>
      <c r="J12">
        <f>average(H37:H41)</f>
        <v>7407.406214866</v>
      </c>
      <c r="K12">
        <v>0.13</v>
      </c>
      <c r="L12">
        <f>J12/1024</f>
        <v>7.23379513170508</v>
      </c>
    </row>
    <row r="13">
      <c r="A13">
        <v>3</v>
      </c>
      <c r="B13">
        <v>1</v>
      </c>
      <c t="s" r="C13">
        <v>9</v>
      </c>
      <c r="D13">
        <v>30000</v>
      </c>
      <c r="E13">
        <v>330</v>
      </c>
      <c r="F13">
        <v>29670</v>
      </c>
      <c r="G13">
        <v>26.0889999866</v>
      </c>
      <c r="H13">
        <v>2148.03173861</v>
      </c>
      <c r="I13">
        <v>0.3333333333</v>
      </c>
      <c r="J13">
        <f>average(H42:H46)</f>
        <v>7583.83681778</v>
      </c>
      <c r="K13">
        <v>0.11</v>
      </c>
      <c r="L13">
        <f>J13/1024</f>
        <v>7.40609064236328</v>
      </c>
    </row>
    <row r="14">
      <c r="A14">
        <v>3</v>
      </c>
      <c r="B14">
        <v>2</v>
      </c>
      <c t="s" r="C14">
        <v>9</v>
      </c>
      <c r="D14">
        <v>30000</v>
      </c>
      <c r="E14">
        <v>247</v>
      </c>
      <c r="F14">
        <v>29753</v>
      </c>
      <c r="G14">
        <v>25.9140000343</v>
      </c>
      <c r="H14">
        <v>1619.20197362</v>
      </c>
      <c r="I14">
        <v>0.3333333333</v>
      </c>
      <c r="J14">
        <f>AVERAGE(H47:H51)</f>
        <v>8052.772965474</v>
      </c>
      <c r="K14">
        <v>0.1</v>
      </c>
      <c r="L14">
        <f>J14/1024</f>
        <v>7.8640360990957</v>
      </c>
    </row>
    <row r="15">
      <c r="A15">
        <v>3</v>
      </c>
      <c r="B15">
        <v>3</v>
      </c>
      <c t="s" r="C15">
        <v>9</v>
      </c>
      <c r="D15">
        <v>30000</v>
      </c>
      <c r="E15">
        <v>254</v>
      </c>
      <c r="F15">
        <v>29746</v>
      </c>
      <c r="G15">
        <v>26.1069998741</v>
      </c>
      <c r="H15">
        <v>1651.66431256</v>
      </c>
      <c r="I15">
        <v>0.3333333333</v>
      </c>
      <c r="J15">
        <f>AVERAGE(H52:H56)</f>
        <v>7180.951058756</v>
      </c>
      <c r="K15">
        <v>0.07</v>
      </c>
      <c r="L15">
        <f>J15/1024</f>
        <v>7.01264751831641</v>
      </c>
    </row>
    <row r="16">
      <c r="A16">
        <v>3</v>
      </c>
      <c r="B16">
        <v>4</v>
      </c>
      <c t="s" r="C16">
        <v>9</v>
      </c>
      <c r="D16">
        <v>30000</v>
      </c>
      <c r="E16">
        <v>368</v>
      </c>
      <c r="F16">
        <v>29632</v>
      </c>
      <c r="G16">
        <v>25.9340000153</v>
      </c>
      <c r="H16">
        <v>2412.27731793</v>
      </c>
      <c r="I16">
        <v>0.3333333333</v>
      </c>
      <c r="J16">
        <f>average(H57:H61)</f>
        <v>7906.406483144</v>
      </c>
      <c r="K16">
        <v>0.05</v>
      </c>
      <c r="L16">
        <f>J16/1024</f>
        <v>7.72110008119531</v>
      </c>
    </row>
    <row r="17">
      <c r="A17">
        <v>4</v>
      </c>
      <c r="B17">
        <v>0</v>
      </c>
      <c t="s" r="C17">
        <v>9</v>
      </c>
      <c r="D17">
        <v>30000</v>
      </c>
      <c r="E17">
        <v>134</v>
      </c>
      <c r="F17">
        <v>29866</v>
      </c>
      <c r="G17">
        <v>26.128000021</v>
      </c>
      <c r="H17">
        <v>869.565216693</v>
      </c>
      <c r="I17">
        <v>0.25</v>
      </c>
      <c r="J17">
        <f>average(H62:H66)</f>
        <v>11003.258551108</v>
      </c>
      <c r="K17">
        <v>0.04</v>
      </c>
      <c r="L17">
        <f>J17/1024</f>
        <v>10.7453696788164</v>
      </c>
    </row>
    <row r="18">
      <c r="A18">
        <v>4</v>
      </c>
      <c r="B18">
        <v>1</v>
      </c>
      <c t="s" r="C18">
        <v>9</v>
      </c>
      <c r="D18">
        <v>30000</v>
      </c>
      <c r="E18">
        <v>126</v>
      </c>
      <c r="F18">
        <v>29874</v>
      </c>
      <c r="G18">
        <v>26.1289999485</v>
      </c>
      <c r="H18">
        <v>822.075090602</v>
      </c>
      <c r="I18">
        <v>0.25</v>
      </c>
      <c r="J18">
        <f>average(H67:H71)</f>
        <v>13051.818502592</v>
      </c>
      <c r="K18">
        <v>0.03</v>
      </c>
      <c r="L18">
        <f>J18/1024</f>
        <v>12.7459165064375</v>
      </c>
    </row>
    <row r="19">
      <c r="A19">
        <v>4</v>
      </c>
      <c r="B19">
        <v>2</v>
      </c>
      <c t="s" r="C19">
        <v>9</v>
      </c>
      <c r="D19">
        <v>30000</v>
      </c>
      <c r="E19">
        <v>124</v>
      </c>
      <c r="F19">
        <v>29876</v>
      </c>
      <c r="G19">
        <v>25.9110000134</v>
      </c>
      <c r="H19">
        <v>813.554088578</v>
      </c>
      <c r="I19">
        <v>0.25</v>
      </c>
    </row>
    <row r="20">
      <c r="A20">
        <v>4</v>
      </c>
      <c r="B20">
        <v>3</v>
      </c>
      <c t="s" r="C20">
        <v>9</v>
      </c>
      <c r="D20">
        <v>30000</v>
      </c>
      <c r="E20">
        <v>254</v>
      </c>
      <c r="F20">
        <v>29746</v>
      </c>
      <c r="G20">
        <v>26.1070001125</v>
      </c>
      <c r="H20">
        <v>1651.66429747</v>
      </c>
      <c r="I20">
        <v>0.25</v>
      </c>
    </row>
    <row r="21">
      <c r="A21">
        <v>4</v>
      </c>
      <c r="B21">
        <v>4</v>
      </c>
      <c t="s" r="C21">
        <v>9</v>
      </c>
      <c r="D21">
        <v>30000</v>
      </c>
      <c r="E21">
        <v>492</v>
      </c>
      <c r="F21">
        <v>29508</v>
      </c>
      <c r="G21">
        <v>26.3250000477</v>
      </c>
      <c r="H21">
        <v>3177.20797145</v>
      </c>
      <c r="I21">
        <v>0.25</v>
      </c>
    </row>
    <row r="22">
      <c r="A22">
        <v>5</v>
      </c>
      <c r="B22">
        <v>0</v>
      </c>
      <c t="s" r="C22">
        <v>9</v>
      </c>
      <c r="D22">
        <v>30000</v>
      </c>
      <c r="E22">
        <v>558</v>
      </c>
      <c r="F22">
        <v>29442</v>
      </c>
      <c r="G22">
        <v>25.8940000534</v>
      </c>
      <c r="H22">
        <v>3665.71405747</v>
      </c>
      <c r="I22">
        <v>0.2</v>
      </c>
    </row>
    <row r="23">
      <c r="A23">
        <v>5</v>
      </c>
      <c r="B23">
        <v>1</v>
      </c>
      <c t="s" r="C23">
        <v>9</v>
      </c>
      <c r="D23">
        <v>30000</v>
      </c>
      <c r="E23">
        <v>722</v>
      </c>
      <c r="F23">
        <v>29278</v>
      </c>
      <c r="G23">
        <v>26.0879998207</v>
      </c>
      <c r="H23">
        <v>4702.54526384</v>
      </c>
      <c r="I23">
        <v>0.2</v>
      </c>
    </row>
    <row r="24">
      <c r="A24">
        <v>5</v>
      </c>
      <c r="B24">
        <v>2</v>
      </c>
      <c t="s" r="C24">
        <v>9</v>
      </c>
      <c r="D24">
        <v>30000</v>
      </c>
      <c r="E24">
        <v>833</v>
      </c>
      <c r="F24">
        <v>29167</v>
      </c>
      <c r="G24">
        <v>26.0690000057</v>
      </c>
      <c r="H24">
        <v>5433.27323522</v>
      </c>
      <c r="I24">
        <v>0.2</v>
      </c>
    </row>
    <row r="25">
      <c r="A25">
        <v>5</v>
      </c>
      <c r="B25">
        <v>3</v>
      </c>
      <c t="s" r="C25">
        <v>9</v>
      </c>
      <c r="D25">
        <v>30000</v>
      </c>
      <c r="E25">
        <v>962</v>
      </c>
      <c r="F25">
        <v>29038</v>
      </c>
      <c r="G25">
        <v>25.7850000858</v>
      </c>
      <c r="H25">
        <v>6340.12020383</v>
      </c>
      <c r="I25">
        <v>0.2</v>
      </c>
    </row>
    <row r="26">
      <c r="A26">
        <v>5</v>
      </c>
      <c r="B26">
        <v>4</v>
      </c>
      <c t="s" r="C26">
        <v>9</v>
      </c>
      <c r="D26">
        <v>30000</v>
      </c>
      <c r="E26">
        <v>623</v>
      </c>
      <c r="F26">
        <v>29377</v>
      </c>
      <c r="G26">
        <v>25.8929998875</v>
      </c>
      <c r="H26">
        <v>4089.13607771</v>
      </c>
      <c r="I26">
        <v>0.2</v>
      </c>
    </row>
    <row r="27">
      <c r="A27">
        <v>6</v>
      </c>
      <c r="B27">
        <v>0</v>
      </c>
      <c t="s" r="C27">
        <v>9</v>
      </c>
      <c r="D27">
        <v>30000</v>
      </c>
      <c r="E27">
        <v>840</v>
      </c>
      <c r="F27">
        <v>29160</v>
      </c>
      <c r="G27">
        <v>26.0879998207</v>
      </c>
      <c r="H27">
        <v>5473.78108638</v>
      </c>
      <c r="I27">
        <v>0.1666666667</v>
      </c>
    </row>
    <row r="28">
      <c r="A28">
        <v>6</v>
      </c>
      <c r="B28">
        <v>1</v>
      </c>
      <c t="s" r="C28">
        <v>9</v>
      </c>
      <c r="D28">
        <v>30000</v>
      </c>
      <c r="E28">
        <v>612</v>
      </c>
      <c r="F28">
        <v>29388</v>
      </c>
      <c r="G28">
        <v>25.8919999599</v>
      </c>
      <c r="H28">
        <v>4018.22957519</v>
      </c>
      <c r="I28">
        <v>0.1666666667</v>
      </c>
    </row>
    <row r="29">
      <c r="A29">
        <v>6</v>
      </c>
      <c r="B29">
        <v>2</v>
      </c>
      <c t="s" r="C29">
        <v>9</v>
      </c>
      <c r="D29">
        <v>30000</v>
      </c>
      <c r="E29">
        <v>1066</v>
      </c>
      <c r="F29">
        <v>28934</v>
      </c>
      <c r="G29">
        <v>26.0880000591</v>
      </c>
      <c r="H29">
        <v>6948.78869937</v>
      </c>
      <c r="I29">
        <v>0.1666666667</v>
      </c>
    </row>
    <row r="30">
      <c r="A30">
        <v>6</v>
      </c>
      <c r="B30">
        <v>3</v>
      </c>
      <c t="s" r="C30">
        <v>9</v>
      </c>
      <c r="D30">
        <v>30000</v>
      </c>
      <c r="E30">
        <v>592</v>
      </c>
      <c r="F30">
        <v>29408</v>
      </c>
      <c r="G30">
        <v>26.0690000057</v>
      </c>
      <c r="H30">
        <v>3860.52399317</v>
      </c>
      <c r="I30">
        <v>0.1666666667</v>
      </c>
    </row>
    <row r="31">
      <c r="A31">
        <v>6</v>
      </c>
      <c r="B31">
        <v>4</v>
      </c>
      <c t="s" r="C31">
        <v>9</v>
      </c>
      <c r="D31">
        <v>30000</v>
      </c>
      <c r="E31">
        <v>998</v>
      </c>
      <c r="F31">
        <v>29002</v>
      </c>
      <c r="G31">
        <v>25.9349999428</v>
      </c>
      <c r="H31">
        <v>6544.05245323</v>
      </c>
      <c r="I31">
        <v>0.1666666667</v>
      </c>
    </row>
    <row r="32">
      <c r="A32">
        <v>7</v>
      </c>
      <c r="B32">
        <v>0</v>
      </c>
      <c t="s" r="C32">
        <v>9</v>
      </c>
      <c r="D32">
        <v>30000</v>
      </c>
      <c r="E32">
        <v>627</v>
      </c>
      <c r="F32">
        <v>29373</v>
      </c>
      <c r="G32">
        <v>26.0880000591</v>
      </c>
      <c r="H32">
        <v>4084.63660528</v>
      </c>
      <c r="I32">
        <v>0.1428571429</v>
      </c>
    </row>
    <row r="33">
      <c r="A33">
        <v>7</v>
      </c>
      <c r="B33">
        <v>1</v>
      </c>
      <c t="s" r="C33">
        <v>9</v>
      </c>
      <c r="D33">
        <v>30000</v>
      </c>
      <c r="E33">
        <v>569</v>
      </c>
      <c r="F33">
        <v>29431</v>
      </c>
      <c r="G33">
        <v>25.9350001812</v>
      </c>
      <c r="H33">
        <v>3730.86559954</v>
      </c>
      <c r="I33">
        <v>0.1428571429</v>
      </c>
    </row>
    <row r="34">
      <c r="A34">
        <v>7</v>
      </c>
      <c r="B34">
        <v>2</v>
      </c>
      <c t="s" r="C34">
        <v>9</v>
      </c>
      <c r="D34">
        <v>30000</v>
      </c>
      <c r="E34">
        <v>625</v>
      </c>
      <c r="F34">
        <v>29375</v>
      </c>
      <c r="G34">
        <v>26.2829999924</v>
      </c>
      <c r="H34">
        <v>4043.67842449</v>
      </c>
      <c r="I34">
        <v>0.1428571429</v>
      </c>
    </row>
    <row r="35">
      <c r="A35">
        <v>7</v>
      </c>
      <c r="B35">
        <v>3</v>
      </c>
      <c t="s" r="C35">
        <v>9</v>
      </c>
      <c r="D35">
        <v>30000</v>
      </c>
      <c r="E35">
        <v>589</v>
      </c>
      <c r="F35">
        <v>29411</v>
      </c>
      <c r="G35">
        <v>25.7860000134</v>
      </c>
      <c r="H35">
        <v>3879.62460049</v>
      </c>
      <c r="I35">
        <v>0.1428571429</v>
      </c>
    </row>
    <row r="36">
      <c r="A36">
        <v>7</v>
      </c>
      <c r="B36">
        <v>4</v>
      </c>
      <c t="s" r="C36">
        <v>9</v>
      </c>
      <c r="D36">
        <v>30000</v>
      </c>
      <c r="E36">
        <v>624</v>
      </c>
      <c r="F36">
        <v>29376</v>
      </c>
      <c r="G36">
        <v>25.9990000725</v>
      </c>
      <c r="H36">
        <v>4080.15691774</v>
      </c>
      <c r="I36">
        <v>0.1428571429</v>
      </c>
    </row>
    <row r="37">
      <c r="A37">
        <v>8</v>
      </c>
      <c r="B37">
        <v>0</v>
      </c>
      <c t="s" r="C37">
        <v>9</v>
      </c>
      <c r="D37">
        <v>30000</v>
      </c>
      <c r="E37">
        <v>987</v>
      </c>
      <c r="F37">
        <v>29013</v>
      </c>
      <c r="G37">
        <v>25.8929998875</v>
      </c>
      <c r="H37">
        <v>6478.97117866</v>
      </c>
      <c r="I37">
        <v>0.125</v>
      </c>
    </row>
    <row r="38">
      <c r="A38">
        <v>8</v>
      </c>
      <c r="B38">
        <v>1</v>
      </c>
      <c t="s" r="C38">
        <v>9</v>
      </c>
      <c r="D38">
        <v>30000</v>
      </c>
      <c r="E38">
        <v>1458</v>
      </c>
      <c r="F38">
        <v>28542</v>
      </c>
      <c r="G38">
        <v>26.0850000381</v>
      </c>
      <c r="H38">
        <v>9504.31280956</v>
      </c>
      <c r="I38">
        <v>0.125</v>
      </c>
    </row>
    <row r="39">
      <c r="A39">
        <v>8</v>
      </c>
      <c r="B39">
        <v>2</v>
      </c>
      <c t="s" r="C39">
        <v>9</v>
      </c>
      <c r="D39">
        <v>30000</v>
      </c>
      <c r="E39">
        <v>866</v>
      </c>
      <c r="F39">
        <v>29134</v>
      </c>
      <c r="G39">
        <v>25.9320001602</v>
      </c>
      <c r="H39">
        <v>5679.46934637</v>
      </c>
      <c r="I39">
        <v>0.125</v>
      </c>
    </row>
    <row r="40">
      <c r="A40">
        <v>8</v>
      </c>
      <c r="B40">
        <v>3</v>
      </c>
      <c t="s" r="C40">
        <v>9</v>
      </c>
      <c r="D40">
        <v>30000</v>
      </c>
      <c r="E40">
        <v>868</v>
      </c>
      <c r="F40">
        <v>29132</v>
      </c>
      <c r="G40">
        <v>25.9309999943</v>
      </c>
      <c r="H40">
        <v>5690.4862918</v>
      </c>
      <c r="I40">
        <v>0.125</v>
      </c>
    </row>
    <row r="41">
      <c r="A41">
        <v>8</v>
      </c>
      <c r="B41">
        <v>4</v>
      </c>
      <c t="s" r="C41">
        <v>9</v>
      </c>
      <c r="D41">
        <v>30000</v>
      </c>
      <c r="E41">
        <v>1488</v>
      </c>
      <c r="F41">
        <v>28512</v>
      </c>
      <c r="G41">
        <v>26.121999979</v>
      </c>
      <c r="H41">
        <v>9683.79144794</v>
      </c>
      <c r="I41">
        <v>0.125</v>
      </c>
    </row>
    <row r="42">
      <c r="A42">
        <v>9</v>
      </c>
      <c r="B42">
        <v>0</v>
      </c>
      <c t="s" r="C42">
        <v>9</v>
      </c>
      <c r="D42">
        <v>30000</v>
      </c>
      <c r="E42">
        <v>1071</v>
      </c>
      <c r="F42">
        <v>28929</v>
      </c>
      <c r="G42">
        <v>26.0829999447</v>
      </c>
      <c r="H42">
        <v>6979.25853568</v>
      </c>
      <c r="I42">
        <v>0.1111111111</v>
      </c>
    </row>
    <row r="43">
      <c r="A43">
        <v>9</v>
      </c>
      <c r="B43">
        <v>1</v>
      </c>
      <c t="s" r="C43">
        <v>9</v>
      </c>
      <c r="D43">
        <v>30000</v>
      </c>
      <c r="E43">
        <v>1199</v>
      </c>
      <c r="F43">
        <v>28801</v>
      </c>
      <c r="G43">
        <v>25.8669998646</v>
      </c>
      <c r="H43">
        <v>7878.76449016</v>
      </c>
      <c r="I43">
        <v>0.1111111111</v>
      </c>
    </row>
    <row r="44">
      <c r="A44">
        <v>9</v>
      </c>
      <c r="B44">
        <v>2</v>
      </c>
      <c t="s" r="C44">
        <v>9</v>
      </c>
      <c r="D44">
        <v>30000</v>
      </c>
      <c r="E44">
        <v>1169</v>
      </c>
      <c r="F44">
        <v>28831</v>
      </c>
      <c r="G44">
        <v>25.9910001755</v>
      </c>
      <c r="H44">
        <v>7647.26246232</v>
      </c>
      <c r="I44">
        <v>0.1111111111</v>
      </c>
    </row>
    <row r="45">
      <c r="A45">
        <v>9</v>
      </c>
      <c r="B45">
        <v>3</v>
      </c>
      <c t="s" r="C45">
        <v>9</v>
      </c>
      <c r="D45">
        <v>30000</v>
      </c>
      <c r="E45">
        <v>1252</v>
      </c>
      <c r="F45">
        <v>28748</v>
      </c>
      <c r="G45">
        <v>25.8849999905</v>
      </c>
      <c r="H45">
        <v>8222.52269957</v>
      </c>
      <c r="I45">
        <v>0.1111111111</v>
      </c>
    </row>
    <row r="46">
      <c r="A46">
        <v>9</v>
      </c>
      <c r="B46">
        <v>4</v>
      </c>
      <c t="s" r="C46">
        <v>9</v>
      </c>
      <c r="D46">
        <v>30000</v>
      </c>
      <c r="E46">
        <v>1095</v>
      </c>
      <c r="F46">
        <v>28905</v>
      </c>
      <c r="G46">
        <v>25.881000042</v>
      </c>
      <c r="H46">
        <v>7191.37590117</v>
      </c>
      <c r="I46">
        <v>0.1111111111</v>
      </c>
    </row>
    <row r="47">
      <c r="A47">
        <v>10</v>
      </c>
      <c r="B47">
        <v>0</v>
      </c>
      <c t="s" r="C47">
        <v>9</v>
      </c>
      <c r="D47">
        <v>30000</v>
      </c>
      <c r="E47">
        <v>1230</v>
      </c>
      <c r="F47">
        <v>28770</v>
      </c>
      <c r="G47">
        <v>26.0759999752</v>
      </c>
      <c r="H47">
        <v>8016.56696575</v>
      </c>
      <c r="I47">
        <v>0.1</v>
      </c>
    </row>
    <row r="48">
      <c r="A48">
        <v>10</v>
      </c>
      <c r="B48">
        <v>1</v>
      </c>
      <c t="s" r="C48">
        <v>9</v>
      </c>
      <c r="D48">
        <v>30000</v>
      </c>
      <c r="E48">
        <v>1232</v>
      </c>
      <c r="F48">
        <v>28768</v>
      </c>
      <c r="G48">
        <v>25.861000061</v>
      </c>
      <c r="H48">
        <v>8098.68139305</v>
      </c>
      <c r="I48">
        <v>0.1</v>
      </c>
    </row>
    <row r="49">
      <c r="A49">
        <v>10</v>
      </c>
      <c r="B49">
        <v>2</v>
      </c>
      <c t="s" r="C49">
        <v>9</v>
      </c>
      <c r="D49">
        <v>30000</v>
      </c>
      <c r="E49">
        <v>1225</v>
      </c>
      <c r="F49">
        <v>28775</v>
      </c>
      <c r="G49">
        <v>26.0729999542</v>
      </c>
      <c r="H49">
        <v>7988.34044282</v>
      </c>
      <c r="I49">
        <v>0.1</v>
      </c>
    </row>
    <row r="50">
      <c r="A50">
        <v>10</v>
      </c>
      <c r="B50">
        <v>3</v>
      </c>
      <c t="s" r="C50">
        <v>9</v>
      </c>
      <c r="D50">
        <v>30000</v>
      </c>
      <c r="E50">
        <v>1232</v>
      </c>
      <c r="F50">
        <v>28768</v>
      </c>
      <c r="G50">
        <v>25.8580000401</v>
      </c>
      <c r="H50">
        <v>8099.62099449</v>
      </c>
      <c r="I50">
        <v>0.1</v>
      </c>
    </row>
    <row r="51">
      <c r="A51">
        <v>10</v>
      </c>
      <c r="B51">
        <v>4</v>
      </c>
      <c t="s" r="C51">
        <v>9</v>
      </c>
      <c r="D51">
        <v>30000</v>
      </c>
      <c r="E51">
        <v>1232</v>
      </c>
      <c r="F51">
        <v>28768</v>
      </c>
      <c r="G51">
        <v>25.9830000401</v>
      </c>
      <c r="H51">
        <v>8060.65503126</v>
      </c>
      <c r="I51">
        <v>0.1</v>
      </c>
    </row>
    <row r="52">
      <c r="A52">
        <v>15</v>
      </c>
      <c r="B52">
        <v>0</v>
      </c>
      <c t="s" r="C52">
        <v>9</v>
      </c>
      <c r="D52">
        <v>30000</v>
      </c>
      <c r="E52">
        <v>621</v>
      </c>
      <c r="F52">
        <v>29379</v>
      </c>
      <c r="G52">
        <v>25.7200000286</v>
      </c>
      <c r="H52">
        <v>4105.75427226</v>
      </c>
      <c r="I52">
        <v>0.0666666667</v>
      </c>
    </row>
    <row r="53">
      <c r="A53">
        <v>15</v>
      </c>
      <c r="B53">
        <v>1</v>
      </c>
      <c t="s" r="C53">
        <v>9</v>
      </c>
      <c r="D53">
        <v>30000</v>
      </c>
      <c r="E53">
        <v>579</v>
      </c>
      <c r="F53">
        <v>29421</v>
      </c>
      <c r="G53">
        <v>26.2819998264</v>
      </c>
      <c r="H53">
        <v>3744.00733011</v>
      </c>
      <c r="I53">
        <v>0.0666666667</v>
      </c>
    </row>
    <row r="54">
      <c r="A54">
        <v>15</v>
      </c>
      <c r="B54">
        <v>2</v>
      </c>
      <c t="s" r="C54">
        <v>9</v>
      </c>
      <c r="D54">
        <v>30000</v>
      </c>
      <c r="E54">
        <v>1361</v>
      </c>
      <c r="F54">
        <v>28639</v>
      </c>
      <c r="G54">
        <v>25.871999979</v>
      </c>
      <c r="H54">
        <v>8944.03216557</v>
      </c>
      <c r="I54">
        <v>0.0666666667</v>
      </c>
    </row>
    <row r="55">
      <c r="A55">
        <v>15</v>
      </c>
      <c r="B55">
        <v>3</v>
      </c>
      <c t="s" r="C55">
        <v>9</v>
      </c>
      <c r="D55">
        <v>30000</v>
      </c>
      <c r="E55">
        <v>1670</v>
      </c>
      <c r="F55">
        <v>28330</v>
      </c>
      <c r="G55">
        <v>25.996999979</v>
      </c>
      <c r="H55">
        <v>10922.7987933</v>
      </c>
      <c r="I55">
        <v>0.0666666667</v>
      </c>
    </row>
    <row r="56">
      <c r="A56">
        <v>15</v>
      </c>
      <c r="B56">
        <v>4</v>
      </c>
      <c t="s" r="C56">
        <v>9</v>
      </c>
      <c r="D56">
        <v>30000</v>
      </c>
      <c r="E56">
        <v>1249</v>
      </c>
      <c r="F56">
        <v>28751</v>
      </c>
      <c r="G56">
        <v>25.9349999428</v>
      </c>
      <c r="H56">
        <v>8188.16273254</v>
      </c>
      <c r="I56">
        <v>0.0666666667</v>
      </c>
    </row>
    <row r="57">
      <c r="A57">
        <v>20</v>
      </c>
      <c r="B57">
        <v>0</v>
      </c>
      <c t="s" r="C57">
        <v>9</v>
      </c>
      <c r="D57">
        <v>30000</v>
      </c>
      <c r="E57">
        <v>1072</v>
      </c>
      <c r="F57">
        <v>28928</v>
      </c>
      <c r="G57">
        <v>25.9309999943</v>
      </c>
      <c r="H57">
        <v>7027.88168756</v>
      </c>
      <c r="I57">
        <v>0.05</v>
      </c>
    </row>
    <row r="58">
      <c r="A58">
        <v>20</v>
      </c>
      <c r="B58">
        <v>1</v>
      </c>
      <c t="s" r="C58">
        <v>9</v>
      </c>
      <c r="D58">
        <v>30000</v>
      </c>
      <c r="E58">
        <v>1721</v>
      </c>
      <c r="F58">
        <v>28279</v>
      </c>
      <c r="G58">
        <v>26.1449999809</v>
      </c>
      <c r="H58">
        <v>11191.4324044</v>
      </c>
      <c r="I58">
        <v>0.05</v>
      </c>
    </row>
    <row r="59">
      <c r="A59">
        <v>20</v>
      </c>
      <c r="B59">
        <v>2</v>
      </c>
      <c t="s" r="C59">
        <v>9</v>
      </c>
      <c r="D59">
        <v>30000</v>
      </c>
      <c r="E59">
        <v>919</v>
      </c>
      <c r="F59">
        <v>29081</v>
      </c>
      <c r="G59">
        <v>26.1059999466</v>
      </c>
      <c r="H59">
        <v>5983.29887074</v>
      </c>
      <c r="I59">
        <v>0.05</v>
      </c>
    </row>
    <row r="60">
      <c r="A60">
        <v>20</v>
      </c>
      <c r="B60">
        <v>3</v>
      </c>
      <c t="s" r="C60">
        <v>9</v>
      </c>
      <c r="D60">
        <v>30000</v>
      </c>
      <c r="E60">
        <v>499</v>
      </c>
      <c r="F60">
        <v>29501</v>
      </c>
      <c r="G60">
        <v>25.8890001774</v>
      </c>
      <c r="H60">
        <v>3280.15757342</v>
      </c>
      <c r="I60">
        <v>0.05</v>
      </c>
    </row>
    <row r="61">
      <c r="A61">
        <v>20</v>
      </c>
      <c r="B61">
        <v>4</v>
      </c>
      <c t="s" r="C61">
        <v>9</v>
      </c>
      <c r="D61">
        <v>30000</v>
      </c>
      <c r="E61">
        <v>1853</v>
      </c>
      <c r="F61">
        <v>28147</v>
      </c>
      <c r="G61">
        <v>26.1459999084</v>
      </c>
      <c r="H61">
        <v>12049.2618796</v>
      </c>
      <c r="I61">
        <v>0.05</v>
      </c>
    </row>
    <row r="62">
      <c r="A62">
        <v>25</v>
      </c>
      <c r="B62">
        <v>0</v>
      </c>
      <c t="s" r="C62">
        <v>9</v>
      </c>
      <c r="D62">
        <v>30000</v>
      </c>
      <c r="E62">
        <v>1825</v>
      </c>
      <c r="F62">
        <v>28175</v>
      </c>
      <c r="G62">
        <v>26.1059999466</v>
      </c>
      <c r="H62">
        <v>11885.390356</v>
      </c>
      <c r="I62">
        <v>0.04</v>
      </c>
    </row>
    <row r="63">
      <c r="A63">
        <v>25</v>
      </c>
      <c r="B63">
        <v>1</v>
      </c>
      <c t="s" r="C63">
        <v>9</v>
      </c>
      <c r="D63">
        <v>30000</v>
      </c>
      <c r="E63">
        <v>1631</v>
      </c>
      <c r="F63">
        <v>28369</v>
      </c>
      <c r="G63">
        <v>25.9319999218</v>
      </c>
      <c r="H63">
        <v>10695.6656192</v>
      </c>
      <c r="I63">
        <v>0.04</v>
      </c>
    </row>
    <row r="64">
      <c r="A64">
        <v>25</v>
      </c>
      <c r="B64">
        <v>2</v>
      </c>
      <c t="s" r="C64">
        <v>9</v>
      </c>
      <c r="D64">
        <v>30000</v>
      </c>
      <c r="E64">
        <v>1500</v>
      </c>
      <c r="F64">
        <v>28500</v>
      </c>
      <c r="G64">
        <v>26.125</v>
      </c>
      <c r="H64">
        <v>9760.76555024</v>
      </c>
      <c r="I64">
        <v>0.04</v>
      </c>
    </row>
    <row r="65">
      <c r="A65">
        <v>25</v>
      </c>
      <c r="B65">
        <v>3</v>
      </c>
      <c t="s" r="C65">
        <v>9</v>
      </c>
      <c r="D65">
        <v>30000</v>
      </c>
      <c r="E65">
        <v>1859</v>
      </c>
      <c r="F65">
        <v>28141</v>
      </c>
      <c r="G65">
        <v>26.0840001106</v>
      </c>
      <c r="H65">
        <v>12114.706282</v>
      </c>
      <c r="I65">
        <v>0.04</v>
      </c>
    </row>
    <row r="66">
      <c r="A66">
        <v>25</v>
      </c>
      <c r="B66">
        <v>4</v>
      </c>
      <c t="s" r="C66">
        <v>9</v>
      </c>
      <c r="D66">
        <v>30000</v>
      </c>
      <c r="E66">
        <v>1607</v>
      </c>
      <c r="F66">
        <v>28393</v>
      </c>
      <c r="G66">
        <v>25.8680000305</v>
      </c>
      <c r="H66">
        <v>10559.7649481</v>
      </c>
      <c r="I66">
        <v>0.04</v>
      </c>
    </row>
    <row r="67">
      <c r="A67">
        <v>30</v>
      </c>
      <c r="B67">
        <v>0</v>
      </c>
      <c t="s" r="C67">
        <v>9</v>
      </c>
      <c r="D67">
        <v>30000</v>
      </c>
      <c r="E67">
        <v>3454</v>
      </c>
      <c r="F67">
        <v>26546</v>
      </c>
      <c r="G67">
        <v>25.993999958</v>
      </c>
      <c r="H67">
        <v>22591.3672751</v>
      </c>
      <c r="I67">
        <v>0.0333333333</v>
      </c>
    </row>
    <row r="68">
      <c r="A68">
        <v>30</v>
      </c>
      <c r="B68">
        <v>1</v>
      </c>
      <c t="s" r="C68">
        <v>9</v>
      </c>
      <c r="D68">
        <v>30000</v>
      </c>
      <c r="E68">
        <v>2434</v>
      </c>
      <c r="F68">
        <v>27566</v>
      </c>
      <c r="G68">
        <v>25.9300000668</v>
      </c>
      <c r="H68">
        <v>15955.2641317</v>
      </c>
      <c r="I68">
        <v>0.0333333333</v>
      </c>
    </row>
    <row r="69">
      <c r="A69">
        <v>30</v>
      </c>
      <c r="B69">
        <v>2</v>
      </c>
      <c t="s" r="C69">
        <v>9</v>
      </c>
      <c r="D69">
        <v>30000</v>
      </c>
      <c r="E69">
        <v>1242</v>
      </c>
      <c r="F69">
        <v>28758</v>
      </c>
      <c r="G69">
        <v>25.9280002117</v>
      </c>
      <c r="H69">
        <v>8141.00579591</v>
      </c>
      <c r="I69">
        <v>0.0333333333</v>
      </c>
    </row>
    <row r="70">
      <c r="A70">
        <v>30</v>
      </c>
      <c r="B70">
        <v>3</v>
      </c>
      <c t="s" r="C70">
        <v>9</v>
      </c>
      <c r="D70">
        <v>30000</v>
      </c>
      <c r="E70">
        <v>1343</v>
      </c>
      <c r="F70">
        <v>28657</v>
      </c>
      <c r="G70">
        <v>26.2079999447</v>
      </c>
      <c r="H70">
        <v>8710.3174787</v>
      </c>
      <c r="I70">
        <v>0.0333333333</v>
      </c>
    </row>
    <row r="71">
      <c r="A71">
        <v>30</v>
      </c>
      <c r="B71">
        <v>4</v>
      </c>
      <c t="s" r="C71">
        <v>9</v>
      </c>
      <c r="D71">
        <v>30000</v>
      </c>
      <c r="E71">
        <v>1508</v>
      </c>
      <c r="F71">
        <v>28492</v>
      </c>
      <c r="G71">
        <v>25.996999979</v>
      </c>
      <c r="H71">
        <v>9861.13783155</v>
      </c>
      <c r="I71">
        <v>0.0333333333</v>
      </c>
    </row>
    <row r="72">
      <c r="A72">
        <v>0</v>
      </c>
      <c r="B72">
        <v>0</v>
      </c>
      <c t="s" r="C72">
        <v>13</v>
      </c>
      <c r="D72">
        <v>30000</v>
      </c>
      <c r="E72">
        <v>29768</v>
      </c>
      <c r="F72">
        <v>232</v>
      </c>
      <c r="G72">
        <v>25.998000145</v>
      </c>
      <c r="H72">
        <v>194651.895214</v>
      </c>
      <c r="I72">
        <v>0</v>
      </c>
    </row>
    <row r="73">
      <c r="A73">
        <v>0</v>
      </c>
      <c r="B73">
        <v>1</v>
      </c>
      <c t="s" r="C73">
        <v>13</v>
      </c>
      <c r="D73">
        <v>30000</v>
      </c>
      <c r="E73">
        <v>30000</v>
      </c>
      <c r="F73">
        <v>0</v>
      </c>
      <c r="G73">
        <v>25.7799999714</v>
      </c>
      <c r="H73">
        <v>197827.773687</v>
      </c>
      <c r="I73">
        <v>0</v>
      </c>
      <c t="s" s="1" r="K73">
        <v>10</v>
      </c>
      <c s="1" r="L73"/>
    </row>
    <row r="74">
      <c r="A74">
        <v>0</v>
      </c>
      <c r="B74">
        <v>2</v>
      </c>
      <c t="s" r="C74">
        <v>13</v>
      </c>
      <c r="D74">
        <v>30000</v>
      </c>
      <c r="E74">
        <v>30000</v>
      </c>
      <c r="F74">
        <v>0</v>
      </c>
      <c r="G74">
        <v>25.993999958</v>
      </c>
      <c r="H74">
        <v>196199.123191</v>
      </c>
      <c r="I74">
        <v>0</v>
      </c>
      <c t="s" r="J74">
        <v>11</v>
      </c>
      <c t="s" r="K74">
        <v>8</v>
      </c>
      <c t="s" r="L74">
        <v>11</v>
      </c>
    </row>
    <row r="75">
      <c r="A75">
        <v>0</v>
      </c>
      <c r="B75">
        <v>3</v>
      </c>
      <c t="s" r="C75">
        <v>13</v>
      </c>
      <c r="D75">
        <v>30000</v>
      </c>
      <c r="E75">
        <v>30000</v>
      </c>
      <c r="F75">
        <v>0</v>
      </c>
      <c r="G75">
        <v>25.7780001163</v>
      </c>
      <c r="H75">
        <v>197843.121149</v>
      </c>
      <c r="I75">
        <v>0</v>
      </c>
      <c t="s" r="J75">
        <v>14</v>
      </c>
      <c t="s" r="L75">
        <v>14</v>
      </c>
    </row>
    <row r="76">
      <c r="A76">
        <v>0</v>
      </c>
      <c r="B76">
        <v>4</v>
      </c>
      <c t="s" r="C76">
        <v>13</v>
      </c>
      <c r="D76">
        <v>30000</v>
      </c>
      <c r="E76">
        <v>30000</v>
      </c>
      <c r="F76">
        <v>0</v>
      </c>
      <c r="G76">
        <v>25.9240000248</v>
      </c>
      <c r="H76">
        <v>196728.899673</v>
      </c>
      <c r="I76">
        <v>0</v>
      </c>
      <c r="J76">
        <f>average(H77:H81)</f>
        <v>2421.04681712088</v>
      </c>
      <c r="K76">
        <f>1/2</f>
        <v>0.5</v>
      </c>
      <c r="L76">
        <f>J76/1024</f>
        <v>2.36430353234461</v>
      </c>
    </row>
    <row r="77">
      <c r="A77">
        <v>2</v>
      </c>
      <c r="B77">
        <v>0</v>
      </c>
      <c t="s" r="C77">
        <v>13</v>
      </c>
      <c r="D77">
        <v>30000</v>
      </c>
      <c r="E77">
        <v>634</v>
      </c>
      <c r="F77">
        <v>29366</v>
      </c>
      <c r="G77">
        <v>26.5039999485</v>
      </c>
      <c r="H77">
        <v>4064.29219021</v>
      </c>
      <c r="I77">
        <v>0.5</v>
      </c>
      <c r="J77">
        <f>AVERAGE(H82:H86)</f>
        <v>3399.95427233888</v>
      </c>
      <c r="K77">
        <f>1/3</f>
        <v>0.333333333333333</v>
      </c>
      <c r="L77">
        <f>J77/1024</f>
        <v>3.32026784408094</v>
      </c>
    </row>
    <row r="78">
      <c r="A78">
        <v>2</v>
      </c>
      <c r="B78">
        <v>1</v>
      </c>
      <c t="s" r="C78">
        <v>13</v>
      </c>
      <c r="D78">
        <v>30000</v>
      </c>
      <c r="E78">
        <v>611</v>
      </c>
      <c r="F78">
        <v>29389</v>
      </c>
      <c r="G78">
        <v>25.9119999409</v>
      </c>
      <c r="H78">
        <v>4007.40970349</v>
      </c>
      <c r="I78">
        <v>0.5</v>
      </c>
      <c r="J78">
        <f>AVERAGE(H87:H91)</f>
        <v>3602.42899550318</v>
      </c>
      <c r="K78">
        <f>1/4</f>
        <v>0.25</v>
      </c>
      <c r="L78">
        <f>J78/1024</f>
        <v>3.51799706592107</v>
      </c>
    </row>
    <row r="79">
      <c r="A79">
        <v>2</v>
      </c>
      <c r="B79">
        <v>2</v>
      </c>
      <c t="s" r="C79">
        <v>13</v>
      </c>
      <c r="D79">
        <v>30000</v>
      </c>
      <c r="E79">
        <v>0</v>
      </c>
      <c r="F79">
        <v>30000</v>
      </c>
      <c r="G79">
        <v>26.3320000172</v>
      </c>
      <c r="H79">
        <v>0</v>
      </c>
      <c r="I79">
        <v>0.5</v>
      </c>
      <c r="J79">
        <f>average(H92:H96)</f>
        <v>6701.103023324</v>
      </c>
      <c r="K79">
        <f>1/5</f>
        <v>0.2</v>
      </c>
      <c r="L79">
        <f>J79/1024</f>
        <v>6.54404592121484</v>
      </c>
    </row>
    <row r="80">
      <c r="A80">
        <v>2</v>
      </c>
      <c r="B80">
        <v>3</v>
      </c>
      <c t="s" r="C80">
        <v>13</v>
      </c>
      <c r="D80">
        <v>30000</v>
      </c>
      <c r="E80">
        <v>619</v>
      </c>
      <c r="F80">
        <v>29381</v>
      </c>
      <c r="G80">
        <v>26.131000042</v>
      </c>
      <c r="H80">
        <v>4025.86965026</v>
      </c>
      <c r="I80">
        <v>0.5</v>
      </c>
      <c r="J80">
        <f>AVERAGE(H97:H101)</f>
        <v>8819.947400292</v>
      </c>
      <c r="K80">
        <f>1/6</f>
        <v>0.166666666666667</v>
      </c>
      <c r="L80">
        <f>J80/1024</f>
        <v>8.61322988309766</v>
      </c>
    </row>
    <row r="81">
      <c r="A81">
        <v>2</v>
      </c>
      <c r="B81">
        <v>4</v>
      </c>
      <c t="s" r="C81">
        <v>13</v>
      </c>
      <c r="D81">
        <v>30000</v>
      </c>
      <c r="E81">
        <v>1</v>
      </c>
      <c r="F81">
        <v>29999</v>
      </c>
      <c r="G81">
        <v>26.1010000706</v>
      </c>
      <c r="H81">
        <v>7.6625416444</v>
      </c>
      <c r="I81">
        <v>0.5</v>
      </c>
      <c r="J81">
        <f>average(H102:H106)</f>
        <v>8516.58604463</v>
      </c>
      <c r="K81">
        <f>1/7</f>
        <v>0.142857142857143</v>
      </c>
      <c r="L81">
        <f>J81/1024</f>
        <v>8.31697855920898</v>
      </c>
    </row>
    <row r="82">
      <c r="A82">
        <v>3</v>
      </c>
      <c r="B82">
        <v>0</v>
      </c>
      <c t="s" r="C82">
        <v>13</v>
      </c>
      <c r="D82">
        <v>30000</v>
      </c>
      <c r="E82">
        <v>872</v>
      </c>
      <c r="F82">
        <v>29128</v>
      </c>
      <c r="G82">
        <v>26.2860000134</v>
      </c>
      <c r="H82">
        <v>5639.50391557</v>
      </c>
      <c r="I82">
        <v>0.3333333333</v>
      </c>
      <c r="J82">
        <f>average(H107:H111)</f>
        <v>11553.33816614</v>
      </c>
      <c r="K82">
        <f>1/8</f>
        <v>0.125</v>
      </c>
      <c r="L82">
        <f>J82/1024</f>
        <v>11.2825568028711</v>
      </c>
    </row>
    <row r="83">
      <c r="A83">
        <v>3</v>
      </c>
      <c r="B83">
        <v>1</v>
      </c>
      <c t="s" r="C83">
        <v>13</v>
      </c>
      <c r="D83">
        <v>30000</v>
      </c>
      <c r="E83">
        <v>2</v>
      </c>
      <c r="F83">
        <v>29998</v>
      </c>
      <c r="G83">
        <v>25.9089999199</v>
      </c>
      <c r="H83">
        <v>15.4386507097</v>
      </c>
      <c r="I83">
        <v>0.3333333333</v>
      </c>
      <c r="J83">
        <f>average(H112:H116)</f>
        <v>10442.4150397</v>
      </c>
      <c r="K83">
        <f>1/9</f>
        <v>0.111111111111111</v>
      </c>
      <c r="L83">
        <f>J83/1024</f>
        <v>10.197670937207</v>
      </c>
    </row>
    <row r="84">
      <c r="A84">
        <v>3</v>
      </c>
      <c r="B84">
        <v>2</v>
      </c>
      <c t="s" r="C84">
        <v>13</v>
      </c>
      <c r="D84">
        <v>30000</v>
      </c>
      <c r="E84">
        <v>2</v>
      </c>
      <c r="F84">
        <v>29998</v>
      </c>
      <c r="G84">
        <v>26.2000000477</v>
      </c>
      <c r="H84">
        <v>15.2671755447</v>
      </c>
      <c r="I84">
        <v>0.3333333333</v>
      </c>
      <c r="J84">
        <f>AVERAGE(H117:H121)</f>
        <v>17084.26734154</v>
      </c>
      <c r="K84">
        <f>1/10</f>
        <v>0.1</v>
      </c>
      <c r="L84">
        <f>J84/1024</f>
        <v>16.6838548257227</v>
      </c>
    </row>
    <row r="85">
      <c r="A85">
        <v>3</v>
      </c>
      <c r="B85">
        <v>3</v>
      </c>
      <c t="s" r="C85">
        <v>13</v>
      </c>
      <c r="D85">
        <v>30000</v>
      </c>
      <c r="E85">
        <v>872</v>
      </c>
      <c r="F85">
        <v>29128</v>
      </c>
      <c r="G85">
        <v>26.1059999466</v>
      </c>
      <c r="H85">
        <v>5678.38812163</v>
      </c>
      <c r="I85">
        <v>0.3333333333</v>
      </c>
      <c r="J85">
        <f>AVERAGE(H122:H126)</f>
        <v>18575.89207098</v>
      </c>
      <c r="K85">
        <f>1/15</f>
        <v>0.066666666666667</v>
      </c>
      <c r="L85">
        <f>J85/1024</f>
        <v>18.1405196005664</v>
      </c>
    </row>
    <row r="86">
      <c r="A86">
        <v>3</v>
      </c>
      <c r="B86">
        <v>4</v>
      </c>
      <c t="s" r="C86">
        <v>13</v>
      </c>
      <c r="D86">
        <v>30000</v>
      </c>
      <c r="E86">
        <v>867</v>
      </c>
      <c r="F86">
        <v>29133</v>
      </c>
      <c r="G86">
        <v>26.0759999752</v>
      </c>
      <c r="H86">
        <v>5651.17349824</v>
      </c>
      <c r="I86">
        <v>0.3333333333</v>
      </c>
      <c r="J86">
        <f>average(H127:H131)</f>
        <v>22216.45856934</v>
      </c>
      <c r="K86">
        <f>1/20</f>
        <v>0.05</v>
      </c>
      <c r="L86">
        <f>J86/1024</f>
        <v>21.6957603216211</v>
      </c>
    </row>
    <row r="87">
      <c r="A87">
        <v>4</v>
      </c>
      <c r="B87">
        <v>0</v>
      </c>
      <c t="s" r="C87">
        <v>13</v>
      </c>
      <c r="D87">
        <v>30000</v>
      </c>
      <c r="E87">
        <v>429</v>
      </c>
      <c r="F87">
        <v>29571</v>
      </c>
      <c r="G87">
        <v>25.9110000134</v>
      </c>
      <c r="H87">
        <v>2815.7925191</v>
      </c>
      <c r="I87">
        <v>0.25</v>
      </c>
      <c r="J87">
        <f>average(H132:H136)</f>
        <v>28275.33726584</v>
      </c>
      <c r="K87">
        <f>1/25</f>
        <v>0.04</v>
      </c>
      <c r="L87">
        <f>J87/1024</f>
        <v>27.6126340486719</v>
      </c>
    </row>
    <row r="88">
      <c r="A88">
        <v>4</v>
      </c>
      <c r="B88">
        <v>1</v>
      </c>
      <c t="s" r="C88">
        <v>13</v>
      </c>
      <c r="D88">
        <v>30000</v>
      </c>
      <c r="E88">
        <v>958</v>
      </c>
      <c r="F88">
        <v>29042</v>
      </c>
      <c r="G88">
        <v>26.3320000172</v>
      </c>
      <c r="H88">
        <v>6187.14871236</v>
      </c>
      <c r="I88">
        <v>0.25</v>
      </c>
      <c r="J88">
        <f>average(H137:H141)</f>
        <v>31015.4917927</v>
      </c>
      <c r="K88">
        <f>1/30</f>
        <v>0.033333333333333</v>
      </c>
      <c r="L88">
        <f>J88/1024</f>
        <v>30.2885662038086</v>
      </c>
    </row>
    <row r="89">
      <c r="A89">
        <v>4</v>
      </c>
      <c r="B89">
        <v>2</v>
      </c>
      <c t="s" r="C89">
        <v>13</v>
      </c>
      <c r="D89">
        <v>30000</v>
      </c>
      <c r="E89">
        <v>948</v>
      </c>
      <c r="F89">
        <v>29052</v>
      </c>
      <c r="G89">
        <v>26.0889999866</v>
      </c>
      <c r="H89">
        <v>6177.3161134</v>
      </c>
      <c r="I89">
        <v>0.25</v>
      </c>
    </row>
    <row r="90">
      <c r="A90">
        <v>4</v>
      </c>
      <c r="B90">
        <v>3</v>
      </c>
      <c t="s" r="C90">
        <v>13</v>
      </c>
      <c r="D90">
        <v>30000</v>
      </c>
      <c r="E90">
        <v>1</v>
      </c>
      <c r="F90">
        <v>29999</v>
      </c>
      <c r="G90">
        <v>25.9230000973</v>
      </c>
      <c r="H90">
        <v>7.7151563959</v>
      </c>
      <c r="I90">
        <v>0.25</v>
      </c>
    </row>
    <row r="91">
      <c r="A91">
        <v>4</v>
      </c>
      <c r="B91">
        <v>4</v>
      </c>
      <c t="s" r="C91">
        <v>13</v>
      </c>
      <c r="D91">
        <v>30000</v>
      </c>
      <c r="E91">
        <v>438</v>
      </c>
      <c r="F91">
        <v>29562</v>
      </c>
      <c r="G91">
        <v>26.3440001011</v>
      </c>
      <c r="H91">
        <v>2824.17247626</v>
      </c>
      <c r="I91">
        <v>0.25</v>
      </c>
    </row>
    <row r="92">
      <c r="A92">
        <v>5</v>
      </c>
      <c r="B92">
        <v>0</v>
      </c>
      <c t="s" r="C92">
        <v>13</v>
      </c>
      <c r="D92">
        <v>30000</v>
      </c>
      <c r="E92">
        <v>1216</v>
      </c>
      <c r="F92">
        <v>28784</v>
      </c>
      <c r="G92">
        <v>26.1010000706</v>
      </c>
      <c r="H92">
        <v>7920.0030436</v>
      </c>
      <c r="I92">
        <v>0.2</v>
      </c>
    </row>
    <row r="93">
      <c r="A93">
        <v>5</v>
      </c>
      <c r="B93">
        <v>1</v>
      </c>
      <c t="s" r="C93">
        <v>13</v>
      </c>
      <c r="D93">
        <v>30000</v>
      </c>
      <c r="E93">
        <v>197</v>
      </c>
      <c r="F93">
        <v>29803</v>
      </c>
      <c r="G93">
        <v>25.9349999428</v>
      </c>
      <c r="H93">
        <v>1292.46192689</v>
      </c>
      <c r="I93">
        <v>0.2</v>
      </c>
    </row>
    <row r="94">
      <c r="A94">
        <v>5</v>
      </c>
      <c r="B94">
        <v>2</v>
      </c>
      <c t="s" r="C94">
        <v>13</v>
      </c>
      <c r="D94">
        <v>30000</v>
      </c>
      <c r="E94">
        <v>1257</v>
      </c>
      <c r="F94">
        <v>28743</v>
      </c>
      <c r="G94">
        <v>26.3139998913</v>
      </c>
      <c r="H94">
        <v>8117.35201347</v>
      </c>
      <c r="I94">
        <v>0.2</v>
      </c>
    </row>
    <row r="95">
      <c r="A95">
        <v>5</v>
      </c>
      <c r="B95">
        <v>3</v>
      </c>
      <c t="s" r="C95">
        <v>13</v>
      </c>
      <c r="D95">
        <v>30000</v>
      </c>
      <c r="E95">
        <v>1262</v>
      </c>
      <c r="F95">
        <v>28738</v>
      </c>
      <c r="G95">
        <v>26.2000000477</v>
      </c>
      <c r="H95">
        <v>8190.83967975</v>
      </c>
      <c r="I95">
        <v>0.2</v>
      </c>
    </row>
    <row r="96">
      <c r="A96">
        <v>5</v>
      </c>
      <c r="B96">
        <v>4</v>
      </c>
      <c t="s" r="C96">
        <v>13</v>
      </c>
      <c r="D96">
        <v>30000</v>
      </c>
      <c r="E96">
        <v>1216</v>
      </c>
      <c r="F96">
        <v>28784</v>
      </c>
      <c r="G96">
        <v>25.888999939</v>
      </c>
      <c r="H96">
        <v>7984.85845291</v>
      </c>
      <c r="I96">
        <v>0.2</v>
      </c>
    </row>
    <row r="97">
      <c r="A97">
        <v>6</v>
      </c>
      <c r="B97">
        <v>0</v>
      </c>
      <c t="s" r="C97">
        <v>13</v>
      </c>
      <c r="D97">
        <v>30000</v>
      </c>
      <c r="E97">
        <v>1183</v>
      </c>
      <c r="F97">
        <v>28817</v>
      </c>
      <c r="G97">
        <v>26.2010002136</v>
      </c>
      <c r="H97">
        <v>7674.51617727</v>
      </c>
      <c r="I97">
        <v>0.1666666667</v>
      </c>
    </row>
    <row r="98">
      <c r="A98">
        <v>6</v>
      </c>
      <c r="B98">
        <v>1</v>
      </c>
      <c t="s" r="C98">
        <v>13</v>
      </c>
      <c r="D98">
        <v>30000</v>
      </c>
      <c r="E98">
        <v>1203</v>
      </c>
      <c r="F98">
        <v>28797</v>
      </c>
      <c r="G98">
        <v>25.9990000725</v>
      </c>
      <c r="H98">
        <v>7864.91785953</v>
      </c>
      <c r="I98">
        <v>0.1666666667</v>
      </c>
    </row>
    <row r="99">
      <c r="A99">
        <v>6</v>
      </c>
      <c r="B99">
        <v>2</v>
      </c>
      <c t="s" r="C99">
        <v>13</v>
      </c>
      <c r="D99">
        <v>30000</v>
      </c>
      <c r="E99">
        <v>1195</v>
      </c>
      <c r="F99">
        <v>28805</v>
      </c>
      <c r="G99">
        <v>25.9010000229</v>
      </c>
      <c r="H99">
        <v>7842.16824912</v>
      </c>
      <c r="I99">
        <v>0.1666666667</v>
      </c>
    </row>
    <row r="100">
      <c r="A100">
        <v>6</v>
      </c>
      <c r="B100">
        <v>3</v>
      </c>
      <c t="s" r="C100">
        <v>13</v>
      </c>
      <c r="D100">
        <v>30000</v>
      </c>
      <c r="E100">
        <v>2002</v>
      </c>
      <c r="F100">
        <v>27998</v>
      </c>
      <c r="G100">
        <v>26.2130000591</v>
      </c>
      <c r="H100">
        <v>12981.3451048</v>
      </c>
      <c r="I100">
        <v>0.1666666667</v>
      </c>
    </row>
    <row r="101">
      <c r="A101">
        <v>6</v>
      </c>
      <c r="B101">
        <v>4</v>
      </c>
      <c t="s" r="C101">
        <v>13</v>
      </c>
      <c r="D101">
        <v>30000</v>
      </c>
      <c r="E101">
        <v>1187</v>
      </c>
      <c r="F101">
        <v>28813</v>
      </c>
      <c r="G101">
        <v>26.0780000687</v>
      </c>
      <c r="H101">
        <v>7736.78961074</v>
      </c>
      <c r="I101">
        <v>0.1666666667</v>
      </c>
    </row>
    <row r="102">
      <c r="A102">
        <v>7</v>
      </c>
      <c r="B102">
        <v>0</v>
      </c>
      <c t="s" r="C102">
        <v>13</v>
      </c>
      <c r="D102">
        <v>30000</v>
      </c>
      <c r="E102">
        <v>1348</v>
      </c>
      <c r="F102">
        <v>28652</v>
      </c>
      <c r="G102">
        <v>25.9140000343</v>
      </c>
      <c r="H102">
        <v>8843.09638405</v>
      </c>
      <c r="I102">
        <v>0.1428571429</v>
      </c>
    </row>
    <row r="103">
      <c r="A103">
        <v>7</v>
      </c>
      <c r="B103">
        <v>1</v>
      </c>
      <c t="s" r="C103">
        <v>13</v>
      </c>
      <c r="D103">
        <v>30000</v>
      </c>
      <c r="E103">
        <v>1282</v>
      </c>
      <c r="F103">
        <v>28718</v>
      </c>
      <c r="G103">
        <v>26.2920000553</v>
      </c>
      <c r="H103">
        <v>8291.4954945</v>
      </c>
      <c r="I103">
        <v>0.1428571429</v>
      </c>
    </row>
    <row r="104">
      <c r="A104">
        <v>7</v>
      </c>
      <c r="B104">
        <v>2</v>
      </c>
      <c t="s" r="C104">
        <v>13</v>
      </c>
      <c r="D104">
        <v>30000</v>
      </c>
      <c r="E104">
        <v>1321</v>
      </c>
      <c r="F104">
        <v>28679</v>
      </c>
      <c r="G104">
        <v>26.0899999142</v>
      </c>
      <c r="H104">
        <v>8608.66235105</v>
      </c>
      <c r="I104">
        <v>0.1428571429</v>
      </c>
    </row>
    <row r="105">
      <c r="A105">
        <v>7</v>
      </c>
      <c r="B105">
        <v>3</v>
      </c>
      <c t="s" r="C105">
        <v>13</v>
      </c>
      <c r="D105">
        <v>30000</v>
      </c>
      <c r="E105">
        <v>1291</v>
      </c>
      <c r="F105">
        <v>28709</v>
      </c>
      <c r="G105">
        <v>25.9270000458</v>
      </c>
      <c r="H105">
        <v>8463.76362913</v>
      </c>
      <c r="I105">
        <v>0.1428571429</v>
      </c>
    </row>
    <row r="106">
      <c r="A106">
        <v>7</v>
      </c>
      <c r="B106">
        <v>4</v>
      </c>
      <c t="s" r="C106">
        <v>13</v>
      </c>
      <c r="D106">
        <v>30000</v>
      </c>
      <c r="E106">
        <v>1296</v>
      </c>
      <c r="F106">
        <v>28704</v>
      </c>
      <c r="G106">
        <v>26.3040001392</v>
      </c>
      <c r="H106">
        <v>8375.91236442</v>
      </c>
      <c r="I106">
        <v>0.1428571429</v>
      </c>
    </row>
    <row r="107">
      <c r="A107">
        <v>8</v>
      </c>
      <c r="B107">
        <v>0</v>
      </c>
      <c t="s" r="C107">
        <v>13</v>
      </c>
      <c r="D107">
        <v>30000</v>
      </c>
      <c r="E107">
        <v>1815</v>
      </c>
      <c r="F107">
        <v>28185</v>
      </c>
      <c r="G107">
        <v>26.1019999981</v>
      </c>
      <c r="H107">
        <v>11819.7839255</v>
      </c>
      <c r="I107">
        <v>0.125</v>
      </c>
    </row>
    <row r="108">
      <c r="A108">
        <v>8</v>
      </c>
      <c r="B108">
        <v>1</v>
      </c>
      <c t="s" r="C108">
        <v>13</v>
      </c>
      <c r="D108">
        <v>30000</v>
      </c>
      <c r="E108">
        <v>879</v>
      </c>
      <c r="F108">
        <v>29121</v>
      </c>
      <c r="G108">
        <v>25.9839999676</v>
      </c>
      <c r="H108">
        <v>5749.6921254</v>
      </c>
      <c r="I108">
        <v>0.125</v>
      </c>
    </row>
    <row r="109">
      <c r="A109">
        <v>8</v>
      </c>
      <c r="B109">
        <v>2</v>
      </c>
      <c t="s" r="C109">
        <v>13</v>
      </c>
      <c r="D109">
        <v>30000</v>
      </c>
      <c r="E109">
        <v>1854</v>
      </c>
      <c r="F109">
        <v>28146</v>
      </c>
      <c r="G109">
        <v>26.1019999981</v>
      </c>
      <c r="H109">
        <v>12077.2354618</v>
      </c>
      <c r="I109">
        <v>0.125</v>
      </c>
    </row>
    <row r="110">
      <c r="A110">
        <v>8</v>
      </c>
      <c r="B110">
        <v>3</v>
      </c>
      <c t="s" r="C110">
        <v>13</v>
      </c>
      <c r="D110">
        <v>30000</v>
      </c>
      <c r="E110">
        <v>2511</v>
      </c>
      <c r="F110">
        <v>27489</v>
      </c>
      <c r="G110">
        <v>26.1150000095</v>
      </c>
      <c r="H110">
        <v>16344.6295173</v>
      </c>
      <c r="I110">
        <v>0.125</v>
      </c>
    </row>
    <row r="111">
      <c r="A111">
        <v>8</v>
      </c>
      <c r="B111">
        <v>4</v>
      </c>
      <c t="s" r="C111">
        <v>13</v>
      </c>
      <c r="D111">
        <v>30000</v>
      </c>
      <c r="E111">
        <v>1807</v>
      </c>
      <c r="F111">
        <v>28193</v>
      </c>
      <c r="G111">
        <v>26.0850000381</v>
      </c>
      <c r="H111">
        <v>11775.3498007</v>
      </c>
      <c r="I111">
        <v>0.125</v>
      </c>
    </row>
    <row r="112">
      <c r="A112">
        <v>9</v>
      </c>
      <c r="B112">
        <v>0</v>
      </c>
      <c t="s" r="C112">
        <v>13</v>
      </c>
      <c r="D112">
        <v>30000</v>
      </c>
      <c r="E112">
        <v>1546</v>
      </c>
      <c r="F112">
        <v>28454</v>
      </c>
      <c r="G112">
        <v>26.1139998436</v>
      </c>
      <c r="H112">
        <v>10062.0357499</v>
      </c>
      <c r="I112">
        <v>0.1111111111</v>
      </c>
    </row>
    <row r="113">
      <c r="A113">
        <v>9</v>
      </c>
      <c r="B113">
        <v>1</v>
      </c>
      <c t="s" r="C113">
        <v>13</v>
      </c>
      <c r="D113">
        <v>30000</v>
      </c>
      <c r="E113">
        <v>1647</v>
      </c>
      <c r="F113">
        <v>28353</v>
      </c>
      <c r="G113">
        <v>26.126999855</v>
      </c>
      <c r="H113">
        <v>10715.3519942</v>
      </c>
      <c r="I113">
        <v>0.1111111111</v>
      </c>
    </row>
    <row r="114">
      <c r="A114">
        <v>9</v>
      </c>
      <c r="B114">
        <v>2</v>
      </c>
      <c t="s" r="C114">
        <v>13</v>
      </c>
      <c r="D114">
        <v>30000</v>
      </c>
      <c r="E114">
        <v>1550</v>
      </c>
      <c r="F114">
        <v>28450</v>
      </c>
      <c r="G114">
        <v>26.0759999752</v>
      </c>
      <c r="H114">
        <v>10107.3784419</v>
      </c>
      <c r="I114">
        <v>0.1111111111</v>
      </c>
    </row>
    <row r="115">
      <c r="A115">
        <v>9</v>
      </c>
      <c r="B115">
        <v>3</v>
      </c>
      <c t="s" r="C115">
        <v>13</v>
      </c>
      <c r="D115">
        <v>30000</v>
      </c>
      <c r="E115">
        <v>1613</v>
      </c>
      <c r="F115">
        <v>28387</v>
      </c>
      <c r="G115">
        <v>25.9100000858</v>
      </c>
      <c r="H115">
        <v>10584.3303393</v>
      </c>
      <c r="I115">
        <v>0.1111111111</v>
      </c>
    </row>
    <row r="116">
      <c r="A116">
        <v>9</v>
      </c>
      <c r="B116">
        <v>4</v>
      </c>
      <c t="s" r="C116">
        <v>13</v>
      </c>
      <c r="D116">
        <v>30000</v>
      </c>
      <c r="E116">
        <v>1663</v>
      </c>
      <c r="F116">
        <v>28337</v>
      </c>
      <c r="G116">
        <v>26.3130002022</v>
      </c>
      <c r="H116">
        <v>10742.9786732</v>
      </c>
      <c r="I116">
        <v>0.1111111111</v>
      </c>
    </row>
    <row r="117">
      <c r="A117">
        <v>10</v>
      </c>
      <c r="B117">
        <v>0</v>
      </c>
      <c t="s" r="C117">
        <v>13</v>
      </c>
      <c r="D117">
        <v>30000</v>
      </c>
      <c r="E117">
        <v>2624</v>
      </c>
      <c r="F117">
        <v>27376</v>
      </c>
      <c r="G117">
        <v>25.9340000153</v>
      </c>
      <c r="H117">
        <v>17200.5860931</v>
      </c>
      <c r="I117">
        <v>0.1</v>
      </c>
    </row>
    <row r="118">
      <c r="A118">
        <v>10</v>
      </c>
      <c r="B118">
        <v>1</v>
      </c>
      <c t="s" r="C118">
        <v>13</v>
      </c>
      <c r="D118">
        <v>30000</v>
      </c>
      <c r="E118">
        <v>2621</v>
      </c>
      <c r="F118">
        <v>27379</v>
      </c>
      <c r="G118">
        <v>26.2909998894</v>
      </c>
      <c r="H118">
        <v>16948.7658086</v>
      </c>
      <c r="I118">
        <v>0.1</v>
      </c>
    </row>
    <row r="119">
      <c r="A119">
        <v>10</v>
      </c>
      <c r="B119">
        <v>2</v>
      </c>
      <c t="s" r="C119">
        <v>13</v>
      </c>
      <c r="D119">
        <v>30000</v>
      </c>
      <c r="E119">
        <v>2575</v>
      </c>
      <c r="F119">
        <v>27425</v>
      </c>
      <c r="G119">
        <v>26.0900001526</v>
      </c>
      <c r="H119">
        <v>16777.3092158</v>
      </c>
      <c r="I119">
        <v>0.1</v>
      </c>
    </row>
    <row r="120">
      <c r="A120">
        <v>10</v>
      </c>
      <c r="B120">
        <v>3</v>
      </c>
      <c t="s" r="C120">
        <v>13</v>
      </c>
      <c r="D120">
        <v>30000</v>
      </c>
      <c r="E120">
        <v>2685</v>
      </c>
      <c r="F120">
        <v>27315</v>
      </c>
      <c r="G120">
        <v>25.9250001907</v>
      </c>
      <c r="H120">
        <v>17607.7144317</v>
      </c>
      <c r="I120">
        <v>0.1</v>
      </c>
    </row>
    <row r="121">
      <c r="A121">
        <v>10</v>
      </c>
      <c r="B121">
        <v>4</v>
      </c>
      <c t="s" r="C121">
        <v>13</v>
      </c>
      <c r="D121">
        <v>30000</v>
      </c>
      <c r="E121">
        <v>2611</v>
      </c>
      <c r="F121">
        <v>27389</v>
      </c>
      <c r="G121">
        <v>26.2829999924</v>
      </c>
      <c r="H121">
        <v>16886.9611585</v>
      </c>
      <c r="I121">
        <v>0.1</v>
      </c>
    </row>
    <row r="122">
      <c r="A122">
        <v>15</v>
      </c>
      <c r="B122">
        <v>0</v>
      </c>
      <c t="s" r="C122">
        <v>13</v>
      </c>
      <c r="D122">
        <v>30000</v>
      </c>
      <c r="E122">
        <v>3048</v>
      </c>
      <c r="F122">
        <v>26952</v>
      </c>
      <c r="G122">
        <v>26.0810000896</v>
      </c>
      <c r="H122">
        <v>19867.3363069</v>
      </c>
      <c r="I122">
        <v>0.0666666667</v>
      </c>
    </row>
    <row r="123">
      <c r="A123">
        <v>15</v>
      </c>
      <c r="B123">
        <v>1</v>
      </c>
      <c t="s" r="C123">
        <v>13</v>
      </c>
      <c r="D123">
        <v>30000</v>
      </c>
      <c r="E123">
        <v>3092</v>
      </c>
      <c r="F123">
        <v>26908</v>
      </c>
      <c r="G123">
        <v>25.9160001278</v>
      </c>
      <c r="H123">
        <v>20282.4508955</v>
      </c>
      <c r="I123">
        <v>0.0666666667</v>
      </c>
    </row>
    <row r="124">
      <c r="A124">
        <v>15</v>
      </c>
      <c r="B124">
        <v>2</v>
      </c>
      <c t="s" r="C124">
        <v>13</v>
      </c>
      <c r="D124">
        <v>30000</v>
      </c>
      <c r="E124">
        <v>2128</v>
      </c>
      <c r="F124">
        <v>27872</v>
      </c>
      <c r="G124">
        <v>26.2060000896</v>
      </c>
      <c r="H124">
        <v>13804.472211</v>
      </c>
      <c r="I124">
        <v>0.0666666667</v>
      </c>
    </row>
    <row r="125">
      <c r="A125">
        <v>15</v>
      </c>
      <c r="B125">
        <v>3</v>
      </c>
      <c t="s" r="C125">
        <v>13</v>
      </c>
      <c r="D125">
        <v>30000</v>
      </c>
      <c r="E125">
        <v>2979</v>
      </c>
      <c r="F125">
        <v>27021</v>
      </c>
      <c r="G125">
        <v>26.0720000267</v>
      </c>
      <c r="H125">
        <v>19423.1359114</v>
      </c>
      <c r="I125">
        <v>0.0666666667</v>
      </c>
    </row>
    <row r="126">
      <c r="A126">
        <v>15</v>
      </c>
      <c r="B126">
        <v>4</v>
      </c>
      <c t="s" r="C126">
        <v>13</v>
      </c>
      <c r="D126">
        <v>30000</v>
      </c>
      <c r="E126">
        <v>2972</v>
      </c>
      <c r="F126">
        <v>27028</v>
      </c>
      <c r="G126">
        <v>25.9070000648</v>
      </c>
      <c r="H126">
        <v>19502.0650301</v>
      </c>
      <c r="I126">
        <v>0.0666666667</v>
      </c>
    </row>
    <row r="127">
      <c r="A127">
        <v>20</v>
      </c>
      <c r="B127">
        <v>0</v>
      </c>
      <c t="s" r="C127">
        <v>13</v>
      </c>
      <c r="D127">
        <v>30000</v>
      </c>
      <c r="E127">
        <v>3519</v>
      </c>
      <c r="F127">
        <v>26481</v>
      </c>
      <c r="G127">
        <v>26.1970000267</v>
      </c>
      <c r="H127">
        <v>22834.675703</v>
      </c>
      <c r="I127">
        <v>0.05</v>
      </c>
    </row>
    <row r="128">
      <c r="A128">
        <v>20</v>
      </c>
      <c r="B128">
        <v>1</v>
      </c>
      <c t="s" r="C128">
        <v>13</v>
      </c>
      <c r="D128">
        <v>30000</v>
      </c>
      <c r="E128">
        <v>3845</v>
      </c>
      <c r="F128">
        <v>26155</v>
      </c>
      <c r="G128">
        <v>25.9949998856</v>
      </c>
      <c r="H128">
        <v>25146.3744135</v>
      </c>
      <c r="I128">
        <v>0.05</v>
      </c>
    </row>
    <row r="129">
      <c r="A129">
        <v>20</v>
      </c>
      <c r="B129">
        <v>2</v>
      </c>
      <c t="s" r="C129">
        <v>13</v>
      </c>
      <c r="D129">
        <v>30000</v>
      </c>
      <c r="E129">
        <v>3517</v>
      </c>
      <c r="F129">
        <v>26483</v>
      </c>
      <c r="G129">
        <v>25.8970000744</v>
      </c>
      <c r="H129">
        <v>23083.7548088</v>
      </c>
      <c r="I129">
        <v>0.05</v>
      </c>
    </row>
    <row r="130">
      <c r="A130">
        <v>20</v>
      </c>
      <c r="B130">
        <v>3</v>
      </c>
      <c t="s" r="C130">
        <v>13</v>
      </c>
      <c r="D130">
        <v>30000</v>
      </c>
      <c r="E130">
        <v>3546</v>
      </c>
      <c r="F130">
        <v>26454</v>
      </c>
      <c r="G130">
        <v>26.1419999599</v>
      </c>
      <c r="H130">
        <v>23061.7397645</v>
      </c>
      <c r="I130">
        <v>0.05</v>
      </c>
    </row>
    <row r="131">
      <c r="A131">
        <v>20</v>
      </c>
      <c r="B131">
        <v>4</v>
      </c>
      <c t="s" r="C131">
        <v>13</v>
      </c>
      <c r="D131">
        <v>30000</v>
      </c>
      <c r="E131">
        <v>2635</v>
      </c>
      <c r="F131">
        <v>27365</v>
      </c>
      <c r="G131">
        <v>26.4170000553</v>
      </c>
      <c r="H131">
        <v>16955.7481569</v>
      </c>
      <c r="I131">
        <v>0.05</v>
      </c>
    </row>
    <row r="132">
      <c r="A132">
        <v>25</v>
      </c>
      <c r="B132">
        <v>0</v>
      </c>
      <c t="s" r="C132">
        <v>13</v>
      </c>
      <c r="D132">
        <v>30000</v>
      </c>
      <c r="E132">
        <v>4642</v>
      </c>
      <c r="F132">
        <v>25358</v>
      </c>
      <c r="G132">
        <v>25.8950002193</v>
      </c>
      <c r="H132">
        <v>30476.9257893</v>
      </c>
      <c r="I132">
        <v>0.04</v>
      </c>
    </row>
    <row r="133">
      <c r="A133">
        <v>25</v>
      </c>
      <c r="B133">
        <v>1</v>
      </c>
      <c t="s" r="C133">
        <v>13</v>
      </c>
      <c r="D133">
        <v>30000</v>
      </c>
      <c r="E133">
        <v>4643</v>
      </c>
      <c r="F133">
        <v>25357</v>
      </c>
      <c r="G133">
        <v>26.138999939</v>
      </c>
      <c r="H133">
        <v>30200.0842359</v>
      </c>
      <c r="I133">
        <v>0.04</v>
      </c>
    </row>
    <row r="134">
      <c r="A134">
        <v>25</v>
      </c>
      <c r="B134">
        <v>2</v>
      </c>
      <c t="s" r="C134">
        <v>13</v>
      </c>
      <c r="D134">
        <v>30000</v>
      </c>
      <c r="E134">
        <v>3446</v>
      </c>
      <c r="F134">
        <v>26554</v>
      </c>
      <c r="G134">
        <v>26.1290001869</v>
      </c>
      <c r="H134">
        <v>22422.595423</v>
      </c>
      <c r="I134">
        <v>0.04</v>
      </c>
    </row>
    <row r="135">
      <c r="A135">
        <v>25</v>
      </c>
      <c r="B135">
        <v>3</v>
      </c>
      <c t="s" r="C135">
        <v>13</v>
      </c>
      <c r="D135">
        <v>30000</v>
      </c>
      <c r="E135">
        <v>4423</v>
      </c>
      <c r="F135">
        <v>25577</v>
      </c>
      <c r="G135">
        <v>26.2969999313</v>
      </c>
      <c r="H135">
        <v>28591.8546588</v>
      </c>
      <c r="I135">
        <v>0.04</v>
      </c>
    </row>
    <row r="136">
      <c r="A136">
        <v>25</v>
      </c>
      <c r="B136">
        <v>4</v>
      </c>
      <c t="s" r="C136">
        <v>13</v>
      </c>
      <c r="D136">
        <v>30000</v>
      </c>
      <c r="E136">
        <v>4560</v>
      </c>
      <c r="F136">
        <v>25440</v>
      </c>
      <c r="G136">
        <v>26.114000082</v>
      </c>
      <c r="H136">
        <v>29685.2262222</v>
      </c>
      <c r="I136">
        <v>0.04</v>
      </c>
    </row>
    <row r="137">
      <c r="A137">
        <v>30</v>
      </c>
      <c r="B137">
        <v>0</v>
      </c>
      <c t="s" r="C137">
        <v>13</v>
      </c>
      <c r="D137">
        <v>30000</v>
      </c>
      <c r="E137">
        <v>4667</v>
      </c>
      <c r="F137">
        <v>25333</v>
      </c>
      <c r="G137">
        <v>26.1040000916</v>
      </c>
      <c r="H137">
        <v>30396.8739357</v>
      </c>
      <c r="I137">
        <v>0.0333333333</v>
      </c>
    </row>
    <row r="138">
      <c r="A138">
        <v>30</v>
      </c>
      <c r="B138">
        <v>1</v>
      </c>
      <c t="s" r="C138">
        <v>13</v>
      </c>
      <c r="D138">
        <v>30000</v>
      </c>
      <c r="E138">
        <v>4924</v>
      </c>
      <c r="F138">
        <v>25076</v>
      </c>
      <c r="G138">
        <v>25.986000061</v>
      </c>
      <c r="H138">
        <v>32212.7298558</v>
      </c>
      <c r="I138">
        <v>0.0333333333</v>
      </c>
    </row>
    <row r="139">
      <c r="A139">
        <v>30</v>
      </c>
      <c r="B139">
        <v>2</v>
      </c>
      <c t="s" r="C139">
        <v>13</v>
      </c>
      <c r="D139">
        <v>30000</v>
      </c>
      <c r="E139">
        <v>4659</v>
      </c>
      <c r="F139">
        <v>25341</v>
      </c>
      <c r="G139">
        <v>26.0859999657</v>
      </c>
      <c r="H139">
        <v>30361.1132808</v>
      </c>
      <c r="I139">
        <v>0.0333333333</v>
      </c>
    </row>
    <row r="140">
      <c r="A140">
        <v>30</v>
      </c>
      <c r="B140">
        <v>3</v>
      </c>
      <c t="s" r="C140">
        <v>13</v>
      </c>
      <c r="D140">
        <v>30000</v>
      </c>
      <c r="E140">
        <v>4759</v>
      </c>
      <c r="F140">
        <v>25241</v>
      </c>
      <c r="G140">
        <v>26.0980000496</v>
      </c>
      <c r="H140">
        <v>30998.5438908</v>
      </c>
      <c r="I140">
        <v>0.0333333333</v>
      </c>
    </row>
    <row r="141">
      <c r="A141">
        <v>30</v>
      </c>
      <c r="B141">
        <v>4</v>
      </c>
      <c t="s" r="C141">
        <v>13</v>
      </c>
      <c r="D141">
        <v>30000</v>
      </c>
      <c r="E141">
        <v>4746</v>
      </c>
      <c r="F141">
        <v>25254</v>
      </c>
      <c r="G141">
        <v>25.9339997768</v>
      </c>
      <c r="H141">
        <v>31108.1980004</v>
      </c>
      <c r="I141">
        <v>0.0333333333</v>
      </c>
    </row>
  </sheetData>
  <mergeCells count="2">
    <mergeCell ref="K3:L3"/>
    <mergeCell ref="K73:L7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0"/>
    <col min="2" customWidth="1" max="2" width="11.71"/>
    <col min="3" customWidth="1" max="3" width="7.43"/>
    <col min="4" customWidth="1" max="4" width="5.57"/>
    <col min="5" customWidth="1" max="5" width="6.71"/>
    <col min="6" customWidth="1" max="6" width="14.0"/>
    <col min="9" customWidth="1" max="9" width="21.14"/>
  </cols>
  <sheetData>
    <row r="1">
      <c t="s" r="A1">
        <v>15</v>
      </c>
      <c t="s" r="B1">
        <v>1</v>
      </c>
      <c t="s" r="C1">
        <v>3</v>
      </c>
      <c t="s" r="D1">
        <v>4</v>
      </c>
      <c t="s" r="E1">
        <v>5</v>
      </c>
      <c t="s" r="F1">
        <v>6</v>
      </c>
      <c t="s" r="G1">
        <v>7</v>
      </c>
    </row>
    <row r="2">
      <c r="A2">
        <v>200</v>
      </c>
      <c r="B2">
        <v>0</v>
      </c>
      <c r="C2">
        <v>30000</v>
      </c>
      <c r="D2">
        <v>30000</v>
      </c>
      <c r="E2">
        <v>0</v>
      </c>
      <c r="F2">
        <v>30.114000082</v>
      </c>
      <c r="G2">
        <v>169356.445046</v>
      </c>
    </row>
    <row r="3">
      <c r="A3">
        <v>200</v>
      </c>
      <c r="B3">
        <v>1</v>
      </c>
      <c r="C3">
        <v>30000</v>
      </c>
      <c r="D3">
        <v>30000</v>
      </c>
      <c r="E3">
        <v>0</v>
      </c>
      <c r="F3">
        <v>30.0329999924</v>
      </c>
      <c r="G3">
        <v>169813.205517</v>
      </c>
    </row>
    <row r="4">
      <c r="A4">
        <v>200</v>
      </c>
      <c r="B4">
        <v>2</v>
      </c>
      <c r="C4">
        <v>30000</v>
      </c>
      <c r="D4">
        <v>30000</v>
      </c>
      <c r="E4">
        <v>0</v>
      </c>
      <c r="F4">
        <v>30.0929999352</v>
      </c>
      <c r="G4">
        <v>169474.629016</v>
      </c>
      <c t="s" r="I4">
        <v>16</v>
      </c>
      <c t="s" r="J4">
        <v>17</v>
      </c>
      <c t="s" r="K4">
        <v>18</v>
      </c>
      <c t="s" r="L4">
        <v>19</v>
      </c>
    </row>
    <row r="5">
      <c r="A5">
        <v>200</v>
      </c>
      <c r="B5">
        <v>3</v>
      </c>
      <c r="C5">
        <v>30000</v>
      </c>
      <c r="D5">
        <v>30000</v>
      </c>
      <c r="E5">
        <v>0</v>
      </c>
      <c r="F5">
        <v>30.0950000286</v>
      </c>
      <c r="G5">
        <v>169463.365847</v>
      </c>
      <c r="I5">
        <v>200</v>
      </c>
      <c r="J5">
        <f>46875/(9*300)</f>
        <v>17.3611111111111</v>
      </c>
      <c r="K5">
        <f>average(G2:G11)</f>
        <v>169502.8641557</v>
      </c>
      <c r="L5">
        <f>K5/1024</f>
        <v>165.530140777051</v>
      </c>
    </row>
    <row r="6">
      <c r="A6">
        <v>200</v>
      </c>
      <c r="B6">
        <v>4</v>
      </c>
      <c r="C6">
        <v>30000</v>
      </c>
      <c r="D6">
        <v>30000</v>
      </c>
      <c r="E6">
        <v>0</v>
      </c>
      <c r="F6">
        <v>30.0929999352</v>
      </c>
      <c r="G6">
        <v>169474.629016</v>
      </c>
      <c r="I6">
        <v>225</v>
      </c>
      <c r="J6">
        <f>46875/(9*325)</f>
        <v>16.025641025641</v>
      </c>
      <c r="K6">
        <f>AVERAGE(G12:G21)</f>
        <v>173889.7057222</v>
      </c>
      <c r="L6">
        <f>K6/1024</f>
        <v>169.814165744336</v>
      </c>
    </row>
    <row r="7">
      <c r="A7">
        <v>200</v>
      </c>
      <c r="B7">
        <v>5</v>
      </c>
      <c r="C7">
        <v>30000</v>
      </c>
      <c r="D7">
        <v>30000</v>
      </c>
      <c r="E7">
        <v>0</v>
      </c>
      <c r="F7">
        <v>30.0920000076</v>
      </c>
      <c r="G7">
        <v>169480.260491</v>
      </c>
      <c r="I7">
        <v>250</v>
      </c>
      <c r="J7">
        <f>46875/(9*350)</f>
        <v>14.8809523809524</v>
      </c>
      <c r="K7">
        <f>AVERAGE(G22:G31)</f>
        <v>175065.9267626</v>
      </c>
      <c r="L7">
        <f>K7/1024</f>
        <v>170.962819104102</v>
      </c>
    </row>
    <row r="8">
      <c r="A8">
        <v>200</v>
      </c>
      <c r="B8">
        <v>6</v>
      </c>
      <c r="C8">
        <v>30000</v>
      </c>
      <c r="D8">
        <v>30000</v>
      </c>
      <c r="E8">
        <v>0</v>
      </c>
      <c r="F8">
        <v>30.0920000076</v>
      </c>
      <c r="G8">
        <v>169480.260491</v>
      </c>
      <c r="I8">
        <v>275</v>
      </c>
      <c r="J8">
        <f>46875/(9*375)</f>
        <v>13.8888888888889</v>
      </c>
      <c r="K8">
        <f>AVERAGE(G32:G41)</f>
        <v>176265.7177232</v>
      </c>
      <c r="L8">
        <f>K8/1024</f>
        <v>172.134489964062</v>
      </c>
    </row>
    <row r="9">
      <c r="A9">
        <v>200</v>
      </c>
      <c r="B9">
        <v>7</v>
      </c>
      <c r="C9">
        <v>30000</v>
      </c>
      <c r="D9">
        <v>30000</v>
      </c>
      <c r="E9">
        <v>0</v>
      </c>
      <c r="F9">
        <v>30.0920000076</v>
      </c>
      <c r="G9">
        <v>169480.260491</v>
      </c>
      <c r="I9">
        <v>300</v>
      </c>
      <c r="J9">
        <f>46875/(9*400)</f>
        <v>13.0208333333333</v>
      </c>
      <c r="K9">
        <f>AVERAGE(G42:G51)</f>
        <v>179403.2478891</v>
      </c>
      <c r="L9">
        <f>K9/1024</f>
        <v>175.198484266699</v>
      </c>
    </row>
    <row r="10">
      <c r="A10">
        <v>200</v>
      </c>
      <c r="B10">
        <v>8</v>
      </c>
      <c r="C10">
        <v>30000</v>
      </c>
      <c r="D10">
        <v>30000</v>
      </c>
      <c r="E10">
        <v>0</v>
      </c>
      <c r="F10">
        <v>30.0879998207</v>
      </c>
      <c r="G10">
        <v>169502.792821</v>
      </c>
      <c r="I10">
        <v>325</v>
      </c>
      <c r="J10">
        <f>46875/(9*425)</f>
        <v>12.2549019607843</v>
      </c>
      <c r="K10">
        <f>AVERAGE(G52:G61)</f>
        <v>180235.2185131</v>
      </c>
      <c r="L10">
        <f>K10/1024</f>
        <v>176.010955579199</v>
      </c>
    </row>
    <row r="11">
      <c r="A11">
        <v>200</v>
      </c>
      <c r="B11">
        <v>9</v>
      </c>
      <c r="C11">
        <v>30000</v>
      </c>
      <c r="D11">
        <v>30000</v>
      </c>
      <c r="E11">
        <v>0</v>
      </c>
      <c r="F11">
        <v>30.0879998207</v>
      </c>
      <c r="G11">
        <v>169502.792821</v>
      </c>
      <c r="I11">
        <v>350</v>
      </c>
      <c r="J11">
        <f>46875/(9*450)</f>
        <v>11.5740740740741</v>
      </c>
      <c r="K11">
        <f>AVERAGE(G62:G71)</f>
        <v>180895.4070373</v>
      </c>
      <c r="L11">
        <f>K11/1024</f>
        <v>176.655670934863</v>
      </c>
    </row>
    <row r="12">
      <c r="A12">
        <v>225</v>
      </c>
      <c r="B12">
        <v>0</v>
      </c>
      <c r="C12">
        <v>30000</v>
      </c>
      <c r="D12">
        <v>30000</v>
      </c>
      <c r="E12">
        <v>0</v>
      </c>
      <c r="F12">
        <v>29.3739998341</v>
      </c>
      <c r="G12">
        <v>173622.932825</v>
      </c>
      <c r="I12">
        <v>500</v>
      </c>
      <c r="J12">
        <f>46875/(9*600)</f>
        <v>8.68055555555556</v>
      </c>
      <c r="K12">
        <f>AVERAGE(G72:G81)</f>
        <v>189094.690764</v>
      </c>
      <c r="L12">
        <f>K12/1024</f>
        <v>184.662783949219</v>
      </c>
    </row>
    <row r="13">
      <c r="A13">
        <v>225</v>
      </c>
      <c r="B13">
        <v>1</v>
      </c>
      <c r="C13">
        <v>30000</v>
      </c>
      <c r="D13">
        <v>30000</v>
      </c>
      <c r="E13">
        <v>0</v>
      </c>
      <c r="F13">
        <v>29.2669999599</v>
      </c>
      <c r="G13">
        <v>174257.69662</v>
      </c>
      <c r="I13">
        <v>600</v>
      </c>
      <c r="J13">
        <f>46875/(9*700)</f>
        <v>7.44047619047619</v>
      </c>
      <c r="K13">
        <f>AVERAGE(G82:G91)</f>
        <v>192082.4483046</v>
      </c>
      <c r="L13">
        <f>K13/1024</f>
        <v>187.580515922461</v>
      </c>
    </row>
    <row r="14">
      <c r="A14">
        <v>225</v>
      </c>
      <c r="B14">
        <v>2</v>
      </c>
      <c r="C14">
        <v>30000</v>
      </c>
      <c r="D14">
        <v>30000</v>
      </c>
      <c r="E14">
        <v>0</v>
      </c>
      <c r="F14">
        <v>29.3159999847</v>
      </c>
      <c r="G14">
        <v>173966.434802</v>
      </c>
      <c r="I14">
        <v>700</v>
      </c>
      <c r="J14">
        <f>46875/(9*800)</f>
        <v>6.51041666666667</v>
      </c>
      <c r="K14">
        <f>AVERAGE(G92:G101)</f>
        <v>194140.8707359</v>
      </c>
      <c r="L14">
        <f>K14/1024</f>
        <v>189.590694078027</v>
      </c>
    </row>
    <row r="15">
      <c r="A15">
        <v>225</v>
      </c>
      <c r="B15">
        <v>3</v>
      </c>
      <c r="C15">
        <v>30000</v>
      </c>
      <c r="D15">
        <v>30000</v>
      </c>
      <c r="E15">
        <v>0</v>
      </c>
      <c r="F15">
        <v>29.382999897</v>
      </c>
      <c r="G15">
        <v>173569.751825</v>
      </c>
      <c r="I15">
        <v>800</v>
      </c>
      <c r="J15">
        <f>46875/(9*900)</f>
        <v>5.78703703703704</v>
      </c>
      <c r="K15">
        <f>AVERAGE(G102:G111)</f>
        <v>194392.2331278</v>
      </c>
      <c r="L15">
        <f>K15/1024</f>
        <v>189.836165163867</v>
      </c>
      <c r="N15">
        <f>L15-L5</f>
        <v>24.3060243868164</v>
      </c>
      <c r="O15">
        <f>J5-J15</f>
        <v>11.5740740740741</v>
      </c>
    </row>
    <row r="16">
      <c r="A16">
        <v>225</v>
      </c>
      <c r="B16">
        <v>4</v>
      </c>
      <c r="C16">
        <v>30000</v>
      </c>
      <c r="D16">
        <v>30000</v>
      </c>
      <c r="E16">
        <v>0</v>
      </c>
      <c r="F16">
        <v>29.3069999218</v>
      </c>
      <c r="G16">
        <v>174019.859201</v>
      </c>
      <c r="N16">
        <f>N15/L5</f>
        <v>0.146837453727256</v>
      </c>
      <c r="O16">
        <f>O15/J5</f>
        <v>0.666666666666667</v>
      </c>
    </row>
    <row r="17">
      <c r="A17">
        <v>225</v>
      </c>
      <c r="B17">
        <v>5</v>
      </c>
      <c r="C17">
        <v>30000</v>
      </c>
      <c r="D17">
        <v>30000</v>
      </c>
      <c r="E17">
        <v>0</v>
      </c>
      <c r="F17">
        <v>29.3729999065</v>
      </c>
      <c r="G17">
        <v>173628.843367</v>
      </c>
    </row>
    <row r="18">
      <c r="A18">
        <v>225</v>
      </c>
      <c r="B18">
        <v>6</v>
      </c>
      <c r="C18">
        <v>30000</v>
      </c>
      <c r="D18">
        <v>30000</v>
      </c>
      <c r="E18">
        <v>0</v>
      </c>
      <c r="F18">
        <v>29.265999794</v>
      </c>
      <c r="G18">
        <v>174263.651879</v>
      </c>
    </row>
    <row r="19">
      <c r="A19">
        <v>225</v>
      </c>
      <c r="B19">
        <v>7</v>
      </c>
      <c r="C19">
        <v>30000</v>
      </c>
      <c r="D19">
        <v>30000</v>
      </c>
      <c r="E19">
        <v>0</v>
      </c>
      <c r="F19">
        <v>29.3150000572</v>
      </c>
      <c r="G19">
        <v>173972.368755</v>
      </c>
    </row>
    <row r="20">
      <c r="A20">
        <v>225</v>
      </c>
      <c r="B20">
        <v>8</v>
      </c>
      <c r="C20">
        <v>30000</v>
      </c>
      <c r="D20">
        <v>30000</v>
      </c>
      <c r="E20">
        <v>0</v>
      </c>
      <c r="F20">
        <v>29.3819999695</v>
      </c>
      <c r="G20">
        <v>173575.658747</v>
      </c>
    </row>
    <row r="21">
      <c r="A21">
        <v>225</v>
      </c>
      <c r="B21">
        <v>9</v>
      </c>
      <c r="C21">
        <v>30000</v>
      </c>
      <c r="D21">
        <v>30000</v>
      </c>
      <c r="E21">
        <v>0</v>
      </c>
      <c r="F21">
        <v>29.3069999218</v>
      </c>
      <c r="G21">
        <v>174019.859201</v>
      </c>
    </row>
    <row r="22">
      <c r="A22">
        <v>250</v>
      </c>
      <c r="B22">
        <v>0</v>
      </c>
      <c r="C22">
        <v>30000</v>
      </c>
      <c r="D22">
        <v>30000</v>
      </c>
      <c r="E22">
        <v>0</v>
      </c>
      <c r="F22">
        <v>29.1360001564</v>
      </c>
      <c r="G22">
        <v>175041.185222</v>
      </c>
    </row>
    <row r="23">
      <c r="A23">
        <v>250</v>
      </c>
      <c r="B23">
        <v>1</v>
      </c>
      <c r="C23">
        <v>30000</v>
      </c>
      <c r="D23">
        <v>30000</v>
      </c>
      <c r="E23">
        <v>0</v>
      </c>
      <c r="F23">
        <v>29.1370000839</v>
      </c>
      <c r="G23">
        <v>175035.178135</v>
      </c>
    </row>
    <row r="24">
      <c r="A24">
        <v>250</v>
      </c>
      <c r="B24">
        <v>2</v>
      </c>
      <c r="C24">
        <v>30000</v>
      </c>
      <c r="D24">
        <v>30000</v>
      </c>
      <c r="E24">
        <v>0</v>
      </c>
      <c r="F24">
        <v>29.1370000839</v>
      </c>
      <c r="G24">
        <v>175035.178135</v>
      </c>
    </row>
    <row r="25">
      <c r="A25">
        <v>250</v>
      </c>
      <c r="B25">
        <v>3</v>
      </c>
      <c r="C25">
        <v>30000</v>
      </c>
      <c r="D25">
        <v>30000</v>
      </c>
      <c r="E25">
        <v>0</v>
      </c>
      <c r="F25">
        <v>29.1370000839</v>
      </c>
      <c r="G25">
        <v>175035.178135</v>
      </c>
    </row>
    <row r="26">
      <c r="A26">
        <v>250</v>
      </c>
      <c r="B26">
        <v>4</v>
      </c>
      <c r="C26">
        <v>30000</v>
      </c>
      <c r="D26">
        <v>30000</v>
      </c>
      <c r="E26">
        <v>0</v>
      </c>
      <c r="F26">
        <v>29.138999939</v>
      </c>
      <c r="G26">
        <v>175023.165197</v>
      </c>
    </row>
    <row r="27">
      <c r="A27">
        <v>250</v>
      </c>
      <c r="B27">
        <v>5</v>
      </c>
      <c r="C27">
        <v>30000</v>
      </c>
      <c r="D27">
        <v>30000</v>
      </c>
      <c r="E27">
        <v>0</v>
      </c>
      <c r="F27">
        <v>29.1449999809</v>
      </c>
      <c r="G27">
        <v>174987.133414</v>
      </c>
    </row>
    <row r="28">
      <c r="A28">
        <v>250</v>
      </c>
      <c r="B28">
        <v>6</v>
      </c>
      <c r="C28">
        <v>30000</v>
      </c>
      <c r="D28">
        <v>30000</v>
      </c>
      <c r="E28">
        <v>0</v>
      </c>
      <c r="F28">
        <v>29.1640000343</v>
      </c>
      <c r="G28">
        <v>174873.131052</v>
      </c>
    </row>
    <row r="29">
      <c r="A29">
        <v>250</v>
      </c>
      <c r="B29">
        <v>7</v>
      </c>
      <c r="C29">
        <v>30000</v>
      </c>
      <c r="D29">
        <v>30000</v>
      </c>
      <c r="E29">
        <v>0</v>
      </c>
      <c r="F29">
        <v>29.0889999866</v>
      </c>
      <c r="G29">
        <v>175324.005718</v>
      </c>
    </row>
    <row r="30">
      <c r="A30">
        <v>250</v>
      </c>
      <c r="B30">
        <v>8</v>
      </c>
      <c r="C30">
        <v>30000</v>
      </c>
      <c r="D30">
        <v>30000</v>
      </c>
      <c r="E30">
        <v>0</v>
      </c>
      <c r="F30">
        <v>29.0899999142</v>
      </c>
      <c r="G30">
        <v>175317.979204</v>
      </c>
    </row>
    <row r="31">
      <c r="A31">
        <v>250</v>
      </c>
      <c r="B31">
        <v>9</v>
      </c>
      <c r="C31">
        <v>30000</v>
      </c>
      <c r="D31">
        <v>30000</v>
      </c>
      <c r="E31">
        <v>0</v>
      </c>
      <c r="F31">
        <v>29.1449999809</v>
      </c>
      <c r="G31">
        <v>174987.133414</v>
      </c>
    </row>
    <row r="32">
      <c r="A32">
        <v>275</v>
      </c>
      <c r="B32">
        <v>0</v>
      </c>
      <c r="C32">
        <v>30000</v>
      </c>
      <c r="D32">
        <v>30000</v>
      </c>
      <c r="E32">
        <v>0</v>
      </c>
      <c r="F32">
        <v>28.9639999866</v>
      </c>
      <c r="G32">
        <v>176080.651925</v>
      </c>
    </row>
    <row r="33">
      <c r="A33">
        <v>275</v>
      </c>
      <c r="B33">
        <v>1</v>
      </c>
      <c r="C33">
        <v>30000</v>
      </c>
      <c r="D33">
        <v>30000</v>
      </c>
      <c r="E33">
        <v>0</v>
      </c>
      <c r="F33">
        <v>28.9149999619</v>
      </c>
      <c r="G33">
        <v>176379.042252</v>
      </c>
    </row>
    <row r="34">
      <c r="A34">
        <v>275</v>
      </c>
      <c r="B34">
        <v>2</v>
      </c>
      <c r="C34">
        <v>30000</v>
      </c>
      <c r="D34">
        <v>30000</v>
      </c>
      <c r="E34">
        <v>0</v>
      </c>
      <c r="F34">
        <v>28.9189999104</v>
      </c>
      <c r="G34">
        <v>176354.646281</v>
      </c>
    </row>
    <row r="35">
      <c r="A35">
        <v>275</v>
      </c>
      <c r="B35">
        <v>3</v>
      </c>
      <c r="C35">
        <v>30000</v>
      </c>
      <c r="D35">
        <v>30000</v>
      </c>
      <c r="E35">
        <v>0</v>
      </c>
      <c r="F35">
        <v>28.9229998589</v>
      </c>
      <c r="G35">
        <v>176330.257058</v>
      </c>
    </row>
    <row r="36">
      <c r="A36">
        <v>275</v>
      </c>
      <c r="B36">
        <v>4</v>
      </c>
      <c r="C36">
        <v>30000</v>
      </c>
      <c r="D36">
        <v>30000</v>
      </c>
      <c r="E36">
        <v>0</v>
      </c>
      <c r="F36">
        <v>28.9280002117</v>
      </c>
      <c r="G36">
        <v>176299.777471</v>
      </c>
    </row>
    <row r="37">
      <c r="A37">
        <v>275</v>
      </c>
      <c r="B37">
        <v>5</v>
      </c>
      <c r="C37">
        <v>30000</v>
      </c>
      <c r="D37">
        <v>30000</v>
      </c>
      <c r="E37">
        <v>0</v>
      </c>
      <c r="F37">
        <v>28.9319999218</v>
      </c>
      <c r="G37">
        <v>176275.404873</v>
      </c>
    </row>
    <row r="38">
      <c r="A38">
        <v>275</v>
      </c>
      <c r="B38">
        <v>6</v>
      </c>
      <c r="C38">
        <v>30000</v>
      </c>
      <c r="D38">
        <v>30000</v>
      </c>
      <c r="E38">
        <v>0</v>
      </c>
      <c r="F38">
        <v>28.9369997978</v>
      </c>
      <c r="G38">
        <v>176244.947148</v>
      </c>
    </row>
    <row r="39">
      <c r="A39">
        <v>275</v>
      </c>
      <c r="B39">
        <v>7</v>
      </c>
      <c r="C39">
        <v>30000</v>
      </c>
      <c r="D39">
        <v>30000</v>
      </c>
      <c r="E39">
        <v>0</v>
      </c>
      <c r="F39">
        <v>28.9399998188</v>
      </c>
      <c r="G39">
        <v>176226.676985</v>
      </c>
    </row>
    <row r="40">
      <c r="A40">
        <v>275</v>
      </c>
      <c r="B40">
        <v>8</v>
      </c>
      <c r="C40">
        <v>30000</v>
      </c>
      <c r="D40">
        <v>30000</v>
      </c>
      <c r="E40">
        <v>0</v>
      </c>
      <c r="F40">
        <v>28.9630000591</v>
      </c>
      <c r="G40">
        <v>176086.730987</v>
      </c>
    </row>
    <row r="41">
      <c r="A41">
        <v>275</v>
      </c>
      <c r="B41">
        <v>9</v>
      </c>
      <c r="C41">
        <v>30000</v>
      </c>
      <c r="D41">
        <v>30000</v>
      </c>
      <c r="E41">
        <v>0</v>
      </c>
      <c r="F41">
        <v>28.9149999619</v>
      </c>
      <c r="G41">
        <v>176379.042252</v>
      </c>
    </row>
    <row r="42">
      <c r="A42">
        <v>300</v>
      </c>
      <c r="B42">
        <v>0</v>
      </c>
      <c r="C42">
        <v>30000</v>
      </c>
      <c r="D42">
        <v>30000</v>
      </c>
      <c r="E42">
        <v>0</v>
      </c>
      <c r="F42">
        <v>28.4129998684</v>
      </c>
      <c r="G42">
        <v>179495.302278</v>
      </c>
    </row>
    <row r="43">
      <c r="A43">
        <v>300</v>
      </c>
      <c r="B43">
        <v>1</v>
      </c>
      <c r="C43">
        <v>30000</v>
      </c>
      <c r="D43">
        <v>30000</v>
      </c>
      <c r="E43">
        <v>0</v>
      </c>
      <c r="F43">
        <v>28.4240000248</v>
      </c>
      <c r="G43">
        <v>179425.837164</v>
      </c>
    </row>
    <row r="44">
      <c r="A44">
        <v>300</v>
      </c>
      <c r="B44">
        <v>2</v>
      </c>
      <c r="C44">
        <v>30000</v>
      </c>
      <c r="D44">
        <v>30000</v>
      </c>
      <c r="E44">
        <v>0</v>
      </c>
      <c r="F44">
        <v>28.4829998016</v>
      </c>
      <c r="G44">
        <v>179054.173911</v>
      </c>
    </row>
    <row r="45">
      <c r="A45">
        <v>300</v>
      </c>
      <c r="B45">
        <v>3</v>
      </c>
      <c r="C45">
        <v>30000</v>
      </c>
      <c r="D45">
        <v>30000</v>
      </c>
      <c r="E45">
        <v>0</v>
      </c>
      <c r="F45">
        <v>28.4099998474</v>
      </c>
      <c r="G45">
        <v>179514.256508</v>
      </c>
    </row>
    <row r="46">
      <c r="A46">
        <v>300</v>
      </c>
      <c r="B46">
        <v>4</v>
      </c>
      <c r="C46">
        <v>30000</v>
      </c>
      <c r="D46">
        <v>30000</v>
      </c>
      <c r="E46">
        <v>0</v>
      </c>
      <c r="F46">
        <v>28.4210000038</v>
      </c>
      <c r="G46">
        <v>179444.776726</v>
      </c>
    </row>
    <row r="47">
      <c r="A47">
        <v>300</v>
      </c>
      <c r="B47">
        <v>5</v>
      </c>
      <c r="C47">
        <v>30000</v>
      </c>
      <c r="D47">
        <v>30000</v>
      </c>
      <c r="E47">
        <v>0</v>
      </c>
      <c r="F47">
        <v>28.4519999027</v>
      </c>
      <c r="G47">
        <v>179249.262528</v>
      </c>
    </row>
    <row r="48">
      <c r="A48">
        <v>300</v>
      </c>
      <c r="B48">
        <v>6</v>
      </c>
      <c r="C48">
        <v>30000</v>
      </c>
      <c r="D48">
        <v>30000</v>
      </c>
      <c r="E48">
        <v>0</v>
      </c>
      <c r="F48">
        <v>28.4049999714</v>
      </c>
      <c r="G48">
        <v>179545.854784</v>
      </c>
    </row>
    <row r="49">
      <c r="A49">
        <v>300</v>
      </c>
      <c r="B49">
        <v>7</v>
      </c>
      <c r="C49">
        <v>30000</v>
      </c>
      <c r="D49">
        <v>30000</v>
      </c>
      <c r="E49">
        <v>0</v>
      </c>
      <c r="F49">
        <v>28.4159998894</v>
      </c>
      <c r="G49">
        <v>179476.35205</v>
      </c>
    </row>
    <row r="50">
      <c r="A50">
        <v>300</v>
      </c>
      <c r="B50">
        <v>8</v>
      </c>
      <c r="C50">
        <v>30000</v>
      </c>
      <c r="D50">
        <v>30000</v>
      </c>
      <c r="E50">
        <v>0</v>
      </c>
      <c r="F50">
        <v>28.4489998817</v>
      </c>
      <c r="G50">
        <v>179268.164828</v>
      </c>
    </row>
    <row r="51">
      <c r="A51">
        <v>300</v>
      </c>
      <c r="B51">
        <v>9</v>
      </c>
      <c r="C51">
        <v>30000</v>
      </c>
      <c r="D51">
        <v>30000</v>
      </c>
      <c r="E51">
        <v>0</v>
      </c>
      <c r="F51">
        <v>28.4029998779</v>
      </c>
      <c r="G51">
        <v>179558.498114</v>
      </c>
    </row>
    <row r="52">
      <c r="A52">
        <v>325</v>
      </c>
      <c r="B52">
        <v>0</v>
      </c>
      <c r="C52">
        <v>30000</v>
      </c>
      <c r="D52">
        <v>30000</v>
      </c>
      <c r="E52">
        <v>0</v>
      </c>
      <c r="F52">
        <v>28.3049998283</v>
      </c>
      <c r="G52">
        <v>180180.181273</v>
      </c>
    </row>
    <row r="53">
      <c r="A53">
        <v>325</v>
      </c>
      <c r="B53">
        <v>1</v>
      </c>
      <c r="C53">
        <v>30000</v>
      </c>
      <c r="D53">
        <v>30000</v>
      </c>
      <c r="E53">
        <v>0</v>
      </c>
      <c r="F53">
        <v>28.3289999962</v>
      </c>
      <c r="G53">
        <v>180027.533647</v>
      </c>
    </row>
    <row r="54">
      <c r="A54">
        <v>325</v>
      </c>
      <c r="B54">
        <v>2</v>
      </c>
      <c r="C54">
        <v>30000</v>
      </c>
      <c r="D54">
        <v>30000</v>
      </c>
      <c r="E54">
        <v>0</v>
      </c>
      <c r="F54">
        <v>28.3310000896</v>
      </c>
      <c r="G54">
        <v>180014.824181</v>
      </c>
    </row>
    <row r="55">
      <c r="A55">
        <v>325</v>
      </c>
      <c r="B55">
        <v>3</v>
      </c>
      <c r="C55">
        <v>30000</v>
      </c>
      <c r="D55">
        <v>30000</v>
      </c>
      <c r="E55">
        <v>0</v>
      </c>
      <c r="F55">
        <v>28.3310000896</v>
      </c>
      <c r="G55">
        <v>180014.824181</v>
      </c>
    </row>
    <row r="56">
      <c r="A56">
        <v>325</v>
      </c>
      <c r="B56">
        <v>4</v>
      </c>
      <c r="C56">
        <v>30000</v>
      </c>
      <c r="D56">
        <v>30000</v>
      </c>
      <c r="E56">
        <v>0</v>
      </c>
      <c r="F56">
        <v>28.353000164</v>
      </c>
      <c r="G56">
        <v>179875.144447</v>
      </c>
    </row>
    <row r="57">
      <c r="A57">
        <v>325</v>
      </c>
      <c r="B57">
        <v>5</v>
      </c>
      <c r="C57">
        <v>30000</v>
      </c>
      <c r="D57">
        <v>30000</v>
      </c>
      <c r="E57">
        <v>0</v>
      </c>
      <c r="F57">
        <v>28.2619998455</v>
      </c>
      <c r="G57">
        <v>180454.321275</v>
      </c>
    </row>
    <row r="58">
      <c r="A58">
        <v>325</v>
      </c>
      <c r="B58">
        <v>6</v>
      </c>
      <c r="C58">
        <v>30000</v>
      </c>
      <c r="D58">
        <v>30000</v>
      </c>
      <c r="E58">
        <v>0</v>
      </c>
      <c r="F58">
        <v>28.2630000114</v>
      </c>
      <c r="G58">
        <v>180447.93539</v>
      </c>
    </row>
    <row r="59">
      <c r="A59">
        <v>325</v>
      </c>
      <c r="B59">
        <v>7</v>
      </c>
      <c r="C59">
        <v>30000</v>
      </c>
      <c r="D59">
        <v>30000</v>
      </c>
      <c r="E59">
        <v>0</v>
      </c>
      <c r="F59">
        <v>28.2630000114</v>
      </c>
      <c r="G59">
        <v>180447.93539</v>
      </c>
    </row>
    <row r="60">
      <c r="A60">
        <v>325</v>
      </c>
      <c r="B60">
        <v>8</v>
      </c>
      <c r="C60">
        <v>30000</v>
      </c>
      <c r="D60">
        <v>30000</v>
      </c>
      <c r="E60">
        <v>0</v>
      </c>
      <c r="F60">
        <v>28.2640001774</v>
      </c>
      <c r="G60">
        <v>180441.549957</v>
      </c>
    </row>
    <row r="61">
      <c r="A61">
        <v>325</v>
      </c>
      <c r="B61">
        <v>9</v>
      </c>
      <c r="C61">
        <v>30000</v>
      </c>
      <c r="D61">
        <v>30000</v>
      </c>
      <c r="E61">
        <v>0</v>
      </c>
      <c r="F61">
        <v>28.2630000114</v>
      </c>
      <c r="G61">
        <v>180447.93539</v>
      </c>
    </row>
    <row r="62">
      <c r="A62">
        <v>350</v>
      </c>
      <c r="B62">
        <v>0</v>
      </c>
      <c r="C62">
        <v>30000</v>
      </c>
      <c r="D62">
        <v>30000</v>
      </c>
      <c r="E62">
        <v>0</v>
      </c>
      <c r="F62">
        <v>28.1760001183</v>
      </c>
      <c r="G62">
        <v>181005.109973</v>
      </c>
    </row>
    <row r="63">
      <c r="A63">
        <v>350</v>
      </c>
      <c r="B63">
        <v>1</v>
      </c>
      <c r="C63">
        <v>30000</v>
      </c>
      <c r="D63">
        <v>30000</v>
      </c>
      <c r="E63">
        <v>0</v>
      </c>
      <c r="F63">
        <v>28.1859998703</v>
      </c>
      <c r="G63">
        <v>180940.893474</v>
      </c>
    </row>
    <row r="64">
      <c r="A64">
        <v>350</v>
      </c>
      <c r="B64">
        <v>2</v>
      </c>
      <c r="C64">
        <v>30000</v>
      </c>
      <c r="D64">
        <v>30000</v>
      </c>
      <c r="E64">
        <v>0</v>
      </c>
      <c r="F64">
        <v>28.1959998608</v>
      </c>
      <c r="G64">
        <v>180876.720995</v>
      </c>
    </row>
    <row r="65">
      <c r="A65">
        <v>350</v>
      </c>
      <c r="B65">
        <v>3</v>
      </c>
      <c r="C65">
        <v>30000</v>
      </c>
      <c r="D65">
        <v>30000</v>
      </c>
      <c r="E65">
        <v>0</v>
      </c>
      <c r="F65">
        <v>28.2279999256</v>
      </c>
      <c r="G65">
        <v>180671.673992</v>
      </c>
    </row>
    <row r="66">
      <c r="A66">
        <v>350</v>
      </c>
      <c r="B66">
        <v>4</v>
      </c>
      <c r="C66">
        <v>30000</v>
      </c>
      <c r="D66">
        <v>30000</v>
      </c>
      <c r="E66">
        <v>0</v>
      </c>
      <c r="F66">
        <v>28.1749999523</v>
      </c>
      <c r="G66">
        <v>181011.535355</v>
      </c>
    </row>
    <row r="67">
      <c r="A67">
        <v>350</v>
      </c>
      <c r="B67">
        <v>5</v>
      </c>
      <c r="C67">
        <v>30000</v>
      </c>
      <c r="D67">
        <v>30000</v>
      </c>
      <c r="E67">
        <v>0</v>
      </c>
      <c r="F67">
        <v>28.1859998703</v>
      </c>
      <c r="G67">
        <v>180940.893474</v>
      </c>
    </row>
    <row r="68">
      <c r="A68">
        <v>350</v>
      </c>
      <c r="B68">
        <v>6</v>
      </c>
      <c r="C68">
        <v>30000</v>
      </c>
      <c r="D68">
        <v>30000</v>
      </c>
      <c r="E68">
        <v>0</v>
      </c>
      <c r="F68">
        <v>28.1959998608</v>
      </c>
      <c r="G68">
        <v>180876.720995</v>
      </c>
    </row>
    <row r="69">
      <c r="A69">
        <v>350</v>
      </c>
      <c r="B69">
        <v>7</v>
      </c>
      <c r="C69">
        <v>30000</v>
      </c>
      <c r="D69">
        <v>30000</v>
      </c>
      <c r="E69">
        <v>0</v>
      </c>
      <c r="F69">
        <v>28.2279999256</v>
      </c>
      <c r="G69">
        <v>180671.673992</v>
      </c>
    </row>
    <row r="70">
      <c r="A70">
        <v>350</v>
      </c>
      <c r="B70">
        <v>8</v>
      </c>
      <c r="C70">
        <v>30000</v>
      </c>
      <c r="D70">
        <v>30000</v>
      </c>
      <c r="E70">
        <v>0</v>
      </c>
      <c r="F70">
        <v>28.1749999523</v>
      </c>
      <c r="G70">
        <v>181011.535355</v>
      </c>
    </row>
    <row r="71">
      <c r="A71">
        <v>350</v>
      </c>
      <c r="B71">
        <v>9</v>
      </c>
      <c r="C71">
        <v>30000</v>
      </c>
      <c r="D71">
        <v>30000</v>
      </c>
      <c r="E71">
        <v>0</v>
      </c>
      <c r="F71">
        <v>28.1849999428</v>
      </c>
      <c r="G71">
        <v>180947.312768</v>
      </c>
    </row>
    <row r="72">
      <c r="A72">
        <v>500</v>
      </c>
      <c r="B72">
        <v>0</v>
      </c>
      <c r="C72">
        <v>30000</v>
      </c>
      <c r="D72">
        <v>30000</v>
      </c>
      <c r="E72">
        <v>0</v>
      </c>
      <c r="F72">
        <v>27.2369999886</v>
      </c>
      <c r="G72">
        <v>187245.29141</v>
      </c>
    </row>
    <row r="73">
      <c r="A73">
        <v>500</v>
      </c>
      <c r="B73">
        <v>1</v>
      </c>
      <c r="C73">
        <v>30000</v>
      </c>
      <c r="D73">
        <v>30000</v>
      </c>
      <c r="E73">
        <v>0</v>
      </c>
      <c r="F73">
        <v>27.0950000286</v>
      </c>
      <c r="G73">
        <v>188226.609877</v>
      </c>
    </row>
    <row r="74">
      <c r="A74">
        <v>500</v>
      </c>
      <c r="B74">
        <v>2</v>
      </c>
      <c r="C74">
        <v>30000</v>
      </c>
      <c r="D74">
        <v>30000</v>
      </c>
      <c r="E74">
        <v>0</v>
      </c>
      <c r="F74">
        <v>26.8559999466</v>
      </c>
      <c r="G74">
        <v>189901.698322</v>
      </c>
    </row>
    <row r="75">
      <c r="A75">
        <v>500</v>
      </c>
      <c r="B75">
        <v>3</v>
      </c>
      <c r="C75">
        <v>30000</v>
      </c>
      <c r="D75">
        <v>30000</v>
      </c>
      <c r="E75">
        <v>0</v>
      </c>
      <c r="F75">
        <v>26.8740000725</v>
      </c>
      <c r="G75">
        <v>189774.502726</v>
      </c>
    </row>
    <row r="76">
      <c r="A76">
        <v>500</v>
      </c>
      <c r="B76">
        <v>4</v>
      </c>
      <c r="C76">
        <v>30000</v>
      </c>
      <c r="D76">
        <v>30000</v>
      </c>
      <c r="E76">
        <v>0</v>
      </c>
      <c r="F76">
        <v>27.0510001183</v>
      </c>
      <c r="G76">
        <v>188532.770608</v>
      </c>
    </row>
    <row r="77">
      <c r="A77">
        <v>500</v>
      </c>
      <c r="B77">
        <v>5</v>
      </c>
      <c r="C77">
        <v>30000</v>
      </c>
      <c r="D77">
        <v>30000</v>
      </c>
      <c r="E77">
        <v>0</v>
      </c>
      <c r="F77">
        <v>26.8519999981</v>
      </c>
      <c r="G77">
        <v>189929.986607</v>
      </c>
    </row>
    <row r="78">
      <c r="A78">
        <v>500</v>
      </c>
      <c r="B78">
        <v>6</v>
      </c>
      <c r="C78">
        <v>30000</v>
      </c>
      <c r="D78">
        <v>30000</v>
      </c>
      <c r="E78">
        <v>0</v>
      </c>
      <c r="F78">
        <v>26.9779999256</v>
      </c>
      <c r="G78">
        <v>189042.924385</v>
      </c>
    </row>
    <row r="79">
      <c r="A79">
        <v>500</v>
      </c>
      <c r="B79">
        <v>7</v>
      </c>
      <c r="C79">
        <v>30000</v>
      </c>
      <c r="D79">
        <v>30000</v>
      </c>
      <c r="E79">
        <v>0</v>
      </c>
      <c r="F79">
        <v>26.879999876</v>
      </c>
      <c r="G79">
        <v>189732.143732</v>
      </c>
    </row>
    <row r="80">
      <c r="A80">
        <v>500</v>
      </c>
      <c r="B80">
        <v>8</v>
      </c>
      <c r="C80">
        <v>30000</v>
      </c>
      <c r="D80">
        <v>30000</v>
      </c>
      <c r="E80">
        <v>0</v>
      </c>
      <c r="F80">
        <v>27.0429999828</v>
      </c>
      <c r="G80">
        <v>188588.54429</v>
      </c>
    </row>
    <row r="81">
      <c r="A81">
        <v>500</v>
      </c>
      <c r="B81">
        <v>9</v>
      </c>
      <c r="C81">
        <v>30000</v>
      </c>
      <c r="D81">
        <v>30000</v>
      </c>
      <c r="E81">
        <v>0</v>
      </c>
      <c r="F81">
        <v>26.8459999561</v>
      </c>
      <c r="G81">
        <v>189972.435683</v>
      </c>
    </row>
    <row r="82">
      <c r="A82">
        <v>600</v>
      </c>
      <c r="B82">
        <v>0</v>
      </c>
      <c r="C82">
        <v>30000</v>
      </c>
      <c r="D82">
        <v>30000</v>
      </c>
      <c r="E82">
        <v>0</v>
      </c>
      <c r="F82">
        <v>26.492000103</v>
      </c>
      <c r="G82">
        <v>192510.945952</v>
      </c>
    </row>
    <row r="83">
      <c r="A83">
        <v>600</v>
      </c>
      <c r="B83">
        <v>1</v>
      </c>
      <c r="C83">
        <v>30000</v>
      </c>
      <c r="D83">
        <v>30000</v>
      </c>
      <c r="E83">
        <v>0</v>
      </c>
      <c r="F83">
        <v>26.6240000725</v>
      </c>
      <c r="G83">
        <v>191556.489863</v>
      </c>
    </row>
    <row r="84">
      <c r="A84">
        <v>600</v>
      </c>
      <c r="B84">
        <v>2</v>
      </c>
      <c r="C84">
        <v>30000</v>
      </c>
      <c r="D84">
        <v>30000</v>
      </c>
      <c r="E84">
        <v>0</v>
      </c>
      <c r="F84">
        <v>26.4869999886</v>
      </c>
      <c r="G84">
        <v>192547.287432</v>
      </c>
    </row>
    <row r="85">
      <c r="A85">
        <v>600</v>
      </c>
      <c r="B85">
        <v>3</v>
      </c>
      <c r="C85">
        <v>30000</v>
      </c>
      <c r="D85">
        <v>30000</v>
      </c>
      <c r="E85">
        <v>0</v>
      </c>
      <c r="F85">
        <v>26.5130000114</v>
      </c>
      <c r="G85">
        <v>192358.465575</v>
      </c>
    </row>
    <row r="86">
      <c r="A86">
        <v>600</v>
      </c>
      <c r="B86">
        <v>4</v>
      </c>
      <c r="C86">
        <v>30000</v>
      </c>
      <c r="D86">
        <v>30000</v>
      </c>
      <c r="E86">
        <v>0</v>
      </c>
      <c r="F86">
        <v>26.7079999447</v>
      </c>
      <c r="G86">
        <v>190954.021663</v>
      </c>
    </row>
    <row r="87">
      <c r="A87">
        <v>600</v>
      </c>
      <c r="B87">
        <v>5</v>
      </c>
      <c r="C87">
        <v>30000</v>
      </c>
      <c r="D87">
        <v>30000</v>
      </c>
      <c r="E87">
        <v>0</v>
      </c>
      <c r="F87">
        <v>26.5</v>
      </c>
      <c r="G87">
        <v>192452.830189</v>
      </c>
    </row>
    <row r="88">
      <c r="A88">
        <v>600</v>
      </c>
      <c r="B88">
        <v>6</v>
      </c>
      <c r="C88">
        <v>30000</v>
      </c>
      <c r="D88">
        <v>30000</v>
      </c>
      <c r="E88">
        <v>0</v>
      </c>
      <c r="F88">
        <v>26.4809999466</v>
      </c>
      <c r="G88">
        <v>192590.914629</v>
      </c>
    </row>
    <row r="89">
      <c r="A89">
        <v>600</v>
      </c>
      <c r="B89">
        <v>7</v>
      </c>
      <c r="C89">
        <v>30000</v>
      </c>
      <c r="D89">
        <v>30000</v>
      </c>
      <c r="E89">
        <v>0</v>
      </c>
      <c r="F89">
        <v>26.628000021</v>
      </c>
      <c r="G89">
        <v>191527.715036</v>
      </c>
    </row>
    <row r="90">
      <c r="A90">
        <v>600</v>
      </c>
      <c r="B90">
        <v>8</v>
      </c>
      <c r="C90">
        <v>30000</v>
      </c>
      <c r="D90">
        <v>30000</v>
      </c>
      <c r="E90">
        <v>0</v>
      </c>
      <c r="F90">
        <v>26.5179998875</v>
      </c>
      <c r="G90">
        <v>192322.19706</v>
      </c>
    </row>
    <row r="91">
      <c r="A91">
        <v>600</v>
      </c>
      <c r="B91">
        <v>9</v>
      </c>
      <c r="C91">
        <v>30000</v>
      </c>
      <c r="D91">
        <v>30000</v>
      </c>
      <c r="E91">
        <v>0</v>
      </c>
      <c r="F91">
        <v>26.5619997978</v>
      </c>
      <c r="G91">
        <v>192003.615647</v>
      </c>
    </row>
    <row r="92">
      <c r="A92">
        <v>700</v>
      </c>
      <c r="B92">
        <v>0</v>
      </c>
      <c r="C92">
        <v>30000</v>
      </c>
      <c r="D92">
        <v>30000</v>
      </c>
      <c r="E92">
        <v>0</v>
      </c>
      <c r="F92">
        <v>26.2619998455</v>
      </c>
      <c r="G92">
        <v>194196.939685</v>
      </c>
    </row>
    <row r="93">
      <c r="A93">
        <v>700</v>
      </c>
      <c r="B93">
        <v>1</v>
      </c>
      <c r="C93">
        <v>30000</v>
      </c>
      <c r="D93">
        <v>30000</v>
      </c>
      <c r="E93">
        <v>0</v>
      </c>
      <c r="F93">
        <v>26.268999815</v>
      </c>
      <c r="G93">
        <v>194145.191515</v>
      </c>
    </row>
    <row r="94">
      <c r="A94">
        <v>700</v>
      </c>
      <c r="B94">
        <v>2</v>
      </c>
      <c r="C94">
        <v>30000</v>
      </c>
      <c r="D94">
        <v>30000</v>
      </c>
      <c r="E94">
        <v>0</v>
      </c>
      <c r="F94">
        <v>26.2749998569</v>
      </c>
      <c r="G94">
        <v>194100.857384</v>
      </c>
    </row>
    <row r="95">
      <c r="A95">
        <v>700</v>
      </c>
      <c r="B95">
        <v>3</v>
      </c>
      <c r="C95">
        <v>30000</v>
      </c>
      <c r="D95">
        <v>30000</v>
      </c>
      <c r="E95">
        <v>0</v>
      </c>
      <c r="F95">
        <v>26.2790000439</v>
      </c>
      <c r="G95">
        <v>194071.31137</v>
      </c>
    </row>
    <row r="96">
      <c r="A96">
        <v>700</v>
      </c>
      <c r="B96">
        <v>4</v>
      </c>
      <c r="C96">
        <v>30000</v>
      </c>
      <c r="D96">
        <v>30000</v>
      </c>
      <c r="E96">
        <v>0</v>
      </c>
      <c r="F96">
        <v>26.3229999542</v>
      </c>
      <c r="G96">
        <v>193746.913683</v>
      </c>
    </row>
    <row r="97">
      <c r="A97">
        <v>700</v>
      </c>
      <c r="B97">
        <v>5</v>
      </c>
      <c r="C97">
        <v>30000</v>
      </c>
      <c r="D97">
        <v>30000</v>
      </c>
      <c r="E97">
        <v>0</v>
      </c>
      <c r="F97">
        <v>26.2459998131</v>
      </c>
      <c r="G97">
        <v>194315.325624</v>
      </c>
    </row>
    <row r="98">
      <c r="A98">
        <v>700</v>
      </c>
      <c r="B98">
        <v>6</v>
      </c>
      <c r="C98">
        <v>30000</v>
      </c>
      <c r="D98">
        <v>30000</v>
      </c>
      <c r="E98">
        <v>0</v>
      </c>
      <c r="F98">
        <v>26.2520000935</v>
      </c>
      <c r="G98">
        <v>194270.912001</v>
      </c>
    </row>
    <row r="99">
      <c r="A99">
        <v>700</v>
      </c>
      <c r="B99">
        <v>7</v>
      </c>
      <c r="C99">
        <v>30000</v>
      </c>
      <c r="D99">
        <v>30000</v>
      </c>
      <c r="E99">
        <v>0</v>
      </c>
      <c r="F99">
        <v>26.257999897</v>
      </c>
      <c r="G99">
        <v>194226.522203</v>
      </c>
    </row>
    <row r="100">
      <c r="A100">
        <v>700</v>
      </c>
      <c r="B100">
        <v>8</v>
      </c>
      <c r="C100">
        <v>30000</v>
      </c>
      <c r="D100">
        <v>30000</v>
      </c>
      <c r="E100">
        <v>0</v>
      </c>
      <c r="F100">
        <v>26.2630000114</v>
      </c>
      <c r="G100">
        <v>194189.544141</v>
      </c>
    </row>
    <row r="101">
      <c r="A101">
        <v>700</v>
      </c>
      <c r="B101">
        <v>9</v>
      </c>
      <c r="C101">
        <v>30000</v>
      </c>
      <c r="D101">
        <v>30000</v>
      </c>
      <c r="E101">
        <v>0</v>
      </c>
      <c r="F101">
        <v>26.2690000534</v>
      </c>
      <c r="G101">
        <v>194145.189753</v>
      </c>
    </row>
    <row r="102">
      <c r="A102">
        <v>800</v>
      </c>
      <c r="B102">
        <v>0</v>
      </c>
      <c r="C102">
        <v>30000</v>
      </c>
      <c r="D102">
        <v>30000</v>
      </c>
      <c r="E102">
        <v>0</v>
      </c>
      <c r="F102">
        <v>26.0329999924</v>
      </c>
      <c r="G102">
        <v>195905.197307</v>
      </c>
    </row>
    <row r="103">
      <c r="A103">
        <v>800</v>
      </c>
      <c r="B103">
        <v>1</v>
      </c>
      <c r="C103">
        <v>30000</v>
      </c>
      <c r="D103">
        <v>30000</v>
      </c>
      <c r="E103">
        <v>0</v>
      </c>
      <c r="F103">
        <v>25.9619998932</v>
      </c>
      <c r="G103">
        <v>196440.952969</v>
      </c>
    </row>
    <row r="104">
      <c r="A104">
        <v>800</v>
      </c>
      <c r="B104">
        <v>2</v>
      </c>
      <c r="C104">
        <v>30000</v>
      </c>
      <c r="D104">
        <v>30000</v>
      </c>
      <c r="E104">
        <v>0</v>
      </c>
      <c r="F104">
        <v>26.1260001659</v>
      </c>
      <c r="G104">
        <v>195207.837695</v>
      </c>
    </row>
    <row r="105">
      <c r="A105">
        <v>800</v>
      </c>
      <c r="B105">
        <v>3</v>
      </c>
      <c r="C105">
        <v>30000</v>
      </c>
      <c r="D105">
        <v>30000</v>
      </c>
      <c r="E105">
        <v>0</v>
      </c>
      <c r="F105">
        <v>26.3310000896</v>
      </c>
      <c r="G105">
        <v>193688.047649</v>
      </c>
    </row>
    <row r="106">
      <c r="A106">
        <v>800</v>
      </c>
      <c r="B106">
        <v>4</v>
      </c>
      <c r="C106">
        <v>30000</v>
      </c>
      <c r="D106">
        <v>30000</v>
      </c>
      <c r="E106">
        <v>0</v>
      </c>
      <c r="F106">
        <v>26.3259999752</v>
      </c>
      <c r="G106">
        <v>193724.834947</v>
      </c>
    </row>
    <row r="107">
      <c r="A107">
        <v>800</v>
      </c>
      <c r="B107">
        <v>5</v>
      </c>
      <c r="C107">
        <v>30000</v>
      </c>
      <c r="D107">
        <v>30000</v>
      </c>
      <c r="E107">
        <v>0</v>
      </c>
      <c r="F107">
        <v>26.3240001202</v>
      </c>
      <c r="G107">
        <v>193739.552375</v>
      </c>
    </row>
    <row r="108">
      <c r="A108">
        <v>800</v>
      </c>
      <c r="B108">
        <v>6</v>
      </c>
      <c r="C108">
        <v>30000</v>
      </c>
      <c r="D108">
        <v>30000</v>
      </c>
      <c r="E108">
        <v>0</v>
      </c>
      <c r="F108">
        <v>26.3210000992</v>
      </c>
      <c r="G108">
        <v>193761.634466</v>
      </c>
    </row>
    <row r="109">
      <c r="A109">
        <v>800</v>
      </c>
      <c r="B109">
        <v>7</v>
      </c>
      <c r="C109">
        <v>30000</v>
      </c>
      <c r="D109">
        <v>30000</v>
      </c>
      <c r="E109">
        <v>0</v>
      </c>
      <c r="F109">
        <v>26.3159999847</v>
      </c>
      <c r="G109">
        <v>193798.449725</v>
      </c>
    </row>
    <row r="110">
      <c r="A110">
        <v>800</v>
      </c>
      <c r="B110">
        <v>8</v>
      </c>
      <c r="C110">
        <v>30000</v>
      </c>
      <c r="D110">
        <v>30000</v>
      </c>
      <c r="E110">
        <v>0</v>
      </c>
      <c r="F110">
        <v>26.3140001297</v>
      </c>
      <c r="G110">
        <v>193813.178341</v>
      </c>
    </row>
    <row r="111">
      <c r="A111">
        <v>800</v>
      </c>
      <c r="B111">
        <v>9</v>
      </c>
      <c r="C111">
        <v>30000</v>
      </c>
      <c r="D111">
        <v>30000</v>
      </c>
      <c r="E111">
        <v>0</v>
      </c>
      <c r="F111">
        <v>26.3099999428</v>
      </c>
      <c r="G111">
        <v>193842.645804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86"/>
    <col min="2" customWidth="1" max="2" width="11.71"/>
    <col min="3" customWidth="1" max="3" width="13.71"/>
    <col min="4" customWidth="1" max="4" width="7.43"/>
    <col min="5" customWidth="1" max="5" width="5.57"/>
    <col min="6" customWidth="1" max="6" width="6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20</v>
      </c>
      <c t="s" r="I1">
        <v>7</v>
      </c>
    </row>
    <row r="2">
      <c r="A2">
        <v>0</v>
      </c>
      <c r="B2">
        <v>0</v>
      </c>
      <c t="s" r="C2">
        <v>13</v>
      </c>
      <c r="D2">
        <v>30000</v>
      </c>
      <c r="E2">
        <v>23999</v>
      </c>
      <c r="F2">
        <v>6001</v>
      </c>
      <c r="G2">
        <v>239.26699996</v>
      </c>
      <c r="H2">
        <v>19.53125</v>
      </c>
      <c r="I2">
        <v>20060.4345806</v>
      </c>
    </row>
    <row r="3">
      <c r="A3">
        <v>0</v>
      </c>
      <c r="B3">
        <v>1</v>
      </c>
      <c t="s" r="C3">
        <v>13</v>
      </c>
      <c r="D3">
        <v>30000</v>
      </c>
      <c r="E3">
        <v>24003</v>
      </c>
      <c r="F3">
        <v>5997</v>
      </c>
      <c r="G3">
        <v>240.210999966</v>
      </c>
      <c r="H3">
        <v>19.53125</v>
      </c>
      <c r="I3">
        <v>19984.9299186</v>
      </c>
    </row>
    <row r="4">
      <c r="A4">
        <v>0</v>
      </c>
      <c r="B4">
        <v>0</v>
      </c>
      <c t="s" r="C4">
        <v>13</v>
      </c>
      <c r="D4">
        <v>30000</v>
      </c>
      <c r="E4">
        <v>23951</v>
      </c>
      <c r="F4">
        <v>6049</v>
      </c>
      <c r="G4">
        <v>201.378000021</v>
      </c>
      <c r="H4">
        <v>23.4375</v>
      </c>
      <c r="I4">
        <v>23787.1068314</v>
      </c>
    </row>
    <row r="5">
      <c r="A5">
        <v>0</v>
      </c>
      <c r="B5">
        <v>1</v>
      </c>
      <c t="s" r="C5">
        <v>13</v>
      </c>
      <c r="D5">
        <v>30000</v>
      </c>
      <c r="E5">
        <v>23910</v>
      </c>
      <c r="F5">
        <v>6090</v>
      </c>
      <c r="G5">
        <v>203.296000004</v>
      </c>
      <c r="H5">
        <v>23.4375</v>
      </c>
      <c r="I5">
        <v>23522.3516445</v>
      </c>
    </row>
    <row r="6">
      <c r="A6">
        <v>0</v>
      </c>
      <c r="B6">
        <v>0</v>
      </c>
      <c t="s" r="C6">
        <v>13</v>
      </c>
      <c r="D6">
        <v>30000</v>
      </c>
      <c r="E6">
        <v>23980</v>
      </c>
      <c r="F6">
        <v>6020</v>
      </c>
      <c r="G6">
        <v>173.641000032</v>
      </c>
      <c r="H6">
        <v>27.34375</v>
      </c>
      <c r="I6">
        <v>27620.2049004</v>
      </c>
    </row>
    <row r="7">
      <c r="A7">
        <v>0</v>
      </c>
      <c r="B7">
        <v>1</v>
      </c>
      <c t="s" r="C7">
        <v>13</v>
      </c>
      <c r="D7">
        <v>30000</v>
      </c>
      <c r="E7">
        <v>23900</v>
      </c>
      <c r="F7">
        <v>6100</v>
      </c>
      <c r="G7">
        <v>172.575000048</v>
      </c>
      <c r="H7">
        <v>27.34375</v>
      </c>
      <c r="I7">
        <v>27698.1022667</v>
      </c>
    </row>
    <row r="8">
      <c r="A8">
        <v>0</v>
      </c>
      <c r="B8">
        <v>0</v>
      </c>
      <c t="s" r="C8">
        <v>13</v>
      </c>
      <c r="D8">
        <v>30000</v>
      </c>
      <c r="E8">
        <v>22617</v>
      </c>
      <c r="F8">
        <v>7383</v>
      </c>
      <c r="G8">
        <v>140.568000078</v>
      </c>
      <c r="H8">
        <v>31.25</v>
      </c>
      <c r="I8">
        <v>32179.4433832</v>
      </c>
    </row>
    <row r="9">
      <c r="A9">
        <v>0</v>
      </c>
      <c r="B9">
        <v>1</v>
      </c>
      <c t="s" r="C9">
        <v>13</v>
      </c>
      <c r="D9">
        <v>30000</v>
      </c>
      <c r="E9">
        <v>22876</v>
      </c>
      <c r="F9">
        <v>7124</v>
      </c>
      <c r="G9">
        <v>143.76699996</v>
      </c>
      <c r="H9">
        <v>31.25</v>
      </c>
      <c r="I9">
        <v>31823.7147696</v>
      </c>
    </row>
    <row r="10">
      <c r="A10">
        <v>0</v>
      </c>
      <c r="B10">
        <v>0</v>
      </c>
      <c t="s" r="C10">
        <v>13</v>
      </c>
      <c r="D10">
        <v>30000</v>
      </c>
      <c r="E10">
        <v>24108</v>
      </c>
      <c r="F10">
        <v>5892</v>
      </c>
      <c r="G10">
        <v>151.877000093</v>
      </c>
      <c r="H10">
        <v>31.25</v>
      </c>
      <c r="I10">
        <v>31746.7424102</v>
      </c>
    </row>
    <row r="11">
      <c r="A11">
        <v>0</v>
      </c>
      <c r="B11">
        <v>1</v>
      </c>
      <c t="s" r="C11">
        <v>13</v>
      </c>
      <c r="D11">
        <v>30000</v>
      </c>
      <c r="E11">
        <v>24036</v>
      </c>
      <c r="F11">
        <v>5964</v>
      </c>
      <c r="G11">
        <v>151.019000053</v>
      </c>
      <c r="H11">
        <v>31.25</v>
      </c>
      <c r="I11">
        <v>31831.7562578</v>
      </c>
    </row>
    <row r="12">
      <c r="A12">
        <v>0</v>
      </c>
      <c r="B12">
        <v>0</v>
      </c>
      <c t="s" r="C12">
        <v>13</v>
      </c>
      <c r="D12">
        <v>30000</v>
      </c>
      <c r="E12">
        <v>24446</v>
      </c>
      <c r="F12">
        <v>5554</v>
      </c>
      <c r="G12">
        <v>136.298000097</v>
      </c>
      <c r="H12">
        <v>35.15625</v>
      </c>
      <c r="I12">
        <v>35871.399408</v>
      </c>
    </row>
    <row r="13">
      <c r="A13">
        <v>0</v>
      </c>
      <c r="B13">
        <v>1</v>
      </c>
      <c t="s" r="C13">
        <v>13</v>
      </c>
      <c r="D13">
        <v>30000</v>
      </c>
      <c r="E13">
        <v>24519</v>
      </c>
      <c r="F13">
        <v>5481</v>
      </c>
      <c r="G13">
        <v>136.301999807</v>
      </c>
      <c r="H13">
        <v>35.15625</v>
      </c>
      <c r="I13">
        <v>35977.4618636</v>
      </c>
    </row>
    <row r="14">
      <c r="A14">
        <v>0</v>
      </c>
      <c r="B14">
        <v>0</v>
      </c>
      <c t="s" r="C14">
        <v>13</v>
      </c>
      <c r="D14">
        <v>30000</v>
      </c>
      <c r="E14">
        <v>24070</v>
      </c>
      <c r="F14">
        <v>5930</v>
      </c>
      <c r="G14">
        <v>120.299999952</v>
      </c>
      <c r="H14">
        <v>39.0625</v>
      </c>
      <c r="I14">
        <v>40016.6251198</v>
      </c>
    </row>
    <row r="15">
      <c r="A15">
        <v>0</v>
      </c>
      <c r="B15">
        <v>1</v>
      </c>
      <c t="s" r="C15">
        <v>13</v>
      </c>
      <c r="D15">
        <v>30000</v>
      </c>
      <c r="E15">
        <v>24117</v>
      </c>
      <c r="F15">
        <v>5883</v>
      </c>
      <c r="G15">
        <v>120.298999786</v>
      </c>
      <c r="H15">
        <v>39.0625</v>
      </c>
      <c r="I15">
        <v>40095.096456</v>
      </c>
    </row>
    <row r="16">
      <c r="A16">
        <v>0</v>
      </c>
      <c r="B16">
        <v>0</v>
      </c>
      <c t="s" r="C16">
        <v>13</v>
      </c>
      <c r="D16">
        <v>30000</v>
      </c>
      <c r="E16">
        <v>25178</v>
      </c>
      <c r="F16">
        <v>4822</v>
      </c>
      <c r="G16">
        <v>114.750999928</v>
      </c>
      <c r="H16">
        <v>42.96875</v>
      </c>
      <c r="I16">
        <v>43882.8420073</v>
      </c>
    </row>
    <row r="17">
      <c r="A17">
        <v>0</v>
      </c>
      <c r="B17">
        <v>1</v>
      </c>
      <c t="s" r="C17">
        <v>13</v>
      </c>
      <c r="D17">
        <v>30000</v>
      </c>
      <c r="E17">
        <v>24825</v>
      </c>
      <c r="F17">
        <v>5175</v>
      </c>
      <c r="G17">
        <v>114.748000145</v>
      </c>
      <c r="H17">
        <v>42.96875</v>
      </c>
      <c r="I17">
        <v>43268.7279406</v>
      </c>
    </row>
    <row r="18">
      <c r="A18">
        <v>0</v>
      </c>
      <c r="B18">
        <v>0</v>
      </c>
      <c t="s" r="C18">
        <v>13</v>
      </c>
      <c r="D18">
        <v>30000</v>
      </c>
      <c r="E18">
        <v>24761</v>
      </c>
      <c r="F18">
        <v>5239</v>
      </c>
      <c r="G18">
        <v>104.301000118</v>
      </c>
      <c r="H18">
        <v>46.875</v>
      </c>
      <c r="I18">
        <v>47479.8898801</v>
      </c>
    </row>
    <row r="19">
      <c r="A19">
        <v>0</v>
      </c>
      <c r="B19">
        <v>1</v>
      </c>
      <c t="s" r="C19">
        <v>13</v>
      </c>
      <c r="D19">
        <v>30000</v>
      </c>
      <c r="E19">
        <v>25295</v>
      </c>
      <c r="F19">
        <v>4705</v>
      </c>
      <c r="G19">
        <v>106.083999872</v>
      </c>
      <c r="H19">
        <v>46.875</v>
      </c>
      <c r="I19">
        <v>47688.6241666</v>
      </c>
    </row>
    <row r="20">
      <c r="A20">
        <v>0</v>
      </c>
      <c r="B20">
        <v>0</v>
      </c>
      <c t="s" r="C20">
        <v>13</v>
      </c>
      <c r="D20">
        <v>30000</v>
      </c>
      <c r="E20">
        <v>25341</v>
      </c>
      <c r="F20">
        <v>4659</v>
      </c>
      <c r="G20">
        <v>97.9059998989</v>
      </c>
      <c r="H20">
        <v>50.78125</v>
      </c>
      <c r="I20">
        <v>51765.9796665</v>
      </c>
    </row>
    <row r="21">
      <c r="A21">
        <v>0</v>
      </c>
      <c r="B21">
        <v>1</v>
      </c>
      <c t="s" r="C21">
        <v>13</v>
      </c>
      <c r="D21">
        <v>30000</v>
      </c>
      <c r="E21">
        <v>24157</v>
      </c>
      <c r="F21">
        <v>5843</v>
      </c>
      <c r="G21">
        <v>93.0969998837</v>
      </c>
      <c r="H21">
        <v>50.78125</v>
      </c>
      <c r="I21">
        <v>51896.4091865</v>
      </c>
    </row>
    <row r="22">
      <c r="A22">
        <v>0</v>
      </c>
      <c r="B22">
        <v>0</v>
      </c>
      <c t="s" r="C22">
        <v>13</v>
      </c>
      <c r="D22">
        <v>30000</v>
      </c>
      <c r="E22">
        <v>16154</v>
      </c>
      <c r="F22">
        <v>13846</v>
      </c>
      <c r="G22">
        <v>52.8819999695</v>
      </c>
      <c r="H22">
        <v>58.59375</v>
      </c>
      <c r="I22">
        <v>61094.5123457</v>
      </c>
    </row>
    <row r="23">
      <c r="A23">
        <v>0</v>
      </c>
      <c r="B23">
        <v>1</v>
      </c>
      <c t="s" r="C23">
        <v>13</v>
      </c>
      <c r="D23">
        <v>30000</v>
      </c>
      <c r="E23">
        <v>16033</v>
      </c>
      <c r="F23">
        <v>13967</v>
      </c>
      <c r="G23">
        <v>52.753000021</v>
      </c>
      <c r="H23">
        <v>58.59375</v>
      </c>
      <c r="I23">
        <v>60785.1685918</v>
      </c>
    </row>
    <row r="24">
      <c r="A24">
        <v>0</v>
      </c>
      <c r="B24">
        <v>0</v>
      </c>
      <c t="s" r="C24">
        <v>13</v>
      </c>
      <c r="D24">
        <v>30000</v>
      </c>
      <c r="E24">
        <v>20471</v>
      </c>
      <c r="F24">
        <v>9529</v>
      </c>
      <c r="G24">
        <v>50.3099999428</v>
      </c>
      <c r="H24">
        <v>78.125</v>
      </c>
      <c r="I24">
        <v>81379.4475185</v>
      </c>
    </row>
    <row r="25">
      <c r="A25">
        <v>0</v>
      </c>
      <c r="B25">
        <v>1</v>
      </c>
      <c t="s" r="C25">
        <v>13</v>
      </c>
      <c r="D25">
        <v>30000</v>
      </c>
      <c r="E25">
        <v>19880</v>
      </c>
      <c r="F25">
        <v>10120</v>
      </c>
      <c r="G25">
        <v>48.8289999962</v>
      </c>
      <c r="H25">
        <v>78.125</v>
      </c>
      <c r="I25">
        <v>81427.0208341</v>
      </c>
    </row>
    <row r="26">
      <c r="A26">
        <v>0</v>
      </c>
      <c r="B26">
        <v>2</v>
      </c>
      <c t="s" r="C26">
        <v>13</v>
      </c>
      <c r="D26">
        <v>30000</v>
      </c>
      <c r="E26">
        <v>19780</v>
      </c>
      <c r="F26">
        <v>10220</v>
      </c>
      <c r="G26">
        <v>48.6039998531</v>
      </c>
      <c r="H26">
        <v>78.125</v>
      </c>
      <c r="I26">
        <v>81392.4782313</v>
      </c>
    </row>
    <row r="27">
      <c r="A27">
        <v>0</v>
      </c>
      <c r="B27">
        <v>3</v>
      </c>
      <c t="s" r="C27">
        <v>13</v>
      </c>
      <c r="D27">
        <v>30000</v>
      </c>
      <c r="E27">
        <v>19923</v>
      </c>
      <c r="F27">
        <v>10077</v>
      </c>
      <c r="G27">
        <v>48.9030001163</v>
      </c>
      <c r="H27">
        <v>78.125</v>
      </c>
      <c r="I27">
        <v>81479.6636305</v>
      </c>
    </row>
    <row r="28">
      <c r="A28">
        <v>0</v>
      </c>
      <c r="B28">
        <v>4</v>
      </c>
      <c t="s" r="C28">
        <v>13</v>
      </c>
      <c r="D28">
        <v>30000</v>
      </c>
      <c r="E28">
        <v>20281</v>
      </c>
      <c r="F28">
        <v>9719</v>
      </c>
      <c r="G28">
        <v>49.7929999828</v>
      </c>
      <c r="H28">
        <v>78.125</v>
      </c>
      <c r="I28">
        <v>81461.2496013</v>
      </c>
    </row>
    <row r="29">
      <c r="A29">
        <v>0</v>
      </c>
      <c r="B29">
        <v>0</v>
      </c>
      <c t="s" r="C29">
        <v>13</v>
      </c>
      <c r="D29">
        <v>30000</v>
      </c>
      <c r="E29">
        <v>21379</v>
      </c>
      <c r="F29">
        <v>8621</v>
      </c>
      <c r="G29">
        <v>41.8659999371</v>
      </c>
      <c r="H29">
        <v>97.65625</v>
      </c>
      <c r="I29">
        <v>102130.607329</v>
      </c>
    </row>
    <row r="30">
      <c r="A30">
        <v>0</v>
      </c>
      <c r="B30">
        <v>1</v>
      </c>
      <c t="s" r="C30">
        <v>13</v>
      </c>
      <c r="D30">
        <v>30000</v>
      </c>
      <c r="E30">
        <v>20540</v>
      </c>
      <c r="F30">
        <v>9460</v>
      </c>
      <c r="G30">
        <v>41.7730000019</v>
      </c>
      <c r="H30">
        <v>97.65625</v>
      </c>
      <c r="I30">
        <v>98341.0336776</v>
      </c>
    </row>
    <row r="31">
      <c r="A31">
        <v>0</v>
      </c>
      <c r="B31">
        <v>2</v>
      </c>
      <c t="s" r="C31">
        <v>13</v>
      </c>
      <c r="D31">
        <v>30000</v>
      </c>
      <c r="E31">
        <v>20548</v>
      </c>
      <c r="F31">
        <v>9452</v>
      </c>
      <c r="G31">
        <v>41.1419999599</v>
      </c>
      <c r="H31">
        <v>97.65625</v>
      </c>
      <c r="I31">
        <v>99888.1922124</v>
      </c>
    </row>
    <row r="32">
      <c r="A32">
        <v>0</v>
      </c>
      <c r="B32">
        <v>3</v>
      </c>
      <c t="s" r="C32">
        <v>13</v>
      </c>
      <c r="D32">
        <v>30000</v>
      </c>
      <c r="E32">
        <v>20863</v>
      </c>
      <c r="F32">
        <v>9137</v>
      </c>
      <c r="G32">
        <v>42.2949998379</v>
      </c>
      <c r="H32">
        <v>97.65625</v>
      </c>
      <c r="I32">
        <v>98654.6876934</v>
      </c>
    </row>
    <row r="33">
      <c r="A33">
        <v>0</v>
      </c>
      <c r="B33">
        <v>4</v>
      </c>
      <c t="s" r="C33">
        <v>13</v>
      </c>
      <c r="D33">
        <v>30000</v>
      </c>
      <c r="E33">
        <v>20508</v>
      </c>
      <c r="F33">
        <v>9492</v>
      </c>
      <c r="G33">
        <v>41.1480000019</v>
      </c>
      <c r="H33">
        <v>97.65625</v>
      </c>
      <c r="I33">
        <v>99679.2067612</v>
      </c>
    </row>
    <row r="34">
      <c r="A34">
        <v>0</v>
      </c>
      <c r="B34">
        <v>0</v>
      </c>
      <c t="s" r="C34">
        <v>13</v>
      </c>
      <c r="D34">
        <v>30000</v>
      </c>
      <c r="E34">
        <v>23296</v>
      </c>
      <c r="F34">
        <v>6704</v>
      </c>
      <c r="G34">
        <v>38.1569998264</v>
      </c>
      <c r="H34">
        <v>117.1875</v>
      </c>
      <c r="I34">
        <v>122106.036145</v>
      </c>
    </row>
    <row r="35">
      <c r="A35">
        <v>0</v>
      </c>
      <c r="B35">
        <v>1</v>
      </c>
      <c t="s" r="C35">
        <v>13</v>
      </c>
      <c r="D35">
        <v>30000</v>
      </c>
      <c r="E35">
        <v>23544</v>
      </c>
      <c r="F35">
        <v>6456</v>
      </c>
      <c r="G35">
        <v>39.3179998398</v>
      </c>
      <c r="H35">
        <v>117.1875</v>
      </c>
      <c r="I35">
        <v>119761.941584</v>
      </c>
    </row>
    <row r="36">
      <c r="A36">
        <v>0</v>
      </c>
      <c r="B36">
        <v>0</v>
      </c>
      <c t="s" r="C36">
        <v>13</v>
      </c>
      <c r="D36">
        <v>30000</v>
      </c>
      <c r="E36">
        <v>24488</v>
      </c>
      <c r="F36">
        <v>5512</v>
      </c>
      <c r="G36">
        <v>35.0849997997</v>
      </c>
      <c r="H36">
        <v>136.71875</v>
      </c>
      <c r="I36">
        <v>139592.419209</v>
      </c>
    </row>
    <row r="37">
      <c r="A37">
        <v>0</v>
      </c>
      <c r="B37">
        <v>1</v>
      </c>
      <c t="s" r="C37">
        <v>13</v>
      </c>
      <c r="D37">
        <v>30000</v>
      </c>
      <c r="E37">
        <v>23786</v>
      </c>
      <c r="F37">
        <v>6214</v>
      </c>
      <c r="G37">
        <v>35.0859999657</v>
      </c>
      <c r="H37">
        <v>136.71875</v>
      </c>
      <c r="I37">
        <v>135586.843888</v>
      </c>
    </row>
    <row r="38">
      <c r="A38">
        <v>0</v>
      </c>
      <c r="B38">
        <v>2</v>
      </c>
      <c t="s" r="C38">
        <v>13</v>
      </c>
      <c r="D38">
        <v>30000</v>
      </c>
      <c r="E38">
        <v>22565</v>
      </c>
      <c r="F38">
        <v>7435</v>
      </c>
      <c r="G38">
        <v>34.5290000439</v>
      </c>
      <c r="H38">
        <v>136.71875</v>
      </c>
      <c r="I38">
        <v>130701.728815</v>
      </c>
    </row>
    <row r="39">
      <c r="A39">
        <v>0</v>
      </c>
      <c r="B39">
        <v>3</v>
      </c>
      <c t="s" r="C39">
        <v>13</v>
      </c>
      <c r="D39">
        <v>30000</v>
      </c>
      <c r="E39">
        <v>24258</v>
      </c>
      <c r="F39">
        <v>5742</v>
      </c>
      <c r="G39">
        <v>34.8479998112</v>
      </c>
      <c r="H39">
        <v>136.71875</v>
      </c>
      <c r="I39">
        <v>139221.76384</v>
      </c>
    </row>
    <row r="40">
      <c r="A40">
        <v>0</v>
      </c>
      <c r="B40">
        <v>4</v>
      </c>
      <c t="s" r="C40">
        <v>13</v>
      </c>
      <c r="D40">
        <v>30000</v>
      </c>
      <c r="E40">
        <v>24990</v>
      </c>
      <c r="F40">
        <v>5010</v>
      </c>
      <c r="G40">
        <v>34.7460000515</v>
      </c>
      <c r="H40">
        <v>136.71875</v>
      </c>
      <c r="I40">
        <v>143843.895487</v>
      </c>
    </row>
    <row r="41">
      <c r="A41">
        <v>0</v>
      </c>
      <c r="B41">
        <v>0</v>
      </c>
      <c t="s" r="C41">
        <v>13</v>
      </c>
      <c r="D41">
        <v>30000</v>
      </c>
      <c r="E41">
        <v>28087</v>
      </c>
      <c r="F41">
        <v>1913</v>
      </c>
      <c r="G41">
        <v>34.1779999733</v>
      </c>
      <c r="H41">
        <v>156.25</v>
      </c>
      <c r="I41">
        <v>164357.188963</v>
      </c>
    </row>
    <row r="42">
      <c r="A42">
        <v>0</v>
      </c>
      <c r="B42">
        <v>1</v>
      </c>
      <c t="s" r="C42">
        <v>13</v>
      </c>
      <c r="D42">
        <v>30000</v>
      </c>
      <c r="E42">
        <v>28146</v>
      </c>
      <c r="F42">
        <v>1854</v>
      </c>
      <c r="G42">
        <v>34.1809999943</v>
      </c>
      <c r="H42">
        <v>156.25</v>
      </c>
      <c r="I42">
        <v>164687.98458</v>
      </c>
    </row>
    <row r="43">
      <c r="A43">
        <v>0</v>
      </c>
      <c r="B43">
        <v>2</v>
      </c>
      <c t="s" r="C43">
        <v>13</v>
      </c>
      <c r="D43">
        <v>30000</v>
      </c>
      <c r="E43">
        <v>27541</v>
      </c>
      <c r="F43">
        <v>2459</v>
      </c>
      <c r="G43">
        <v>35.5170001984</v>
      </c>
      <c r="H43">
        <v>156.25</v>
      </c>
      <c r="I43">
        <v>155086.295837</v>
      </c>
    </row>
    <row r="44">
      <c r="A44">
        <v>0</v>
      </c>
      <c r="B44">
        <v>3</v>
      </c>
      <c t="s" r="C44">
        <v>13</v>
      </c>
      <c r="D44">
        <v>30000</v>
      </c>
      <c r="E44">
        <v>26346</v>
      </c>
      <c r="F44">
        <v>3654</v>
      </c>
      <c r="G44">
        <v>34.4119999409</v>
      </c>
      <c r="H44">
        <v>156.25</v>
      </c>
      <c r="I44">
        <v>153121.004564</v>
      </c>
    </row>
    <row r="45">
      <c r="A45">
        <v>0</v>
      </c>
      <c r="B45">
        <v>4</v>
      </c>
      <c t="s" r="C45">
        <v>13</v>
      </c>
      <c r="D45">
        <v>30000</v>
      </c>
      <c r="E45">
        <v>28350</v>
      </c>
      <c r="F45">
        <v>1650</v>
      </c>
      <c r="G45">
        <v>34.7400000095</v>
      </c>
      <c r="H45">
        <v>156.25</v>
      </c>
      <c r="I45">
        <v>163212.435188</v>
      </c>
    </row>
    <row r="46">
      <c r="A46">
        <v>0</v>
      </c>
      <c r="B46">
        <v>0</v>
      </c>
      <c t="s" r="C46">
        <v>13</v>
      </c>
      <c r="D46">
        <v>30000</v>
      </c>
      <c r="E46">
        <v>29697</v>
      </c>
      <c r="F46">
        <v>303</v>
      </c>
      <c r="G46">
        <v>33.6659998894</v>
      </c>
      <c r="H46">
        <v>175.78125</v>
      </c>
      <c r="I46">
        <v>176421.315853</v>
      </c>
    </row>
    <row r="47">
      <c r="A47">
        <v>0</v>
      </c>
      <c r="B47">
        <v>1</v>
      </c>
      <c t="s" r="C47">
        <v>13</v>
      </c>
      <c r="D47">
        <v>30000</v>
      </c>
      <c r="E47">
        <v>29556</v>
      </c>
      <c r="F47">
        <v>444</v>
      </c>
      <c r="G47">
        <v>33.1319999695</v>
      </c>
      <c r="H47">
        <v>175.78125</v>
      </c>
      <c r="I47">
        <v>178413.618419</v>
      </c>
    </row>
    <row r="49">
      <c t="s" r="G49">
        <v>21</v>
      </c>
      <c t="s" r="H49">
        <v>22</v>
      </c>
      <c t="s" r="I49">
        <v>23</v>
      </c>
    </row>
    <row r="50">
      <c r="G50">
        <v>1</v>
      </c>
      <c r="H50">
        <f>H2</f>
        <v>19.53125</v>
      </c>
      <c r="I50">
        <f>average(I2:I3)/1024</f>
        <v>19.553400634375</v>
      </c>
    </row>
    <row r="51">
      <c r="G51">
        <v>2</v>
      </c>
      <c r="H51">
        <f>H4</f>
        <v>23.4375</v>
      </c>
      <c r="I51">
        <f>average(I4:I5)/1024</f>
        <v>23.1003215214355</v>
      </c>
    </row>
    <row r="52">
      <c r="G52">
        <v>3</v>
      </c>
      <c r="H52">
        <f>H6</f>
        <v>27.34375</v>
      </c>
      <c r="I52">
        <f>average(I6:I7)/1024</f>
        <v>27.0108921714355</v>
      </c>
    </row>
    <row r="53">
      <c r="G53">
        <v>4</v>
      </c>
      <c r="H53">
        <f>H8</f>
        <v>31.25</v>
      </c>
      <c r="I53">
        <f>average(I8:I11)/1024</f>
        <v>31.1478654347656</v>
      </c>
    </row>
    <row r="54">
      <c r="G54">
        <v>5</v>
      </c>
      <c r="H54">
        <f>H12</f>
        <v>35.15625</v>
      </c>
      <c r="I54">
        <f>average(I12:I13)/1024</f>
        <v>35.0824517927734</v>
      </c>
    </row>
    <row r="55">
      <c r="G55">
        <v>6</v>
      </c>
      <c r="H55">
        <f>H14</f>
        <v>39.0625</v>
      </c>
      <c r="I55">
        <f>average(I14:I15)/1024</f>
        <v>39.1170515506836</v>
      </c>
    </row>
    <row r="56">
      <c r="G56">
        <v>7</v>
      </c>
      <c r="H56">
        <f>H16</f>
        <v>42.96875</v>
      </c>
      <c r="I56">
        <f>AVERAGE(I16:I17)/1024</f>
        <v>42.554477513623</v>
      </c>
    </row>
    <row r="57">
      <c r="G57">
        <v>8</v>
      </c>
      <c r="H57">
        <f>H18</f>
        <v>46.875</v>
      </c>
      <c r="I57">
        <f>average(I18:I19)/1024</f>
        <v>46.4690009993652</v>
      </c>
    </row>
    <row r="58">
      <c r="G58">
        <v>9</v>
      </c>
      <c r="H58">
        <f>H20</f>
        <v>50.78125</v>
      </c>
      <c r="I58">
        <f>average(I20:I21)/1024</f>
        <v>50.6164008071289</v>
      </c>
    </row>
    <row r="59">
      <c r="G59">
        <v>10</v>
      </c>
      <c r="H59">
        <f>H22</f>
        <v>58.59375</v>
      </c>
      <c r="I59">
        <f>AVERAGE(I22:I23)/1024</f>
        <v>59.5115629577637</v>
      </c>
    </row>
    <row r="60">
      <c r="G60">
        <v>11</v>
      </c>
      <c r="H60">
        <f>H24</f>
        <v>78.125</v>
      </c>
      <c r="I60">
        <f>AVERAGE(I24:I28)/1024</f>
        <v>79.5195038702539</v>
      </c>
    </row>
    <row r="61">
      <c r="G61">
        <v>12</v>
      </c>
      <c r="H61">
        <f>H29</f>
        <v>97.65625</v>
      </c>
      <c r="I61">
        <f>AVERAGE(I29:I33)/1024</f>
        <v>97.40111868625</v>
      </c>
    </row>
    <row r="62">
      <c r="G62">
        <v>13</v>
      </c>
      <c r="H62">
        <f>H34</f>
        <v>117.1875</v>
      </c>
      <c r="I62">
        <f>average(I34:I35)/1024</f>
        <v>118.099598500488</v>
      </c>
    </row>
    <row r="63">
      <c r="G63">
        <v>14</v>
      </c>
      <c r="H63">
        <f>H36</f>
        <v>136.71875</v>
      </c>
      <c r="I63">
        <f>AVERAGE(I36:I40)/1024</f>
        <v>134.559892820117</v>
      </c>
    </row>
    <row r="64">
      <c r="G64">
        <v>15</v>
      </c>
      <c r="H64">
        <f>H41</f>
        <v>156.25</v>
      </c>
      <c r="I64">
        <f>AVERAGE(I41:I45)/1024</f>
        <v>156.340802564844</v>
      </c>
    </row>
    <row r="65">
      <c r="G65">
        <v>16</v>
      </c>
      <c r="H65">
        <f>H46</f>
        <v>175.78125</v>
      </c>
      <c r="I65">
        <f>average(I46:I47)/1024</f>
        <v>173.25924525</v>
      </c>
    </row>
  </sheetData>
  <drawing r:id="rId1"/>
</worksheet>
</file>