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6" windowWidth="22116" windowHeight="9552"/>
  </bookViews>
  <sheets>
    <sheet name="Hoja1" sheetId="1" r:id="rId1"/>
    <sheet name="Hoja2" sheetId="2" r:id="rId2"/>
    <sheet name="Hoja3" sheetId="3" r:id="rId3"/>
  </sheets>
  <externalReferences>
    <externalReference r:id="rId4"/>
  </externalReferences>
  <calcPr calcId="145621"/>
</workbook>
</file>

<file path=xl/calcChain.xml><?xml version="1.0" encoding="utf-8"?>
<calcChain xmlns="http://schemas.openxmlformats.org/spreadsheetml/2006/main">
  <c r="R4" i="1" l="1"/>
  <c r="O5" i="1"/>
  <c r="P5" i="1" s="1"/>
  <c r="O6" i="1"/>
  <c r="P6" i="1" s="1"/>
  <c r="O7" i="1"/>
  <c r="P7" i="1" s="1"/>
  <c r="O8" i="1"/>
  <c r="P8" i="1" s="1"/>
  <c r="O9" i="1"/>
  <c r="P9" i="1" s="1"/>
  <c r="O10" i="1"/>
  <c r="P10" i="1" s="1"/>
  <c r="O11" i="1"/>
  <c r="P11" i="1" s="1"/>
  <c r="O12" i="1"/>
  <c r="P12" i="1" s="1"/>
  <c r="O13" i="1"/>
  <c r="P13" i="1" s="1"/>
  <c r="O14" i="1"/>
  <c r="P14" i="1" s="1"/>
  <c r="O15" i="1"/>
  <c r="P15" i="1" s="1"/>
  <c r="O16" i="1"/>
  <c r="P16" i="1" s="1"/>
  <c r="O17" i="1"/>
  <c r="P17" i="1" s="1"/>
  <c r="O18" i="1"/>
  <c r="P18" i="1" s="1"/>
  <c r="O19" i="1"/>
  <c r="P19" i="1" s="1"/>
  <c r="O20" i="1"/>
  <c r="P20" i="1" s="1"/>
  <c r="O21" i="1"/>
  <c r="P21" i="1" s="1"/>
  <c r="O22" i="1"/>
  <c r="P22" i="1" s="1"/>
  <c r="O23" i="1"/>
  <c r="P23" i="1" s="1"/>
  <c r="O24" i="1"/>
  <c r="P24" i="1" s="1"/>
  <c r="O25" i="1"/>
  <c r="P25" i="1" s="1"/>
  <c r="O26" i="1"/>
  <c r="P26" i="1" s="1"/>
  <c r="O27" i="1"/>
  <c r="P27" i="1" s="1"/>
  <c r="O28" i="1"/>
  <c r="P28" i="1" s="1"/>
  <c r="O29" i="1"/>
  <c r="P29" i="1" s="1"/>
  <c r="O30" i="1"/>
  <c r="P30" i="1" s="1"/>
  <c r="O31" i="1"/>
  <c r="P31" i="1" s="1"/>
  <c r="O32" i="1"/>
  <c r="P32" i="1" s="1"/>
  <c r="O33" i="1"/>
  <c r="P33" i="1" s="1"/>
  <c r="O34" i="1"/>
  <c r="P34" i="1" s="1"/>
  <c r="O35" i="1"/>
  <c r="P35" i="1" s="1"/>
  <c r="O36" i="1"/>
  <c r="P36" i="1" s="1"/>
  <c r="O37" i="1"/>
  <c r="P37" i="1" s="1"/>
  <c r="O38" i="1"/>
  <c r="P38" i="1" s="1"/>
  <c r="O39" i="1"/>
  <c r="P39" i="1" s="1"/>
  <c r="O40" i="1"/>
  <c r="P40" i="1" s="1"/>
  <c r="O41" i="1"/>
  <c r="P41" i="1" s="1"/>
  <c r="O42" i="1"/>
  <c r="P42" i="1" s="1"/>
  <c r="O43" i="1"/>
  <c r="P43" i="1" s="1"/>
  <c r="O44" i="1"/>
  <c r="P44" i="1" s="1"/>
  <c r="O45" i="1"/>
  <c r="P45" i="1" s="1"/>
  <c r="O46" i="1"/>
  <c r="P46" i="1" s="1"/>
  <c r="O47" i="1"/>
  <c r="P47" i="1" s="1"/>
  <c r="O48" i="1"/>
  <c r="P48" i="1" s="1"/>
  <c r="O49" i="1"/>
  <c r="P49" i="1" s="1"/>
  <c r="O50" i="1"/>
  <c r="P50" i="1" s="1"/>
  <c r="O51" i="1"/>
  <c r="P51" i="1" s="1"/>
  <c r="O52" i="1"/>
  <c r="P52" i="1" s="1"/>
  <c r="O53" i="1"/>
  <c r="P53" i="1" s="1"/>
  <c r="O54" i="1"/>
  <c r="P54" i="1" s="1"/>
  <c r="O55" i="1"/>
  <c r="P55" i="1" s="1"/>
  <c r="O56" i="1"/>
  <c r="P56" i="1" s="1"/>
  <c r="O57" i="1"/>
  <c r="P57" i="1" s="1"/>
  <c r="O58" i="1"/>
  <c r="P58" i="1" s="1"/>
  <c r="O59" i="1"/>
  <c r="P59" i="1" s="1"/>
  <c r="O60" i="1"/>
  <c r="P60" i="1" s="1"/>
  <c r="O61" i="1"/>
  <c r="P61" i="1" s="1"/>
  <c r="O62" i="1"/>
  <c r="P62" i="1" s="1"/>
  <c r="O63" i="1"/>
  <c r="P63" i="1" s="1"/>
  <c r="P4" i="1"/>
  <c r="O4" i="1"/>
  <c r="L2" i="1"/>
  <c r="K1" i="1"/>
  <c r="I1" i="1"/>
  <c r="H1" i="1"/>
  <c r="F1" i="1"/>
  <c r="N2" i="1" l="1"/>
</calcChain>
</file>

<file path=xl/sharedStrings.xml><?xml version="1.0" encoding="utf-8"?>
<sst xmlns="http://schemas.openxmlformats.org/spreadsheetml/2006/main" count="379" uniqueCount="172">
  <si>
    <t>MENÚ</t>
  </si>
  <si>
    <t>Inicio R-1</t>
  </si>
  <si>
    <t>Participantes</t>
  </si>
  <si>
    <t>Cubanos</t>
  </si>
  <si>
    <t>Madre</t>
  </si>
  <si>
    <t>Confeccionado por José Luis Abijana Damién</t>
  </si>
  <si>
    <t>Ing. Electricista</t>
  </si>
  <si>
    <t xml:space="preserve">Cumpleaños </t>
  </si>
  <si>
    <t>Registro de Jugadores &gt;</t>
  </si>
  <si>
    <t>ID</t>
  </si>
  <si>
    <t>Jug. #</t>
  </si>
  <si>
    <t>Pareja #</t>
  </si>
  <si>
    <t>Nombres</t>
  </si>
  <si>
    <t>Apellidos</t>
  </si>
  <si>
    <t>Teléfono</t>
  </si>
  <si>
    <t>CI</t>
  </si>
  <si>
    <t>Edad (Años)</t>
  </si>
  <si>
    <t>Día</t>
  </si>
  <si>
    <t>Mes</t>
  </si>
  <si>
    <t>Centro Trabajo</t>
  </si>
  <si>
    <t>Municipio</t>
  </si>
  <si>
    <t>Cod. Prov.</t>
  </si>
  <si>
    <t>Provincia</t>
  </si>
  <si>
    <t xml:space="preserve">Olvis </t>
  </si>
  <si>
    <t xml:space="preserve"> Rodríguez Aguilar</t>
  </si>
  <si>
    <t>09</t>
  </si>
  <si>
    <t>Nov</t>
  </si>
  <si>
    <t>Gtmo.</t>
  </si>
  <si>
    <t>Guantánamo</t>
  </si>
  <si>
    <t>11</t>
  </si>
  <si>
    <t xml:space="preserve">Yousmel </t>
  </si>
  <si>
    <t>Acosta Tejeda</t>
  </si>
  <si>
    <t>05</t>
  </si>
  <si>
    <t>Sept</t>
  </si>
  <si>
    <t xml:space="preserve">Salvador </t>
  </si>
  <si>
    <t>Cabrales Hernandez</t>
  </si>
  <si>
    <t>15</t>
  </si>
  <si>
    <t>Leonardo</t>
  </si>
  <si>
    <t>Benitez Lezcay</t>
  </si>
  <si>
    <t/>
  </si>
  <si>
    <t>Yandri</t>
  </si>
  <si>
    <t>Marelli Batista</t>
  </si>
  <si>
    <t>26</t>
  </si>
  <si>
    <t>Robert</t>
  </si>
  <si>
    <t>Leyva Sosa</t>
  </si>
  <si>
    <t>04</t>
  </si>
  <si>
    <t>Oct</t>
  </si>
  <si>
    <t>Randi de Cordoba</t>
  </si>
  <si>
    <t>Caballero Rojas</t>
  </si>
  <si>
    <t>Jun</t>
  </si>
  <si>
    <t>INDER</t>
  </si>
  <si>
    <t>M. Tames</t>
  </si>
  <si>
    <t>Nataniel</t>
  </si>
  <si>
    <t>Fabier</t>
  </si>
  <si>
    <t>02</t>
  </si>
  <si>
    <t>Dic</t>
  </si>
  <si>
    <t>Desvinculado</t>
  </si>
  <si>
    <t>Reiniel</t>
  </si>
  <si>
    <t>Michel Castaneda</t>
  </si>
  <si>
    <t>Ene</t>
  </si>
  <si>
    <t>Campesino</t>
  </si>
  <si>
    <t xml:space="preserve">Ramon </t>
  </si>
  <si>
    <t>Mengana Ordunez</t>
  </si>
  <si>
    <t>Cultura Municipal</t>
  </si>
  <si>
    <t>Maikel</t>
  </si>
  <si>
    <t>Tabio Perez</t>
  </si>
  <si>
    <t>07</t>
  </si>
  <si>
    <t>Cuenta Propia</t>
  </si>
  <si>
    <t>Ernesto</t>
  </si>
  <si>
    <t>Padilla Matos</t>
  </si>
  <si>
    <t>21</t>
  </si>
  <si>
    <t>May</t>
  </si>
  <si>
    <t>P. Caimanera</t>
  </si>
  <si>
    <t>Yunior</t>
  </si>
  <si>
    <t>Torres Ochoa</t>
  </si>
  <si>
    <t>24</t>
  </si>
  <si>
    <t>Abr</t>
  </si>
  <si>
    <t>Cuenta Propia EU</t>
  </si>
  <si>
    <t>Holguin</t>
  </si>
  <si>
    <t>Holguín</t>
  </si>
  <si>
    <t>Jose Orlando</t>
  </si>
  <si>
    <t>San Nicolas</t>
  </si>
  <si>
    <t>Jul</t>
  </si>
  <si>
    <t>Gaviota Islazul</t>
  </si>
  <si>
    <t>Garcia Batista</t>
  </si>
  <si>
    <t>Jiguani</t>
  </si>
  <si>
    <t>Granma</t>
  </si>
  <si>
    <t>Victor Manuel</t>
  </si>
  <si>
    <t>Rojas Fajardo</t>
  </si>
  <si>
    <t>30</t>
  </si>
  <si>
    <t>Cuenta propia</t>
  </si>
  <si>
    <t xml:space="preserve">Ordenis </t>
  </si>
  <si>
    <t>Olivares</t>
  </si>
  <si>
    <t>Carlos</t>
  </si>
  <si>
    <t>Martinez</t>
  </si>
  <si>
    <t>Hector</t>
  </si>
  <si>
    <t>Matos Marzo</t>
  </si>
  <si>
    <t>27</t>
  </si>
  <si>
    <t>Comercio</t>
  </si>
  <si>
    <t>Marcial</t>
  </si>
  <si>
    <t>Aladro Iribar</t>
  </si>
  <si>
    <t>08</t>
  </si>
  <si>
    <t>Ronald</t>
  </si>
  <si>
    <t>Castillo Bell</t>
  </si>
  <si>
    <t>Est. Politecnico Antonio Robert</t>
  </si>
  <si>
    <t>Stgo.</t>
  </si>
  <si>
    <t>Stgo. de Cuba</t>
  </si>
  <si>
    <t>Pedro</t>
  </si>
  <si>
    <t>Castillo Torres</t>
  </si>
  <si>
    <t>Feb</t>
  </si>
  <si>
    <t>Addiel</t>
  </si>
  <si>
    <t>Durand Jay</t>
  </si>
  <si>
    <t>18</t>
  </si>
  <si>
    <t>Nelson</t>
  </si>
  <si>
    <t>Perez Frometa</t>
  </si>
  <si>
    <t>14</t>
  </si>
  <si>
    <t>Javier</t>
  </si>
  <si>
    <t>Bombale Dutil</t>
  </si>
  <si>
    <t>29</t>
  </si>
  <si>
    <t>HGD Higienista</t>
  </si>
  <si>
    <t>Geovanis</t>
  </si>
  <si>
    <t>Samon Leyva</t>
  </si>
  <si>
    <t>Agricultor</t>
  </si>
  <si>
    <t>Jorge Luis</t>
  </si>
  <si>
    <t>Faure Ayarde</t>
  </si>
  <si>
    <t>25</t>
  </si>
  <si>
    <t>Cuentapropista</t>
  </si>
  <si>
    <t>Arismel</t>
  </si>
  <si>
    <t>Brugal Labrada</t>
  </si>
  <si>
    <t>Yandi</t>
  </si>
  <si>
    <t>Corrales Castellano</t>
  </si>
  <si>
    <t>Rolando</t>
  </si>
  <si>
    <t>Scull Diaz</t>
  </si>
  <si>
    <t xml:space="preserve">Alexis </t>
  </si>
  <si>
    <t>Padilla Falcón</t>
  </si>
  <si>
    <t>19</t>
  </si>
  <si>
    <t>Gastronomia</t>
  </si>
  <si>
    <t>Magyordis</t>
  </si>
  <si>
    <t>Cardosa Perez</t>
  </si>
  <si>
    <t>Amauri</t>
  </si>
  <si>
    <t>Londres Garcia</t>
  </si>
  <si>
    <t>Farmacia y Optica</t>
  </si>
  <si>
    <t xml:space="preserve">Eugenio </t>
  </si>
  <si>
    <t>Alvarez Odelin</t>
  </si>
  <si>
    <t>Luis Carlos</t>
  </si>
  <si>
    <t>Velazquez Colina</t>
  </si>
  <si>
    <t>Asiel</t>
  </si>
  <si>
    <t>De los Angeles Caballero</t>
  </si>
  <si>
    <t>Sagua de Tanamo</t>
  </si>
  <si>
    <t>Harold Edemio</t>
  </si>
  <si>
    <t>Navas Borges</t>
  </si>
  <si>
    <t>Estudiante Univ. Ciencias Med. Holguin</t>
  </si>
  <si>
    <t>Angel Alberto</t>
  </si>
  <si>
    <t>Pena Silva</t>
  </si>
  <si>
    <t xml:space="preserve">Yuri Alexis </t>
  </si>
  <si>
    <t>Ramon Calzadilla</t>
  </si>
  <si>
    <t>20</t>
  </si>
  <si>
    <t>Promotor Cultural</t>
  </si>
  <si>
    <t>S. de Tánamo</t>
  </si>
  <si>
    <t>Roberto</t>
  </si>
  <si>
    <t>Franco</t>
  </si>
  <si>
    <t>Ramon</t>
  </si>
  <si>
    <t>Garcia Repilado</t>
  </si>
  <si>
    <t>Ago</t>
  </si>
  <si>
    <t>Univ. Ote. Fac.Ing.Mec.</t>
  </si>
  <si>
    <t>German</t>
  </si>
  <si>
    <t>Estrada Fong</t>
  </si>
  <si>
    <t>Cuenta propia (Escritor)</t>
  </si>
  <si>
    <t>Idalgo Suarez</t>
  </si>
  <si>
    <t>Alejandro</t>
  </si>
  <si>
    <t>Aguilera Perez</t>
  </si>
  <si>
    <t>Turismo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</si>
</sst>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name val="Arial"/>
      <family val="2"/>
    </font>
    <font>
      <b/>
      <u/>
      <sz val="12"/>
      <name val="Arial"/>
      <family val="2"/>
    </font>
    <font>
      <b/>
      <sz val="11"/>
      <color theme="1"/>
      <name val="Arial"/>
      <family val="2"/>
    </font>
    <font>
      <b/>
      <sz val="18"/>
      <color theme="1"/>
      <name val="Arial"/>
      <family val="2"/>
    </font>
    <font>
      <b/>
      <sz val="14"/>
      <color theme="1"/>
      <name val="Arial"/>
      <family val="2"/>
    </font>
    <font>
      <b/>
      <sz val="12"/>
      <color theme="1"/>
      <name val="Arial"/>
      <family val="2"/>
    </font>
    <font>
      <b/>
      <u/>
      <sz val="11"/>
      <color theme="1"/>
      <name val="Arial"/>
      <family val="2"/>
    </font>
    <font>
      <b/>
      <sz val="10"/>
      <color theme="1"/>
      <name val="Arial"/>
      <family val="2"/>
    </font>
    <font>
      <b/>
      <u/>
      <sz val="12"/>
      <color rgb="FF0033CC"/>
      <name val="Arial"/>
      <family val="2"/>
    </font>
    <font>
      <b/>
      <sz val="9"/>
      <color theme="1"/>
      <name val="Arial"/>
      <family val="2"/>
    </font>
    <font>
      <b/>
      <sz val="11"/>
      <name val="Arial"/>
      <family val="2"/>
    </font>
    <font>
      <b/>
      <u/>
      <sz val="10"/>
      <color theme="1"/>
      <name val="Arial"/>
      <family val="2"/>
    </font>
    <font>
      <b/>
      <sz val="9"/>
      <name val="Arial"/>
      <family val="2"/>
    </font>
    <font>
      <b/>
      <sz val="8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00FFFF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5117038483843"/>
        <bgColor indexed="64"/>
      </patternFill>
    </fill>
  </fills>
  <borders count="4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1" fillId="0" borderId="0"/>
  </cellStyleXfs>
  <cellXfs count="115">
    <xf numFmtId="0" fontId="0" fillId="0" borderId="0" xfId="0"/>
    <xf numFmtId="0" fontId="4" fillId="2" borderId="1" xfId="1" applyFont="1" applyFill="1" applyBorder="1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/>
      <protection hidden="1"/>
    </xf>
    <xf numFmtId="0" fontId="5" fillId="3" borderId="2" xfId="1" applyFont="1" applyFill="1" applyBorder="1" applyAlignment="1" applyProtection="1">
      <alignment horizontal="center" vertical="center" wrapText="1"/>
      <protection hidden="1"/>
    </xf>
    <xf numFmtId="0" fontId="0" fillId="0" borderId="3" xfId="0" applyBorder="1" applyAlignment="1" applyProtection="1">
      <alignment wrapText="1"/>
      <protection hidden="1"/>
    </xf>
    <xf numFmtId="0" fontId="6" fillId="0" borderId="4" xfId="0" applyFont="1" applyBorder="1" applyAlignment="1" applyProtection="1">
      <alignment horizontal="center" vertical="center"/>
    </xf>
    <xf numFmtId="0" fontId="7" fillId="4" borderId="5" xfId="0" applyFont="1" applyFill="1" applyBorder="1" applyAlignment="1" applyProtection="1">
      <alignment horizontal="center" vertical="center"/>
      <protection hidden="1"/>
    </xf>
    <xf numFmtId="0" fontId="8" fillId="5" borderId="4" xfId="0" applyFont="1" applyFill="1" applyBorder="1" applyAlignment="1" applyProtection="1">
      <alignment horizontal="center" vertical="center"/>
    </xf>
    <xf numFmtId="17" fontId="8" fillId="5" borderId="6" xfId="0" applyNumberFormat="1" applyFont="1" applyFill="1" applyBorder="1" applyAlignment="1" applyProtection="1">
      <alignment horizontal="center" vertical="center"/>
    </xf>
    <xf numFmtId="1" fontId="8" fillId="5" borderId="5" xfId="0" applyNumberFormat="1" applyFont="1" applyFill="1" applyBorder="1" applyAlignment="1" applyProtection="1">
      <alignment horizontal="center" vertical="center"/>
    </xf>
    <xf numFmtId="0" fontId="9" fillId="0" borderId="1" xfId="0" applyFont="1" applyBorder="1" applyAlignment="1" applyProtection="1">
      <alignment horizontal="center" vertical="center" wrapText="1"/>
      <protection hidden="1"/>
    </xf>
    <xf numFmtId="0" fontId="8" fillId="5" borderId="7" xfId="0" applyFont="1" applyFill="1" applyBorder="1" applyAlignment="1" applyProtection="1">
      <alignment horizontal="center" vertical="center"/>
      <protection hidden="1"/>
    </xf>
    <xf numFmtId="0" fontId="10" fillId="5" borderId="8" xfId="0" applyFont="1" applyFill="1" applyBorder="1" applyAlignment="1" applyProtection="1">
      <alignment horizontal="center" vertical="center"/>
      <protection hidden="1"/>
    </xf>
    <xf numFmtId="0" fontId="0" fillId="0" borderId="0" xfId="0" applyProtection="1">
      <protection hidden="1"/>
    </xf>
    <xf numFmtId="0" fontId="12" fillId="6" borderId="10" xfId="1" applyFont="1" applyFill="1" applyBorder="1" applyAlignment="1" applyProtection="1">
      <alignment horizontal="center" vertical="top"/>
      <protection hidden="1"/>
    </xf>
    <xf numFmtId="0" fontId="6" fillId="0" borderId="11" xfId="0" applyFont="1" applyBorder="1" applyAlignment="1" applyProtection="1">
      <alignment horizontal="center" vertical="center"/>
      <protection hidden="1"/>
    </xf>
    <xf numFmtId="0" fontId="6" fillId="0" borderId="4" xfId="0" applyFont="1" applyBorder="1" applyAlignment="1" applyProtection="1">
      <alignment horizontal="center" vertical="center"/>
      <protection hidden="1"/>
    </xf>
    <xf numFmtId="0" fontId="6" fillId="7" borderId="4" xfId="0" applyFont="1" applyFill="1" applyBorder="1" applyAlignment="1" applyProtection="1">
      <alignment horizontal="center" vertical="center"/>
      <protection hidden="1"/>
    </xf>
    <xf numFmtId="0" fontId="6" fillId="7" borderId="6" xfId="0" applyFont="1" applyFill="1" applyBorder="1" applyAlignment="1" applyProtection="1">
      <alignment horizontal="center" vertical="center"/>
      <protection hidden="1"/>
    </xf>
    <xf numFmtId="0" fontId="13" fillId="7" borderId="1" xfId="0" applyFont="1" applyFill="1" applyBorder="1" applyAlignment="1" applyProtection="1">
      <alignment horizontal="center" vertical="center"/>
      <protection hidden="1"/>
    </xf>
    <xf numFmtId="0" fontId="0" fillId="0" borderId="1" xfId="0" applyBorder="1" applyProtection="1">
      <protection hidden="1"/>
    </xf>
    <xf numFmtId="0" fontId="14" fillId="0" borderId="7" xfId="2" applyFont="1" applyBorder="1" applyAlignment="1" applyProtection="1">
      <alignment horizontal="center" vertical="center" wrapText="1"/>
    </xf>
    <xf numFmtId="0" fontId="14" fillId="0" borderId="8" xfId="2" applyFont="1" applyBorder="1" applyAlignment="1" applyProtection="1">
      <alignment horizontal="center" vertical="center" wrapText="1"/>
    </xf>
    <xf numFmtId="0" fontId="11" fillId="0" borderId="4" xfId="0" applyFont="1" applyBorder="1" applyAlignment="1" applyProtection="1">
      <alignment horizontal="center" vertical="center" wrapText="1"/>
      <protection hidden="1"/>
    </xf>
    <xf numFmtId="0" fontId="11" fillId="0" borderId="6" xfId="0" applyFont="1" applyBorder="1" applyAlignment="1" applyProtection="1">
      <alignment horizontal="center" vertical="center" wrapText="1"/>
    </xf>
    <xf numFmtId="0" fontId="8" fillId="5" borderId="12" xfId="0" applyFont="1" applyFill="1" applyBorder="1" applyAlignment="1" applyProtection="1">
      <alignment horizontal="center" vertical="center"/>
      <protection hidden="1"/>
    </xf>
    <xf numFmtId="0" fontId="15" fillId="5" borderId="13" xfId="0" applyFont="1" applyFill="1" applyBorder="1" applyAlignment="1" applyProtection="1">
      <alignment horizontal="center" vertical="center" wrapText="1"/>
    </xf>
    <xf numFmtId="0" fontId="6" fillId="0" borderId="9" xfId="0" applyFont="1" applyBorder="1" applyAlignment="1" applyProtection="1">
      <alignment horizontal="center" vertical="top"/>
      <protection hidden="1"/>
    </xf>
    <xf numFmtId="0" fontId="13" fillId="0" borderId="4" xfId="0" applyFont="1" applyBorder="1" applyAlignment="1" applyProtection="1">
      <alignment horizontal="center" vertical="top" wrapText="1"/>
      <protection hidden="1"/>
    </xf>
    <xf numFmtId="0" fontId="13" fillId="0" borderId="11" xfId="0" applyFont="1" applyBorder="1" applyAlignment="1" applyProtection="1">
      <alignment horizontal="center" vertical="top" wrapText="1"/>
      <protection hidden="1"/>
    </xf>
    <xf numFmtId="0" fontId="6" fillId="0" borderId="14" xfId="0" applyFont="1" applyBorder="1" applyAlignment="1" applyProtection="1">
      <alignment horizontal="center" vertical="top"/>
      <protection hidden="1"/>
    </xf>
    <xf numFmtId="0" fontId="6" fillId="0" borderId="14" xfId="0" applyFont="1" applyBorder="1" applyAlignment="1" applyProtection="1">
      <alignment horizontal="center" vertical="top" wrapText="1"/>
      <protection hidden="1"/>
    </xf>
    <xf numFmtId="0" fontId="6" fillId="0" borderId="15" xfId="0" applyFont="1" applyBorder="1" applyAlignment="1" applyProtection="1">
      <alignment horizontal="center" vertical="top"/>
      <protection hidden="1"/>
    </xf>
    <xf numFmtId="0" fontId="13" fillId="7" borderId="1" xfId="0" applyFont="1" applyFill="1" applyBorder="1" applyAlignment="1" applyProtection="1">
      <alignment horizontal="center" vertical="center" wrapText="1"/>
      <protection hidden="1"/>
    </xf>
    <xf numFmtId="0" fontId="16" fillId="0" borderId="12" xfId="2" applyFont="1" applyBorder="1" applyAlignment="1" applyProtection="1">
      <alignment horizontal="center" vertical="top" wrapText="1"/>
    </xf>
    <xf numFmtId="0" fontId="16" fillId="0" borderId="13" xfId="2" applyFont="1" applyBorder="1" applyAlignment="1" applyProtection="1">
      <alignment horizontal="center" vertical="top" wrapText="1"/>
    </xf>
    <xf numFmtId="0" fontId="13" fillId="8" borderId="1" xfId="0" applyFont="1" applyFill="1" applyBorder="1" applyAlignment="1" applyProtection="1">
      <alignment horizontal="center" vertical="center"/>
      <protection hidden="1"/>
    </xf>
    <xf numFmtId="0" fontId="13" fillId="9" borderId="16" xfId="0" applyFont="1" applyFill="1" applyBorder="1" applyAlignment="1" applyProtection="1">
      <alignment horizontal="center" vertical="center" wrapText="1"/>
      <protection hidden="1"/>
    </xf>
    <xf numFmtId="0" fontId="13" fillId="0" borderId="17" xfId="0" applyFont="1" applyBorder="1" applyAlignment="1" applyProtection="1">
      <alignment horizontal="center" vertical="top" wrapText="1"/>
      <protection hidden="1"/>
    </xf>
    <xf numFmtId="0" fontId="6" fillId="0" borderId="18" xfId="0" applyFont="1" applyBorder="1" applyAlignment="1" applyProtection="1">
      <alignment horizontal="center" vertical="top"/>
      <protection hidden="1"/>
    </xf>
    <xf numFmtId="0" fontId="0" fillId="0" borderId="0" xfId="0" applyAlignment="1" applyProtection="1">
      <alignment vertical="top"/>
      <protection hidden="1"/>
    </xf>
    <xf numFmtId="0" fontId="6" fillId="0" borderId="19" xfId="0" applyFont="1" applyBorder="1" applyAlignment="1" applyProtection="1">
      <alignment horizontal="center" vertical="center"/>
      <protection hidden="1"/>
    </xf>
    <xf numFmtId="0" fontId="6" fillId="0" borderId="7" xfId="0" applyFont="1" applyBorder="1" applyAlignment="1" applyProtection="1">
      <alignment horizontal="center" vertical="center"/>
      <protection hidden="1"/>
    </xf>
    <xf numFmtId="1" fontId="8" fillId="5" borderId="20" xfId="0" applyNumberFormat="1" applyFont="1" applyFill="1" applyBorder="1" applyAlignment="1" applyProtection="1">
      <alignment horizontal="center" vertical="center"/>
      <protection hidden="1"/>
    </xf>
    <xf numFmtId="0" fontId="13" fillId="10" borderId="7" xfId="0" applyFont="1" applyFill="1" applyBorder="1" applyAlignment="1" applyProtection="1">
      <alignment horizontal="left" vertical="center"/>
      <protection locked="0"/>
    </xf>
    <xf numFmtId="0" fontId="13" fillId="10" borderId="21" xfId="0" applyFont="1" applyFill="1" applyBorder="1" applyAlignment="1" applyProtection="1">
      <alignment horizontal="left" vertical="center" wrapText="1"/>
      <protection locked="0"/>
    </xf>
    <xf numFmtId="0" fontId="13" fillId="10" borderId="21" xfId="0" applyFont="1" applyFill="1" applyBorder="1" applyAlignment="1" applyProtection="1">
      <alignment horizontal="right" vertical="center" wrapText="1"/>
      <protection locked="0"/>
    </xf>
    <xf numFmtId="0" fontId="6" fillId="10" borderId="8" xfId="0" applyFont="1" applyFill="1" applyBorder="1" applyAlignment="1" applyProtection="1">
      <alignment horizontal="right" vertical="center"/>
      <protection locked="0"/>
    </xf>
    <xf numFmtId="0" fontId="6" fillId="5" borderId="22" xfId="0" applyFont="1" applyFill="1" applyBorder="1" applyAlignment="1" applyProtection="1">
      <alignment horizontal="center" vertical="center"/>
      <protection hidden="1"/>
    </xf>
    <xf numFmtId="0" fontId="6" fillId="5" borderId="7" xfId="0" applyFont="1" applyFill="1" applyBorder="1" applyAlignment="1" applyProtection="1">
      <alignment horizontal="center" vertical="center"/>
      <protection hidden="1"/>
    </xf>
    <xf numFmtId="0" fontId="6" fillId="5" borderId="23" xfId="0" applyFont="1" applyFill="1" applyBorder="1" applyAlignment="1" applyProtection="1">
      <alignment horizontal="center" vertical="center"/>
      <protection hidden="1"/>
    </xf>
    <xf numFmtId="0" fontId="17" fillId="10" borderId="19" xfId="0" applyFont="1" applyFill="1" applyBorder="1" applyAlignment="1" applyProtection="1">
      <alignment horizontal="left" vertical="center"/>
      <protection locked="0"/>
    </xf>
    <xf numFmtId="0" fontId="17" fillId="10" borderId="19" xfId="0" applyFont="1" applyFill="1" applyBorder="1" applyAlignment="1" applyProtection="1">
      <alignment horizontal="left" vertical="center" wrapText="1"/>
      <protection locked="0"/>
    </xf>
    <xf numFmtId="1" fontId="6" fillId="11" borderId="24" xfId="0" applyNumberFormat="1" applyFont="1" applyFill="1" applyBorder="1" applyAlignment="1" applyProtection="1">
      <alignment horizontal="center" vertical="center"/>
      <protection locked="0"/>
    </xf>
    <xf numFmtId="0" fontId="13" fillId="0" borderId="25" xfId="0" applyFont="1" applyBorder="1" applyAlignment="1" applyProtection="1">
      <alignment vertical="center"/>
      <protection hidden="1"/>
    </xf>
    <xf numFmtId="1" fontId="6" fillId="11" borderId="7" xfId="0" applyNumberFormat="1" applyFont="1" applyFill="1" applyBorder="1" applyAlignment="1" applyProtection="1">
      <alignment horizontal="center" vertical="center"/>
      <protection locked="0" hidden="1"/>
    </xf>
    <xf numFmtId="0" fontId="13" fillId="0" borderId="8" xfId="0" applyFont="1" applyBorder="1" applyAlignment="1" applyProtection="1">
      <alignment vertical="center"/>
      <protection hidden="1"/>
    </xf>
    <xf numFmtId="0" fontId="6" fillId="0" borderId="26" xfId="0" applyFont="1" applyBorder="1" applyAlignment="1" applyProtection="1">
      <alignment horizontal="center" vertical="center"/>
      <protection hidden="1"/>
    </xf>
    <xf numFmtId="0" fontId="6" fillId="0" borderId="12" xfId="0" applyFont="1" applyBorder="1" applyAlignment="1" applyProtection="1">
      <alignment horizontal="center" vertical="center"/>
      <protection hidden="1"/>
    </xf>
    <xf numFmtId="1" fontId="8" fillId="5" borderId="18" xfId="0" applyNumberFormat="1" applyFont="1" applyFill="1" applyBorder="1" applyAlignment="1" applyProtection="1">
      <alignment horizontal="center" vertical="center"/>
      <protection hidden="1"/>
    </xf>
    <xf numFmtId="0" fontId="13" fillId="10" borderId="12" xfId="0" applyFont="1" applyFill="1" applyBorder="1" applyAlignment="1" applyProtection="1">
      <alignment horizontal="left" vertical="center"/>
      <protection locked="0"/>
    </xf>
    <xf numFmtId="0" fontId="13" fillId="10" borderId="27" xfId="0" applyFont="1" applyFill="1" applyBorder="1" applyAlignment="1" applyProtection="1">
      <alignment horizontal="left" vertical="center" wrapText="1"/>
      <protection locked="0"/>
    </xf>
    <xf numFmtId="0" fontId="13" fillId="10" borderId="27" xfId="0" applyFont="1" applyFill="1" applyBorder="1" applyAlignment="1" applyProtection="1">
      <alignment horizontal="right" vertical="center" wrapText="1"/>
      <protection locked="0"/>
    </xf>
    <xf numFmtId="0" fontId="6" fillId="10" borderId="13" xfId="0" applyFont="1" applyFill="1" applyBorder="1" applyAlignment="1" applyProtection="1">
      <alignment horizontal="right" vertical="center"/>
      <protection locked="0"/>
    </xf>
    <xf numFmtId="0" fontId="6" fillId="5" borderId="28" xfId="0" applyFont="1" applyFill="1" applyBorder="1" applyAlignment="1" applyProtection="1">
      <alignment horizontal="center" vertical="center"/>
      <protection hidden="1"/>
    </xf>
    <xf numFmtId="0" fontId="6" fillId="5" borderId="29" xfId="0" applyFont="1" applyFill="1" applyBorder="1" applyAlignment="1" applyProtection="1">
      <alignment horizontal="center" vertical="center"/>
      <protection hidden="1"/>
    </xf>
    <xf numFmtId="0" fontId="6" fillId="5" borderId="30" xfId="0" applyFont="1" applyFill="1" applyBorder="1" applyAlignment="1" applyProtection="1">
      <alignment horizontal="center" vertical="center"/>
      <protection hidden="1"/>
    </xf>
    <xf numFmtId="0" fontId="17" fillId="10" borderId="31" xfId="0" applyFont="1" applyFill="1" applyBorder="1" applyAlignment="1" applyProtection="1">
      <alignment horizontal="left" vertical="center"/>
      <protection locked="0"/>
    </xf>
    <xf numFmtId="0" fontId="17" fillId="10" borderId="31" xfId="0" applyFont="1" applyFill="1" applyBorder="1" applyAlignment="1" applyProtection="1">
      <alignment horizontal="left" vertical="center" wrapText="1"/>
      <protection locked="0"/>
    </xf>
    <xf numFmtId="1" fontId="6" fillId="11" borderId="29" xfId="0" applyNumberFormat="1" applyFont="1" applyFill="1" applyBorder="1" applyAlignment="1" applyProtection="1">
      <alignment horizontal="center" vertical="center"/>
      <protection locked="0"/>
    </xf>
    <xf numFmtId="0" fontId="13" fillId="0" borderId="32" xfId="0" applyFont="1" applyBorder="1" applyAlignment="1" applyProtection="1">
      <alignment vertical="center"/>
      <protection hidden="1"/>
    </xf>
    <xf numFmtId="0" fontId="13" fillId="0" borderId="13" xfId="0" applyFont="1" applyBorder="1" applyAlignment="1" applyProtection="1">
      <alignment vertical="center"/>
      <protection hidden="1"/>
    </xf>
    <xf numFmtId="1" fontId="8" fillId="5" borderId="2" xfId="0" applyNumberFormat="1" applyFont="1" applyFill="1" applyBorder="1" applyAlignment="1" applyProtection="1">
      <alignment horizontal="center" vertical="center"/>
      <protection hidden="1"/>
    </xf>
    <xf numFmtId="0" fontId="6" fillId="5" borderId="33" xfId="0" applyFont="1" applyFill="1" applyBorder="1" applyAlignment="1" applyProtection="1">
      <alignment horizontal="center" vertical="center"/>
      <protection hidden="1"/>
    </xf>
    <xf numFmtId="1" fontId="6" fillId="11" borderId="7" xfId="0" applyNumberFormat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vertical="center"/>
      <protection hidden="1"/>
    </xf>
    <xf numFmtId="0" fontId="6" fillId="5" borderId="35" xfId="0" applyFont="1" applyFill="1" applyBorder="1" applyAlignment="1" applyProtection="1">
      <alignment horizontal="center" vertical="center"/>
      <protection hidden="1"/>
    </xf>
    <xf numFmtId="0" fontId="6" fillId="5" borderId="12" xfId="0" applyFont="1" applyFill="1" applyBorder="1" applyAlignment="1" applyProtection="1">
      <alignment horizontal="center" vertical="center"/>
      <protection hidden="1"/>
    </xf>
    <xf numFmtId="0" fontId="6" fillId="5" borderId="36" xfId="0" applyFont="1" applyFill="1" applyBorder="1" applyAlignment="1" applyProtection="1">
      <alignment horizontal="center" vertical="center"/>
      <protection hidden="1"/>
    </xf>
    <xf numFmtId="0" fontId="17" fillId="10" borderId="37" xfId="0" applyFont="1" applyFill="1" applyBorder="1" applyAlignment="1" applyProtection="1">
      <alignment horizontal="left" vertical="center"/>
      <protection locked="0"/>
    </xf>
    <xf numFmtId="0" fontId="17" fillId="10" borderId="37" xfId="0" applyFont="1" applyFill="1" applyBorder="1" applyAlignment="1" applyProtection="1">
      <alignment horizontal="left" vertical="center" wrapText="1"/>
      <protection locked="0"/>
    </xf>
    <xf numFmtId="1" fontId="6" fillId="11" borderId="12" xfId="0" applyNumberFormat="1" applyFont="1" applyFill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vertical="center"/>
      <protection hidden="1"/>
    </xf>
    <xf numFmtId="1" fontId="6" fillId="11" borderId="12" xfId="0" applyNumberFormat="1" applyFont="1" applyFill="1" applyBorder="1" applyAlignment="1" applyProtection="1">
      <alignment horizontal="center" vertical="center"/>
      <protection locked="0" hidden="1"/>
    </xf>
    <xf numFmtId="0" fontId="6" fillId="5" borderId="24" xfId="0" applyFont="1" applyFill="1" applyBorder="1" applyAlignment="1" applyProtection="1">
      <alignment horizontal="center" vertical="center"/>
      <protection hidden="1"/>
    </xf>
    <xf numFmtId="0" fontId="6" fillId="5" borderId="39" xfId="0" applyFont="1" applyFill="1" applyBorder="1" applyAlignment="1" applyProtection="1">
      <alignment horizontal="center" vertical="center"/>
      <protection hidden="1"/>
    </xf>
    <xf numFmtId="0" fontId="17" fillId="10" borderId="40" xfId="0" applyFont="1" applyFill="1" applyBorder="1" applyAlignment="1" applyProtection="1">
      <alignment horizontal="left" vertical="center"/>
      <protection locked="0"/>
    </xf>
    <xf numFmtId="0" fontId="17" fillId="10" borderId="40" xfId="0" applyFont="1" applyFill="1" applyBorder="1" applyAlignment="1" applyProtection="1">
      <alignment horizontal="left" vertical="center" wrapText="1"/>
      <protection locked="0"/>
    </xf>
    <xf numFmtId="0" fontId="13" fillId="10" borderId="29" xfId="0" applyFont="1" applyFill="1" applyBorder="1" applyAlignment="1" applyProtection="1">
      <alignment horizontal="left" vertical="center"/>
      <protection locked="0"/>
    </xf>
    <xf numFmtId="0" fontId="13" fillId="10" borderId="41" xfId="0" applyFont="1" applyFill="1" applyBorder="1" applyAlignment="1" applyProtection="1">
      <alignment horizontal="left" vertical="center" wrapText="1"/>
      <protection locked="0"/>
    </xf>
    <xf numFmtId="0" fontId="13" fillId="10" borderId="41" xfId="0" applyFont="1" applyFill="1" applyBorder="1" applyAlignment="1" applyProtection="1">
      <alignment horizontal="right" vertical="center" wrapText="1"/>
      <protection locked="0"/>
    </xf>
    <xf numFmtId="0" fontId="6" fillId="10" borderId="32" xfId="0" applyFont="1" applyFill="1" applyBorder="1" applyAlignment="1" applyProtection="1">
      <alignment horizontal="right" vertical="center"/>
      <protection locked="0"/>
    </xf>
    <xf numFmtId="16" fontId="13" fillId="10" borderId="21" xfId="0" applyNumberFormat="1" applyFont="1" applyFill="1" applyBorder="1" applyAlignment="1" applyProtection="1">
      <alignment horizontal="right" vertical="center" wrapText="1"/>
      <protection locked="0"/>
    </xf>
    <xf numFmtId="0" fontId="13" fillId="10" borderId="24" xfId="0" applyFont="1" applyFill="1" applyBorder="1" applyAlignment="1" applyProtection="1">
      <alignment horizontal="left" vertical="center"/>
      <protection locked="0"/>
    </xf>
    <xf numFmtId="0" fontId="13" fillId="10" borderId="42" xfId="0" applyFont="1" applyFill="1" applyBorder="1" applyAlignment="1" applyProtection="1">
      <alignment horizontal="left" vertical="center" wrapText="1"/>
      <protection locked="0"/>
    </xf>
    <xf numFmtId="0" fontId="13" fillId="10" borderId="42" xfId="0" applyFont="1" applyFill="1" applyBorder="1" applyAlignment="1" applyProtection="1">
      <alignment horizontal="right" vertical="center" wrapText="1"/>
      <protection locked="0"/>
    </xf>
    <xf numFmtId="0" fontId="6" fillId="10" borderId="25" xfId="0" applyFont="1" applyFill="1" applyBorder="1" applyAlignment="1" applyProtection="1">
      <alignment horizontal="right" vertical="center"/>
      <protection locked="0"/>
    </xf>
    <xf numFmtId="0" fontId="13" fillId="0" borderId="43" xfId="0" applyFont="1" applyBorder="1" applyAlignment="1" applyProtection="1">
      <alignment vertical="center"/>
      <protection hidden="1"/>
    </xf>
    <xf numFmtId="0" fontId="2" fillId="0" borderId="0" xfId="0" applyFont="1" applyProtection="1">
      <protection hidden="1"/>
    </xf>
    <xf numFmtId="0" fontId="13" fillId="10" borderId="24" xfId="0" applyFont="1" applyFill="1" applyBorder="1" applyAlignment="1" applyProtection="1">
      <alignment horizontal="left" vertical="center"/>
      <protection locked="0" hidden="1"/>
    </xf>
    <xf numFmtId="0" fontId="13" fillId="10" borderId="42" xfId="0" applyFont="1" applyFill="1" applyBorder="1" applyAlignment="1" applyProtection="1">
      <alignment horizontal="left" vertical="center" wrapText="1"/>
      <protection locked="0" hidden="1"/>
    </xf>
    <xf numFmtId="0" fontId="13" fillId="10" borderId="42" xfId="0" applyFont="1" applyFill="1" applyBorder="1" applyAlignment="1" applyProtection="1">
      <alignment horizontal="right" vertical="center" wrapText="1"/>
      <protection locked="0" hidden="1"/>
    </xf>
    <xf numFmtId="0" fontId="6" fillId="10" borderId="25" xfId="0" applyFont="1" applyFill="1" applyBorder="1" applyAlignment="1" applyProtection="1">
      <alignment horizontal="right" vertical="center"/>
      <protection locked="0" hidden="1"/>
    </xf>
    <xf numFmtId="0" fontId="13" fillId="10" borderId="12" xfId="0" applyFont="1" applyFill="1" applyBorder="1" applyAlignment="1" applyProtection="1">
      <alignment horizontal="left" vertical="center"/>
      <protection locked="0" hidden="1"/>
    </xf>
    <xf numFmtId="0" fontId="13" fillId="10" borderId="27" xfId="0" applyFont="1" applyFill="1" applyBorder="1" applyAlignment="1" applyProtection="1">
      <alignment horizontal="left" vertical="center" wrapText="1"/>
      <protection locked="0" hidden="1"/>
    </xf>
    <xf numFmtId="0" fontId="13" fillId="10" borderId="27" xfId="0" applyFont="1" applyFill="1" applyBorder="1" applyAlignment="1" applyProtection="1">
      <alignment horizontal="right" vertical="center" wrapText="1"/>
      <protection locked="0" hidden="1"/>
    </xf>
    <xf numFmtId="0" fontId="6" fillId="10" borderId="13" xfId="0" applyFont="1" applyFill="1" applyBorder="1" applyAlignment="1" applyProtection="1">
      <alignment horizontal="right" vertical="center"/>
      <protection locked="0" hidden="1"/>
    </xf>
    <xf numFmtId="0" fontId="0" fillId="0" borderId="0" xfId="0" applyAlignment="1" applyProtection="1">
      <alignment wrapText="1"/>
      <protection hidden="1"/>
    </xf>
    <xf numFmtId="0" fontId="0" fillId="0" borderId="0" xfId="0" applyAlignment="1" applyProtection="1">
      <alignment horizontal="right"/>
      <protection hidden="1"/>
    </xf>
    <xf numFmtId="0" fontId="10" fillId="5" borderId="0" xfId="0" applyFont="1" applyFill="1" applyBorder="1" applyAlignment="1" applyProtection="1">
      <alignment horizontal="center" vertical="center"/>
      <protection hidden="1"/>
    </xf>
    <xf numFmtId="0" fontId="15" fillId="5" borderId="0" xfId="0" applyFont="1" applyFill="1" applyBorder="1" applyAlignment="1" applyProtection="1">
      <alignment horizontal="center" vertical="center" wrapText="1"/>
    </xf>
    <xf numFmtId="0" fontId="6" fillId="0" borderId="0" xfId="0" applyFont="1" applyBorder="1" applyAlignment="1" applyProtection="1">
      <alignment horizontal="center" vertical="top"/>
      <protection hidden="1"/>
    </xf>
    <xf numFmtId="0" fontId="13" fillId="0" borderId="0" xfId="0" applyFont="1" applyBorder="1" applyAlignment="1" applyProtection="1">
      <alignment vertical="center"/>
      <protection hidden="1"/>
    </xf>
    <xf numFmtId="14" fontId="6" fillId="10" borderId="13" xfId="0" applyNumberFormat="1" applyFont="1" applyFill="1" applyBorder="1" applyAlignment="1" applyProtection="1">
      <alignment horizontal="right" vertical="center"/>
      <protection locked="0"/>
    </xf>
  </cellXfs>
  <cellStyles count="3">
    <cellStyle name="Hipervínculo" xfId="1" builtinId="8"/>
    <cellStyle name="Normal" xfId="0" builtinId="0"/>
    <cellStyle name="Normal 3" xfId="2"/>
  </cellStyles>
  <dxfs count="19">
    <dxf>
      <fill>
        <patternFill patternType="solid">
          <bgColor rgb="FF66FF66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99CC"/>
        </patternFill>
      </fill>
    </dxf>
    <dxf>
      <fill>
        <patternFill patternType="solid">
          <bgColor rgb="FF66FF66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99CC"/>
        </patternFill>
      </fill>
    </dxf>
    <dxf>
      <fill>
        <patternFill patternType="solid">
          <bgColor rgb="FF00FF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6699"/>
        </patternFill>
      </fill>
    </dxf>
    <dxf>
      <fill>
        <patternFill patternType="solid">
          <bgColor rgb="FFFF7C80"/>
        </patternFill>
      </fill>
    </dxf>
    <dxf>
      <fill>
        <patternFill patternType="solid">
          <bgColor rgb="FF00FFFF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66FF66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99CC"/>
        </patternFill>
      </fill>
    </dxf>
    <dxf>
      <fill>
        <patternFill patternType="solid">
          <bgColor rgb="FF66FF66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99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uarios\Senen%20Domino\0%20Abijana%20Hoy%202%20Sept\1%20%20Patr&#243;n%20Cl&#225;sico%20(A%201),%2030%20m,%2060%20p,%20120%20j,%2021%20r,%20(26-8-21)%20Rev%20Datos%20var-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Ü"/>
      <sheetName val="PORTADA"/>
      <sheetName val="Datos Generales"/>
      <sheetName val="Datos Jugadores"/>
      <sheetName val="Inicio R-1"/>
      <sheetName val="Parejas por Mesas y Rondas"/>
      <sheetName val="Datos por rondas"/>
      <sheetName val="Datos madres"/>
      <sheetName val="Acum R1-R2"/>
      <sheetName val="Acum R2-R3"/>
      <sheetName val="Acum R3-R4"/>
      <sheetName val="Acum R4-R5"/>
      <sheetName val="Acum R5-R6"/>
      <sheetName val="Acum R6-R7"/>
      <sheetName val="Acum R7-R8"/>
      <sheetName val="Acum R8-R9"/>
      <sheetName val="Acum R9-R10"/>
      <sheetName val="Acum R10-R11"/>
      <sheetName val="Acum R11-R12"/>
      <sheetName val="Acum R12-R13"/>
      <sheetName val="Acum R13-R14"/>
      <sheetName val="Acum R14-R15"/>
      <sheetName val="Acum R15-R16"/>
      <sheetName val="Acum R16-R17"/>
      <sheetName val="Acum R17-R18"/>
      <sheetName val="Acum R18-R19"/>
      <sheetName val="Acum R19-R20"/>
      <sheetName val="Acum R20-R21"/>
      <sheetName val="Acum R21-R22"/>
      <sheetName val="Acum por Parejas x Rondas "/>
      <sheetName val="Posic. Acum por Rondas"/>
      <sheetName val="Final Torneo "/>
      <sheetName val="Bonificación"/>
      <sheetName val="Mejores tiempos por rondas"/>
    </sheetNames>
    <sheetDataSet>
      <sheetData sheetId="0" refreshError="1"/>
      <sheetData sheetId="1" refreshError="1"/>
      <sheetData sheetId="2">
        <row r="1">
          <cell r="R1" t="str">
            <v>Cod. Mes</v>
          </cell>
        </row>
        <row r="4">
          <cell r="M4">
            <v>26</v>
          </cell>
          <cell r="P4" t="str">
            <v>Nov</v>
          </cell>
          <cell r="R4">
            <v>2021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"/>
  <sheetViews>
    <sheetView tabSelected="1" topLeftCell="I1" workbookViewId="0">
      <selection activeCell="R4" sqref="R4"/>
    </sheetView>
  </sheetViews>
  <sheetFormatPr baseColWidth="10" defaultColWidth="11.44140625" defaultRowHeight="14.4" x14ac:dyDescent="0.3"/>
  <cols>
    <col min="1" max="1" width="8.109375" style="2" customWidth="1"/>
    <col min="2" max="2" width="5.109375" style="2" customWidth="1"/>
    <col min="3" max="3" width="6.33203125" style="3" customWidth="1"/>
    <col min="4" max="4" width="14.6640625" style="14" customWidth="1"/>
    <col min="5" max="5" width="20.33203125" style="108" bestFit="1" customWidth="1"/>
    <col min="6" max="6" width="10.6640625" style="109" customWidth="1"/>
    <col min="7" max="7" width="14.6640625" style="109" customWidth="1"/>
    <col min="8" max="9" width="6.6640625" style="14" customWidth="1"/>
    <col min="10" max="10" width="7.6640625" style="14" customWidth="1"/>
    <col min="11" max="11" width="19.109375" style="14" customWidth="1"/>
    <col min="12" max="12" width="15.6640625" style="108" customWidth="1"/>
    <col min="13" max="13" width="6.33203125" style="3" customWidth="1"/>
    <col min="14" max="16" width="14.33203125" style="14" customWidth="1"/>
    <col min="17" max="17" width="11.44140625" style="14"/>
    <col min="18" max="18" width="43.33203125" style="14" bestFit="1" customWidth="1"/>
    <col min="19" max="16384" width="11.44140625" style="14"/>
  </cols>
  <sheetData>
    <row r="1" spans="1:18" ht="31.5" customHeight="1" thickBot="1" x14ac:dyDescent="0.35">
      <c r="A1" s="1" t="s">
        <v>0</v>
      </c>
      <c r="D1" s="4" t="s">
        <v>1</v>
      </c>
      <c r="E1" s="5"/>
      <c r="F1" s="6" t="str">
        <f>'[1]Datos Generales'!$R$1</f>
        <v>Cod. Mes</v>
      </c>
      <c r="G1" s="7">
        <v>11</v>
      </c>
      <c r="H1" s="8">
        <f>'[1]Datos Generales'!$M$4</f>
        <v>26</v>
      </c>
      <c r="I1" s="9" t="str">
        <f>'[1]Datos Generales'!$P$4</f>
        <v>Nov</v>
      </c>
      <c r="J1" s="9"/>
      <c r="K1" s="10">
        <f>'[1]Datos Generales'!$R$4</f>
        <v>2021</v>
      </c>
      <c r="L1" s="11" t="s">
        <v>2</v>
      </c>
      <c r="M1" s="12">
        <v>44</v>
      </c>
      <c r="N1" s="13" t="s">
        <v>3</v>
      </c>
      <c r="O1" s="110"/>
      <c r="P1" s="110"/>
    </row>
    <row r="2" spans="1:18" ht="27" customHeight="1" thickBot="1" x14ac:dyDescent="0.35">
      <c r="A2" s="15" t="s">
        <v>4</v>
      </c>
      <c r="B2" s="16">
        <v>44</v>
      </c>
      <c r="C2" s="17">
        <v>22</v>
      </c>
      <c r="D2" s="18" t="s">
        <v>5</v>
      </c>
      <c r="E2" s="19"/>
      <c r="F2" s="19"/>
      <c r="G2" s="20" t="s">
        <v>6</v>
      </c>
      <c r="H2" s="21"/>
      <c r="I2" s="22" t="s">
        <v>7</v>
      </c>
      <c r="J2" s="23"/>
      <c r="K2" s="24" t="s">
        <v>8</v>
      </c>
      <c r="L2" s="25" t="e">
        <f>IF(#REF!=#REF!,"OK",IF(#REF!&lt;#REF!,"Faltan Jugadores",IF(#REF!&gt;#REF!,"Sobran Jugadores")))</f>
        <v>#REF!</v>
      </c>
      <c r="M2" s="26">
        <v>44</v>
      </c>
      <c r="N2" s="27" t="e">
        <f>IF($M$2=$M$1,IF(#REF!=0,"OK","Hay Errores"),IF($M$2&gt;$M$1,"Sobran Jugadores",IF($M$2&lt;$M$1,"Faltan Jugadores")))</f>
        <v>#REF!</v>
      </c>
      <c r="O2" s="111"/>
      <c r="P2" s="111"/>
    </row>
    <row r="3" spans="1:18" s="41" customFormat="1" ht="33" customHeight="1" thickBot="1" x14ac:dyDescent="0.35">
      <c r="A3" s="28" t="s">
        <v>9</v>
      </c>
      <c r="B3" s="29" t="s">
        <v>10</v>
      </c>
      <c r="C3" s="30" t="s">
        <v>11</v>
      </c>
      <c r="D3" s="31" t="s">
        <v>12</v>
      </c>
      <c r="E3" s="32" t="s">
        <v>13</v>
      </c>
      <c r="F3" s="31" t="s">
        <v>14</v>
      </c>
      <c r="G3" s="33" t="s">
        <v>15</v>
      </c>
      <c r="H3" s="34" t="s">
        <v>16</v>
      </c>
      <c r="I3" s="35" t="s">
        <v>17</v>
      </c>
      <c r="J3" s="36" t="s">
        <v>18</v>
      </c>
      <c r="K3" s="37" t="s">
        <v>19</v>
      </c>
      <c r="L3" s="38" t="s">
        <v>20</v>
      </c>
      <c r="M3" s="39" t="s">
        <v>21</v>
      </c>
      <c r="N3" s="40" t="s">
        <v>22</v>
      </c>
      <c r="O3" s="112"/>
      <c r="P3" s="112"/>
      <c r="Q3" s="14"/>
      <c r="R3" s="14"/>
    </row>
    <row r="4" spans="1:18" ht="15" customHeight="1" x14ac:dyDescent="0.3">
      <c r="A4" s="42">
        <v>1</v>
      </c>
      <c r="B4" s="43">
        <v>1</v>
      </c>
      <c r="C4" s="44">
        <v>1</v>
      </c>
      <c r="D4" s="45" t="s">
        <v>23</v>
      </c>
      <c r="E4" s="46" t="s">
        <v>24</v>
      </c>
      <c r="F4" s="47">
        <v>58544051</v>
      </c>
      <c r="G4" s="48">
        <v>83110925385</v>
      </c>
      <c r="H4" s="49">
        <v>38</v>
      </c>
      <c r="I4" s="50" t="s">
        <v>25</v>
      </c>
      <c r="J4" s="51" t="s">
        <v>26</v>
      </c>
      <c r="K4" s="52"/>
      <c r="L4" s="53" t="s">
        <v>27</v>
      </c>
      <c r="M4" s="54">
        <v>15</v>
      </c>
      <c r="N4" s="55" t="s">
        <v>28</v>
      </c>
      <c r="O4" s="113" t="str">
        <f>CONCATENATE(MID(G4,5,2),"/",MID(G4,3,2),"/",MID(G4,1,2))</f>
        <v>09/11/83</v>
      </c>
      <c r="P4" s="113" t="str">
        <f>TEXT(O4,"dd-mm-aaaa")</f>
        <v>09-11-1983</v>
      </c>
      <c r="R4" s="14" t="str">
        <f>CONCATENATE("VALUES (NULL, '",TRIM(D4)," ",TRIM(E4),"','",F4,"','M','",TRIM(D4),"@nauta.cu","','",G4,"','",P4,"','",TRIM(D4))</f>
        <v>VALUES (NULL, 'Olvis Rodríguez Aguilar','58544051','M','Olvis@nauta.cu','83110925385','09-11-1983','Olvis</v>
      </c>
    </row>
    <row r="5" spans="1:18" ht="15.75" customHeight="1" thickBot="1" x14ac:dyDescent="0.35">
      <c r="A5" s="58">
        <v>2</v>
      </c>
      <c r="B5" s="59">
        <v>2</v>
      </c>
      <c r="C5" s="60"/>
      <c r="D5" s="61" t="s">
        <v>30</v>
      </c>
      <c r="E5" s="62" t="s">
        <v>31</v>
      </c>
      <c r="F5" s="63">
        <v>53096202</v>
      </c>
      <c r="G5" s="64">
        <v>82090532269</v>
      </c>
      <c r="H5" s="65">
        <v>39</v>
      </c>
      <c r="I5" s="66" t="s">
        <v>32</v>
      </c>
      <c r="J5" s="67" t="s">
        <v>33</v>
      </c>
      <c r="K5" s="68"/>
      <c r="L5" s="69" t="s">
        <v>27</v>
      </c>
      <c r="M5" s="70">
        <v>15</v>
      </c>
      <c r="N5" s="71" t="s">
        <v>28</v>
      </c>
      <c r="O5" s="113" t="str">
        <f t="shared" ref="O5:O63" si="0">CONCATENATE(MID(G5,5,2),"/",MID(G5,3,2),"/",MID(G5,1,2))</f>
        <v>05/09/82</v>
      </c>
      <c r="P5" s="113" t="str">
        <f t="shared" ref="P5:P63" si="1">TEXT(O5,"dd-mm-aaaa")</f>
        <v>05-09-1982</v>
      </c>
    </row>
    <row r="6" spans="1:18" x14ac:dyDescent="0.3">
      <c r="A6" s="58">
        <v>3</v>
      </c>
      <c r="B6" s="43">
        <v>3</v>
      </c>
      <c r="C6" s="73">
        <v>2</v>
      </c>
      <c r="D6" s="45" t="s">
        <v>34</v>
      </c>
      <c r="E6" s="46" t="s">
        <v>35</v>
      </c>
      <c r="F6" s="47">
        <v>59176095</v>
      </c>
      <c r="G6" s="48">
        <v>69111527544</v>
      </c>
      <c r="H6" s="74">
        <v>52</v>
      </c>
      <c r="I6" s="50" t="s">
        <v>36</v>
      </c>
      <c r="J6" s="51" t="s">
        <v>26</v>
      </c>
      <c r="K6" s="52"/>
      <c r="L6" s="53"/>
      <c r="M6" s="75">
        <v>15</v>
      </c>
      <c r="N6" s="76" t="s">
        <v>28</v>
      </c>
      <c r="O6" s="113" t="str">
        <f t="shared" si="0"/>
        <v>15/11/69</v>
      </c>
      <c r="P6" s="113" t="str">
        <f t="shared" si="1"/>
        <v>15-11-1969</v>
      </c>
    </row>
    <row r="7" spans="1:18" ht="15" thickBot="1" x14ac:dyDescent="0.35">
      <c r="A7" s="58">
        <v>4</v>
      </c>
      <c r="B7" s="59">
        <v>4</v>
      </c>
      <c r="C7" s="60"/>
      <c r="D7" s="61" t="s">
        <v>37</v>
      </c>
      <c r="E7" s="62" t="s">
        <v>38</v>
      </c>
      <c r="F7" s="63"/>
      <c r="G7" s="114"/>
      <c r="H7" s="77" t="s">
        <v>39</v>
      </c>
      <c r="I7" s="78" t="s">
        <v>39</v>
      </c>
      <c r="J7" s="79" t="s">
        <v>39</v>
      </c>
      <c r="K7" s="80"/>
      <c r="L7" s="81"/>
      <c r="M7" s="82">
        <v>15</v>
      </c>
      <c r="N7" s="83" t="s">
        <v>28</v>
      </c>
      <c r="O7" s="113" t="str">
        <f t="shared" si="0"/>
        <v>//</v>
      </c>
      <c r="P7" s="113" t="str">
        <f t="shared" si="1"/>
        <v>//</v>
      </c>
    </row>
    <row r="8" spans="1:18" x14ac:dyDescent="0.3">
      <c r="A8" s="58">
        <v>5</v>
      </c>
      <c r="B8" s="43">
        <v>5</v>
      </c>
      <c r="C8" s="73">
        <v>3</v>
      </c>
      <c r="D8" s="45" t="s">
        <v>40</v>
      </c>
      <c r="E8" s="46" t="s">
        <v>41</v>
      </c>
      <c r="F8" s="47"/>
      <c r="G8" s="48">
        <v>88112635062</v>
      </c>
      <c r="H8" s="49">
        <v>33</v>
      </c>
      <c r="I8" s="85" t="s">
        <v>42</v>
      </c>
      <c r="J8" s="86" t="s">
        <v>26</v>
      </c>
      <c r="K8" s="87"/>
      <c r="L8" s="88"/>
      <c r="M8" s="54">
        <v>15</v>
      </c>
      <c r="N8" s="55" t="s">
        <v>28</v>
      </c>
      <c r="O8" s="113" t="str">
        <f t="shared" si="0"/>
        <v>26/11/88</v>
      </c>
      <c r="P8" s="113" t="str">
        <f t="shared" si="1"/>
        <v>26-11-1988</v>
      </c>
    </row>
    <row r="9" spans="1:18" ht="15" thickBot="1" x14ac:dyDescent="0.35">
      <c r="A9" s="58">
        <v>6</v>
      </c>
      <c r="B9" s="59">
        <v>6</v>
      </c>
      <c r="C9" s="60"/>
      <c r="D9" s="61" t="s">
        <v>43</v>
      </c>
      <c r="E9" s="62" t="s">
        <v>44</v>
      </c>
      <c r="F9" s="63"/>
      <c r="G9" s="64">
        <v>80100424908</v>
      </c>
      <c r="H9" s="77">
        <v>41</v>
      </c>
      <c r="I9" s="78" t="s">
        <v>45</v>
      </c>
      <c r="J9" s="79" t="s">
        <v>46</v>
      </c>
      <c r="K9" s="80"/>
      <c r="L9" s="81"/>
      <c r="M9" s="82">
        <v>15</v>
      </c>
      <c r="N9" s="72" t="s">
        <v>28</v>
      </c>
      <c r="O9" s="113" t="str">
        <f t="shared" si="0"/>
        <v>04/10/80</v>
      </c>
      <c r="P9" s="113" t="str">
        <f t="shared" si="1"/>
        <v>04-10-1980</v>
      </c>
    </row>
    <row r="10" spans="1:18" x14ac:dyDescent="0.3">
      <c r="A10" s="58">
        <v>7</v>
      </c>
      <c r="B10" s="43">
        <v>7</v>
      </c>
      <c r="C10" s="73">
        <v>4</v>
      </c>
      <c r="D10" s="45" t="s">
        <v>47</v>
      </c>
      <c r="E10" s="46" t="s">
        <v>48</v>
      </c>
      <c r="F10" s="47"/>
      <c r="G10" s="48">
        <v>79061125489</v>
      </c>
      <c r="H10" s="74">
        <v>42</v>
      </c>
      <c r="I10" s="50" t="s">
        <v>29</v>
      </c>
      <c r="J10" s="51" t="s">
        <v>49</v>
      </c>
      <c r="K10" s="52" t="s">
        <v>50</v>
      </c>
      <c r="L10" s="53" t="s">
        <v>51</v>
      </c>
      <c r="M10" s="75">
        <v>15</v>
      </c>
      <c r="N10" s="57" t="s">
        <v>28</v>
      </c>
      <c r="O10" s="113" t="str">
        <f t="shared" si="0"/>
        <v>11/06/79</v>
      </c>
      <c r="P10" s="113" t="str">
        <f t="shared" si="1"/>
        <v>11-06-1979</v>
      </c>
    </row>
    <row r="11" spans="1:18" ht="15" thickBot="1" x14ac:dyDescent="0.35">
      <c r="A11" s="58">
        <v>8</v>
      </c>
      <c r="B11" s="59">
        <v>8</v>
      </c>
      <c r="C11" s="60"/>
      <c r="D11" s="61" t="s">
        <v>52</v>
      </c>
      <c r="E11" s="62" t="s">
        <v>53</v>
      </c>
      <c r="F11" s="63"/>
      <c r="G11" s="64">
        <v>98120223097</v>
      </c>
      <c r="H11" s="77">
        <v>22</v>
      </c>
      <c r="I11" s="78" t="s">
        <v>54</v>
      </c>
      <c r="J11" s="79" t="s">
        <v>55</v>
      </c>
      <c r="K11" s="80" t="s">
        <v>56</v>
      </c>
      <c r="L11" s="81" t="s">
        <v>51</v>
      </c>
      <c r="M11" s="82">
        <v>15</v>
      </c>
      <c r="N11" s="72" t="s">
        <v>28</v>
      </c>
      <c r="O11" s="113" t="str">
        <f t="shared" si="0"/>
        <v>02/12/98</v>
      </c>
      <c r="P11" s="113" t="str">
        <f t="shared" si="1"/>
        <v>02-12-1998</v>
      </c>
    </row>
    <row r="12" spans="1:18" x14ac:dyDescent="0.3">
      <c r="A12" s="58">
        <v>9</v>
      </c>
      <c r="B12" s="43">
        <v>9</v>
      </c>
      <c r="C12" s="73">
        <v>5</v>
      </c>
      <c r="D12" s="45" t="s">
        <v>57</v>
      </c>
      <c r="E12" s="46" t="s">
        <v>58</v>
      </c>
      <c r="F12" s="47"/>
      <c r="G12" s="48">
        <v>85010228829</v>
      </c>
      <c r="H12" s="74">
        <v>36</v>
      </c>
      <c r="I12" s="50" t="s">
        <v>54</v>
      </c>
      <c r="J12" s="51" t="s">
        <v>59</v>
      </c>
      <c r="K12" s="52" t="s">
        <v>60</v>
      </c>
      <c r="L12" s="53" t="s">
        <v>51</v>
      </c>
      <c r="M12" s="75">
        <v>15</v>
      </c>
      <c r="N12" s="57" t="s">
        <v>28</v>
      </c>
      <c r="O12" s="113" t="str">
        <f t="shared" si="0"/>
        <v>02/01/85</v>
      </c>
      <c r="P12" s="113" t="str">
        <f t="shared" si="1"/>
        <v>02-01-1985</v>
      </c>
    </row>
    <row r="13" spans="1:18" ht="15" thickBot="1" x14ac:dyDescent="0.35">
      <c r="A13" s="58">
        <v>10</v>
      </c>
      <c r="B13" s="59">
        <v>10</v>
      </c>
      <c r="C13" s="60"/>
      <c r="D13" s="61" t="s">
        <v>61</v>
      </c>
      <c r="E13" s="62" t="s">
        <v>62</v>
      </c>
      <c r="F13" s="63"/>
      <c r="G13" s="64"/>
      <c r="H13" s="77" t="s">
        <v>39</v>
      </c>
      <c r="I13" s="78" t="s">
        <v>39</v>
      </c>
      <c r="J13" s="79" t="s">
        <v>39</v>
      </c>
      <c r="K13" s="80" t="s">
        <v>63</v>
      </c>
      <c r="L13" s="81" t="s">
        <v>51</v>
      </c>
      <c r="M13" s="82">
        <v>15</v>
      </c>
      <c r="N13" s="72" t="s">
        <v>28</v>
      </c>
      <c r="O13" s="113" t="str">
        <f t="shared" si="0"/>
        <v>//</v>
      </c>
      <c r="P13" s="113" t="str">
        <f t="shared" si="1"/>
        <v>//</v>
      </c>
    </row>
    <row r="14" spans="1:18" x14ac:dyDescent="0.3">
      <c r="A14" s="58">
        <v>11</v>
      </c>
      <c r="B14" s="43">
        <v>11</v>
      </c>
      <c r="C14" s="73">
        <v>6</v>
      </c>
      <c r="D14" s="45" t="s">
        <v>64</v>
      </c>
      <c r="E14" s="46" t="s">
        <v>65</v>
      </c>
      <c r="F14" s="47"/>
      <c r="G14" s="48">
        <v>78090733560</v>
      </c>
      <c r="H14" s="74">
        <v>43</v>
      </c>
      <c r="I14" s="50" t="s">
        <v>66</v>
      </c>
      <c r="J14" s="51" t="s">
        <v>33</v>
      </c>
      <c r="K14" s="52" t="s">
        <v>67</v>
      </c>
      <c r="L14" s="53" t="s">
        <v>27</v>
      </c>
      <c r="M14" s="75">
        <v>15</v>
      </c>
      <c r="N14" s="57" t="s">
        <v>28</v>
      </c>
      <c r="O14" s="113" t="str">
        <f t="shared" si="0"/>
        <v>07/09/78</v>
      </c>
      <c r="P14" s="113" t="str">
        <f t="shared" si="1"/>
        <v>07-09-1978</v>
      </c>
    </row>
    <row r="15" spans="1:18" ht="15" thickBot="1" x14ac:dyDescent="0.35">
      <c r="A15" s="58">
        <v>12</v>
      </c>
      <c r="B15" s="59">
        <v>12</v>
      </c>
      <c r="C15" s="60"/>
      <c r="D15" s="61" t="s">
        <v>68</v>
      </c>
      <c r="E15" s="62" t="s">
        <v>69</v>
      </c>
      <c r="F15" s="63"/>
      <c r="G15" s="64">
        <v>75052112529</v>
      </c>
      <c r="H15" s="77">
        <v>46</v>
      </c>
      <c r="I15" s="78" t="s">
        <v>70</v>
      </c>
      <c r="J15" s="79" t="s">
        <v>71</v>
      </c>
      <c r="K15" s="80" t="s">
        <v>72</v>
      </c>
      <c r="L15" s="81" t="s">
        <v>27</v>
      </c>
      <c r="M15" s="82">
        <v>15</v>
      </c>
      <c r="N15" s="72" t="s">
        <v>28</v>
      </c>
      <c r="O15" s="113" t="str">
        <f t="shared" si="0"/>
        <v>21/05/75</v>
      </c>
      <c r="P15" s="113" t="str">
        <f t="shared" si="1"/>
        <v>21-05-1975</v>
      </c>
    </row>
    <row r="16" spans="1:18" x14ac:dyDescent="0.3">
      <c r="A16" s="58">
        <v>13</v>
      </c>
      <c r="B16" s="43">
        <v>13</v>
      </c>
      <c r="C16" s="73">
        <v>7</v>
      </c>
      <c r="D16" s="45" t="s">
        <v>73</v>
      </c>
      <c r="E16" s="46" t="s">
        <v>74</v>
      </c>
      <c r="F16" s="47"/>
      <c r="G16" s="48">
        <v>82042426066</v>
      </c>
      <c r="H16" s="74">
        <v>39</v>
      </c>
      <c r="I16" s="50" t="s">
        <v>75</v>
      </c>
      <c r="J16" s="51" t="s">
        <v>76</v>
      </c>
      <c r="K16" s="52" t="s">
        <v>77</v>
      </c>
      <c r="L16" s="53" t="s">
        <v>78</v>
      </c>
      <c r="M16" s="75">
        <v>12</v>
      </c>
      <c r="N16" s="57" t="s">
        <v>79</v>
      </c>
      <c r="O16" s="113" t="str">
        <f t="shared" si="0"/>
        <v>24/04/82</v>
      </c>
      <c r="P16" s="113" t="str">
        <f t="shared" si="1"/>
        <v>24-04-1982</v>
      </c>
    </row>
    <row r="17" spans="1:16" ht="15" thickBot="1" x14ac:dyDescent="0.35">
      <c r="A17" s="58">
        <v>14</v>
      </c>
      <c r="B17" s="59">
        <v>14</v>
      </c>
      <c r="C17" s="60"/>
      <c r="D17" s="61" t="s">
        <v>80</v>
      </c>
      <c r="E17" s="62" t="s">
        <v>81</v>
      </c>
      <c r="F17" s="63"/>
      <c r="G17" s="64">
        <v>90070441969</v>
      </c>
      <c r="H17" s="77">
        <v>31</v>
      </c>
      <c r="I17" s="78" t="s">
        <v>45</v>
      </c>
      <c r="J17" s="79" t="s">
        <v>82</v>
      </c>
      <c r="K17" s="80" t="s">
        <v>83</v>
      </c>
      <c r="L17" s="81" t="s">
        <v>78</v>
      </c>
      <c r="M17" s="82">
        <v>12</v>
      </c>
      <c r="N17" s="72" t="s">
        <v>79</v>
      </c>
      <c r="O17" s="113" t="str">
        <f t="shared" si="0"/>
        <v>04/07/90</v>
      </c>
      <c r="P17" s="113" t="str">
        <f t="shared" si="1"/>
        <v>04-07-1990</v>
      </c>
    </row>
    <row r="18" spans="1:16" x14ac:dyDescent="0.3">
      <c r="A18" s="58">
        <v>15</v>
      </c>
      <c r="B18" s="43">
        <v>15</v>
      </c>
      <c r="C18" s="73">
        <v>8</v>
      </c>
      <c r="D18" s="45" t="s">
        <v>73</v>
      </c>
      <c r="E18" s="46" t="s">
        <v>84</v>
      </c>
      <c r="F18" s="47"/>
      <c r="G18" s="48">
        <v>89012140421</v>
      </c>
      <c r="H18" s="74">
        <v>32</v>
      </c>
      <c r="I18" s="50" t="s">
        <v>70</v>
      </c>
      <c r="J18" s="51" t="s">
        <v>59</v>
      </c>
      <c r="K18" s="52" t="s">
        <v>50</v>
      </c>
      <c r="L18" s="53" t="s">
        <v>85</v>
      </c>
      <c r="M18" s="75">
        <v>13</v>
      </c>
      <c r="N18" s="57" t="s">
        <v>86</v>
      </c>
      <c r="O18" s="113" t="str">
        <f t="shared" si="0"/>
        <v>21/01/89</v>
      </c>
      <c r="P18" s="113" t="str">
        <f t="shared" si="1"/>
        <v>21-01-1989</v>
      </c>
    </row>
    <row r="19" spans="1:16" ht="15" thickBot="1" x14ac:dyDescent="0.35">
      <c r="A19" s="58">
        <v>16</v>
      </c>
      <c r="B19" s="59">
        <v>16</v>
      </c>
      <c r="C19" s="60"/>
      <c r="D19" s="61" t="s">
        <v>87</v>
      </c>
      <c r="E19" s="62" t="s">
        <v>88</v>
      </c>
      <c r="F19" s="63"/>
      <c r="G19" s="64">
        <v>69113000700</v>
      </c>
      <c r="H19" s="77">
        <v>52</v>
      </c>
      <c r="I19" s="78" t="s">
        <v>89</v>
      </c>
      <c r="J19" s="79" t="s">
        <v>26</v>
      </c>
      <c r="K19" s="80" t="s">
        <v>90</v>
      </c>
      <c r="L19" s="81" t="s">
        <v>85</v>
      </c>
      <c r="M19" s="82">
        <v>13</v>
      </c>
      <c r="N19" s="72" t="s">
        <v>86</v>
      </c>
      <c r="O19" s="113" t="str">
        <f t="shared" si="0"/>
        <v>30/11/69</v>
      </c>
      <c r="P19" s="113" t="str">
        <f t="shared" si="1"/>
        <v>30-11-1969</v>
      </c>
    </row>
    <row r="20" spans="1:16" x14ac:dyDescent="0.3">
      <c r="A20" s="58">
        <v>17</v>
      </c>
      <c r="B20" s="43">
        <v>17</v>
      </c>
      <c r="C20" s="73">
        <v>9</v>
      </c>
      <c r="D20" s="45" t="s">
        <v>91</v>
      </c>
      <c r="E20" s="46" t="s">
        <v>92</v>
      </c>
      <c r="F20" s="47"/>
      <c r="G20" s="48"/>
      <c r="H20" s="74" t="s">
        <v>39</v>
      </c>
      <c r="I20" s="50" t="s">
        <v>39</v>
      </c>
      <c r="J20" s="51" t="s">
        <v>39</v>
      </c>
      <c r="K20" s="52"/>
      <c r="L20" s="53"/>
      <c r="M20" s="75">
        <v>15</v>
      </c>
      <c r="N20" s="57" t="s">
        <v>28</v>
      </c>
      <c r="O20" s="113" t="str">
        <f t="shared" si="0"/>
        <v>//</v>
      </c>
      <c r="P20" s="113" t="str">
        <f t="shared" si="1"/>
        <v>//</v>
      </c>
    </row>
    <row r="21" spans="1:16" ht="15" thickBot="1" x14ac:dyDescent="0.35">
      <c r="A21" s="58">
        <v>18</v>
      </c>
      <c r="B21" s="59">
        <v>18</v>
      </c>
      <c r="C21" s="60"/>
      <c r="D21" s="61" t="s">
        <v>93</v>
      </c>
      <c r="E21" s="62" t="s">
        <v>94</v>
      </c>
      <c r="F21" s="63"/>
      <c r="G21" s="64"/>
      <c r="H21" s="77" t="s">
        <v>39</v>
      </c>
      <c r="I21" s="78" t="s">
        <v>39</v>
      </c>
      <c r="J21" s="79" t="s">
        <v>39</v>
      </c>
      <c r="K21" s="80"/>
      <c r="L21" s="81"/>
      <c r="M21" s="82">
        <v>15</v>
      </c>
      <c r="N21" s="72" t="s">
        <v>28</v>
      </c>
      <c r="O21" s="113" t="str">
        <f t="shared" si="0"/>
        <v>//</v>
      </c>
      <c r="P21" s="113" t="str">
        <f t="shared" si="1"/>
        <v>//</v>
      </c>
    </row>
    <row r="22" spans="1:16" x14ac:dyDescent="0.3">
      <c r="A22" s="58">
        <v>19</v>
      </c>
      <c r="B22" s="43">
        <v>19</v>
      </c>
      <c r="C22" s="73">
        <v>10</v>
      </c>
      <c r="D22" s="45" t="s">
        <v>95</v>
      </c>
      <c r="E22" s="46" t="s">
        <v>96</v>
      </c>
      <c r="F22" s="47"/>
      <c r="G22" s="48">
        <v>52062700305</v>
      </c>
      <c r="H22" s="74">
        <v>69</v>
      </c>
      <c r="I22" s="50" t="s">
        <v>97</v>
      </c>
      <c r="J22" s="51" t="s">
        <v>49</v>
      </c>
      <c r="K22" s="52" t="s">
        <v>98</v>
      </c>
      <c r="L22" s="53" t="s">
        <v>27</v>
      </c>
      <c r="M22" s="75">
        <v>15</v>
      </c>
      <c r="N22" s="57" t="s">
        <v>28</v>
      </c>
      <c r="O22" s="113" t="str">
        <f t="shared" si="0"/>
        <v>27/06/52</v>
      </c>
      <c r="P22" s="113" t="str">
        <f t="shared" si="1"/>
        <v>27-06-1952</v>
      </c>
    </row>
    <row r="23" spans="1:16" ht="15" thickBot="1" x14ac:dyDescent="0.35">
      <c r="A23" s="58">
        <v>20</v>
      </c>
      <c r="B23" s="59">
        <v>20</v>
      </c>
      <c r="C23" s="60"/>
      <c r="D23" s="61" t="s">
        <v>99</v>
      </c>
      <c r="E23" s="62" t="s">
        <v>100</v>
      </c>
      <c r="F23" s="63"/>
      <c r="G23" s="64">
        <v>68090807345</v>
      </c>
      <c r="H23" s="77">
        <v>53</v>
      </c>
      <c r="I23" s="78" t="s">
        <v>101</v>
      </c>
      <c r="J23" s="79" t="s">
        <v>33</v>
      </c>
      <c r="K23" s="80"/>
      <c r="L23" s="81" t="s">
        <v>27</v>
      </c>
      <c r="M23" s="82">
        <v>15</v>
      </c>
      <c r="N23" s="72" t="s">
        <v>28</v>
      </c>
      <c r="O23" s="113" t="str">
        <f t="shared" si="0"/>
        <v>08/09/68</v>
      </c>
      <c r="P23" s="113" t="str">
        <f t="shared" si="1"/>
        <v>08-09-1968</v>
      </c>
    </row>
    <row r="24" spans="1:16" ht="21" thickBot="1" x14ac:dyDescent="0.35">
      <c r="A24" s="58">
        <v>21</v>
      </c>
      <c r="B24" s="43">
        <v>21</v>
      </c>
      <c r="C24" s="73">
        <v>11</v>
      </c>
      <c r="D24" s="45" t="s">
        <v>102</v>
      </c>
      <c r="E24" s="46" t="s">
        <v>103</v>
      </c>
      <c r="F24" s="47"/>
      <c r="G24" s="48"/>
      <c r="H24" s="77" t="s">
        <v>39</v>
      </c>
      <c r="I24" s="78" t="s">
        <v>39</v>
      </c>
      <c r="J24" s="79" t="s">
        <v>39</v>
      </c>
      <c r="K24" s="53" t="s">
        <v>104</v>
      </c>
      <c r="L24" s="53" t="s">
        <v>105</v>
      </c>
      <c r="M24" s="75">
        <v>14</v>
      </c>
      <c r="N24" s="57" t="s">
        <v>106</v>
      </c>
      <c r="O24" s="113" t="str">
        <f t="shared" si="0"/>
        <v>//</v>
      </c>
      <c r="P24" s="113" t="str">
        <f t="shared" si="1"/>
        <v>//</v>
      </c>
    </row>
    <row r="25" spans="1:16" ht="15" thickBot="1" x14ac:dyDescent="0.35">
      <c r="A25" s="58">
        <v>22</v>
      </c>
      <c r="B25" s="59">
        <v>22</v>
      </c>
      <c r="C25" s="60"/>
      <c r="D25" s="61" t="s">
        <v>107</v>
      </c>
      <c r="E25" s="62" t="s">
        <v>108</v>
      </c>
      <c r="F25" s="63"/>
      <c r="G25" s="64">
        <v>62020718184</v>
      </c>
      <c r="H25" s="77">
        <v>59</v>
      </c>
      <c r="I25" s="78" t="s">
        <v>66</v>
      </c>
      <c r="J25" s="79" t="s">
        <v>109</v>
      </c>
      <c r="K25" s="80" t="s">
        <v>56</v>
      </c>
      <c r="L25" s="81" t="s">
        <v>105</v>
      </c>
      <c r="M25" s="82">
        <v>14</v>
      </c>
      <c r="N25" s="72" t="s">
        <v>106</v>
      </c>
      <c r="O25" s="113" t="str">
        <f t="shared" si="0"/>
        <v>07/02/62</v>
      </c>
      <c r="P25" s="113" t="str">
        <f t="shared" si="1"/>
        <v>07-02-1962</v>
      </c>
    </row>
    <row r="26" spans="1:16" x14ac:dyDescent="0.3">
      <c r="A26" s="58">
        <v>23</v>
      </c>
      <c r="B26" s="43">
        <v>23</v>
      </c>
      <c r="C26" s="73">
        <v>12</v>
      </c>
      <c r="D26" s="45" t="s">
        <v>110</v>
      </c>
      <c r="E26" s="46" t="s">
        <v>111</v>
      </c>
      <c r="F26" s="47"/>
      <c r="G26" s="48">
        <v>89101845807</v>
      </c>
      <c r="H26" s="74">
        <v>32</v>
      </c>
      <c r="I26" s="50" t="s">
        <v>112</v>
      </c>
      <c r="J26" s="51" t="s">
        <v>46</v>
      </c>
      <c r="K26" s="52"/>
      <c r="L26" s="53"/>
      <c r="M26" s="75">
        <v>15</v>
      </c>
      <c r="N26" s="57" t="s">
        <v>28</v>
      </c>
      <c r="O26" s="113" t="str">
        <f t="shared" si="0"/>
        <v>18/10/89</v>
      </c>
      <c r="P26" s="113" t="str">
        <f t="shared" si="1"/>
        <v>18-10-1989</v>
      </c>
    </row>
    <row r="27" spans="1:16" ht="15" thickBot="1" x14ac:dyDescent="0.35">
      <c r="A27" s="58">
        <v>24</v>
      </c>
      <c r="B27" s="59">
        <v>24</v>
      </c>
      <c r="C27" s="60"/>
      <c r="D27" s="89" t="s">
        <v>113</v>
      </c>
      <c r="E27" s="90" t="s">
        <v>114</v>
      </c>
      <c r="F27" s="91"/>
      <c r="G27" s="92">
        <v>8809143506</v>
      </c>
      <c r="H27" s="65">
        <v>33</v>
      </c>
      <c r="I27" s="66" t="s">
        <v>115</v>
      </c>
      <c r="J27" s="67" t="s">
        <v>33</v>
      </c>
      <c r="K27" s="68"/>
      <c r="L27" s="69"/>
      <c r="M27" s="70">
        <v>15</v>
      </c>
      <c r="N27" s="71" t="s">
        <v>28</v>
      </c>
      <c r="O27" s="113" t="str">
        <f t="shared" si="0"/>
        <v>14/09/88</v>
      </c>
      <c r="P27" s="113" t="str">
        <f t="shared" si="1"/>
        <v>14-09-1988</v>
      </c>
    </row>
    <row r="28" spans="1:16" x14ac:dyDescent="0.3">
      <c r="A28" s="58">
        <v>25</v>
      </c>
      <c r="B28" s="43">
        <v>25</v>
      </c>
      <c r="C28" s="73">
        <v>13</v>
      </c>
      <c r="D28" s="45" t="s">
        <v>116</v>
      </c>
      <c r="E28" s="46" t="s">
        <v>117</v>
      </c>
      <c r="F28" s="93"/>
      <c r="G28" s="48">
        <v>69062927128</v>
      </c>
      <c r="H28" s="74">
        <v>52</v>
      </c>
      <c r="I28" s="50" t="s">
        <v>118</v>
      </c>
      <c r="J28" s="51" t="s">
        <v>49</v>
      </c>
      <c r="K28" s="52" t="s">
        <v>119</v>
      </c>
      <c r="L28" s="53" t="s">
        <v>27</v>
      </c>
      <c r="M28" s="75">
        <v>15</v>
      </c>
      <c r="N28" s="57" t="s">
        <v>28</v>
      </c>
      <c r="O28" s="113" t="str">
        <f t="shared" si="0"/>
        <v>29/06/69</v>
      </c>
      <c r="P28" s="113" t="str">
        <f t="shared" si="1"/>
        <v>29-06-1969</v>
      </c>
    </row>
    <row r="29" spans="1:16" ht="15" thickBot="1" x14ac:dyDescent="0.35">
      <c r="A29" s="58">
        <v>26</v>
      </c>
      <c r="B29" s="59">
        <v>26</v>
      </c>
      <c r="C29" s="60"/>
      <c r="D29" s="61" t="s">
        <v>120</v>
      </c>
      <c r="E29" s="62" t="s">
        <v>121</v>
      </c>
      <c r="F29" s="63"/>
      <c r="G29" s="64">
        <v>74021411276</v>
      </c>
      <c r="H29" s="77">
        <v>47</v>
      </c>
      <c r="I29" s="78" t="s">
        <v>115</v>
      </c>
      <c r="J29" s="79" t="s">
        <v>109</v>
      </c>
      <c r="K29" s="80" t="s">
        <v>122</v>
      </c>
      <c r="L29" s="81" t="s">
        <v>27</v>
      </c>
      <c r="M29" s="82">
        <v>15</v>
      </c>
      <c r="N29" s="72" t="s">
        <v>28</v>
      </c>
      <c r="O29" s="113" t="str">
        <f t="shared" si="0"/>
        <v>14/02/74</v>
      </c>
      <c r="P29" s="113" t="str">
        <f t="shared" si="1"/>
        <v>14-02-1974</v>
      </c>
    </row>
    <row r="30" spans="1:16" x14ac:dyDescent="0.3">
      <c r="A30" s="58">
        <v>27</v>
      </c>
      <c r="B30" s="43">
        <v>27</v>
      </c>
      <c r="C30" s="73">
        <v>14</v>
      </c>
      <c r="D30" s="94" t="s">
        <v>123</v>
      </c>
      <c r="E30" s="95" t="s">
        <v>124</v>
      </c>
      <c r="F30" s="96"/>
      <c r="G30" s="97">
        <v>68122528504</v>
      </c>
      <c r="H30" s="49">
        <v>52</v>
      </c>
      <c r="I30" s="85" t="s">
        <v>125</v>
      </c>
      <c r="J30" s="86" t="s">
        <v>55</v>
      </c>
      <c r="K30" s="87" t="s">
        <v>126</v>
      </c>
      <c r="L30" s="88" t="s">
        <v>27</v>
      </c>
      <c r="M30" s="54">
        <v>15</v>
      </c>
      <c r="N30" s="55" t="s">
        <v>28</v>
      </c>
      <c r="O30" s="113" t="str">
        <f t="shared" si="0"/>
        <v>25/12/68</v>
      </c>
      <c r="P30" s="113" t="str">
        <f t="shared" si="1"/>
        <v>25-12-1968</v>
      </c>
    </row>
    <row r="31" spans="1:16" ht="15" thickBot="1" x14ac:dyDescent="0.35">
      <c r="A31" s="58">
        <v>28</v>
      </c>
      <c r="B31" s="59">
        <v>28</v>
      </c>
      <c r="C31" s="60"/>
      <c r="D31" s="61" t="s">
        <v>127</v>
      </c>
      <c r="E31" s="62" t="s">
        <v>128</v>
      </c>
      <c r="F31" s="63"/>
      <c r="G31" s="64">
        <v>82120432026</v>
      </c>
      <c r="H31" s="77">
        <v>38</v>
      </c>
      <c r="I31" s="78" t="s">
        <v>45</v>
      </c>
      <c r="J31" s="79" t="s">
        <v>55</v>
      </c>
      <c r="K31" s="80" t="s">
        <v>60</v>
      </c>
      <c r="L31" s="81" t="s">
        <v>27</v>
      </c>
      <c r="M31" s="82">
        <v>15</v>
      </c>
      <c r="N31" s="72" t="s">
        <v>28</v>
      </c>
      <c r="O31" s="113" t="str">
        <f t="shared" si="0"/>
        <v>04/12/82</v>
      </c>
      <c r="P31" s="113" t="str">
        <f t="shared" si="1"/>
        <v>04-12-1982</v>
      </c>
    </row>
    <row r="32" spans="1:16" x14ac:dyDescent="0.3">
      <c r="A32" s="58">
        <v>29</v>
      </c>
      <c r="B32" s="43">
        <v>29</v>
      </c>
      <c r="C32" s="73">
        <v>15</v>
      </c>
      <c r="D32" s="94" t="s">
        <v>129</v>
      </c>
      <c r="E32" s="95" t="s">
        <v>130</v>
      </c>
      <c r="F32" s="96"/>
      <c r="G32" s="97"/>
      <c r="H32" s="49" t="s">
        <v>39</v>
      </c>
      <c r="I32" s="85" t="s">
        <v>39</v>
      </c>
      <c r="J32" s="86" t="s">
        <v>39</v>
      </c>
      <c r="K32" s="87"/>
      <c r="L32" s="88"/>
      <c r="M32" s="54">
        <v>15</v>
      </c>
      <c r="N32" s="55" t="s">
        <v>28</v>
      </c>
      <c r="O32" s="113" t="str">
        <f t="shared" si="0"/>
        <v>//</v>
      </c>
      <c r="P32" s="113" t="str">
        <f t="shared" si="1"/>
        <v>//</v>
      </c>
    </row>
    <row r="33" spans="1:16" ht="15" thickBot="1" x14ac:dyDescent="0.35">
      <c r="A33" s="58">
        <v>30</v>
      </c>
      <c r="B33" s="59">
        <v>30</v>
      </c>
      <c r="C33" s="60"/>
      <c r="D33" s="61" t="s">
        <v>131</v>
      </c>
      <c r="E33" s="62" t="s">
        <v>132</v>
      </c>
      <c r="F33" s="63"/>
      <c r="G33" s="64"/>
      <c r="H33" s="77" t="s">
        <v>39</v>
      </c>
      <c r="I33" s="78" t="s">
        <v>39</v>
      </c>
      <c r="J33" s="79" t="s">
        <v>39</v>
      </c>
      <c r="K33" s="80"/>
      <c r="L33" s="81"/>
      <c r="M33" s="82">
        <v>15</v>
      </c>
      <c r="N33" s="72" t="s">
        <v>28</v>
      </c>
      <c r="O33" s="113" t="str">
        <f t="shared" si="0"/>
        <v>//</v>
      </c>
      <c r="P33" s="113" t="str">
        <f t="shared" si="1"/>
        <v>//</v>
      </c>
    </row>
    <row r="34" spans="1:16" x14ac:dyDescent="0.3">
      <c r="A34" s="58">
        <v>31</v>
      </c>
      <c r="B34" s="43">
        <v>31</v>
      </c>
      <c r="C34" s="73">
        <v>16</v>
      </c>
      <c r="D34" s="45" t="s">
        <v>133</v>
      </c>
      <c r="E34" s="46" t="s">
        <v>134</v>
      </c>
      <c r="F34" s="47">
        <v>53920957</v>
      </c>
      <c r="G34" s="48">
        <v>69051910003</v>
      </c>
      <c r="H34" s="74">
        <v>52</v>
      </c>
      <c r="I34" s="50" t="s">
        <v>135</v>
      </c>
      <c r="J34" s="51" t="s">
        <v>71</v>
      </c>
      <c r="K34" s="52" t="s">
        <v>136</v>
      </c>
      <c r="L34" s="53" t="s">
        <v>27</v>
      </c>
      <c r="M34" s="75">
        <v>15</v>
      </c>
      <c r="N34" s="57" t="s">
        <v>28</v>
      </c>
      <c r="O34" s="113" t="str">
        <f t="shared" si="0"/>
        <v>19/05/69</v>
      </c>
      <c r="P34" s="113" t="str">
        <f t="shared" si="1"/>
        <v>19-05-1969</v>
      </c>
    </row>
    <row r="35" spans="1:16" ht="15" thickBot="1" x14ac:dyDescent="0.35">
      <c r="A35" s="58">
        <v>32</v>
      </c>
      <c r="B35" s="59">
        <v>32</v>
      </c>
      <c r="C35" s="60"/>
      <c r="D35" s="61" t="s">
        <v>137</v>
      </c>
      <c r="E35" s="62" t="s">
        <v>138</v>
      </c>
      <c r="F35" s="63"/>
      <c r="G35" s="64">
        <v>83061425620</v>
      </c>
      <c r="H35" s="77">
        <v>38</v>
      </c>
      <c r="I35" s="78" t="s">
        <v>115</v>
      </c>
      <c r="J35" s="79" t="s">
        <v>49</v>
      </c>
      <c r="K35" s="80" t="s">
        <v>50</v>
      </c>
      <c r="L35" s="81" t="s">
        <v>27</v>
      </c>
      <c r="M35" s="82">
        <v>15</v>
      </c>
      <c r="N35" s="72" t="s">
        <v>28</v>
      </c>
      <c r="O35" s="113" t="str">
        <f t="shared" si="0"/>
        <v>14/06/83</v>
      </c>
      <c r="P35" s="113" t="str">
        <f t="shared" si="1"/>
        <v>14-06-1983</v>
      </c>
    </row>
    <row r="36" spans="1:16" x14ac:dyDescent="0.3">
      <c r="A36" s="58">
        <v>33</v>
      </c>
      <c r="B36" s="43">
        <v>33</v>
      </c>
      <c r="C36" s="73">
        <v>17</v>
      </c>
      <c r="D36" s="45" t="s">
        <v>139</v>
      </c>
      <c r="E36" s="46" t="s">
        <v>140</v>
      </c>
      <c r="F36" s="47"/>
      <c r="G36" s="48">
        <v>74040511580</v>
      </c>
      <c r="H36" s="49">
        <v>47</v>
      </c>
      <c r="I36" s="85" t="s">
        <v>32</v>
      </c>
      <c r="J36" s="86" t="s">
        <v>76</v>
      </c>
      <c r="K36" s="87" t="s">
        <v>141</v>
      </c>
      <c r="L36" s="88" t="s">
        <v>27</v>
      </c>
      <c r="M36" s="54">
        <v>15</v>
      </c>
      <c r="N36" s="98" t="s">
        <v>28</v>
      </c>
      <c r="O36" s="113" t="str">
        <f t="shared" si="0"/>
        <v>05/04/74</v>
      </c>
      <c r="P36" s="113" t="str">
        <f t="shared" si="1"/>
        <v>05-04-1974</v>
      </c>
    </row>
    <row r="37" spans="1:16" ht="15" thickBot="1" x14ac:dyDescent="0.35">
      <c r="A37" s="58">
        <v>34</v>
      </c>
      <c r="B37" s="59">
        <v>34</v>
      </c>
      <c r="C37" s="60"/>
      <c r="D37" s="61" t="s">
        <v>142</v>
      </c>
      <c r="E37" s="62" t="s">
        <v>143</v>
      </c>
      <c r="F37" s="63"/>
      <c r="G37" s="64">
        <v>83102625329</v>
      </c>
      <c r="H37" s="77">
        <v>38</v>
      </c>
      <c r="I37" s="78" t="s">
        <v>42</v>
      </c>
      <c r="J37" s="79" t="s">
        <v>46</v>
      </c>
      <c r="K37" s="80" t="s">
        <v>126</v>
      </c>
      <c r="L37" s="81"/>
      <c r="M37" s="82">
        <v>15</v>
      </c>
      <c r="N37" s="83" t="s">
        <v>28</v>
      </c>
      <c r="O37" s="113" t="str">
        <f t="shared" si="0"/>
        <v>26/10/83</v>
      </c>
      <c r="P37" s="113" t="str">
        <f t="shared" si="1"/>
        <v>26-10-1983</v>
      </c>
    </row>
    <row r="38" spans="1:16" x14ac:dyDescent="0.3">
      <c r="A38" s="58">
        <v>35</v>
      </c>
      <c r="B38" s="43">
        <v>35</v>
      </c>
      <c r="C38" s="73">
        <v>18</v>
      </c>
      <c r="D38" s="45" t="s">
        <v>144</v>
      </c>
      <c r="E38" s="46" t="s">
        <v>145</v>
      </c>
      <c r="F38" s="47"/>
      <c r="G38" s="48">
        <v>79010419004</v>
      </c>
      <c r="H38" s="74">
        <v>42</v>
      </c>
      <c r="I38" s="50" t="s">
        <v>45</v>
      </c>
      <c r="J38" s="51" t="s">
        <v>59</v>
      </c>
      <c r="K38" s="52" t="s">
        <v>78</v>
      </c>
      <c r="L38" s="53" t="s">
        <v>78</v>
      </c>
      <c r="M38" s="75">
        <v>12</v>
      </c>
      <c r="N38" s="57" t="s">
        <v>79</v>
      </c>
      <c r="O38" s="113" t="str">
        <f t="shared" si="0"/>
        <v>04/01/79</v>
      </c>
      <c r="P38" s="113" t="str">
        <f t="shared" si="1"/>
        <v>04-01-1979</v>
      </c>
    </row>
    <row r="39" spans="1:16" ht="24.6" thickBot="1" x14ac:dyDescent="0.35">
      <c r="A39" s="58">
        <v>36</v>
      </c>
      <c r="B39" s="59">
        <v>36</v>
      </c>
      <c r="C39" s="60"/>
      <c r="D39" s="61" t="s">
        <v>146</v>
      </c>
      <c r="E39" s="62" t="s">
        <v>147</v>
      </c>
      <c r="F39" s="63"/>
      <c r="G39" s="64"/>
      <c r="H39" s="77" t="s">
        <v>39</v>
      </c>
      <c r="I39" s="78" t="s">
        <v>39</v>
      </c>
      <c r="J39" s="79" t="s">
        <v>39</v>
      </c>
      <c r="K39" s="80" t="s">
        <v>78</v>
      </c>
      <c r="L39" s="81" t="s">
        <v>148</v>
      </c>
      <c r="M39" s="82">
        <v>12</v>
      </c>
      <c r="N39" s="72" t="s">
        <v>79</v>
      </c>
      <c r="O39" s="113" t="str">
        <f t="shared" si="0"/>
        <v>//</v>
      </c>
      <c r="P39" s="113" t="str">
        <f t="shared" si="1"/>
        <v>//</v>
      </c>
    </row>
    <row r="40" spans="1:16" ht="20.399999999999999" x14ac:dyDescent="0.3">
      <c r="A40" s="58">
        <v>37</v>
      </c>
      <c r="B40" s="43">
        <v>37</v>
      </c>
      <c r="C40" s="73">
        <v>19</v>
      </c>
      <c r="D40" s="45" t="s">
        <v>149</v>
      </c>
      <c r="E40" s="46" t="s">
        <v>150</v>
      </c>
      <c r="F40" s="47"/>
      <c r="G40" s="48">
        <v>93103019888</v>
      </c>
      <c r="H40" s="74">
        <v>28</v>
      </c>
      <c r="I40" s="50" t="s">
        <v>89</v>
      </c>
      <c r="J40" s="51" t="s">
        <v>46</v>
      </c>
      <c r="K40" s="53" t="s">
        <v>151</v>
      </c>
      <c r="L40" s="53" t="s">
        <v>78</v>
      </c>
      <c r="M40" s="75">
        <v>12</v>
      </c>
      <c r="N40" s="57" t="s">
        <v>79</v>
      </c>
      <c r="O40" s="113" t="str">
        <f t="shared" si="0"/>
        <v>30/10/93</v>
      </c>
      <c r="P40" s="113" t="str">
        <f t="shared" si="1"/>
        <v>30-10-1993</v>
      </c>
    </row>
    <row r="41" spans="1:16" ht="15" thickBot="1" x14ac:dyDescent="0.35">
      <c r="A41" s="58">
        <v>38</v>
      </c>
      <c r="B41" s="59">
        <v>38</v>
      </c>
      <c r="C41" s="60"/>
      <c r="D41" s="61" t="s">
        <v>152</v>
      </c>
      <c r="E41" s="62" t="s">
        <v>153</v>
      </c>
      <c r="F41" s="63"/>
      <c r="G41" s="64">
        <v>87070426427</v>
      </c>
      <c r="H41" s="77">
        <v>34</v>
      </c>
      <c r="I41" s="78" t="s">
        <v>45</v>
      </c>
      <c r="J41" s="79" t="s">
        <v>82</v>
      </c>
      <c r="K41" s="80" t="s">
        <v>56</v>
      </c>
      <c r="L41" s="81" t="s">
        <v>78</v>
      </c>
      <c r="M41" s="82">
        <v>12</v>
      </c>
      <c r="N41" s="72" t="s">
        <v>79</v>
      </c>
      <c r="O41" s="113" t="str">
        <f t="shared" si="0"/>
        <v>04/07/87</v>
      </c>
      <c r="P41" s="113" t="str">
        <f t="shared" si="1"/>
        <v>04-07-1987</v>
      </c>
    </row>
    <row r="42" spans="1:16" x14ac:dyDescent="0.3">
      <c r="A42" s="58">
        <v>39</v>
      </c>
      <c r="B42" s="43">
        <v>39</v>
      </c>
      <c r="C42" s="73">
        <v>20</v>
      </c>
      <c r="D42" s="45" t="s">
        <v>154</v>
      </c>
      <c r="E42" s="46" t="s">
        <v>155</v>
      </c>
      <c r="F42" s="47"/>
      <c r="G42" s="48">
        <v>79052020061</v>
      </c>
      <c r="H42" s="74">
        <v>42</v>
      </c>
      <c r="I42" s="50" t="s">
        <v>156</v>
      </c>
      <c r="J42" s="51" t="s">
        <v>71</v>
      </c>
      <c r="K42" s="52" t="s">
        <v>157</v>
      </c>
      <c r="L42" s="53" t="s">
        <v>158</v>
      </c>
      <c r="M42" s="75">
        <v>12</v>
      </c>
      <c r="N42" s="57" t="s">
        <v>79</v>
      </c>
      <c r="O42" s="113" t="str">
        <f t="shared" si="0"/>
        <v>20/05/79</v>
      </c>
      <c r="P42" s="113" t="str">
        <f t="shared" si="1"/>
        <v>20-05-1979</v>
      </c>
    </row>
    <row r="43" spans="1:16" ht="15" thickBot="1" x14ac:dyDescent="0.35">
      <c r="A43" s="58">
        <v>40</v>
      </c>
      <c r="B43" s="59">
        <v>40</v>
      </c>
      <c r="C43" s="60"/>
      <c r="D43" s="61" t="s">
        <v>159</v>
      </c>
      <c r="E43" s="62" t="s">
        <v>160</v>
      </c>
      <c r="F43" s="63"/>
      <c r="G43" s="64"/>
      <c r="H43" s="77" t="s">
        <v>39</v>
      </c>
      <c r="I43" s="78" t="s">
        <v>39</v>
      </c>
      <c r="J43" s="79" t="s">
        <v>39</v>
      </c>
      <c r="K43" s="80"/>
      <c r="L43" s="81"/>
      <c r="M43" s="82">
        <v>12</v>
      </c>
      <c r="N43" s="72" t="s">
        <v>79</v>
      </c>
      <c r="O43" s="113" t="str">
        <f t="shared" si="0"/>
        <v>//</v>
      </c>
      <c r="P43" s="113" t="str">
        <f t="shared" si="1"/>
        <v>//</v>
      </c>
    </row>
    <row r="44" spans="1:16" x14ac:dyDescent="0.3">
      <c r="A44" s="58">
        <v>41</v>
      </c>
      <c r="B44" s="43">
        <v>41</v>
      </c>
      <c r="C44" s="73">
        <v>21</v>
      </c>
      <c r="D44" s="45" t="s">
        <v>161</v>
      </c>
      <c r="E44" s="46" t="s">
        <v>162</v>
      </c>
      <c r="F44" s="47"/>
      <c r="G44" s="48">
        <v>55082407924</v>
      </c>
      <c r="H44" s="74">
        <v>66</v>
      </c>
      <c r="I44" s="50" t="s">
        <v>75</v>
      </c>
      <c r="J44" s="51" t="s">
        <v>163</v>
      </c>
      <c r="K44" s="52" t="s">
        <v>164</v>
      </c>
      <c r="L44" s="53" t="s">
        <v>105</v>
      </c>
      <c r="M44" s="75">
        <v>14</v>
      </c>
      <c r="N44" s="57" t="s">
        <v>106</v>
      </c>
      <c r="O44" s="113" t="str">
        <f t="shared" si="0"/>
        <v>24/08/55</v>
      </c>
      <c r="P44" s="113" t="str">
        <f t="shared" si="1"/>
        <v>24-08-1955</v>
      </c>
    </row>
    <row r="45" spans="1:16" ht="15" thickBot="1" x14ac:dyDescent="0.35">
      <c r="A45" s="58">
        <v>42</v>
      </c>
      <c r="B45" s="59">
        <v>42</v>
      </c>
      <c r="C45" s="60"/>
      <c r="D45" s="61" t="s">
        <v>165</v>
      </c>
      <c r="E45" s="62" t="s">
        <v>166</v>
      </c>
      <c r="F45" s="63"/>
      <c r="G45" s="64">
        <v>66100411165</v>
      </c>
      <c r="H45" s="77">
        <v>55</v>
      </c>
      <c r="I45" s="78" t="s">
        <v>45</v>
      </c>
      <c r="J45" s="79" t="s">
        <v>46</v>
      </c>
      <c r="K45" s="80" t="s">
        <v>167</v>
      </c>
      <c r="L45" s="81" t="s">
        <v>105</v>
      </c>
      <c r="M45" s="82">
        <v>14</v>
      </c>
      <c r="N45" s="72" t="s">
        <v>106</v>
      </c>
      <c r="O45" s="113" t="str">
        <f t="shared" si="0"/>
        <v>04/10/66</v>
      </c>
      <c r="P45" s="113" t="str">
        <f t="shared" si="1"/>
        <v>04-10-1966</v>
      </c>
    </row>
    <row r="46" spans="1:16" x14ac:dyDescent="0.3">
      <c r="A46" s="58">
        <v>43</v>
      </c>
      <c r="B46" s="43">
        <v>43</v>
      </c>
      <c r="C46" s="73">
        <v>22</v>
      </c>
      <c r="D46" s="45" t="s">
        <v>116</v>
      </c>
      <c r="E46" s="46" t="s">
        <v>168</v>
      </c>
      <c r="F46" s="47"/>
      <c r="G46" s="48"/>
      <c r="H46" s="74" t="s">
        <v>39</v>
      </c>
      <c r="I46" s="50" t="s">
        <v>39</v>
      </c>
      <c r="J46" s="51" t="s">
        <v>39</v>
      </c>
      <c r="K46" s="52" t="s">
        <v>50</v>
      </c>
      <c r="L46" s="53" t="s">
        <v>78</v>
      </c>
      <c r="M46" s="75">
        <v>12</v>
      </c>
      <c r="N46" s="57" t="s">
        <v>79</v>
      </c>
      <c r="O46" s="113" t="str">
        <f t="shared" si="0"/>
        <v>//</v>
      </c>
      <c r="P46" s="113" t="str">
        <f t="shared" si="1"/>
        <v>//</v>
      </c>
    </row>
    <row r="47" spans="1:16" ht="15" thickBot="1" x14ac:dyDescent="0.35">
      <c r="A47" s="58">
        <v>44</v>
      </c>
      <c r="B47" s="59">
        <v>44</v>
      </c>
      <c r="C47" s="60"/>
      <c r="D47" s="61" t="s">
        <v>169</v>
      </c>
      <c r="E47" s="62" t="s">
        <v>170</v>
      </c>
      <c r="F47" s="63"/>
      <c r="G47" s="64">
        <v>92081143386</v>
      </c>
      <c r="H47" s="77">
        <v>29</v>
      </c>
      <c r="I47" s="78" t="s">
        <v>29</v>
      </c>
      <c r="J47" s="79" t="s">
        <v>163</v>
      </c>
      <c r="K47" s="80" t="s">
        <v>171</v>
      </c>
      <c r="L47" s="81" t="s">
        <v>78</v>
      </c>
      <c r="M47" s="82">
        <v>12</v>
      </c>
      <c r="N47" s="72" t="s">
        <v>79</v>
      </c>
      <c r="O47" s="113" t="str">
        <f t="shared" si="0"/>
        <v>11/08/92</v>
      </c>
      <c r="P47" s="113" t="str">
        <f t="shared" si="1"/>
        <v>11-08-1992</v>
      </c>
    </row>
    <row r="48" spans="1:16" x14ac:dyDescent="0.3">
      <c r="A48" s="58">
        <v>45</v>
      </c>
      <c r="B48" s="43">
        <v>45</v>
      </c>
      <c r="C48" s="73">
        <v>23</v>
      </c>
      <c r="D48" s="45"/>
      <c r="E48" s="46"/>
      <c r="F48" s="47"/>
      <c r="G48" s="48"/>
      <c r="H48" s="74" t="s">
        <v>39</v>
      </c>
      <c r="I48" s="50" t="s">
        <v>39</v>
      </c>
      <c r="J48" s="51" t="s">
        <v>39</v>
      </c>
      <c r="K48" s="52"/>
      <c r="L48" s="53"/>
      <c r="M48" s="75"/>
      <c r="N48" s="57" t="s">
        <v>39</v>
      </c>
      <c r="O48" s="113" t="str">
        <f t="shared" si="0"/>
        <v>//</v>
      </c>
      <c r="P48" s="113" t="str">
        <f t="shared" si="1"/>
        <v>//</v>
      </c>
    </row>
    <row r="49" spans="1:17" ht="15" thickBot="1" x14ac:dyDescent="0.35">
      <c r="A49" s="58">
        <v>46</v>
      </c>
      <c r="B49" s="59">
        <v>46</v>
      </c>
      <c r="C49" s="60"/>
      <c r="D49" s="61"/>
      <c r="E49" s="62"/>
      <c r="F49" s="63"/>
      <c r="G49" s="64"/>
      <c r="H49" s="77" t="s">
        <v>39</v>
      </c>
      <c r="I49" s="78" t="s">
        <v>39</v>
      </c>
      <c r="J49" s="79" t="s">
        <v>39</v>
      </c>
      <c r="K49" s="80"/>
      <c r="L49" s="81"/>
      <c r="M49" s="82"/>
      <c r="N49" s="72" t="s">
        <v>39</v>
      </c>
      <c r="O49" s="113" t="str">
        <f t="shared" si="0"/>
        <v>//</v>
      </c>
      <c r="P49" s="113" t="str">
        <f t="shared" si="1"/>
        <v>//</v>
      </c>
    </row>
    <row r="50" spans="1:17" x14ac:dyDescent="0.3">
      <c r="A50" s="58">
        <v>47</v>
      </c>
      <c r="B50" s="43">
        <v>47</v>
      </c>
      <c r="C50" s="73">
        <v>24</v>
      </c>
      <c r="D50" s="45"/>
      <c r="E50" s="46"/>
      <c r="F50" s="47"/>
      <c r="G50" s="48"/>
      <c r="H50" s="74" t="s">
        <v>39</v>
      </c>
      <c r="I50" s="50" t="s">
        <v>39</v>
      </c>
      <c r="J50" s="51" t="s">
        <v>39</v>
      </c>
      <c r="K50" s="52"/>
      <c r="L50" s="53"/>
      <c r="M50" s="75"/>
      <c r="N50" s="57" t="s">
        <v>39</v>
      </c>
      <c r="O50" s="113" t="str">
        <f t="shared" si="0"/>
        <v>//</v>
      </c>
      <c r="P50" s="113" t="str">
        <f t="shared" si="1"/>
        <v>//</v>
      </c>
    </row>
    <row r="51" spans="1:17" ht="15" thickBot="1" x14ac:dyDescent="0.35">
      <c r="A51" s="58">
        <v>48</v>
      </c>
      <c r="B51" s="59">
        <v>48</v>
      </c>
      <c r="C51" s="60"/>
      <c r="D51" s="61"/>
      <c r="E51" s="62"/>
      <c r="F51" s="63"/>
      <c r="G51" s="64"/>
      <c r="H51" s="77" t="s">
        <v>39</v>
      </c>
      <c r="I51" s="78" t="s">
        <v>39</v>
      </c>
      <c r="J51" s="79" t="s">
        <v>39</v>
      </c>
      <c r="K51" s="80"/>
      <c r="L51" s="81"/>
      <c r="M51" s="82"/>
      <c r="N51" s="72" t="s">
        <v>39</v>
      </c>
      <c r="O51" s="113" t="str">
        <f t="shared" si="0"/>
        <v>//</v>
      </c>
      <c r="P51" s="113" t="str">
        <f t="shared" si="1"/>
        <v>//</v>
      </c>
    </row>
    <row r="52" spans="1:17" x14ac:dyDescent="0.3">
      <c r="A52" s="58">
        <v>49</v>
      </c>
      <c r="B52" s="43">
        <v>49</v>
      </c>
      <c r="C52" s="73">
        <v>25</v>
      </c>
      <c r="D52" s="45"/>
      <c r="E52" s="46"/>
      <c r="F52" s="47"/>
      <c r="G52" s="48"/>
      <c r="H52" s="74" t="s">
        <v>39</v>
      </c>
      <c r="I52" s="50" t="s">
        <v>39</v>
      </c>
      <c r="J52" s="51" t="s">
        <v>39</v>
      </c>
      <c r="K52" s="52"/>
      <c r="L52" s="53"/>
      <c r="M52" s="75"/>
      <c r="N52" s="57" t="s">
        <v>39</v>
      </c>
      <c r="O52" s="113" t="str">
        <f t="shared" si="0"/>
        <v>//</v>
      </c>
      <c r="P52" s="113" t="str">
        <f t="shared" si="1"/>
        <v>//</v>
      </c>
    </row>
    <row r="53" spans="1:17" ht="15" thickBot="1" x14ac:dyDescent="0.35">
      <c r="A53" s="58">
        <v>50</v>
      </c>
      <c r="B53" s="59">
        <v>50</v>
      </c>
      <c r="C53" s="60"/>
      <c r="D53" s="61"/>
      <c r="E53" s="62"/>
      <c r="F53" s="63"/>
      <c r="G53" s="64"/>
      <c r="H53" s="77" t="s">
        <v>39</v>
      </c>
      <c r="I53" s="78" t="s">
        <v>39</v>
      </c>
      <c r="J53" s="79" t="s">
        <v>39</v>
      </c>
      <c r="K53" s="80"/>
      <c r="L53" s="81"/>
      <c r="M53" s="82"/>
      <c r="N53" s="72" t="s">
        <v>39</v>
      </c>
      <c r="O53" s="113" t="str">
        <f t="shared" si="0"/>
        <v>//</v>
      </c>
      <c r="P53" s="113" t="str">
        <f t="shared" si="1"/>
        <v>//</v>
      </c>
    </row>
    <row r="54" spans="1:17" x14ac:dyDescent="0.3">
      <c r="A54" s="58">
        <v>51</v>
      </c>
      <c r="B54" s="43">
        <v>51</v>
      </c>
      <c r="C54" s="73">
        <v>26</v>
      </c>
      <c r="D54" s="45"/>
      <c r="E54" s="46"/>
      <c r="F54" s="47"/>
      <c r="G54" s="48"/>
      <c r="H54" s="74" t="s">
        <v>39</v>
      </c>
      <c r="I54" s="50" t="s">
        <v>39</v>
      </c>
      <c r="J54" s="51" t="s">
        <v>39</v>
      </c>
      <c r="K54" s="52"/>
      <c r="L54" s="53"/>
      <c r="M54" s="75"/>
      <c r="N54" s="57" t="s">
        <v>39</v>
      </c>
      <c r="O54" s="113" t="str">
        <f t="shared" si="0"/>
        <v>//</v>
      </c>
      <c r="P54" s="113" t="str">
        <f t="shared" si="1"/>
        <v>//</v>
      </c>
    </row>
    <row r="55" spans="1:17" ht="15" thickBot="1" x14ac:dyDescent="0.35">
      <c r="A55" s="58">
        <v>52</v>
      </c>
      <c r="B55" s="59">
        <v>52</v>
      </c>
      <c r="C55" s="60"/>
      <c r="D55" s="61"/>
      <c r="E55" s="62"/>
      <c r="F55" s="63"/>
      <c r="G55" s="64"/>
      <c r="H55" s="77" t="s">
        <v>39</v>
      </c>
      <c r="I55" s="78" t="s">
        <v>39</v>
      </c>
      <c r="J55" s="79" t="s">
        <v>39</v>
      </c>
      <c r="K55" s="80"/>
      <c r="L55" s="81"/>
      <c r="M55" s="82"/>
      <c r="N55" s="72" t="s">
        <v>39</v>
      </c>
      <c r="O55" s="113" t="str">
        <f t="shared" si="0"/>
        <v>//</v>
      </c>
      <c r="P55" s="113" t="str">
        <f t="shared" si="1"/>
        <v>//</v>
      </c>
      <c r="Q55" s="99"/>
    </row>
    <row r="56" spans="1:17" x14ac:dyDescent="0.3">
      <c r="A56" s="58">
        <v>53</v>
      </c>
      <c r="B56" s="43">
        <v>53</v>
      </c>
      <c r="C56" s="73">
        <v>27</v>
      </c>
      <c r="D56" s="45"/>
      <c r="E56" s="46"/>
      <c r="F56" s="47"/>
      <c r="G56" s="48"/>
      <c r="H56" s="74" t="s">
        <v>39</v>
      </c>
      <c r="I56" s="50" t="s">
        <v>39</v>
      </c>
      <c r="J56" s="51" t="s">
        <v>39</v>
      </c>
      <c r="K56" s="52"/>
      <c r="L56" s="53"/>
      <c r="M56" s="75"/>
      <c r="N56" s="57" t="s">
        <v>39</v>
      </c>
      <c r="O56" s="113" t="str">
        <f t="shared" si="0"/>
        <v>//</v>
      </c>
      <c r="P56" s="113" t="str">
        <f t="shared" si="1"/>
        <v>//</v>
      </c>
    </row>
    <row r="57" spans="1:17" ht="15" thickBot="1" x14ac:dyDescent="0.35">
      <c r="A57" s="58">
        <v>54</v>
      </c>
      <c r="B57" s="59">
        <v>54</v>
      </c>
      <c r="C57" s="60"/>
      <c r="D57" s="61"/>
      <c r="E57" s="62"/>
      <c r="F57" s="63"/>
      <c r="G57" s="64"/>
      <c r="H57" s="77" t="s">
        <v>39</v>
      </c>
      <c r="I57" s="78" t="s">
        <v>39</v>
      </c>
      <c r="J57" s="79" t="s">
        <v>39</v>
      </c>
      <c r="K57" s="80"/>
      <c r="L57" s="81"/>
      <c r="M57" s="82"/>
      <c r="N57" s="72" t="s">
        <v>39</v>
      </c>
      <c r="O57" s="113" t="str">
        <f t="shared" si="0"/>
        <v>//</v>
      </c>
      <c r="P57" s="113" t="str">
        <f t="shared" si="1"/>
        <v>//</v>
      </c>
    </row>
    <row r="58" spans="1:17" x14ac:dyDescent="0.3">
      <c r="A58" s="58">
        <v>55</v>
      </c>
      <c r="B58" s="43">
        <v>55</v>
      </c>
      <c r="C58" s="73">
        <v>28</v>
      </c>
      <c r="D58" s="45"/>
      <c r="E58" s="46"/>
      <c r="F58" s="47"/>
      <c r="G58" s="48"/>
      <c r="H58" s="74" t="s">
        <v>39</v>
      </c>
      <c r="I58" s="50" t="s">
        <v>39</v>
      </c>
      <c r="J58" s="51" t="s">
        <v>39</v>
      </c>
      <c r="K58" s="52"/>
      <c r="L58" s="53"/>
      <c r="M58" s="75"/>
      <c r="N58" s="57" t="s">
        <v>39</v>
      </c>
      <c r="O58" s="113" t="str">
        <f t="shared" si="0"/>
        <v>//</v>
      </c>
      <c r="P58" s="113" t="str">
        <f t="shared" si="1"/>
        <v>//</v>
      </c>
    </row>
    <row r="59" spans="1:17" ht="15" thickBot="1" x14ac:dyDescent="0.35">
      <c r="A59" s="58">
        <v>56</v>
      </c>
      <c r="B59" s="59">
        <v>56</v>
      </c>
      <c r="C59" s="60"/>
      <c r="D59" s="61"/>
      <c r="E59" s="62"/>
      <c r="F59" s="63"/>
      <c r="G59" s="64"/>
      <c r="H59" s="77" t="s">
        <v>39</v>
      </c>
      <c r="I59" s="78" t="s">
        <v>39</v>
      </c>
      <c r="J59" s="79" t="s">
        <v>39</v>
      </c>
      <c r="K59" s="80"/>
      <c r="L59" s="81"/>
      <c r="M59" s="82"/>
      <c r="N59" s="72" t="s">
        <v>39</v>
      </c>
      <c r="O59" s="113" t="str">
        <f t="shared" si="0"/>
        <v>//</v>
      </c>
      <c r="P59" s="113" t="str">
        <f t="shared" si="1"/>
        <v>//</v>
      </c>
    </row>
    <row r="60" spans="1:17" x14ac:dyDescent="0.3">
      <c r="A60" s="58">
        <v>57</v>
      </c>
      <c r="B60" s="43">
        <v>57</v>
      </c>
      <c r="C60" s="73">
        <v>29</v>
      </c>
      <c r="D60" s="100"/>
      <c r="E60" s="101"/>
      <c r="F60" s="102"/>
      <c r="G60" s="103"/>
      <c r="H60" s="49" t="s">
        <v>39</v>
      </c>
      <c r="I60" s="85" t="s">
        <v>39</v>
      </c>
      <c r="J60" s="86" t="s">
        <v>39</v>
      </c>
      <c r="K60" s="87"/>
      <c r="L60" s="88"/>
      <c r="M60" s="56"/>
      <c r="N60" s="57" t="s">
        <v>39</v>
      </c>
      <c r="O60" s="113" t="str">
        <f t="shared" si="0"/>
        <v>//</v>
      </c>
      <c r="P60" s="113" t="str">
        <f t="shared" si="1"/>
        <v>//</v>
      </c>
    </row>
    <row r="61" spans="1:17" ht="15" thickBot="1" x14ac:dyDescent="0.35">
      <c r="A61" s="58">
        <v>58</v>
      </c>
      <c r="B61" s="59">
        <v>58</v>
      </c>
      <c r="C61" s="60"/>
      <c r="D61" s="104"/>
      <c r="E61" s="105"/>
      <c r="F61" s="106"/>
      <c r="G61" s="107"/>
      <c r="H61" s="77" t="s">
        <v>39</v>
      </c>
      <c r="I61" s="78" t="s">
        <v>39</v>
      </c>
      <c r="J61" s="79" t="s">
        <v>39</v>
      </c>
      <c r="K61" s="80"/>
      <c r="L61" s="81"/>
      <c r="M61" s="84"/>
      <c r="N61" s="72" t="s">
        <v>39</v>
      </c>
      <c r="O61" s="113" t="str">
        <f t="shared" si="0"/>
        <v>//</v>
      </c>
      <c r="P61" s="113" t="str">
        <f t="shared" si="1"/>
        <v>//</v>
      </c>
    </row>
    <row r="62" spans="1:17" x14ac:dyDescent="0.3">
      <c r="A62" s="58">
        <v>59</v>
      </c>
      <c r="B62" s="43">
        <v>59</v>
      </c>
      <c r="C62" s="73">
        <v>30</v>
      </c>
      <c r="D62" s="100"/>
      <c r="E62" s="101"/>
      <c r="F62" s="102"/>
      <c r="G62" s="103"/>
      <c r="H62" s="49" t="s">
        <v>39</v>
      </c>
      <c r="I62" s="85" t="s">
        <v>39</v>
      </c>
      <c r="J62" s="86" t="s">
        <v>39</v>
      </c>
      <c r="K62" s="87"/>
      <c r="L62" s="88"/>
      <c r="M62" s="56"/>
      <c r="N62" s="57" t="s">
        <v>39</v>
      </c>
      <c r="O62" s="113" t="str">
        <f t="shared" si="0"/>
        <v>//</v>
      </c>
      <c r="P62" s="113" t="str">
        <f t="shared" si="1"/>
        <v>//</v>
      </c>
    </row>
    <row r="63" spans="1:17" ht="15" thickBot="1" x14ac:dyDescent="0.35">
      <c r="A63" s="58">
        <v>60</v>
      </c>
      <c r="B63" s="59">
        <v>60</v>
      </c>
      <c r="C63" s="60"/>
      <c r="D63" s="104"/>
      <c r="E63" s="105"/>
      <c r="F63" s="106"/>
      <c r="G63" s="107"/>
      <c r="H63" s="77" t="s">
        <v>39</v>
      </c>
      <c r="I63" s="78" t="s">
        <v>39</v>
      </c>
      <c r="J63" s="79" t="s">
        <v>39</v>
      </c>
      <c r="K63" s="80"/>
      <c r="L63" s="81"/>
      <c r="M63" s="84"/>
      <c r="N63" s="72" t="s">
        <v>39</v>
      </c>
      <c r="O63" s="113" t="str">
        <f t="shared" si="0"/>
        <v>//</v>
      </c>
      <c r="P63" s="113" t="str">
        <f t="shared" si="1"/>
        <v>//</v>
      </c>
    </row>
  </sheetData>
  <mergeCells count="33">
    <mergeCell ref="C58:C59"/>
    <mergeCell ref="C60:C61"/>
    <mergeCell ref="C62:C63"/>
    <mergeCell ref="C46:C47"/>
    <mergeCell ref="C48:C49"/>
    <mergeCell ref="C50:C51"/>
    <mergeCell ref="C52:C53"/>
    <mergeCell ref="C54:C55"/>
    <mergeCell ref="C56:C57"/>
    <mergeCell ref="C34:C35"/>
    <mergeCell ref="C36:C37"/>
    <mergeCell ref="C38:C39"/>
    <mergeCell ref="C40:C41"/>
    <mergeCell ref="C42:C43"/>
    <mergeCell ref="C44:C45"/>
    <mergeCell ref="C22:C23"/>
    <mergeCell ref="C24:C25"/>
    <mergeCell ref="C26:C27"/>
    <mergeCell ref="C28:C29"/>
    <mergeCell ref="C30:C31"/>
    <mergeCell ref="C32:C33"/>
    <mergeCell ref="C10:C11"/>
    <mergeCell ref="C12:C13"/>
    <mergeCell ref="C14:C15"/>
    <mergeCell ref="C16:C17"/>
    <mergeCell ref="C18:C19"/>
    <mergeCell ref="C20:C21"/>
    <mergeCell ref="I1:J1"/>
    <mergeCell ref="D2:F2"/>
    <mergeCell ref="I2:J2"/>
    <mergeCell ref="C4:C5"/>
    <mergeCell ref="C6:C7"/>
    <mergeCell ref="C8:C9"/>
  </mergeCells>
  <conditionalFormatting sqref="N2:P2">
    <cfRule type="cellIs" dxfId="12" priority="11" operator="equal">
      <formula>"Hay errores"</formula>
    </cfRule>
    <cfRule type="cellIs" dxfId="11" priority="19" operator="equal">
      <formula>"Faltan jugadores"</formula>
    </cfRule>
    <cfRule type="cellIs" dxfId="10" priority="20" operator="equal">
      <formula>"OK"</formula>
    </cfRule>
    <cfRule type="cellIs" dxfId="9" priority="21" operator="equal">
      <formula>"Sobran Jugadores"</formula>
    </cfRule>
  </conditionalFormatting>
  <conditionalFormatting sqref="L2">
    <cfRule type="cellIs" dxfId="8" priority="18" operator="equal">
      <formula>"Sobran Jugadores"</formula>
    </cfRule>
    <cfRule type="cellIs" dxfId="7" priority="22" operator="equal">
      <formula>"Faltan Jugadores"</formula>
    </cfRule>
    <cfRule type="cellIs" dxfId="6" priority="23" operator="equal">
      <formula>"OK"</formula>
    </cfRule>
  </conditionalFormatting>
  <conditionalFormatting sqref="N4:P4 N5:N51 O5:P63">
    <cfRule type="cellIs" dxfId="5" priority="9" operator="equal">
      <formula>"Falta Prov."</formula>
    </cfRule>
    <cfRule type="cellIs" dxfId="4" priority="10" operator="equal">
      <formula>"Falta Nombre"</formula>
    </cfRule>
    <cfRule type="cellIs" dxfId="3" priority="17" operator="equal">
      <formula>"Error Prov."</formula>
    </cfRule>
  </conditionalFormatting>
  <hyperlinks>
    <hyperlink ref="A1" location="MENÜ!A1" display="MENÚ"/>
    <hyperlink ref="D1" location="'Inicio R-1'!A1" display="Inicio R-1"/>
    <hyperlink ref="A2" location="'Datos madres'!A1" display="Madre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Wilfredo</dc:creator>
  <cp:lastModifiedBy>Wilfredo</cp:lastModifiedBy>
  <dcterms:created xsi:type="dcterms:W3CDTF">2021-09-11T22:15:49Z</dcterms:created>
  <dcterms:modified xsi:type="dcterms:W3CDTF">2021-09-11T22:45:24Z</dcterms:modified>
</cp:coreProperties>
</file>