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esktop\"/>
    </mc:Choice>
  </mc:AlternateContent>
  <xr:revisionPtr revIDLastSave="0" documentId="8_{88BC1866-76FE-4553-BEC1-2FECF02DC201}" xr6:coauthVersionLast="47" xr6:coauthVersionMax="47" xr10:uidLastSave="{00000000-0000-0000-0000-000000000000}"/>
  <bookViews>
    <workbookView xWindow="-120" yWindow="-120" windowWidth="51840" windowHeight="21240" xr2:uid="{C4BEAFC7-64D7-461F-B5A3-C13447CB890D}"/>
  </bookViews>
  <sheets>
    <sheet name="Panel desig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7" i="2" l="1"/>
  <c r="H53" i="2"/>
  <c r="E86" i="2"/>
  <c r="K69" i="2"/>
  <c r="E53" i="2"/>
  <c r="K53" i="2"/>
  <c r="K37" i="2"/>
  <c r="E37" i="2"/>
  <c r="B86" i="2"/>
  <c r="E69" i="2"/>
  <c r="B53" i="2"/>
  <c r="K21" i="2"/>
  <c r="E21" i="2"/>
  <c r="B69" i="2"/>
  <c r="H69" i="2"/>
  <c r="B37" i="2"/>
  <c r="H37" i="2"/>
  <c r="H21" i="2"/>
  <c r="B21" i="2"/>
  <c r="B77" i="2"/>
  <c r="B76" i="2"/>
  <c r="B85" i="2" s="1"/>
  <c r="H60" i="2"/>
  <c r="H68" i="2" s="1"/>
  <c r="K44" i="2"/>
  <c r="K52" i="2" s="1"/>
  <c r="H12" i="2"/>
  <c r="E12" i="2"/>
  <c r="E11" i="2"/>
  <c r="E22" i="2" s="1"/>
  <c r="B12" i="2"/>
  <c r="B60" i="2"/>
  <c r="B68" i="2" s="1"/>
  <c r="E83" i="2"/>
  <c r="E82" i="2"/>
  <c r="B83" i="2"/>
  <c r="B82" i="2"/>
  <c r="K66" i="2"/>
  <c r="K65" i="2"/>
  <c r="H66" i="2"/>
  <c r="H65" i="2"/>
  <c r="E66" i="2"/>
  <c r="E65" i="2"/>
  <c r="B66" i="2"/>
  <c r="B65" i="2"/>
  <c r="K50" i="2"/>
  <c r="H50" i="2"/>
  <c r="H34" i="2"/>
  <c r="K34" i="2"/>
  <c r="K18" i="2"/>
  <c r="H18" i="2"/>
  <c r="H20" i="2" s="1"/>
  <c r="K49" i="2"/>
  <c r="H49" i="2"/>
  <c r="H33" i="2"/>
  <c r="K33" i="2"/>
  <c r="K17" i="2"/>
  <c r="H17" i="2"/>
  <c r="B50" i="2"/>
  <c r="E50" i="2"/>
  <c r="E34" i="2"/>
  <c r="B34" i="2"/>
  <c r="B36" i="2" s="1"/>
  <c r="E18" i="2"/>
  <c r="E20" i="2" s="1"/>
  <c r="B18" i="2"/>
  <c r="B20" i="2" s="1"/>
  <c r="E49" i="2"/>
  <c r="B49" i="2"/>
  <c r="E33" i="2"/>
  <c r="B33" i="2"/>
  <c r="E17" i="2"/>
  <c r="B17" i="2"/>
  <c r="E81" i="2"/>
  <c r="B81" i="2"/>
  <c r="B64" i="2"/>
  <c r="E64" i="2"/>
  <c r="E60" i="2" s="1"/>
  <c r="E68" i="2" s="1"/>
  <c r="H64" i="2"/>
  <c r="K64" i="2"/>
  <c r="K60" i="2" s="1"/>
  <c r="K68" i="2" s="1"/>
  <c r="K48" i="2"/>
  <c r="H48" i="2"/>
  <c r="H32" i="2"/>
  <c r="K32" i="2"/>
  <c r="K16" i="2"/>
  <c r="H16" i="2"/>
  <c r="E80" i="2"/>
  <c r="B80" i="2"/>
  <c r="B63" i="2"/>
  <c r="E63" i="2"/>
  <c r="E59" i="2" s="1"/>
  <c r="H63" i="2"/>
  <c r="H59" i="2" s="1"/>
  <c r="K63" i="2"/>
  <c r="E48" i="2"/>
  <c r="B48" i="2"/>
  <c r="B32" i="2"/>
  <c r="B28" i="2" s="1"/>
  <c r="E32" i="2"/>
  <c r="E16" i="2"/>
  <c r="B16" i="2"/>
  <c r="K47" i="2"/>
  <c r="H47" i="2"/>
  <c r="E47" i="2"/>
  <c r="B47" i="2"/>
  <c r="K31" i="2"/>
  <c r="H31" i="2"/>
  <c r="E31" i="2"/>
  <c r="B31" i="2"/>
  <c r="K15" i="2"/>
  <c r="H15" i="2"/>
  <c r="E15" i="2"/>
  <c r="B15" i="2"/>
  <c r="E79" i="2"/>
  <c r="E77" i="2" s="1"/>
  <c r="E84" i="2" s="1"/>
  <c r="B79" i="2"/>
  <c r="E62" i="2"/>
  <c r="K62" i="2"/>
  <c r="K46" i="2"/>
  <c r="K43" i="2" s="1"/>
  <c r="K54" i="2" s="1"/>
  <c r="H46" i="2"/>
  <c r="H43" i="2" s="1"/>
  <c r="H51" i="2" s="1"/>
  <c r="E46" i="2"/>
  <c r="E43" i="2" s="1"/>
  <c r="E51" i="2" s="1"/>
  <c r="B46" i="2"/>
  <c r="B43" i="2" s="1"/>
  <c r="B51" i="2" s="1"/>
  <c r="B55" i="2" s="1"/>
  <c r="E30" i="2"/>
  <c r="E28" i="2" s="1"/>
  <c r="E36" i="2" s="1"/>
  <c r="K30" i="2"/>
  <c r="K28" i="2" s="1"/>
  <c r="K36" i="2" s="1"/>
  <c r="K14" i="2"/>
  <c r="K12" i="2" s="1"/>
  <c r="K20" i="2" s="1"/>
  <c r="E14" i="2"/>
  <c r="E78" i="2"/>
  <c r="E76" i="2" s="1"/>
  <c r="E87" i="2" s="1"/>
  <c r="B62" i="2"/>
  <c r="H62" i="2"/>
  <c r="K61" i="2"/>
  <c r="K59" i="2" s="1"/>
  <c r="K45" i="2"/>
  <c r="E45" i="2"/>
  <c r="E44" i="2" s="1"/>
  <c r="E52" i="2" s="1"/>
  <c r="B30" i="2"/>
  <c r="B27" i="2" s="1"/>
  <c r="E29" i="2"/>
  <c r="E27" i="2" s="1"/>
  <c r="E38" i="2" s="1"/>
  <c r="H30" i="2"/>
  <c r="H27" i="2" s="1"/>
  <c r="K29" i="2"/>
  <c r="K27" i="2" s="1"/>
  <c r="H14" i="2"/>
  <c r="B14" i="2"/>
  <c r="B78" i="2"/>
  <c r="H61" i="2"/>
  <c r="E61" i="2"/>
  <c r="B61" i="2"/>
  <c r="B59" i="2" s="1"/>
  <c r="B70" i="2" s="1"/>
  <c r="H45" i="2"/>
  <c r="H44" i="2" s="1"/>
  <c r="H52" i="2" s="1"/>
  <c r="B45" i="2"/>
  <c r="B44" i="2" s="1"/>
  <c r="B52" i="2" s="1"/>
  <c r="H29" i="2"/>
  <c r="H28" i="2" s="1"/>
  <c r="H36" i="2" s="1"/>
  <c r="B29" i="2"/>
  <c r="K13" i="2"/>
  <c r="K11" i="2" s="1"/>
  <c r="H13" i="2"/>
  <c r="H11" i="2" s="1"/>
  <c r="E13" i="2"/>
  <c r="B13" i="2"/>
  <c r="B11" i="2" s="1"/>
  <c r="B22" i="2" s="1"/>
  <c r="E85" i="2" l="1"/>
  <c r="E88" i="2" s="1"/>
  <c r="E89" i="2" s="1"/>
  <c r="B19" i="2"/>
  <c r="B23" i="2" s="1"/>
  <c r="B35" i="2"/>
  <c r="B39" i="2" s="1"/>
  <c r="B38" i="2"/>
  <c r="B40" i="2" s="1"/>
  <c r="B24" i="2"/>
  <c r="H67" i="2"/>
  <c r="H71" i="2" s="1"/>
  <c r="H70" i="2"/>
  <c r="H72" i="2" s="1"/>
  <c r="E67" i="2"/>
  <c r="E71" i="2" s="1"/>
  <c r="E70" i="2"/>
  <c r="H19" i="2"/>
  <c r="H23" i="2" s="1"/>
  <c r="H22" i="2"/>
  <c r="H24" i="2" s="1"/>
  <c r="K35" i="2"/>
  <c r="K39" i="2" s="1"/>
  <c r="K38" i="2"/>
  <c r="K40" i="2" s="1"/>
  <c r="E24" i="2"/>
  <c r="K67" i="2"/>
  <c r="K71" i="2" s="1"/>
  <c r="K70" i="2"/>
  <c r="K72" i="2" s="1"/>
  <c r="K22" i="2"/>
  <c r="K19" i="2"/>
  <c r="K23" i="2" s="1"/>
  <c r="H35" i="2"/>
  <c r="H39" i="2" s="1"/>
  <c r="H38" i="2"/>
  <c r="E35" i="2"/>
  <c r="E39" i="2" s="1"/>
  <c r="E40" i="2" s="1"/>
  <c r="E19" i="2"/>
  <c r="E23" i="2" s="1"/>
  <c r="B84" i="2"/>
  <c r="B88" i="2" s="1"/>
  <c r="B89" i="2" s="1"/>
  <c r="E54" i="2"/>
  <c r="H55" i="2"/>
  <c r="H54" i="2"/>
  <c r="H56" i="2" s="1"/>
  <c r="K51" i="2"/>
  <c r="K55" i="2" s="1"/>
  <c r="K56" i="2" s="1"/>
  <c r="E55" i="2"/>
  <c r="B54" i="2"/>
  <c r="B56" i="2" s="1"/>
  <c r="B67" i="2"/>
  <c r="B71" i="2" s="1"/>
  <c r="B72" i="2" s="1"/>
  <c r="R25" i="2" l="1"/>
  <c r="R40" i="2"/>
  <c r="V21" i="2"/>
  <c r="V40" i="2"/>
  <c r="V26" i="2"/>
  <c r="W25" i="2"/>
  <c r="T27" i="2"/>
  <c r="X23" i="2"/>
  <c r="S27" i="2"/>
  <c r="X22" i="2"/>
  <c r="T37" i="2"/>
  <c r="V27" i="2"/>
  <c r="X25" i="2"/>
  <c r="R39" i="2"/>
  <c r="U26" i="2"/>
  <c r="W24" i="2"/>
  <c r="S23" i="2"/>
  <c r="T22" i="2"/>
  <c r="U28" i="2"/>
  <c r="Y24" i="2"/>
  <c r="K24" i="2"/>
  <c r="R28" i="2"/>
  <c r="Y21" i="2"/>
  <c r="V38" i="2"/>
  <c r="R23" i="2"/>
  <c r="R38" i="2"/>
  <c r="T21" i="2"/>
  <c r="S26" i="2"/>
  <c r="T39" i="2"/>
  <c r="W22" i="2"/>
  <c r="X20" i="2"/>
  <c r="R37" i="2"/>
  <c r="Q27" i="2"/>
  <c r="E56" i="2"/>
  <c r="U20" i="2"/>
  <c r="Q24" i="2"/>
  <c r="V37" i="2"/>
  <c r="V20" i="2"/>
  <c r="Q25" i="2"/>
  <c r="E72" i="2"/>
  <c r="H40" i="2"/>
  <c r="Y20" i="2" l="1"/>
  <c r="Q28" i="2"/>
  <c r="V39" i="2"/>
  <c r="S24" i="2"/>
  <c r="U22" i="2"/>
  <c r="R26" i="2"/>
  <c r="T40" i="2"/>
  <c r="W21" i="2"/>
  <c r="Y38" i="2"/>
  <c r="Y40" i="2"/>
  <c r="Y37" i="2"/>
  <c r="T28" i="2"/>
  <c r="Y23" i="2"/>
  <c r="T38" i="2"/>
  <c r="Y39" i="2"/>
</calcChain>
</file>

<file path=xl/sharedStrings.xml><?xml version="1.0" encoding="utf-8"?>
<sst xmlns="http://schemas.openxmlformats.org/spreadsheetml/2006/main" count="423" uniqueCount="99">
  <si>
    <t>m1m2</t>
  </si>
  <si>
    <t>f1f2</t>
  </si>
  <si>
    <t>m1</t>
  </si>
  <si>
    <t>m2</t>
  </si>
  <si>
    <t>f1</t>
  </si>
  <si>
    <t>f2</t>
  </si>
  <si>
    <t>m3</t>
  </si>
  <si>
    <t>f2f1</t>
  </si>
  <si>
    <t>m1f1</t>
  </si>
  <si>
    <t>m1f2</t>
  </si>
  <si>
    <t>m2f1</t>
  </si>
  <si>
    <t>m2f2</t>
  </si>
  <si>
    <t>f1f2tot</t>
  </si>
  <si>
    <t>f2f1tot</t>
  </si>
  <si>
    <t>M1</t>
  </si>
  <si>
    <t>M2</t>
  </si>
  <si>
    <t>M3</t>
  </si>
  <si>
    <t>F1</t>
  </si>
  <si>
    <t>F2</t>
  </si>
  <si>
    <t>F3</t>
  </si>
  <si>
    <t>F1F2</t>
  </si>
  <si>
    <t>F1F3</t>
  </si>
  <si>
    <t>F2F1</t>
  </si>
  <si>
    <t>F2F3</t>
  </si>
  <si>
    <t>F3F1</t>
  </si>
  <si>
    <t>F3F2</t>
  </si>
  <si>
    <t>M1M2</t>
  </si>
  <si>
    <t>M1M3</t>
  </si>
  <si>
    <t>M2M1</t>
  </si>
  <si>
    <t>M2M3</t>
  </si>
  <si>
    <t>M3M1</t>
  </si>
  <si>
    <t>M3M2</t>
  </si>
  <si>
    <t>yes</t>
  </si>
  <si>
    <t>no</t>
  </si>
  <si>
    <t>expected result M3 gets F1 or F2</t>
  </si>
  <si>
    <t>M1 gets F3</t>
  </si>
  <si>
    <t>M2 gets F1 or F2</t>
  </si>
  <si>
    <t>m1f3</t>
  </si>
  <si>
    <t>m2f3</t>
  </si>
  <si>
    <t>m3f1</t>
  </si>
  <si>
    <t>m3f2</t>
  </si>
  <si>
    <t>m3f3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</si>
  <si>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</si>
  <si>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</si>
  <si>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</si>
  <si>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</si>
  <si>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</si>
  <si>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</si>
  <si>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</si>
  <si>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</si>
  <si>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</si>
  <si>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</si>
  <si>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</si>
  <si>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</si>
  <si>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</si>
  <si>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</si>
  <si>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</si>
  <si>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</si>
  <si>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</si>
  <si>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</si>
  <si>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</si>
  <si>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</si>
  <si>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</si>
  <si>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</si>
  <si>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</si>
  <si>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</si>
  <si>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</si>
  <si>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</si>
  <si>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</si>
  <si>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</si>
  <si>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</si>
  <si>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</si>
  <si>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</si>
  <si>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</si>
  <si>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</si>
  <si>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</si>
  <si>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</si>
  <si>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</si>
  <si>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f3</t>
  </si>
  <si>
    <t>f1f3</t>
  </si>
  <si>
    <t>f2f3</t>
  </si>
  <si>
    <t>f3f1</t>
  </si>
  <si>
    <t>f1f3tot</t>
  </si>
  <si>
    <t>f3f1tot</t>
  </si>
  <si>
    <t>m1m3</t>
  </si>
  <si>
    <t>m2m3</t>
  </si>
  <si>
    <t>f3f2</t>
  </si>
  <si>
    <t>f2f3tot</t>
  </si>
  <si>
    <t>f3f2tot</t>
  </si>
  <si>
    <t>CD3</t>
  </si>
  <si>
    <t>CD4</t>
  </si>
  <si>
    <t>CD19</t>
  </si>
  <si>
    <t>delta</t>
  </si>
  <si>
    <t>spread</t>
  </si>
  <si>
    <t>sum</t>
  </si>
  <si>
    <t>panel1</t>
  </si>
  <si>
    <t>panel2</t>
  </si>
  <si>
    <t>panel 3</t>
  </si>
  <si>
    <t>panel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</si>
</sst>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2" fontId="0" fillId="0" borderId="0" xfId="0" applyNumberFormat="1"/>
    <xf numFmtId="2" fontId="1" fillId="0" borderId="1" xfId="0" applyNumberFormat="1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29CF-C8FF-4E56-97FF-71F215421F51}">
  <dimension ref="A1:Y89"/>
  <sheetViews>
    <sheetView tabSelected="1" workbookViewId="0">
      <selection activeCell="AK29" sqref="AK29"/>
    </sheetView>
  </sheetViews>
  <sheetFormatPr defaultRowHeight="15" x14ac:dyDescent="0.25"/>
  <sheetData>
    <row r="1" spans="1:25" x14ac:dyDescent="0.25">
      <c r="A1" t="s">
        <v>14</v>
      </c>
      <c r="B1">
        <v>1</v>
      </c>
      <c r="E1" t="s">
        <v>17</v>
      </c>
      <c r="F1">
        <v>1</v>
      </c>
      <c r="H1" t="s">
        <v>20</v>
      </c>
      <c r="I1">
        <v>0.9</v>
      </c>
      <c r="K1" t="s">
        <v>26</v>
      </c>
      <c r="L1" t="s">
        <v>32</v>
      </c>
      <c r="M1">
        <v>1</v>
      </c>
      <c r="N1" t="s">
        <v>34</v>
      </c>
      <c r="U1" t="s">
        <v>2</v>
      </c>
      <c r="V1" t="s">
        <v>3</v>
      </c>
      <c r="W1" t="s">
        <v>6</v>
      </c>
    </row>
    <row r="2" spans="1:25" x14ac:dyDescent="0.25">
      <c r="A2" t="s">
        <v>15</v>
      </c>
      <c r="B2">
        <v>0.2</v>
      </c>
      <c r="E2" t="s">
        <v>18</v>
      </c>
      <c r="F2">
        <v>0.8</v>
      </c>
      <c r="H2" t="s">
        <v>21</v>
      </c>
      <c r="I2">
        <v>0.7</v>
      </c>
      <c r="K2" t="s">
        <v>27</v>
      </c>
      <c r="L2" t="s">
        <v>33</v>
      </c>
      <c r="M2">
        <v>0</v>
      </c>
      <c r="N2" t="s">
        <v>35</v>
      </c>
      <c r="U2" t="s">
        <v>89</v>
      </c>
      <c r="V2" t="s">
        <v>90</v>
      </c>
      <c r="W2" t="s">
        <v>91</v>
      </c>
    </row>
    <row r="3" spans="1:25" x14ac:dyDescent="0.25">
      <c r="A3" t="s">
        <v>16</v>
      </c>
      <c r="B3">
        <v>0.5</v>
      </c>
      <c r="E3" t="s">
        <v>19</v>
      </c>
      <c r="F3">
        <v>0.2</v>
      </c>
      <c r="H3" t="s">
        <v>22</v>
      </c>
      <c r="I3">
        <v>0.2</v>
      </c>
      <c r="K3" t="s">
        <v>28</v>
      </c>
      <c r="L3" t="s">
        <v>32</v>
      </c>
      <c r="M3">
        <v>1</v>
      </c>
      <c r="N3" t="s">
        <v>36</v>
      </c>
      <c r="S3" t="s">
        <v>2</v>
      </c>
      <c r="T3" t="s">
        <v>89</v>
      </c>
      <c r="V3" t="s">
        <v>32</v>
      </c>
      <c r="W3" t="s">
        <v>33</v>
      </c>
    </row>
    <row r="4" spans="1:25" x14ac:dyDescent="0.25">
      <c r="H4" t="s">
        <v>23</v>
      </c>
      <c r="I4">
        <v>0.5</v>
      </c>
      <c r="K4" t="s">
        <v>29</v>
      </c>
      <c r="L4" t="s">
        <v>33</v>
      </c>
      <c r="M4">
        <v>0</v>
      </c>
      <c r="S4" t="s">
        <v>3</v>
      </c>
      <c r="T4" t="s">
        <v>90</v>
      </c>
      <c r="U4" t="s">
        <v>32</v>
      </c>
      <c r="W4" t="s">
        <v>33</v>
      </c>
    </row>
    <row r="5" spans="1:25" x14ac:dyDescent="0.25">
      <c r="H5" t="s">
        <v>24</v>
      </c>
      <c r="I5">
        <v>0.2</v>
      </c>
      <c r="K5" t="s">
        <v>30</v>
      </c>
      <c r="L5" t="s">
        <v>33</v>
      </c>
      <c r="M5">
        <v>0</v>
      </c>
      <c r="S5" t="s">
        <v>6</v>
      </c>
      <c r="T5" t="s">
        <v>91</v>
      </c>
      <c r="U5" t="s">
        <v>33</v>
      </c>
      <c r="V5" t="s">
        <v>33</v>
      </c>
    </row>
    <row r="6" spans="1:25" x14ac:dyDescent="0.25">
      <c r="H6" t="s">
        <v>25</v>
      </c>
      <c r="I6">
        <v>0.1</v>
      </c>
      <c r="K6" t="s">
        <v>31</v>
      </c>
      <c r="L6" t="s">
        <v>33</v>
      </c>
      <c r="M6">
        <v>0</v>
      </c>
    </row>
    <row r="7" spans="1:25" ht="15.75" thickBot="1" x14ac:dyDescent="0.3"/>
    <row r="8" spans="1:25" ht="15.75" thickBot="1" x14ac:dyDescent="0.3">
      <c r="P8" s="2"/>
      <c r="Q8" s="1" t="s">
        <v>8</v>
      </c>
      <c r="R8" s="1" t="s">
        <v>10</v>
      </c>
      <c r="S8" s="1" t="s">
        <v>39</v>
      </c>
      <c r="T8" s="1" t="s">
        <v>9</v>
      </c>
      <c r="U8" s="1" t="s">
        <v>11</v>
      </c>
      <c r="V8" s="1" t="s">
        <v>40</v>
      </c>
      <c r="W8" s="1" t="s">
        <v>37</v>
      </c>
      <c r="X8" s="1" t="s">
        <v>38</v>
      </c>
      <c r="Y8" s="1" t="s">
        <v>41</v>
      </c>
    </row>
    <row r="9" spans="1:25" ht="15.75" thickBot="1" x14ac:dyDescent="0.3">
      <c r="P9" s="1" t="s">
        <v>8</v>
      </c>
      <c r="Q9" s="2"/>
      <c r="R9" s="2"/>
      <c r="S9" s="2"/>
      <c r="T9" s="2"/>
      <c r="U9" s="1" t="s">
        <v>42</v>
      </c>
      <c r="V9" s="1" t="s">
        <v>43</v>
      </c>
      <c r="W9" s="2"/>
      <c r="X9" s="1" t="s">
        <v>44</v>
      </c>
      <c r="Y9" s="1" t="s">
        <v>45</v>
      </c>
    </row>
    <row r="10" spans="1:25" ht="15.75" thickBot="1" x14ac:dyDescent="0.3">
      <c r="A10" t="s">
        <v>60</v>
      </c>
      <c r="D10" t="s">
        <v>61</v>
      </c>
      <c r="G10" t="s">
        <v>62</v>
      </c>
      <c r="J10" t="s">
        <v>63</v>
      </c>
      <c r="P10" s="1" t="s">
        <v>10</v>
      </c>
      <c r="Q10" s="2"/>
      <c r="R10" s="2"/>
      <c r="S10" s="2"/>
      <c r="T10" s="1" t="s">
        <v>46</v>
      </c>
      <c r="U10" s="2"/>
      <c r="V10" s="1" t="s">
        <v>47</v>
      </c>
      <c r="W10" s="1" t="s">
        <v>48</v>
      </c>
      <c r="X10" s="2"/>
      <c r="Y10" s="1" t="s">
        <v>49</v>
      </c>
    </row>
    <row r="11" spans="1:25" ht="15.75" thickBot="1" x14ac:dyDescent="0.3">
      <c r="A11" s="3" t="s">
        <v>8</v>
      </c>
      <c r="B11">
        <f>B13*B15</f>
        <v>1</v>
      </c>
      <c r="D11" s="5" t="s">
        <v>8</v>
      </c>
      <c r="E11">
        <f>E13*E15</f>
        <v>1</v>
      </c>
      <c r="G11" s="4" t="s">
        <v>8</v>
      </c>
      <c r="H11">
        <f>H13*H15</f>
        <v>1</v>
      </c>
      <c r="J11" s="7" t="s">
        <v>8</v>
      </c>
      <c r="K11">
        <f>K13*K15</f>
        <v>1</v>
      </c>
      <c r="P11" s="1" t="s">
        <v>39</v>
      </c>
      <c r="Q11" s="2"/>
      <c r="R11" s="2"/>
      <c r="S11" s="2"/>
      <c r="T11" s="1" t="s">
        <v>50</v>
      </c>
      <c r="U11" s="1" t="s">
        <v>51</v>
      </c>
      <c r="V11" s="2"/>
      <c r="W11" s="1" t="s">
        <v>52</v>
      </c>
      <c r="X11" s="1" t="s">
        <v>53</v>
      </c>
      <c r="Y11" s="2"/>
    </row>
    <row r="12" spans="1:25" ht="15.75" thickBot="1" x14ac:dyDescent="0.3">
      <c r="A12" s="3" t="s">
        <v>11</v>
      </c>
      <c r="B12">
        <f>B14*B16</f>
        <v>0.16000000000000003</v>
      </c>
      <c r="D12" s="5" t="s">
        <v>40</v>
      </c>
      <c r="E12">
        <f>E14*E16</f>
        <v>0.4</v>
      </c>
      <c r="G12" s="4" t="s">
        <v>38</v>
      </c>
      <c r="H12">
        <f>H14*H16</f>
        <v>4.0000000000000008E-2</v>
      </c>
      <c r="J12" s="7" t="s">
        <v>41</v>
      </c>
      <c r="K12">
        <f>K14*K16</f>
        <v>0.1</v>
      </c>
      <c r="P12" s="1" t="s">
        <v>9</v>
      </c>
      <c r="Q12" s="2"/>
      <c r="R12" s="1" t="s">
        <v>46</v>
      </c>
      <c r="S12" s="1" t="s">
        <v>50</v>
      </c>
      <c r="T12" s="2"/>
      <c r="U12" s="2"/>
      <c r="V12" s="2"/>
      <c r="W12" s="2"/>
      <c r="X12" s="1" t="s">
        <v>54</v>
      </c>
      <c r="Y12" s="1" t="s">
        <v>55</v>
      </c>
    </row>
    <row r="13" spans="1:25" ht="15.75" thickBot="1" x14ac:dyDescent="0.3">
      <c r="A13" t="s">
        <v>2</v>
      </c>
      <c r="B13">
        <f>$B$1</f>
        <v>1</v>
      </c>
      <c r="D13" t="s">
        <v>2</v>
      </c>
      <c r="E13">
        <f>$B$1</f>
        <v>1</v>
      </c>
      <c r="G13" t="s">
        <v>2</v>
      </c>
      <c r="H13">
        <f>$B$1</f>
        <v>1</v>
      </c>
      <c r="J13" t="s">
        <v>2</v>
      </c>
      <c r="K13">
        <f>$B$1</f>
        <v>1</v>
      </c>
      <c r="P13" s="1" t="s">
        <v>11</v>
      </c>
      <c r="Q13" s="1" t="s">
        <v>42</v>
      </c>
      <c r="R13" s="2"/>
      <c r="S13" s="1" t="s">
        <v>51</v>
      </c>
      <c r="T13" s="2"/>
      <c r="U13" s="2"/>
      <c r="V13" s="2"/>
      <c r="W13" s="1" t="s">
        <v>56</v>
      </c>
      <c r="X13" s="2"/>
      <c r="Y13" s="1" t="s">
        <v>57</v>
      </c>
    </row>
    <row r="14" spans="1:25" ht="15.75" thickBot="1" x14ac:dyDescent="0.3">
      <c r="A14" t="s">
        <v>3</v>
      </c>
      <c r="B14">
        <f>$B$2</f>
        <v>0.2</v>
      </c>
      <c r="D14" t="s">
        <v>6</v>
      </c>
      <c r="E14">
        <f>$B$3</f>
        <v>0.5</v>
      </c>
      <c r="G14" t="s">
        <v>3</v>
      </c>
      <c r="H14">
        <f>$B$2</f>
        <v>0.2</v>
      </c>
      <c r="J14" t="s">
        <v>6</v>
      </c>
      <c r="K14">
        <f>$B$3</f>
        <v>0.5</v>
      </c>
      <c r="P14" s="1" t="s">
        <v>40</v>
      </c>
      <c r="Q14" s="1" t="s">
        <v>43</v>
      </c>
      <c r="R14" s="1" t="s">
        <v>47</v>
      </c>
      <c r="S14" s="2"/>
      <c r="T14" s="2"/>
      <c r="U14" s="2"/>
      <c r="V14" s="2"/>
      <c r="W14" s="1" t="s">
        <v>58</v>
      </c>
      <c r="X14" s="1" t="s">
        <v>59</v>
      </c>
      <c r="Y14" s="2"/>
    </row>
    <row r="15" spans="1:25" ht="15.75" thickBot="1" x14ac:dyDescent="0.3">
      <c r="A15" t="s">
        <v>4</v>
      </c>
      <c r="B15">
        <f>$F$1</f>
        <v>1</v>
      </c>
      <c r="D15" t="s">
        <v>4</v>
      </c>
      <c r="E15">
        <f>$F$1</f>
        <v>1</v>
      </c>
      <c r="G15" t="s">
        <v>4</v>
      </c>
      <c r="H15">
        <f>$F$1</f>
        <v>1</v>
      </c>
      <c r="J15" t="s">
        <v>4</v>
      </c>
      <c r="K15">
        <f>$F$1</f>
        <v>1</v>
      </c>
      <c r="P15" s="1" t="s">
        <v>37</v>
      </c>
      <c r="Q15" s="2"/>
      <c r="R15" s="1" t="s">
        <v>48</v>
      </c>
      <c r="S15" s="1" t="s">
        <v>52</v>
      </c>
      <c r="T15" s="2"/>
      <c r="U15" s="1" t="s">
        <v>56</v>
      </c>
      <c r="V15" s="1" t="s">
        <v>58</v>
      </c>
      <c r="W15" s="2"/>
      <c r="X15" s="2"/>
      <c r="Y15" s="2"/>
    </row>
    <row r="16" spans="1:25" ht="15.75" thickBot="1" x14ac:dyDescent="0.3">
      <c r="A16" t="s">
        <v>5</v>
      </c>
      <c r="B16">
        <f>$F$2</f>
        <v>0.8</v>
      </c>
      <c r="D16" t="s">
        <v>5</v>
      </c>
      <c r="E16">
        <f>$F$2</f>
        <v>0.8</v>
      </c>
      <c r="G16" t="s">
        <v>78</v>
      </c>
      <c r="H16">
        <f>$F$3</f>
        <v>0.2</v>
      </c>
      <c r="J16" t="s">
        <v>78</v>
      </c>
      <c r="K16">
        <f>$F$3</f>
        <v>0.2</v>
      </c>
      <c r="P16" s="1" t="s">
        <v>38</v>
      </c>
      <c r="Q16" s="1" t="s">
        <v>44</v>
      </c>
      <c r="R16" s="2"/>
      <c r="S16" s="1" t="s">
        <v>53</v>
      </c>
      <c r="T16" s="1" t="s">
        <v>54</v>
      </c>
      <c r="U16" s="2"/>
      <c r="V16" s="1" t="s">
        <v>59</v>
      </c>
      <c r="W16" s="2"/>
      <c r="X16" s="2"/>
      <c r="Y16" s="2"/>
    </row>
    <row r="17" spans="1:25" ht="15.75" thickBot="1" x14ac:dyDescent="0.3">
      <c r="A17" t="s">
        <v>1</v>
      </c>
      <c r="B17">
        <f>$I$1</f>
        <v>0.9</v>
      </c>
      <c r="D17" t="s">
        <v>1</v>
      </c>
      <c r="E17">
        <f>$I$1</f>
        <v>0.9</v>
      </c>
      <c r="G17" t="s">
        <v>79</v>
      </c>
      <c r="H17">
        <f>$I$2</f>
        <v>0.7</v>
      </c>
      <c r="J17" t="s">
        <v>79</v>
      </c>
      <c r="K17">
        <f>$I$2</f>
        <v>0.7</v>
      </c>
      <c r="P17" s="1" t="s">
        <v>41</v>
      </c>
      <c r="Q17" s="1" t="s">
        <v>45</v>
      </c>
      <c r="R17" s="1" t="s">
        <v>49</v>
      </c>
      <c r="S17" s="2"/>
      <c r="T17" s="1" t="s">
        <v>55</v>
      </c>
      <c r="U17" s="1" t="s">
        <v>57</v>
      </c>
      <c r="V17" s="2"/>
      <c r="W17" s="2"/>
      <c r="X17" s="2"/>
      <c r="Y17" s="2"/>
    </row>
    <row r="18" spans="1:25" ht="15.75" thickBot="1" x14ac:dyDescent="0.3">
      <c r="A18" t="s">
        <v>7</v>
      </c>
      <c r="B18">
        <f>$I$3</f>
        <v>0.2</v>
      </c>
      <c r="D18" t="s">
        <v>7</v>
      </c>
      <c r="E18">
        <f>$I$3</f>
        <v>0.2</v>
      </c>
      <c r="G18" t="s">
        <v>81</v>
      </c>
      <c r="H18">
        <f>$I$5</f>
        <v>0.2</v>
      </c>
      <c r="J18" t="s">
        <v>81</v>
      </c>
      <c r="K18">
        <f>$I$5</f>
        <v>0.2</v>
      </c>
    </row>
    <row r="19" spans="1:25" ht="15.75" thickBot="1" x14ac:dyDescent="0.3">
      <c r="A19" t="s">
        <v>12</v>
      </c>
      <c r="B19">
        <f>B17*B11</f>
        <v>0.9</v>
      </c>
      <c r="D19" t="s">
        <v>12</v>
      </c>
      <c r="E19">
        <f>E17*E11</f>
        <v>0.9</v>
      </c>
      <c r="G19" t="s">
        <v>82</v>
      </c>
      <c r="H19">
        <f>H17*H11</f>
        <v>0.7</v>
      </c>
      <c r="J19" t="s">
        <v>82</v>
      </c>
      <c r="K19">
        <f>K17*K11</f>
        <v>0.7</v>
      </c>
      <c r="P19" s="2"/>
      <c r="Q19" s="1" t="s">
        <v>8</v>
      </c>
      <c r="R19" s="1" t="s">
        <v>10</v>
      </c>
      <c r="S19" s="1" t="s">
        <v>39</v>
      </c>
      <c r="T19" s="1" t="s">
        <v>9</v>
      </c>
      <c r="U19" s="1" t="s">
        <v>11</v>
      </c>
      <c r="V19" s="1" t="s">
        <v>40</v>
      </c>
      <c r="W19" s="1" t="s">
        <v>37</v>
      </c>
      <c r="X19" s="1" t="s">
        <v>38</v>
      </c>
      <c r="Y19" s="1" t="s">
        <v>41</v>
      </c>
    </row>
    <row r="20" spans="1:25" ht="15.75" thickBot="1" x14ac:dyDescent="0.3">
      <c r="A20" t="s">
        <v>13</v>
      </c>
      <c r="B20">
        <f>B18*B12</f>
        <v>3.2000000000000008E-2</v>
      </c>
      <c r="D20" t="s">
        <v>13</v>
      </c>
      <c r="E20">
        <f>E18*E12</f>
        <v>8.0000000000000016E-2</v>
      </c>
      <c r="G20" t="s">
        <v>83</v>
      </c>
      <c r="H20">
        <f>H18*H12</f>
        <v>8.0000000000000019E-3</v>
      </c>
      <c r="J20" t="s">
        <v>83</v>
      </c>
      <c r="K20">
        <f>K18*K12</f>
        <v>2.0000000000000004E-2</v>
      </c>
      <c r="P20" s="1" t="s">
        <v>8</v>
      </c>
      <c r="Q20" s="2"/>
      <c r="R20" s="2"/>
      <c r="S20" s="2"/>
      <c r="T20" s="2"/>
      <c r="U20" s="13">
        <f>B24</f>
        <v>1.772</v>
      </c>
      <c r="V20" s="13">
        <f>E24</f>
        <v>0.6</v>
      </c>
      <c r="W20" s="2"/>
      <c r="X20" s="13">
        <f>H24</f>
        <v>1.6679999999999999</v>
      </c>
      <c r="Y20" s="13">
        <f>K24</f>
        <v>0.9</v>
      </c>
    </row>
    <row r="21" spans="1:25" ht="15.75" thickBot="1" x14ac:dyDescent="0.3">
      <c r="A21" t="s">
        <v>0</v>
      </c>
      <c r="B21">
        <f>$M$1</f>
        <v>1</v>
      </c>
      <c r="D21" t="s">
        <v>84</v>
      </c>
      <c r="E21">
        <f>$M$2</f>
        <v>0</v>
      </c>
      <c r="G21" t="s">
        <v>0</v>
      </c>
      <c r="H21">
        <f>$M$1</f>
        <v>1</v>
      </c>
      <c r="J21" t="s">
        <v>84</v>
      </c>
      <c r="K21">
        <f>$M$2</f>
        <v>0</v>
      </c>
      <c r="P21" s="1" t="s">
        <v>10</v>
      </c>
      <c r="Q21" s="2"/>
      <c r="R21" s="2"/>
      <c r="S21" s="2"/>
      <c r="T21" s="13">
        <f>B40</f>
        <v>0.94000000000000017</v>
      </c>
      <c r="U21" s="2"/>
      <c r="V21" s="13">
        <f>E40</f>
        <v>0.2</v>
      </c>
      <c r="W21" s="13">
        <f>H40</f>
        <v>0.18</v>
      </c>
      <c r="X21" s="2"/>
      <c r="Y21" s="13">
        <f>K40</f>
        <v>0.1</v>
      </c>
    </row>
    <row r="22" spans="1:25" ht="15.75" thickBot="1" x14ac:dyDescent="0.3">
      <c r="A22" t="s">
        <v>92</v>
      </c>
      <c r="B22" s="12">
        <f>ABS(B11-B12)</f>
        <v>0.84</v>
      </c>
      <c r="D22" t="s">
        <v>92</v>
      </c>
      <c r="E22" s="12">
        <f>ABS(E11-E12)</f>
        <v>0.6</v>
      </c>
      <c r="G22" t="s">
        <v>92</v>
      </c>
      <c r="H22" s="12">
        <f>ABS(H11-H12)</f>
        <v>0.96</v>
      </c>
      <c r="J22" t="s">
        <v>92</v>
      </c>
      <c r="K22" s="12">
        <f>ABS(K11-K12)</f>
        <v>0.9</v>
      </c>
      <c r="P22" s="1" t="s">
        <v>39</v>
      </c>
      <c r="Q22" s="2"/>
      <c r="R22" s="2"/>
      <c r="S22" s="2"/>
      <c r="T22" s="13">
        <f>B56</f>
        <v>0.30000000000000004</v>
      </c>
      <c r="U22" s="13">
        <f>E56</f>
        <v>0.33999999999999997</v>
      </c>
      <c r="V22" s="2"/>
      <c r="W22" s="13">
        <f>H56</f>
        <v>0.3</v>
      </c>
      <c r="X22" s="13">
        <f>K56</f>
        <v>0.45999999999999996</v>
      </c>
      <c r="Y22" s="2"/>
    </row>
    <row r="23" spans="1:25" ht="15.75" thickBot="1" x14ac:dyDescent="0.3">
      <c r="A23" t="s">
        <v>93</v>
      </c>
      <c r="B23">
        <f>SUM(B19:B20)*B21</f>
        <v>0.93200000000000005</v>
      </c>
      <c r="D23" t="s">
        <v>93</v>
      </c>
      <c r="E23">
        <f>SUM(E19:E20)*E21</f>
        <v>0</v>
      </c>
      <c r="G23" t="s">
        <v>93</v>
      </c>
      <c r="H23">
        <f>SUM(H19:H20)*H21</f>
        <v>0.70799999999999996</v>
      </c>
      <c r="J23" t="s">
        <v>93</v>
      </c>
      <c r="K23">
        <f>SUM(K19:K20)*K21</f>
        <v>0</v>
      </c>
      <c r="P23" s="1" t="s">
        <v>9</v>
      </c>
      <c r="Q23" s="2"/>
      <c r="R23" s="13">
        <f>B40</f>
        <v>0.94000000000000017</v>
      </c>
      <c r="S23" s="13">
        <f>B56</f>
        <v>0.30000000000000004</v>
      </c>
      <c r="T23" s="2"/>
      <c r="U23" s="2"/>
      <c r="V23" s="2"/>
      <c r="W23" s="2"/>
      <c r="X23" s="13">
        <f>B72</f>
        <v>1.1640000000000001</v>
      </c>
      <c r="Y23" s="13">
        <f>E72</f>
        <v>0.70000000000000007</v>
      </c>
    </row>
    <row r="24" spans="1:25" ht="15.75" thickBot="1" x14ac:dyDescent="0.3">
      <c r="A24" t="s">
        <v>94</v>
      </c>
      <c r="B24" s="12">
        <f>SUM(B22:B23)</f>
        <v>1.772</v>
      </c>
      <c r="D24" t="s">
        <v>94</v>
      </c>
      <c r="E24" s="12">
        <f>SUM(E22:E23)</f>
        <v>0.6</v>
      </c>
      <c r="G24" t="s">
        <v>94</v>
      </c>
      <c r="H24" s="12">
        <f>SUM(H22:H23)</f>
        <v>1.6679999999999999</v>
      </c>
      <c r="J24" t="s">
        <v>94</v>
      </c>
      <c r="K24" s="12">
        <f>SUM(K22:K23)</f>
        <v>0.9</v>
      </c>
      <c r="P24" s="1" t="s">
        <v>11</v>
      </c>
      <c r="Q24" s="13">
        <f>B24</f>
        <v>1.772</v>
      </c>
      <c r="R24" s="2"/>
      <c r="S24" s="13">
        <f>E56</f>
        <v>0.33999999999999997</v>
      </c>
      <c r="T24" s="2"/>
      <c r="U24" s="2"/>
      <c r="V24" s="2"/>
      <c r="W24" s="13">
        <f>H72</f>
        <v>0.14000000000000001</v>
      </c>
      <c r="X24" s="2"/>
      <c r="Y24" s="13">
        <f>K72</f>
        <v>6.0000000000000026E-2</v>
      </c>
    </row>
    <row r="25" spans="1:25" ht="15.75" thickBot="1" x14ac:dyDescent="0.3">
      <c r="P25" s="1" t="s">
        <v>40</v>
      </c>
      <c r="Q25" s="13">
        <f>E24</f>
        <v>0.6</v>
      </c>
      <c r="R25" s="13">
        <f>E40</f>
        <v>0.2</v>
      </c>
      <c r="S25" s="2"/>
      <c r="T25" s="2"/>
      <c r="U25" s="2"/>
      <c r="V25" s="2"/>
      <c r="W25" s="13">
        <f>B89</f>
        <v>0.2</v>
      </c>
      <c r="X25" s="13">
        <f>E89</f>
        <v>0.36</v>
      </c>
      <c r="Y25" s="2"/>
    </row>
    <row r="26" spans="1:25" ht="15.75" thickBot="1" x14ac:dyDescent="0.3">
      <c r="A26" t="s">
        <v>64</v>
      </c>
      <c r="D26" t="s">
        <v>65</v>
      </c>
      <c r="G26" t="s">
        <v>66</v>
      </c>
      <c r="J26" t="s">
        <v>67</v>
      </c>
      <c r="P26" s="1" t="s">
        <v>37</v>
      </c>
      <c r="Q26" s="2"/>
      <c r="R26" s="13">
        <f>H40</f>
        <v>0.18</v>
      </c>
      <c r="S26" s="13">
        <f>H56</f>
        <v>0.3</v>
      </c>
      <c r="T26" s="2"/>
      <c r="U26" s="13">
        <f>H72</f>
        <v>0.14000000000000001</v>
      </c>
      <c r="V26" s="13">
        <f>B89</f>
        <v>0.2</v>
      </c>
      <c r="W26" s="2"/>
      <c r="X26" s="2"/>
      <c r="Y26" s="2"/>
    </row>
    <row r="27" spans="1:25" ht="15.75" thickBot="1" x14ac:dyDescent="0.3">
      <c r="A27" s="3" t="s">
        <v>10</v>
      </c>
      <c r="B27">
        <f>B30*B31</f>
        <v>0.2</v>
      </c>
      <c r="D27" s="6" t="s">
        <v>10</v>
      </c>
      <c r="E27">
        <f>E29*E31</f>
        <v>0.2</v>
      </c>
      <c r="G27" s="4" t="s">
        <v>10</v>
      </c>
      <c r="H27">
        <f>H30*H31</f>
        <v>0.2</v>
      </c>
      <c r="J27" s="8" t="s">
        <v>10</v>
      </c>
      <c r="K27">
        <f>K29*K31</f>
        <v>0.2</v>
      </c>
      <c r="P27" s="1" t="s">
        <v>38</v>
      </c>
      <c r="Q27" s="13">
        <f>H24</f>
        <v>1.6679999999999999</v>
      </c>
      <c r="R27" s="2"/>
      <c r="S27" s="13">
        <f>K56</f>
        <v>0.45999999999999996</v>
      </c>
      <c r="T27" s="13">
        <f>B72</f>
        <v>1.1640000000000001</v>
      </c>
      <c r="U27" s="2"/>
      <c r="V27" s="13">
        <f>E89</f>
        <v>0.36</v>
      </c>
      <c r="W27" s="2"/>
      <c r="X27" s="2"/>
      <c r="Y27" s="2"/>
    </row>
    <row r="28" spans="1:25" ht="15.75" thickBot="1" x14ac:dyDescent="0.3">
      <c r="A28" s="3" t="s">
        <v>9</v>
      </c>
      <c r="B28">
        <f>B29*B32</f>
        <v>0.8</v>
      </c>
      <c r="D28" s="6" t="s">
        <v>40</v>
      </c>
      <c r="E28">
        <f>E30*E32</f>
        <v>0.4</v>
      </c>
      <c r="G28" s="4" t="s">
        <v>37</v>
      </c>
      <c r="H28">
        <f>H29*H32</f>
        <v>0.2</v>
      </c>
      <c r="J28" s="8" t="s">
        <v>41</v>
      </c>
      <c r="K28">
        <f>K30*K32</f>
        <v>0.1</v>
      </c>
      <c r="P28" s="1" t="s">
        <v>41</v>
      </c>
      <c r="Q28" s="13">
        <f>K24</f>
        <v>0.9</v>
      </c>
      <c r="R28" s="13">
        <f>K40</f>
        <v>0.1</v>
      </c>
      <c r="S28" s="2"/>
      <c r="T28" s="13">
        <f>E72</f>
        <v>0.70000000000000007</v>
      </c>
      <c r="U28" s="13">
        <f>K72</f>
        <v>6.0000000000000026E-2</v>
      </c>
      <c r="V28" s="2"/>
      <c r="W28" s="2"/>
      <c r="X28" s="2"/>
      <c r="Y28" s="2"/>
    </row>
    <row r="29" spans="1:25" x14ac:dyDescent="0.25">
      <c r="A29" t="s">
        <v>2</v>
      </c>
      <c r="B29">
        <f>$B$1</f>
        <v>1</v>
      </c>
      <c r="D29" t="s">
        <v>3</v>
      </c>
      <c r="E29">
        <f>$B$2</f>
        <v>0.2</v>
      </c>
      <c r="G29" t="s">
        <v>2</v>
      </c>
      <c r="H29">
        <f>$B$1</f>
        <v>1</v>
      </c>
      <c r="J29" t="s">
        <v>3</v>
      </c>
      <c r="K29">
        <f>$B$2</f>
        <v>0.2</v>
      </c>
    </row>
    <row r="30" spans="1:25" ht="15.75" thickBot="1" x14ac:dyDescent="0.3">
      <c r="A30" t="s">
        <v>3</v>
      </c>
      <c r="B30">
        <f>$B$2</f>
        <v>0.2</v>
      </c>
      <c r="D30" t="s">
        <v>6</v>
      </c>
      <c r="E30">
        <f>$B$3</f>
        <v>0.5</v>
      </c>
      <c r="G30" t="s">
        <v>3</v>
      </c>
      <c r="H30">
        <f>$B$2</f>
        <v>0.2</v>
      </c>
      <c r="J30" t="s">
        <v>6</v>
      </c>
      <c r="K30">
        <f>$B$3</f>
        <v>0.5</v>
      </c>
    </row>
    <row r="31" spans="1:25" ht="15.75" thickBot="1" x14ac:dyDescent="0.3">
      <c r="A31" t="s">
        <v>4</v>
      </c>
      <c r="B31">
        <f>$F$1</f>
        <v>1</v>
      </c>
      <c r="D31" t="s">
        <v>4</v>
      </c>
      <c r="E31">
        <f>$F$1</f>
        <v>1</v>
      </c>
      <c r="G31" t="s">
        <v>4</v>
      </c>
      <c r="H31">
        <f>$F$1</f>
        <v>1</v>
      </c>
      <c r="J31" t="s">
        <v>4</v>
      </c>
      <c r="K31">
        <f>$F$1</f>
        <v>1</v>
      </c>
      <c r="P31" s="1" t="s">
        <v>95</v>
      </c>
      <c r="Q31" s="1" t="s">
        <v>8</v>
      </c>
      <c r="R31" s="1" t="s">
        <v>44</v>
      </c>
      <c r="S31" s="1" t="s">
        <v>38</v>
      </c>
      <c r="T31" s="1" t="s">
        <v>59</v>
      </c>
      <c r="U31" s="1" t="s">
        <v>40</v>
      </c>
      <c r="V31" s="14" t="s">
        <v>43</v>
      </c>
    </row>
    <row r="32" spans="1:25" ht="15.75" thickBot="1" x14ac:dyDescent="0.3">
      <c r="A32" t="s">
        <v>5</v>
      </c>
      <c r="B32">
        <f>$F$2</f>
        <v>0.8</v>
      </c>
      <c r="D32" t="s">
        <v>5</v>
      </c>
      <c r="E32">
        <f>$F$2</f>
        <v>0.8</v>
      </c>
      <c r="G32" t="s">
        <v>78</v>
      </c>
      <c r="H32">
        <f>$F$3</f>
        <v>0.2</v>
      </c>
      <c r="J32" t="s">
        <v>78</v>
      </c>
      <c r="K32">
        <f>$F$3</f>
        <v>0.2</v>
      </c>
      <c r="P32" s="1" t="s">
        <v>96</v>
      </c>
      <c r="Q32" s="1" t="s">
        <v>10</v>
      </c>
      <c r="R32" s="1" t="s">
        <v>46</v>
      </c>
      <c r="S32" s="1" t="s">
        <v>9</v>
      </c>
      <c r="T32" s="1" t="s">
        <v>55</v>
      </c>
      <c r="U32" s="1" t="s">
        <v>41</v>
      </c>
      <c r="V32" s="14" t="s">
        <v>49</v>
      </c>
    </row>
    <row r="33" spans="1:25" x14ac:dyDescent="0.25">
      <c r="A33" t="s">
        <v>1</v>
      </c>
      <c r="B33">
        <f>$I$1</f>
        <v>0.9</v>
      </c>
      <c r="D33" t="s">
        <v>1</v>
      </c>
      <c r="E33">
        <f>$I$1</f>
        <v>0.9</v>
      </c>
      <c r="G33" t="s">
        <v>79</v>
      </c>
      <c r="H33">
        <f>$I$2</f>
        <v>0.7</v>
      </c>
      <c r="J33" t="s">
        <v>79</v>
      </c>
      <c r="K33">
        <f>$I$2</f>
        <v>0.7</v>
      </c>
      <c r="Q33" t="s">
        <v>37</v>
      </c>
      <c r="R33" t="s">
        <v>11</v>
      </c>
      <c r="S33" t="s">
        <v>39</v>
      </c>
    </row>
    <row r="34" spans="1:25" x14ac:dyDescent="0.25">
      <c r="A34" t="s">
        <v>7</v>
      </c>
      <c r="B34">
        <f>$I$3</f>
        <v>0.2</v>
      </c>
      <c r="D34" t="s">
        <v>7</v>
      </c>
      <c r="E34">
        <f>$I$3</f>
        <v>0.2</v>
      </c>
      <c r="G34" t="s">
        <v>81</v>
      </c>
      <c r="H34">
        <f>$I$5</f>
        <v>0.2</v>
      </c>
      <c r="J34" t="s">
        <v>81</v>
      </c>
      <c r="K34">
        <f>$I$5</f>
        <v>0.2</v>
      </c>
      <c r="Q34" t="s">
        <v>37</v>
      </c>
      <c r="R34" t="s">
        <v>10</v>
      </c>
      <c r="S34" t="s">
        <v>40</v>
      </c>
    </row>
    <row r="35" spans="1:25" x14ac:dyDescent="0.25">
      <c r="A35" t="s">
        <v>12</v>
      </c>
      <c r="B35">
        <f>B33*B27</f>
        <v>0.18000000000000002</v>
      </c>
      <c r="D35" t="s">
        <v>12</v>
      </c>
      <c r="E35">
        <f>E33*E27</f>
        <v>0.18000000000000002</v>
      </c>
      <c r="G35" t="s">
        <v>82</v>
      </c>
      <c r="H35">
        <f>H33*H27</f>
        <v>0.13999999999999999</v>
      </c>
      <c r="J35" t="s">
        <v>82</v>
      </c>
      <c r="K35">
        <f>K33*K27</f>
        <v>0.13999999999999999</v>
      </c>
    </row>
    <row r="36" spans="1:25" ht="15.75" thickBot="1" x14ac:dyDescent="0.3">
      <c r="A36" t="s">
        <v>13</v>
      </c>
      <c r="B36">
        <f>B34*B28</f>
        <v>0.16000000000000003</v>
      </c>
      <c r="D36" t="s">
        <v>13</v>
      </c>
      <c r="E36">
        <f>E34*E28</f>
        <v>8.0000000000000016E-2</v>
      </c>
      <c r="G36" t="s">
        <v>83</v>
      </c>
      <c r="H36">
        <f>H34*H28</f>
        <v>4.0000000000000008E-2</v>
      </c>
      <c r="J36" t="s">
        <v>83</v>
      </c>
      <c r="K36">
        <f>K34*K28</f>
        <v>2.0000000000000004E-2</v>
      </c>
    </row>
    <row r="37" spans="1:25" ht="15.75" thickBot="1" x14ac:dyDescent="0.3">
      <c r="A37" t="s">
        <v>0</v>
      </c>
      <c r="B37">
        <f>$M$1</f>
        <v>1</v>
      </c>
      <c r="D37" t="s">
        <v>85</v>
      </c>
      <c r="E37">
        <f>$M$4</f>
        <v>0</v>
      </c>
      <c r="G37" t="s">
        <v>0</v>
      </c>
      <c r="H37">
        <f>$M$1</f>
        <v>1</v>
      </c>
      <c r="J37" t="s">
        <v>85</v>
      </c>
      <c r="K37">
        <f>$M$4</f>
        <v>0</v>
      </c>
      <c r="P37" s="15" t="s">
        <v>95</v>
      </c>
      <c r="Q37" s="16" t="s">
        <v>62</v>
      </c>
      <c r="R37" s="17">
        <f>H24</f>
        <v>1.6679999999999999</v>
      </c>
      <c r="S37" s="16" t="s">
        <v>77</v>
      </c>
      <c r="T37" s="17">
        <f>E89</f>
        <v>0.36</v>
      </c>
      <c r="U37" s="16" t="s">
        <v>61</v>
      </c>
      <c r="V37" s="17">
        <f>E24</f>
        <v>0.6</v>
      </c>
      <c r="W37" s="16"/>
      <c r="X37" s="16"/>
      <c r="Y37" s="17">
        <f>SUM(R37:V37)</f>
        <v>2.6280000000000001</v>
      </c>
    </row>
    <row r="38" spans="1:25" ht="15.75" thickBot="1" x14ac:dyDescent="0.3">
      <c r="A38" t="s">
        <v>92</v>
      </c>
      <c r="B38" s="12">
        <f>ABS(B27-B28)</f>
        <v>0.60000000000000009</v>
      </c>
      <c r="D38" t="s">
        <v>92</v>
      </c>
      <c r="E38" s="12">
        <f>ABS(E27-E28)</f>
        <v>0.2</v>
      </c>
      <c r="G38" t="s">
        <v>92</v>
      </c>
      <c r="H38" s="12">
        <f>ABS(H27-H28)</f>
        <v>0</v>
      </c>
      <c r="J38" t="s">
        <v>92</v>
      </c>
      <c r="K38" s="12">
        <f>ABS(K27-K28)</f>
        <v>0.1</v>
      </c>
      <c r="P38" s="15" t="s">
        <v>96</v>
      </c>
      <c r="Q38" s="16" t="s">
        <v>64</v>
      </c>
      <c r="R38" s="17">
        <f>B40</f>
        <v>0.94000000000000017</v>
      </c>
      <c r="S38" s="16" t="s">
        <v>73</v>
      </c>
      <c r="T38" s="17">
        <f>E72</f>
        <v>0.70000000000000007</v>
      </c>
      <c r="U38" s="16" t="s">
        <v>67</v>
      </c>
      <c r="V38" s="17">
        <f>K40</f>
        <v>0.1</v>
      </c>
      <c r="W38" s="16"/>
      <c r="X38" s="16"/>
      <c r="Y38" s="17">
        <f>SUM(R38:V38)</f>
        <v>1.7400000000000002</v>
      </c>
    </row>
    <row r="39" spans="1:25" x14ac:dyDescent="0.25">
      <c r="A39" t="s">
        <v>93</v>
      </c>
      <c r="B39">
        <f>SUM(B35:B36)*B37</f>
        <v>0.34000000000000008</v>
      </c>
      <c r="D39" t="s">
        <v>93</v>
      </c>
      <c r="E39">
        <f>SUM(E35:E36)*E37</f>
        <v>0</v>
      </c>
      <c r="G39" t="s">
        <v>93</v>
      </c>
      <c r="H39">
        <f>SUM(H35:H36)*H37</f>
        <v>0.18</v>
      </c>
      <c r="J39" t="s">
        <v>93</v>
      </c>
      <c r="K39">
        <f>SUM(K35:K36)*K37</f>
        <v>0</v>
      </c>
      <c r="P39" s="18" t="s">
        <v>97</v>
      </c>
      <c r="Q39" s="16" t="s">
        <v>74</v>
      </c>
      <c r="R39" s="17">
        <f>H72</f>
        <v>0.14000000000000001</v>
      </c>
      <c r="S39" s="16" t="s">
        <v>70</v>
      </c>
      <c r="T39" s="17">
        <f>H56</f>
        <v>0.3</v>
      </c>
      <c r="U39" s="16" t="s">
        <v>69</v>
      </c>
      <c r="V39" s="17">
        <f>E56</f>
        <v>0.33999999999999997</v>
      </c>
      <c r="W39" s="16"/>
      <c r="X39" s="16"/>
      <c r="Y39" s="17">
        <f t="shared" ref="Y39:Y40" si="0">SUM(R39:V39)</f>
        <v>0.78</v>
      </c>
    </row>
    <row r="40" spans="1:25" x14ac:dyDescent="0.25">
      <c r="A40" t="s">
        <v>94</v>
      </c>
      <c r="B40" s="12">
        <f>SUM(B38:B39)</f>
        <v>0.94000000000000017</v>
      </c>
      <c r="D40" t="s">
        <v>94</v>
      </c>
      <c r="E40" s="12">
        <f>SUM(E38:E39)</f>
        <v>0.2</v>
      </c>
      <c r="G40" t="s">
        <v>94</v>
      </c>
      <c r="H40" s="12">
        <f>SUM(H38:H39)</f>
        <v>0.18</v>
      </c>
      <c r="J40" t="s">
        <v>94</v>
      </c>
      <c r="K40" s="12">
        <f>SUM(K38:K39)</f>
        <v>0.1</v>
      </c>
      <c r="P40" s="18" t="s">
        <v>98</v>
      </c>
      <c r="Q40" s="16" t="s">
        <v>65</v>
      </c>
      <c r="R40" s="17">
        <f>E40</f>
        <v>0.2</v>
      </c>
      <c r="S40" s="16" t="s">
        <v>66</v>
      </c>
      <c r="T40" s="17">
        <f>H40</f>
        <v>0.18</v>
      </c>
      <c r="U40" s="16" t="s">
        <v>76</v>
      </c>
      <c r="V40" s="17">
        <f>B89</f>
        <v>0.2</v>
      </c>
      <c r="W40" s="16"/>
      <c r="X40" s="16"/>
      <c r="Y40" s="17">
        <f t="shared" si="0"/>
        <v>0.58000000000000007</v>
      </c>
    </row>
    <row r="41" spans="1:25" x14ac:dyDescent="0.25"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5">
      <c r="A42" t="s">
        <v>68</v>
      </c>
      <c r="D42" t="s">
        <v>69</v>
      </c>
      <c r="G42" t="s">
        <v>70</v>
      </c>
      <c r="J42" t="s">
        <v>71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5">
      <c r="A43" s="5" t="s">
        <v>39</v>
      </c>
      <c r="B43">
        <f>B46*B47</f>
        <v>0.5</v>
      </c>
      <c r="D43" s="6" t="s">
        <v>39</v>
      </c>
      <c r="E43">
        <f>E46*E47</f>
        <v>0.5</v>
      </c>
      <c r="G43" s="7" t="s">
        <v>39</v>
      </c>
      <c r="H43">
        <f>H46*H47</f>
        <v>0.5</v>
      </c>
      <c r="J43" s="8" t="s">
        <v>39</v>
      </c>
      <c r="K43">
        <f>K46*K47</f>
        <v>0.5</v>
      </c>
    </row>
    <row r="44" spans="1:25" x14ac:dyDescent="0.25">
      <c r="A44" s="5" t="s">
        <v>9</v>
      </c>
      <c r="B44">
        <f>B45*B48</f>
        <v>0.8</v>
      </c>
      <c r="D44" s="6" t="s">
        <v>11</v>
      </c>
      <c r="E44">
        <f>E45*E48</f>
        <v>0.16000000000000003</v>
      </c>
      <c r="G44" s="7" t="s">
        <v>37</v>
      </c>
      <c r="H44">
        <f>H45*H48</f>
        <v>0.2</v>
      </c>
      <c r="J44" s="8" t="s">
        <v>38</v>
      </c>
      <c r="K44">
        <f>K45*K48</f>
        <v>4.0000000000000008E-2</v>
      </c>
    </row>
    <row r="45" spans="1:25" x14ac:dyDescent="0.25">
      <c r="A45" t="s">
        <v>2</v>
      </c>
      <c r="B45">
        <f>$B$1</f>
        <v>1</v>
      </c>
      <c r="D45" t="s">
        <v>3</v>
      </c>
      <c r="E45">
        <f>$B$2</f>
        <v>0.2</v>
      </c>
      <c r="G45" t="s">
        <v>2</v>
      </c>
      <c r="H45">
        <f>$B$1</f>
        <v>1</v>
      </c>
      <c r="J45" t="s">
        <v>3</v>
      </c>
      <c r="K45">
        <f>$B$2</f>
        <v>0.2</v>
      </c>
    </row>
    <row r="46" spans="1:25" x14ac:dyDescent="0.25">
      <c r="A46" t="s">
        <v>6</v>
      </c>
      <c r="B46">
        <f>$B$3</f>
        <v>0.5</v>
      </c>
      <c r="D46" t="s">
        <v>6</v>
      </c>
      <c r="E46">
        <f>$B$3</f>
        <v>0.5</v>
      </c>
      <c r="G46" t="s">
        <v>6</v>
      </c>
      <c r="H46">
        <f>$B$3</f>
        <v>0.5</v>
      </c>
      <c r="J46" t="s">
        <v>6</v>
      </c>
      <c r="K46">
        <f>$B$3</f>
        <v>0.5</v>
      </c>
    </row>
    <row r="47" spans="1:25" x14ac:dyDescent="0.25">
      <c r="A47" t="s">
        <v>4</v>
      </c>
      <c r="B47">
        <f>$F$1</f>
        <v>1</v>
      </c>
      <c r="D47" t="s">
        <v>4</v>
      </c>
      <c r="E47">
        <f>$F$1</f>
        <v>1</v>
      </c>
      <c r="G47" t="s">
        <v>4</v>
      </c>
      <c r="H47">
        <f>$F$1</f>
        <v>1</v>
      </c>
      <c r="J47" t="s">
        <v>4</v>
      </c>
      <c r="K47">
        <f>$F$1</f>
        <v>1</v>
      </c>
    </row>
    <row r="48" spans="1:25" x14ac:dyDescent="0.25">
      <c r="A48" t="s">
        <v>5</v>
      </c>
      <c r="B48">
        <f>$F$2</f>
        <v>0.8</v>
      </c>
      <c r="D48" t="s">
        <v>5</v>
      </c>
      <c r="E48">
        <f>$F$2</f>
        <v>0.8</v>
      </c>
      <c r="G48" t="s">
        <v>78</v>
      </c>
      <c r="H48">
        <f>$F$3</f>
        <v>0.2</v>
      </c>
      <c r="J48" t="s">
        <v>78</v>
      </c>
      <c r="K48">
        <f>$F$3</f>
        <v>0.2</v>
      </c>
    </row>
    <row r="49" spans="1:11" x14ac:dyDescent="0.25">
      <c r="A49" t="s">
        <v>1</v>
      </c>
      <c r="B49">
        <f>$I$1</f>
        <v>0.9</v>
      </c>
      <c r="D49" t="s">
        <v>1</v>
      </c>
      <c r="E49">
        <f>$I$1</f>
        <v>0.9</v>
      </c>
      <c r="G49" t="s">
        <v>79</v>
      </c>
      <c r="H49">
        <f>$I$2</f>
        <v>0.7</v>
      </c>
      <c r="J49" t="s">
        <v>79</v>
      </c>
      <c r="K49">
        <f>$I$2</f>
        <v>0.7</v>
      </c>
    </row>
    <row r="50" spans="1:11" x14ac:dyDescent="0.25">
      <c r="A50" t="s">
        <v>7</v>
      </c>
      <c r="B50">
        <f>$I$3</f>
        <v>0.2</v>
      </c>
      <c r="D50" t="s">
        <v>7</v>
      </c>
      <c r="E50">
        <f>$I$3</f>
        <v>0.2</v>
      </c>
      <c r="G50" t="s">
        <v>81</v>
      </c>
      <c r="H50">
        <f>$I$5</f>
        <v>0.2</v>
      </c>
      <c r="J50" t="s">
        <v>81</v>
      </c>
      <c r="K50">
        <f>$I$5</f>
        <v>0.2</v>
      </c>
    </row>
    <row r="51" spans="1:11" x14ac:dyDescent="0.25">
      <c r="A51" t="s">
        <v>12</v>
      </c>
      <c r="B51">
        <f>B49*B43</f>
        <v>0.45</v>
      </c>
      <c r="D51" t="s">
        <v>12</v>
      </c>
      <c r="E51">
        <f>E49*E43</f>
        <v>0.45</v>
      </c>
      <c r="G51" t="s">
        <v>82</v>
      </c>
      <c r="H51">
        <f>H49*H43</f>
        <v>0.35</v>
      </c>
      <c r="J51" t="s">
        <v>82</v>
      </c>
      <c r="K51">
        <f>K49*K43</f>
        <v>0.35</v>
      </c>
    </row>
    <row r="52" spans="1:11" x14ac:dyDescent="0.25">
      <c r="A52" t="s">
        <v>13</v>
      </c>
      <c r="B52">
        <f>B50*B44</f>
        <v>0.16000000000000003</v>
      </c>
      <c r="D52" t="s">
        <v>13</v>
      </c>
      <c r="E52">
        <f>E50*E44</f>
        <v>3.2000000000000008E-2</v>
      </c>
      <c r="G52" t="s">
        <v>83</v>
      </c>
      <c r="H52">
        <f>H50*H44</f>
        <v>4.0000000000000008E-2</v>
      </c>
      <c r="J52" t="s">
        <v>83</v>
      </c>
      <c r="K52">
        <f>K50*K44</f>
        <v>8.0000000000000019E-3</v>
      </c>
    </row>
    <row r="53" spans="1:11" x14ac:dyDescent="0.25">
      <c r="A53" t="s">
        <v>84</v>
      </c>
      <c r="B53">
        <f>$M$2</f>
        <v>0</v>
      </c>
      <c r="D53" t="s">
        <v>85</v>
      </c>
      <c r="E53">
        <f>$M$4</f>
        <v>0</v>
      </c>
      <c r="G53" t="s">
        <v>84</v>
      </c>
      <c r="H53">
        <f>$M$2</f>
        <v>0</v>
      </c>
      <c r="J53" t="s">
        <v>85</v>
      </c>
      <c r="K53">
        <f>$M$4</f>
        <v>0</v>
      </c>
    </row>
    <row r="54" spans="1:11" x14ac:dyDescent="0.25">
      <c r="A54" t="s">
        <v>92</v>
      </c>
      <c r="B54" s="12">
        <f>ABS(B43-B44)</f>
        <v>0.30000000000000004</v>
      </c>
      <c r="D54" t="s">
        <v>92</v>
      </c>
      <c r="E54" s="12">
        <f>ABS(E43-E44)</f>
        <v>0.33999999999999997</v>
      </c>
      <c r="G54" t="s">
        <v>92</v>
      </c>
      <c r="H54" s="12">
        <f>ABS(H43-H44)</f>
        <v>0.3</v>
      </c>
      <c r="J54" t="s">
        <v>92</v>
      </c>
      <c r="K54" s="12">
        <f>ABS(K43-K44)</f>
        <v>0.45999999999999996</v>
      </c>
    </row>
    <row r="55" spans="1:11" x14ac:dyDescent="0.25">
      <c r="A55" t="s">
        <v>93</v>
      </c>
      <c r="B55">
        <f>SUM(B51:B52)*B53</f>
        <v>0</v>
      </c>
      <c r="D55" t="s">
        <v>93</v>
      </c>
      <c r="E55">
        <f>SUM(E51:E52)*E53</f>
        <v>0</v>
      </c>
      <c r="G55" t="s">
        <v>93</v>
      </c>
      <c r="H55">
        <f>SUM(H51:H52)*H53</f>
        <v>0</v>
      </c>
      <c r="J55" t="s">
        <v>93</v>
      </c>
      <c r="K55">
        <f>SUM(K51:K52)*K53</f>
        <v>0</v>
      </c>
    </row>
    <row r="56" spans="1:11" x14ac:dyDescent="0.25">
      <c r="A56" t="s">
        <v>94</v>
      </c>
      <c r="B56" s="12">
        <f>SUM(B54:B55)</f>
        <v>0.30000000000000004</v>
      </c>
      <c r="D56" t="s">
        <v>94</v>
      </c>
      <c r="E56" s="12">
        <f>SUM(E54:E55)</f>
        <v>0.33999999999999997</v>
      </c>
      <c r="G56" t="s">
        <v>94</v>
      </c>
      <c r="H56" s="12">
        <f>SUM(H54:H55)</f>
        <v>0.3</v>
      </c>
      <c r="J56" t="s">
        <v>94</v>
      </c>
      <c r="K56" s="12">
        <f>SUM(K54:K55)</f>
        <v>0.45999999999999996</v>
      </c>
    </row>
    <row r="58" spans="1:11" x14ac:dyDescent="0.25">
      <c r="A58" t="s">
        <v>72</v>
      </c>
      <c r="D58" t="s">
        <v>73</v>
      </c>
      <c r="G58" t="s">
        <v>74</v>
      </c>
      <c r="J58" t="s">
        <v>75</v>
      </c>
    </row>
    <row r="59" spans="1:11" x14ac:dyDescent="0.25">
      <c r="A59" s="9" t="s">
        <v>9</v>
      </c>
      <c r="B59">
        <f>B61*B63</f>
        <v>0.8</v>
      </c>
      <c r="D59" s="11" t="s">
        <v>9</v>
      </c>
      <c r="E59">
        <f>E61*E63</f>
        <v>0.8</v>
      </c>
      <c r="G59" s="9" t="s">
        <v>11</v>
      </c>
      <c r="H59">
        <f>H62*H63</f>
        <v>0.16000000000000003</v>
      </c>
      <c r="J59" s="10" t="s">
        <v>11</v>
      </c>
      <c r="K59">
        <f>K61*K63</f>
        <v>0.16000000000000003</v>
      </c>
    </row>
    <row r="60" spans="1:11" x14ac:dyDescent="0.25">
      <c r="A60" s="9" t="s">
        <v>38</v>
      </c>
      <c r="B60">
        <f>B62*B64</f>
        <v>4.0000000000000008E-2</v>
      </c>
      <c r="D60" s="11" t="s">
        <v>41</v>
      </c>
      <c r="E60">
        <f>E62*E64</f>
        <v>0.1</v>
      </c>
      <c r="G60" s="9" t="s">
        <v>37</v>
      </c>
      <c r="H60">
        <f>H61*H64</f>
        <v>0.2</v>
      </c>
      <c r="J60" s="10" t="s">
        <v>41</v>
      </c>
      <c r="K60">
        <f>K62*K64</f>
        <v>0.1</v>
      </c>
    </row>
    <row r="61" spans="1:11" x14ac:dyDescent="0.25">
      <c r="A61" t="s">
        <v>2</v>
      </c>
      <c r="B61">
        <f>$B$1</f>
        <v>1</v>
      </c>
      <c r="D61" t="s">
        <v>2</v>
      </c>
      <c r="E61">
        <f>$B$1</f>
        <v>1</v>
      </c>
      <c r="G61" t="s">
        <v>2</v>
      </c>
      <c r="H61">
        <f>$B$1</f>
        <v>1</v>
      </c>
      <c r="J61" t="s">
        <v>3</v>
      </c>
      <c r="K61">
        <f>$B$2</f>
        <v>0.2</v>
      </c>
    </row>
    <row r="62" spans="1:11" x14ac:dyDescent="0.25">
      <c r="A62" t="s">
        <v>3</v>
      </c>
      <c r="B62">
        <f>$B$2</f>
        <v>0.2</v>
      </c>
      <c r="D62" t="s">
        <v>6</v>
      </c>
      <c r="E62">
        <f>$B$3</f>
        <v>0.5</v>
      </c>
      <c r="G62" t="s">
        <v>3</v>
      </c>
      <c r="H62">
        <f>$B$2</f>
        <v>0.2</v>
      </c>
      <c r="J62" t="s">
        <v>6</v>
      </c>
      <c r="K62">
        <f>$B$3</f>
        <v>0.5</v>
      </c>
    </row>
    <row r="63" spans="1:11" x14ac:dyDescent="0.25">
      <c r="A63" t="s">
        <v>5</v>
      </c>
      <c r="B63">
        <f>$F$2</f>
        <v>0.8</v>
      </c>
      <c r="D63" t="s">
        <v>5</v>
      </c>
      <c r="E63">
        <f>$F$2</f>
        <v>0.8</v>
      </c>
      <c r="G63" t="s">
        <v>5</v>
      </c>
      <c r="H63">
        <f>$F$2</f>
        <v>0.8</v>
      </c>
      <c r="J63" t="s">
        <v>5</v>
      </c>
      <c r="K63">
        <f>$F$2</f>
        <v>0.8</v>
      </c>
    </row>
    <row r="64" spans="1:11" x14ac:dyDescent="0.25">
      <c r="A64" t="s">
        <v>78</v>
      </c>
      <c r="B64">
        <f>$F$3</f>
        <v>0.2</v>
      </c>
      <c r="D64" t="s">
        <v>78</v>
      </c>
      <c r="E64">
        <f>$F$3</f>
        <v>0.2</v>
      </c>
      <c r="G64" t="s">
        <v>78</v>
      </c>
      <c r="H64">
        <f>$F$3</f>
        <v>0.2</v>
      </c>
      <c r="J64" t="s">
        <v>78</v>
      </c>
      <c r="K64">
        <f>$F$3</f>
        <v>0.2</v>
      </c>
    </row>
    <row r="65" spans="1:11" x14ac:dyDescent="0.25">
      <c r="A65" t="s">
        <v>80</v>
      </c>
      <c r="B65">
        <f>$I$4</f>
        <v>0.5</v>
      </c>
      <c r="D65" t="s">
        <v>80</v>
      </c>
      <c r="E65">
        <f>$I$4</f>
        <v>0.5</v>
      </c>
      <c r="G65" t="s">
        <v>80</v>
      </c>
      <c r="H65">
        <f>$I$4</f>
        <v>0.5</v>
      </c>
      <c r="J65" t="s">
        <v>80</v>
      </c>
      <c r="K65">
        <f>$I$4</f>
        <v>0.5</v>
      </c>
    </row>
    <row r="66" spans="1:11" x14ac:dyDescent="0.25">
      <c r="A66" t="s">
        <v>86</v>
      </c>
      <c r="B66">
        <f>$I$6</f>
        <v>0.1</v>
      </c>
      <c r="D66" t="s">
        <v>86</v>
      </c>
      <c r="E66">
        <f>$I$6</f>
        <v>0.1</v>
      </c>
      <c r="G66" t="s">
        <v>86</v>
      </c>
      <c r="H66">
        <f>$I$6</f>
        <v>0.1</v>
      </c>
      <c r="J66" t="s">
        <v>86</v>
      </c>
      <c r="K66">
        <f>$I$6</f>
        <v>0.1</v>
      </c>
    </row>
    <row r="67" spans="1:11" x14ac:dyDescent="0.25">
      <c r="A67" t="s">
        <v>87</v>
      </c>
      <c r="B67">
        <f>B65*B59</f>
        <v>0.4</v>
      </c>
      <c r="D67" t="s">
        <v>87</v>
      </c>
      <c r="E67">
        <f>E65*E59</f>
        <v>0.4</v>
      </c>
      <c r="G67" t="s">
        <v>87</v>
      </c>
      <c r="H67">
        <f>H65*H59</f>
        <v>8.0000000000000016E-2</v>
      </c>
      <c r="J67" t="s">
        <v>87</v>
      </c>
      <c r="K67">
        <f>K65*K59</f>
        <v>8.0000000000000016E-2</v>
      </c>
    </row>
    <row r="68" spans="1:11" x14ac:dyDescent="0.25">
      <c r="A68" t="s">
        <v>88</v>
      </c>
      <c r="B68">
        <f>B66*B60</f>
        <v>4.000000000000001E-3</v>
      </c>
      <c r="D68" t="s">
        <v>88</v>
      </c>
      <c r="E68">
        <f>E66*E60</f>
        <v>1.0000000000000002E-2</v>
      </c>
      <c r="G68" t="s">
        <v>88</v>
      </c>
      <c r="H68">
        <f>H66*H60</f>
        <v>2.0000000000000004E-2</v>
      </c>
      <c r="J68" t="s">
        <v>88</v>
      </c>
      <c r="K68">
        <f>K66*K60</f>
        <v>1.0000000000000002E-2</v>
      </c>
    </row>
    <row r="69" spans="1:11" x14ac:dyDescent="0.25">
      <c r="A69" t="s">
        <v>0</v>
      </c>
      <c r="B69">
        <f>$M$1</f>
        <v>1</v>
      </c>
      <c r="D69" t="s">
        <v>84</v>
      </c>
      <c r="E69">
        <f>$M$2</f>
        <v>0</v>
      </c>
      <c r="G69" t="s">
        <v>0</v>
      </c>
      <c r="H69">
        <f>$M$1</f>
        <v>1</v>
      </c>
      <c r="J69" t="s">
        <v>85</v>
      </c>
      <c r="K69">
        <f>$M$4</f>
        <v>0</v>
      </c>
    </row>
    <row r="70" spans="1:11" x14ac:dyDescent="0.25">
      <c r="A70" t="s">
        <v>92</v>
      </c>
      <c r="B70" s="12">
        <f>ABS(B59-B60)</f>
        <v>0.76</v>
      </c>
      <c r="D70" t="s">
        <v>92</v>
      </c>
      <c r="E70" s="12">
        <f>ABS(E59-E60)</f>
        <v>0.70000000000000007</v>
      </c>
      <c r="G70" t="s">
        <v>92</v>
      </c>
      <c r="H70" s="12">
        <f>ABS(H59-H60)</f>
        <v>3.999999999999998E-2</v>
      </c>
      <c r="J70" t="s">
        <v>92</v>
      </c>
      <c r="K70" s="12">
        <f>ABS(K59-K60)</f>
        <v>6.0000000000000026E-2</v>
      </c>
    </row>
    <row r="71" spans="1:11" x14ac:dyDescent="0.25">
      <c r="A71" t="s">
        <v>93</v>
      </c>
      <c r="B71">
        <f>SUM(B67:B68)*B69</f>
        <v>0.40400000000000003</v>
      </c>
      <c r="D71" t="s">
        <v>93</v>
      </c>
      <c r="E71">
        <f>SUM(E67:E68)*E69</f>
        <v>0</v>
      </c>
      <c r="G71" t="s">
        <v>93</v>
      </c>
      <c r="H71">
        <f>SUM(H67:H68)*H69</f>
        <v>0.10000000000000002</v>
      </c>
      <c r="J71" t="s">
        <v>93</v>
      </c>
      <c r="K71">
        <f>SUM(K67:K68)*K69</f>
        <v>0</v>
      </c>
    </row>
    <row r="72" spans="1:11" x14ac:dyDescent="0.25">
      <c r="A72" t="s">
        <v>94</v>
      </c>
      <c r="B72" s="12">
        <f>SUM(B70:B71)</f>
        <v>1.1640000000000001</v>
      </c>
      <c r="D72" t="s">
        <v>94</v>
      </c>
      <c r="E72" s="12">
        <f>SUM(E70:E71)</f>
        <v>0.70000000000000007</v>
      </c>
      <c r="G72" t="s">
        <v>94</v>
      </c>
      <c r="H72" s="12">
        <f>SUM(H70:H71)</f>
        <v>0.14000000000000001</v>
      </c>
      <c r="J72" t="s">
        <v>94</v>
      </c>
      <c r="K72" s="12">
        <f>SUM(K70:K71)</f>
        <v>6.0000000000000026E-2</v>
      </c>
    </row>
    <row r="75" spans="1:11" x14ac:dyDescent="0.25">
      <c r="A75" t="s">
        <v>76</v>
      </c>
      <c r="D75" t="s">
        <v>77</v>
      </c>
    </row>
    <row r="76" spans="1:11" x14ac:dyDescent="0.25">
      <c r="A76" s="11" t="s">
        <v>37</v>
      </c>
      <c r="B76">
        <f>B78*B81</f>
        <v>0.2</v>
      </c>
      <c r="D76" s="10" t="s">
        <v>38</v>
      </c>
      <c r="E76">
        <f>E78*E81</f>
        <v>4.0000000000000008E-2</v>
      </c>
    </row>
    <row r="77" spans="1:11" x14ac:dyDescent="0.25">
      <c r="A77" s="11" t="s">
        <v>40</v>
      </c>
      <c r="B77">
        <f>B79*B80</f>
        <v>0.4</v>
      </c>
      <c r="D77" s="10" t="s">
        <v>40</v>
      </c>
      <c r="E77">
        <f>E79*E80</f>
        <v>0.4</v>
      </c>
    </row>
    <row r="78" spans="1:11" x14ac:dyDescent="0.25">
      <c r="A78" t="s">
        <v>2</v>
      </c>
      <c r="B78">
        <f>$B$1</f>
        <v>1</v>
      </c>
      <c r="D78" t="s">
        <v>3</v>
      </c>
      <c r="E78">
        <f>$B$2</f>
        <v>0.2</v>
      </c>
    </row>
    <row r="79" spans="1:11" x14ac:dyDescent="0.25">
      <c r="A79" t="s">
        <v>6</v>
      </c>
      <c r="B79">
        <f>$B$3</f>
        <v>0.5</v>
      </c>
      <c r="D79" t="s">
        <v>6</v>
      </c>
      <c r="E79">
        <f>$B$3</f>
        <v>0.5</v>
      </c>
    </row>
    <row r="80" spans="1:11" x14ac:dyDescent="0.25">
      <c r="A80" t="s">
        <v>5</v>
      </c>
      <c r="B80">
        <f>$F$2</f>
        <v>0.8</v>
      </c>
      <c r="D80" t="s">
        <v>5</v>
      </c>
      <c r="E80">
        <f>$F$2</f>
        <v>0.8</v>
      </c>
    </row>
    <row r="81" spans="1:11" x14ac:dyDescent="0.25">
      <c r="A81" t="s">
        <v>78</v>
      </c>
      <c r="B81">
        <f>$F$3</f>
        <v>0.2</v>
      </c>
      <c r="D81" t="s">
        <v>78</v>
      </c>
      <c r="E81">
        <f>$F$3</f>
        <v>0.2</v>
      </c>
    </row>
    <row r="82" spans="1:11" x14ac:dyDescent="0.25">
      <c r="A82" t="s">
        <v>80</v>
      </c>
      <c r="B82">
        <f>$I$4</f>
        <v>0.5</v>
      </c>
      <c r="D82" t="s">
        <v>80</v>
      </c>
      <c r="E82">
        <f>$I$4</f>
        <v>0.5</v>
      </c>
    </row>
    <row r="83" spans="1:11" x14ac:dyDescent="0.25">
      <c r="A83" t="s">
        <v>86</v>
      </c>
      <c r="B83">
        <f>$I$6</f>
        <v>0.1</v>
      </c>
      <c r="D83" t="s">
        <v>86</v>
      </c>
      <c r="E83">
        <f>$I$6</f>
        <v>0.1</v>
      </c>
    </row>
    <row r="84" spans="1:11" x14ac:dyDescent="0.25">
      <c r="A84" t="s">
        <v>87</v>
      </c>
      <c r="B84">
        <f>B82*B77</f>
        <v>0.2</v>
      </c>
      <c r="D84" t="s">
        <v>87</v>
      </c>
      <c r="E84">
        <f>E82*E77</f>
        <v>0.2</v>
      </c>
    </row>
    <row r="85" spans="1:11" x14ac:dyDescent="0.25">
      <c r="A85" t="s">
        <v>88</v>
      </c>
      <c r="B85">
        <f>B83*B76</f>
        <v>2.0000000000000004E-2</v>
      </c>
      <c r="D85" t="s">
        <v>88</v>
      </c>
      <c r="E85">
        <f>E83*E76</f>
        <v>4.000000000000001E-3</v>
      </c>
    </row>
    <row r="86" spans="1:11" x14ac:dyDescent="0.25">
      <c r="A86" t="s">
        <v>84</v>
      </c>
      <c r="B86">
        <f>$M$2</f>
        <v>0</v>
      </c>
      <c r="D86" t="s">
        <v>85</v>
      </c>
      <c r="E86">
        <f>$M$4</f>
        <v>0</v>
      </c>
    </row>
    <row r="87" spans="1:11" x14ac:dyDescent="0.25">
      <c r="A87" t="s">
        <v>92</v>
      </c>
      <c r="B87" s="12">
        <f>ABS(B76-B77)</f>
        <v>0.2</v>
      </c>
      <c r="D87" t="s">
        <v>92</v>
      </c>
      <c r="E87" s="12">
        <f>ABS(E76-E77)</f>
        <v>0.36</v>
      </c>
      <c r="H87" s="12"/>
      <c r="K87" s="12"/>
    </row>
    <row r="88" spans="1:11" x14ac:dyDescent="0.25">
      <c r="A88" t="s">
        <v>93</v>
      </c>
      <c r="B88">
        <f>SUM(B84:B85)*B86</f>
        <v>0</v>
      </c>
      <c r="D88" t="s">
        <v>93</v>
      </c>
      <c r="E88">
        <f>SUM(E84:E85)*E86</f>
        <v>0</v>
      </c>
    </row>
    <row r="89" spans="1:11" x14ac:dyDescent="0.25">
      <c r="A89" t="s">
        <v>94</v>
      </c>
      <c r="B89" s="12">
        <f>SUM(B87:B88)</f>
        <v>0.2</v>
      </c>
      <c r="D89" t="s">
        <v>94</v>
      </c>
      <c r="E89" s="12">
        <f>SUM(E87:E88)</f>
        <v>0.36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</dc:creator>
  <cp:lastModifiedBy>Ralph</cp:lastModifiedBy>
  <dcterms:created xsi:type="dcterms:W3CDTF">2021-07-09T11:00:44Z</dcterms:created>
  <dcterms:modified xsi:type="dcterms:W3CDTF">2021-07-09T12:40:49Z</dcterms:modified>
</cp:coreProperties>
</file>