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GOD\Desktop\University\ROP\IESO MRP Data\Post Analysis\Correlation Matrix\"/>
    </mc:Choice>
  </mc:AlternateContent>
  <xr:revisionPtr revIDLastSave="0" documentId="13_ncr:1_{0CAFC662-DD19-4B55-AB7D-965F55F4B79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ata Dictionary" sheetId="11" r:id="rId1"/>
    <sheet name="Sample Data Percentage Change" sheetId="10" r:id="rId2"/>
    <sheet name="All Field Percentage Change HIS" sheetId="9" r:id="rId3"/>
    <sheet name="Demand" sheetId="4" r:id="rId4"/>
    <sheet name="Supply" sheetId="8" r:id="rId5"/>
    <sheet name="Market Price" sheetId="5" r:id="rId6"/>
    <sheet name="Precipitation" sheetId="7" r:id="rId7"/>
    <sheet name="Heating &amp; Cooling Demand" sheetId="6" r:id="rId8"/>
  </sheets>
  <definedNames>
    <definedName name="_xlchart.v1.0" hidden="1">'Sample Data Percentage Change'!$E$1</definedName>
    <definedName name="_xlchart.v1.1" hidden="1">'Sample Data Percentage Change'!$E$2:$E$89</definedName>
    <definedName name="_xlchart.v1.10" hidden="1">'Sample Data Percentage Change'!$H$1</definedName>
    <definedName name="_xlchart.v1.11" hidden="1">'Sample Data Percentage Change'!$H$2:$H$89</definedName>
    <definedName name="_xlchart.v1.12" hidden="1">'Sample Data Percentage Change'!$B$2:$B$89</definedName>
    <definedName name="_xlchart.v1.13" hidden="1">'Sample Data Percentage Change'!$C$1</definedName>
    <definedName name="_xlchart.v1.14" hidden="1">'Sample Data Percentage Change'!$C$2:$C$89</definedName>
    <definedName name="_xlchart.v1.15" hidden="1">'Sample Data Percentage Change'!$D$1</definedName>
    <definedName name="_xlchart.v1.16" hidden="1">'Sample Data Percentage Change'!$D$2:$D$89</definedName>
    <definedName name="_xlchart.v1.17" hidden="1">'Sample Data Percentage Change'!$E$1</definedName>
    <definedName name="_xlchart.v1.18" hidden="1">'Sample Data Percentage Change'!$E$2:$E$89</definedName>
    <definedName name="_xlchart.v1.19" hidden="1">'Sample Data Percentage Change'!$E$1</definedName>
    <definedName name="_xlchart.v1.2" hidden="1">'Sample Data Percentage Change'!$B$2:$B$89</definedName>
    <definedName name="_xlchart.v1.20" hidden="1">'Sample Data Percentage Change'!$E$2:$E$89</definedName>
    <definedName name="_xlchart.v1.21" hidden="1">'Sample Data Percentage Change'!$G$1</definedName>
    <definedName name="_xlchart.v1.22" hidden="1">'Sample Data Percentage Change'!$G$2:$G$89</definedName>
    <definedName name="_xlchart.v1.23" hidden="1">'Sample Data Percentage Change'!$C$1</definedName>
    <definedName name="_xlchart.v1.24" hidden="1">'Sample Data Percentage Change'!$C$2:$C$89</definedName>
    <definedName name="_xlchart.v1.25" hidden="1">'Sample Data Percentage Change'!$D$1</definedName>
    <definedName name="_xlchart.v1.26" hidden="1">'Sample Data Percentage Change'!$D$2:$D$89</definedName>
    <definedName name="_xlchart.v1.27" hidden="1">'Sample Data Percentage Change'!$E$1</definedName>
    <definedName name="_xlchart.v1.28" hidden="1">'Sample Data Percentage Change'!$E$2:$E$89</definedName>
    <definedName name="_xlchart.v1.29" hidden="1">'Sample Data Percentage Change'!$F$1</definedName>
    <definedName name="_xlchart.v1.3" hidden="1">'Sample Data Percentage Change'!$D$1</definedName>
    <definedName name="_xlchart.v1.30" hidden="1">'Sample Data Percentage Change'!$F$2:$F$89</definedName>
    <definedName name="_xlchart.v1.4" hidden="1">'Sample Data Percentage Change'!$D$2:$D$89</definedName>
    <definedName name="_xlchart.v1.5" hidden="1">'Sample Data Percentage Change'!$H$2</definedName>
    <definedName name="_xlchart.v1.6" hidden="1">'Sample Data Percentage Change'!$I$1</definedName>
    <definedName name="_xlchart.v1.7" hidden="1">'Sample Data Percentage Change'!$I$2:$I$89</definedName>
    <definedName name="_xlchart.v1.8" hidden="1">'Sample Data Percentage Change'!$E$1</definedName>
    <definedName name="_xlchart.v1.9" hidden="1">'Sample Data Percentage Change'!$E$2:$E$89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10" l="1"/>
  <c r="D91" i="10"/>
  <c r="E91" i="10"/>
  <c r="F91" i="10"/>
  <c r="G91" i="10"/>
  <c r="H91" i="10"/>
  <c r="I91" i="10"/>
  <c r="B91" i="10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3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G17" i="9"/>
  <c r="H17" i="9"/>
  <c r="F18" i="9"/>
  <c r="G18" i="9"/>
  <c r="H18" i="9"/>
  <c r="F19" i="9"/>
  <c r="G19" i="9"/>
  <c r="H19" i="9"/>
  <c r="F20" i="9"/>
  <c r="G20" i="9"/>
  <c r="H20" i="9"/>
  <c r="F21" i="9"/>
  <c r="G21" i="9"/>
  <c r="H21" i="9"/>
  <c r="F22" i="9"/>
  <c r="G22" i="9"/>
  <c r="H22" i="9"/>
  <c r="F23" i="9"/>
  <c r="G23" i="9"/>
  <c r="H23" i="9"/>
  <c r="F24" i="9"/>
  <c r="G24" i="9"/>
  <c r="H24" i="9"/>
  <c r="F25" i="9"/>
  <c r="G25" i="9"/>
  <c r="H25" i="9"/>
  <c r="F26" i="9"/>
  <c r="G26" i="9"/>
  <c r="H26" i="9"/>
  <c r="F27" i="9"/>
  <c r="G27" i="9"/>
  <c r="H27" i="9"/>
  <c r="F28" i="9"/>
  <c r="G28" i="9"/>
  <c r="H28" i="9"/>
  <c r="F29" i="9"/>
  <c r="G29" i="9"/>
  <c r="H29" i="9"/>
  <c r="F30" i="9"/>
  <c r="G30" i="9"/>
  <c r="H30" i="9"/>
  <c r="F31" i="9"/>
  <c r="G31" i="9"/>
  <c r="H31" i="9"/>
  <c r="F32" i="9"/>
  <c r="G32" i="9"/>
  <c r="H32" i="9"/>
  <c r="F33" i="9"/>
  <c r="G33" i="9"/>
  <c r="H33" i="9"/>
  <c r="F34" i="9"/>
  <c r="G34" i="9"/>
  <c r="H34" i="9"/>
  <c r="F35" i="9"/>
  <c r="G35" i="9"/>
  <c r="H35" i="9"/>
  <c r="F36" i="9"/>
  <c r="G36" i="9"/>
  <c r="H36" i="9"/>
  <c r="F37" i="9"/>
  <c r="G37" i="9"/>
  <c r="H37" i="9"/>
  <c r="F38" i="9"/>
  <c r="G38" i="9"/>
  <c r="H38" i="9"/>
  <c r="F39" i="9"/>
  <c r="G39" i="9"/>
  <c r="H39" i="9"/>
  <c r="F40" i="9"/>
  <c r="G40" i="9"/>
  <c r="H40" i="9"/>
  <c r="F41" i="9"/>
  <c r="G41" i="9"/>
  <c r="H41" i="9"/>
  <c r="F42" i="9"/>
  <c r="G42" i="9"/>
  <c r="H42" i="9"/>
  <c r="F43" i="9"/>
  <c r="G43" i="9"/>
  <c r="H43" i="9"/>
  <c r="F44" i="9"/>
  <c r="G44" i="9"/>
  <c r="H44" i="9"/>
  <c r="F45" i="9"/>
  <c r="G45" i="9"/>
  <c r="H45" i="9"/>
  <c r="F46" i="9"/>
  <c r="G46" i="9"/>
  <c r="H46" i="9"/>
  <c r="F47" i="9"/>
  <c r="G47" i="9"/>
  <c r="H47" i="9"/>
  <c r="F48" i="9"/>
  <c r="G48" i="9"/>
  <c r="H48" i="9"/>
  <c r="F49" i="9"/>
  <c r="G49" i="9"/>
  <c r="H49" i="9"/>
  <c r="F50" i="9"/>
  <c r="G50" i="9"/>
  <c r="H50" i="9"/>
  <c r="F51" i="9"/>
  <c r="G51" i="9"/>
  <c r="H51" i="9"/>
  <c r="F52" i="9"/>
  <c r="G52" i="9"/>
  <c r="H52" i="9"/>
  <c r="F53" i="9"/>
  <c r="G53" i="9"/>
  <c r="H53" i="9"/>
  <c r="F54" i="9"/>
  <c r="G54" i="9"/>
  <c r="H54" i="9"/>
  <c r="F55" i="9"/>
  <c r="G55" i="9"/>
  <c r="H55" i="9"/>
  <c r="F56" i="9"/>
  <c r="G56" i="9"/>
  <c r="H56" i="9"/>
  <c r="F57" i="9"/>
  <c r="G57" i="9"/>
  <c r="H57" i="9"/>
  <c r="F58" i="9"/>
  <c r="G58" i="9"/>
  <c r="H58" i="9"/>
  <c r="F59" i="9"/>
  <c r="G59" i="9"/>
  <c r="H59" i="9"/>
  <c r="F60" i="9"/>
  <c r="G60" i="9"/>
  <c r="H60" i="9"/>
  <c r="F61" i="9"/>
  <c r="G61" i="9"/>
  <c r="H61" i="9"/>
  <c r="F62" i="9"/>
  <c r="G62" i="9"/>
  <c r="H62" i="9"/>
  <c r="F63" i="9"/>
  <c r="G63" i="9"/>
  <c r="H63" i="9"/>
  <c r="F64" i="9"/>
  <c r="G64" i="9"/>
  <c r="H64" i="9"/>
  <c r="F65" i="9"/>
  <c r="G65" i="9"/>
  <c r="H65" i="9"/>
  <c r="F66" i="9"/>
  <c r="G66" i="9"/>
  <c r="H66" i="9"/>
  <c r="F67" i="9"/>
  <c r="G67" i="9"/>
  <c r="H67" i="9"/>
  <c r="F68" i="9"/>
  <c r="G68" i="9"/>
  <c r="H68" i="9"/>
  <c r="F69" i="9"/>
  <c r="G69" i="9"/>
  <c r="H69" i="9"/>
  <c r="F70" i="9"/>
  <c r="G70" i="9"/>
  <c r="H70" i="9"/>
  <c r="F71" i="9"/>
  <c r="G71" i="9"/>
  <c r="H71" i="9"/>
  <c r="F72" i="9"/>
  <c r="G72" i="9"/>
  <c r="H72" i="9"/>
  <c r="F73" i="9"/>
  <c r="G73" i="9"/>
  <c r="H73" i="9"/>
  <c r="F74" i="9"/>
  <c r="G74" i="9"/>
  <c r="H74" i="9"/>
  <c r="F75" i="9"/>
  <c r="G75" i="9"/>
  <c r="H75" i="9"/>
  <c r="F76" i="9"/>
  <c r="G76" i="9"/>
  <c r="H76" i="9"/>
  <c r="F77" i="9"/>
  <c r="G77" i="9"/>
  <c r="H77" i="9"/>
  <c r="F78" i="9"/>
  <c r="G78" i="9"/>
  <c r="H78" i="9"/>
  <c r="F79" i="9"/>
  <c r="G79" i="9"/>
  <c r="H79" i="9"/>
  <c r="F80" i="9"/>
  <c r="G80" i="9"/>
  <c r="H80" i="9"/>
  <c r="F81" i="9"/>
  <c r="G81" i="9"/>
  <c r="H81" i="9"/>
  <c r="F82" i="9"/>
  <c r="G82" i="9"/>
  <c r="H82" i="9"/>
  <c r="F83" i="9"/>
  <c r="G83" i="9"/>
  <c r="H83" i="9"/>
  <c r="F84" i="9"/>
  <c r="G84" i="9"/>
  <c r="H84" i="9"/>
  <c r="F85" i="9"/>
  <c r="G85" i="9"/>
  <c r="H85" i="9"/>
  <c r="F86" i="9"/>
  <c r="G86" i="9"/>
  <c r="H86" i="9"/>
  <c r="F87" i="9"/>
  <c r="G87" i="9"/>
  <c r="H87" i="9"/>
  <c r="F88" i="9"/>
  <c r="G88" i="9"/>
  <c r="H88" i="9"/>
  <c r="F89" i="9"/>
  <c r="G89" i="9"/>
  <c r="H89" i="9"/>
  <c r="F90" i="9"/>
  <c r="G90" i="9"/>
  <c r="H90" i="9"/>
  <c r="F91" i="9"/>
  <c r="G91" i="9"/>
  <c r="H91" i="9"/>
  <c r="F92" i="9"/>
  <c r="G92" i="9"/>
  <c r="H92" i="9"/>
  <c r="F93" i="9"/>
  <c r="G93" i="9"/>
  <c r="H93" i="9"/>
  <c r="F94" i="9"/>
  <c r="G94" i="9"/>
  <c r="H94" i="9"/>
  <c r="F95" i="9"/>
  <c r="G95" i="9"/>
  <c r="H95" i="9"/>
  <c r="F96" i="9"/>
  <c r="G96" i="9"/>
  <c r="H96" i="9"/>
  <c r="F97" i="9"/>
  <c r="G97" i="9"/>
  <c r="H97" i="9"/>
  <c r="F98" i="9"/>
  <c r="G98" i="9"/>
  <c r="H98" i="9"/>
  <c r="F99" i="9"/>
  <c r="G99" i="9"/>
  <c r="H99" i="9"/>
  <c r="F100" i="9"/>
  <c r="G100" i="9"/>
  <c r="H100" i="9"/>
  <c r="F101" i="9"/>
  <c r="G101" i="9"/>
  <c r="H101" i="9"/>
  <c r="F102" i="9"/>
  <c r="G102" i="9"/>
  <c r="H102" i="9"/>
  <c r="F103" i="9"/>
  <c r="G103" i="9"/>
  <c r="H103" i="9"/>
  <c r="F104" i="9"/>
  <c r="G104" i="9"/>
  <c r="H104" i="9"/>
  <c r="F105" i="9"/>
  <c r="G105" i="9"/>
  <c r="H105" i="9"/>
  <c r="F106" i="9"/>
  <c r="G106" i="9"/>
  <c r="H106" i="9"/>
  <c r="F107" i="9"/>
  <c r="G107" i="9"/>
  <c r="H107" i="9"/>
  <c r="F108" i="9"/>
  <c r="G108" i="9"/>
  <c r="H108" i="9"/>
  <c r="F109" i="9"/>
  <c r="G109" i="9"/>
  <c r="H109" i="9"/>
  <c r="F110" i="9"/>
  <c r="G110" i="9"/>
  <c r="H110" i="9"/>
  <c r="F111" i="9"/>
  <c r="G111" i="9"/>
  <c r="H111" i="9"/>
  <c r="F112" i="9"/>
  <c r="G112" i="9"/>
  <c r="H112" i="9"/>
  <c r="F113" i="9"/>
  <c r="G113" i="9"/>
  <c r="H113" i="9"/>
  <c r="F114" i="9"/>
  <c r="G114" i="9"/>
  <c r="H114" i="9"/>
  <c r="F115" i="9"/>
  <c r="G115" i="9"/>
  <c r="H115" i="9"/>
  <c r="F116" i="9"/>
  <c r="G116" i="9"/>
  <c r="H116" i="9"/>
  <c r="F117" i="9"/>
  <c r="G117" i="9"/>
  <c r="H117" i="9"/>
  <c r="F118" i="9"/>
  <c r="G118" i="9"/>
  <c r="H118" i="9"/>
  <c r="F119" i="9"/>
  <c r="G119" i="9"/>
  <c r="H119" i="9"/>
  <c r="F120" i="9"/>
  <c r="G120" i="9"/>
  <c r="H120" i="9"/>
  <c r="F121" i="9"/>
  <c r="G121" i="9"/>
  <c r="H121" i="9"/>
  <c r="F122" i="9"/>
  <c r="G122" i="9"/>
  <c r="H122" i="9"/>
  <c r="F123" i="9"/>
  <c r="G123" i="9"/>
  <c r="H123" i="9"/>
  <c r="F124" i="9"/>
  <c r="G124" i="9"/>
  <c r="H124" i="9"/>
  <c r="F125" i="9"/>
  <c r="G125" i="9"/>
  <c r="H125" i="9"/>
  <c r="F126" i="9"/>
  <c r="G126" i="9"/>
  <c r="H126" i="9"/>
  <c r="F127" i="9"/>
  <c r="G127" i="9"/>
  <c r="H127" i="9"/>
  <c r="F128" i="9"/>
  <c r="G128" i="9"/>
  <c r="H128" i="9"/>
  <c r="F129" i="9"/>
  <c r="G129" i="9"/>
  <c r="H129" i="9"/>
  <c r="F130" i="9"/>
  <c r="G130" i="9"/>
  <c r="H130" i="9"/>
  <c r="F131" i="9"/>
  <c r="G131" i="9"/>
  <c r="H131" i="9"/>
  <c r="F132" i="9"/>
  <c r="G132" i="9"/>
  <c r="H132" i="9"/>
  <c r="F133" i="9"/>
  <c r="G133" i="9"/>
  <c r="H133" i="9"/>
  <c r="F134" i="9"/>
  <c r="G134" i="9"/>
  <c r="H134" i="9"/>
  <c r="F135" i="9"/>
  <c r="G135" i="9"/>
  <c r="H135" i="9"/>
  <c r="F136" i="9"/>
  <c r="G136" i="9"/>
  <c r="H136" i="9"/>
  <c r="F137" i="9"/>
  <c r="G137" i="9"/>
  <c r="H137" i="9"/>
  <c r="F138" i="9"/>
  <c r="G138" i="9"/>
  <c r="H138" i="9"/>
  <c r="F139" i="9"/>
  <c r="G139" i="9"/>
  <c r="H139" i="9"/>
  <c r="F140" i="9"/>
  <c r="G140" i="9"/>
  <c r="H140" i="9"/>
  <c r="F141" i="9"/>
  <c r="G141" i="9"/>
  <c r="H141" i="9"/>
  <c r="F142" i="9"/>
  <c r="G142" i="9"/>
  <c r="H142" i="9"/>
  <c r="F143" i="9"/>
  <c r="G143" i="9"/>
  <c r="H143" i="9"/>
  <c r="F144" i="9"/>
  <c r="G144" i="9"/>
  <c r="H144" i="9"/>
  <c r="F145" i="9"/>
  <c r="G145" i="9"/>
  <c r="H145" i="9"/>
  <c r="F146" i="9"/>
  <c r="G146" i="9"/>
  <c r="H146" i="9"/>
  <c r="F147" i="9"/>
  <c r="G147" i="9"/>
  <c r="H147" i="9"/>
  <c r="F148" i="9"/>
  <c r="G148" i="9"/>
  <c r="H148" i="9"/>
  <c r="F149" i="9"/>
  <c r="G149" i="9"/>
  <c r="H149" i="9"/>
  <c r="F150" i="9"/>
  <c r="G150" i="9"/>
  <c r="H150" i="9"/>
  <c r="F151" i="9"/>
  <c r="G151" i="9"/>
  <c r="H151" i="9"/>
  <c r="F152" i="9"/>
  <c r="G152" i="9"/>
  <c r="H152" i="9"/>
  <c r="F153" i="9"/>
  <c r="G153" i="9"/>
  <c r="H153" i="9"/>
  <c r="F154" i="9"/>
  <c r="G154" i="9"/>
  <c r="H154" i="9"/>
  <c r="F155" i="9"/>
  <c r="G155" i="9"/>
  <c r="H155" i="9"/>
  <c r="F156" i="9"/>
  <c r="G156" i="9"/>
  <c r="H156" i="9"/>
  <c r="F157" i="9"/>
  <c r="G157" i="9"/>
  <c r="H157" i="9"/>
  <c r="F158" i="9"/>
  <c r="G158" i="9"/>
  <c r="H158" i="9"/>
  <c r="F159" i="9"/>
  <c r="G159" i="9"/>
  <c r="H159" i="9"/>
  <c r="F160" i="9"/>
  <c r="G160" i="9"/>
  <c r="H160" i="9"/>
  <c r="F161" i="9"/>
  <c r="G161" i="9"/>
  <c r="H161" i="9"/>
  <c r="F162" i="9"/>
  <c r="G162" i="9"/>
  <c r="H162" i="9"/>
  <c r="F163" i="9"/>
  <c r="G163" i="9"/>
  <c r="H163" i="9"/>
  <c r="F164" i="9"/>
  <c r="G164" i="9"/>
  <c r="H164" i="9"/>
  <c r="F165" i="9"/>
  <c r="G165" i="9"/>
  <c r="H165" i="9"/>
  <c r="F166" i="9"/>
  <c r="G166" i="9"/>
  <c r="H166" i="9"/>
  <c r="F167" i="9"/>
  <c r="G167" i="9"/>
  <c r="H167" i="9"/>
  <c r="F168" i="9"/>
  <c r="G168" i="9"/>
  <c r="H168" i="9"/>
  <c r="F169" i="9"/>
  <c r="G169" i="9"/>
  <c r="H169" i="9"/>
  <c r="F170" i="9"/>
  <c r="G170" i="9"/>
  <c r="H170" i="9"/>
  <c r="F171" i="9"/>
  <c r="G171" i="9"/>
  <c r="H171" i="9"/>
  <c r="F172" i="9"/>
  <c r="G172" i="9"/>
  <c r="H172" i="9"/>
  <c r="F173" i="9"/>
  <c r="G173" i="9"/>
  <c r="H173" i="9"/>
  <c r="F174" i="9"/>
  <c r="G174" i="9"/>
  <c r="H174" i="9"/>
  <c r="F175" i="9"/>
  <c r="G175" i="9"/>
  <c r="H175" i="9"/>
  <c r="F176" i="9"/>
  <c r="G176" i="9"/>
  <c r="H176" i="9"/>
  <c r="F177" i="9"/>
  <c r="G177" i="9"/>
  <c r="H177" i="9"/>
  <c r="F178" i="9"/>
  <c r="G178" i="9"/>
  <c r="H178" i="9"/>
  <c r="F179" i="9"/>
  <c r="G179" i="9"/>
  <c r="H179" i="9"/>
  <c r="F180" i="9"/>
  <c r="G180" i="9"/>
  <c r="H180" i="9"/>
  <c r="F181" i="9"/>
  <c r="G181" i="9"/>
  <c r="H181" i="9"/>
  <c r="F182" i="9"/>
  <c r="G182" i="9"/>
  <c r="H182" i="9"/>
  <c r="F183" i="9"/>
  <c r="G183" i="9"/>
  <c r="H183" i="9"/>
  <c r="F184" i="9"/>
  <c r="G184" i="9"/>
  <c r="H184" i="9"/>
  <c r="F185" i="9"/>
  <c r="G185" i="9"/>
  <c r="H185" i="9"/>
  <c r="F186" i="9"/>
  <c r="G186" i="9"/>
  <c r="H186" i="9"/>
  <c r="F187" i="9"/>
  <c r="G187" i="9"/>
  <c r="H187" i="9"/>
  <c r="F188" i="9"/>
  <c r="G188" i="9"/>
  <c r="H188" i="9"/>
  <c r="F189" i="9"/>
  <c r="G189" i="9"/>
  <c r="H189" i="9"/>
  <c r="F190" i="9"/>
  <c r="G190" i="9"/>
  <c r="H190" i="9"/>
  <c r="F191" i="9"/>
  <c r="G191" i="9"/>
  <c r="H191" i="9"/>
  <c r="F192" i="9"/>
  <c r="G192" i="9"/>
  <c r="H192" i="9"/>
  <c r="F193" i="9"/>
  <c r="G193" i="9"/>
  <c r="H193" i="9"/>
  <c r="F194" i="9"/>
  <c r="G194" i="9"/>
  <c r="H194" i="9"/>
  <c r="F195" i="9"/>
  <c r="G195" i="9"/>
  <c r="H195" i="9"/>
  <c r="F196" i="9"/>
  <c r="G196" i="9"/>
  <c r="H196" i="9"/>
  <c r="F197" i="9"/>
  <c r="G197" i="9"/>
  <c r="H197" i="9"/>
  <c r="F198" i="9"/>
  <c r="G198" i="9"/>
  <c r="H198" i="9"/>
  <c r="F199" i="9"/>
  <c r="G199" i="9"/>
  <c r="H199" i="9"/>
  <c r="F200" i="9"/>
  <c r="G200" i="9"/>
  <c r="H200" i="9"/>
  <c r="F201" i="9"/>
  <c r="G201" i="9"/>
  <c r="H201" i="9"/>
  <c r="F202" i="9"/>
  <c r="G202" i="9"/>
  <c r="H202" i="9"/>
  <c r="F203" i="9"/>
  <c r="G203" i="9"/>
  <c r="H203" i="9"/>
  <c r="F204" i="9"/>
  <c r="G204" i="9"/>
  <c r="H204" i="9"/>
  <c r="F205" i="9"/>
  <c r="G205" i="9"/>
  <c r="H205" i="9"/>
  <c r="F206" i="9"/>
  <c r="G206" i="9"/>
  <c r="H206" i="9"/>
  <c r="F207" i="9"/>
  <c r="G207" i="9"/>
  <c r="H207" i="9"/>
  <c r="F208" i="9"/>
  <c r="G208" i="9"/>
  <c r="H208" i="9"/>
  <c r="F209" i="9"/>
  <c r="G209" i="9"/>
  <c r="H209" i="9"/>
  <c r="F210" i="9"/>
  <c r="G210" i="9"/>
  <c r="H210" i="9"/>
  <c r="F211" i="9"/>
  <c r="G211" i="9"/>
  <c r="H211" i="9"/>
  <c r="F212" i="9"/>
  <c r="G212" i="9"/>
  <c r="H212" i="9"/>
  <c r="F213" i="9"/>
  <c r="G213" i="9"/>
  <c r="H213" i="9"/>
  <c r="F214" i="9"/>
  <c r="G214" i="9"/>
  <c r="H214" i="9"/>
  <c r="F215" i="9"/>
  <c r="G215" i="9"/>
  <c r="H215" i="9"/>
  <c r="F216" i="9"/>
  <c r="G216" i="9"/>
  <c r="H216" i="9"/>
  <c r="F217" i="9"/>
  <c r="G217" i="9"/>
  <c r="H217" i="9"/>
  <c r="F218" i="9"/>
  <c r="G218" i="9"/>
  <c r="H218" i="9"/>
  <c r="F219" i="9"/>
  <c r="G219" i="9"/>
  <c r="H219" i="9"/>
  <c r="F220" i="9"/>
  <c r="G220" i="9"/>
  <c r="H220" i="9"/>
  <c r="F221" i="9"/>
  <c r="G221" i="9"/>
  <c r="H221" i="9"/>
  <c r="F222" i="9"/>
  <c r="G222" i="9"/>
  <c r="H222" i="9"/>
  <c r="F223" i="9"/>
  <c r="G223" i="9"/>
  <c r="H223" i="9"/>
  <c r="F224" i="9"/>
  <c r="G224" i="9"/>
  <c r="H224" i="9"/>
  <c r="F225" i="9"/>
  <c r="G225" i="9"/>
  <c r="H225" i="9"/>
  <c r="F226" i="9"/>
  <c r="G226" i="9"/>
  <c r="H226" i="9"/>
  <c r="F227" i="9"/>
  <c r="G227" i="9"/>
  <c r="H227" i="9"/>
  <c r="F228" i="9"/>
  <c r="G228" i="9"/>
  <c r="H228" i="9"/>
  <c r="F229" i="9"/>
  <c r="G229" i="9"/>
  <c r="H229" i="9"/>
  <c r="F230" i="9"/>
  <c r="G230" i="9"/>
  <c r="H230" i="9"/>
  <c r="F231" i="9"/>
  <c r="G231" i="9"/>
  <c r="H231" i="9"/>
  <c r="F232" i="9"/>
  <c r="G232" i="9"/>
  <c r="H232" i="9"/>
  <c r="F233" i="9"/>
  <c r="G233" i="9"/>
  <c r="H233" i="9"/>
  <c r="F234" i="9"/>
  <c r="G234" i="9"/>
  <c r="H234" i="9"/>
  <c r="F235" i="9"/>
  <c r="G235" i="9"/>
  <c r="H235" i="9"/>
  <c r="F236" i="9"/>
  <c r="G236" i="9"/>
  <c r="H236" i="9"/>
  <c r="F237" i="9"/>
  <c r="G237" i="9"/>
  <c r="H237" i="9"/>
  <c r="F238" i="9"/>
  <c r="G238" i="9"/>
  <c r="H238" i="9"/>
  <c r="F239" i="9"/>
  <c r="G239" i="9"/>
  <c r="H239" i="9"/>
  <c r="F240" i="9"/>
  <c r="G240" i="9"/>
  <c r="H240" i="9"/>
  <c r="F241" i="9"/>
  <c r="G241" i="9"/>
  <c r="H241" i="9"/>
  <c r="F242" i="9"/>
  <c r="G242" i="9"/>
  <c r="H242" i="9"/>
  <c r="F243" i="9"/>
  <c r="G243" i="9"/>
  <c r="H243" i="9"/>
  <c r="F244" i="9"/>
  <c r="G244" i="9"/>
  <c r="H244" i="9"/>
  <c r="F245" i="9"/>
  <c r="G245" i="9"/>
  <c r="H245" i="9"/>
  <c r="F246" i="9"/>
  <c r="G246" i="9"/>
  <c r="H246" i="9"/>
  <c r="F247" i="9"/>
  <c r="G247" i="9"/>
  <c r="H247" i="9"/>
  <c r="F248" i="9"/>
  <c r="G248" i="9"/>
  <c r="H248" i="9"/>
  <c r="F249" i="9"/>
  <c r="G249" i="9"/>
  <c r="H249" i="9"/>
  <c r="F250" i="9"/>
  <c r="G250" i="9"/>
  <c r="H250" i="9"/>
  <c r="F251" i="9"/>
  <c r="G251" i="9"/>
  <c r="H251" i="9"/>
  <c r="F252" i="9"/>
  <c r="G252" i="9"/>
  <c r="H252" i="9"/>
  <c r="F253" i="9"/>
  <c r="G253" i="9"/>
  <c r="H253" i="9"/>
  <c r="F254" i="9"/>
  <c r="G254" i="9"/>
  <c r="H254" i="9"/>
  <c r="F255" i="9"/>
  <c r="G255" i="9"/>
  <c r="H255" i="9"/>
  <c r="F256" i="9"/>
  <c r="G256" i="9"/>
  <c r="H256" i="9"/>
  <c r="F257" i="9"/>
  <c r="G257" i="9"/>
  <c r="H257" i="9"/>
  <c r="F258" i="9"/>
  <c r="G258" i="9"/>
  <c r="H258" i="9"/>
  <c r="F259" i="9"/>
  <c r="G259" i="9"/>
  <c r="H259" i="9"/>
  <c r="F260" i="9"/>
  <c r="G260" i="9"/>
  <c r="H260" i="9"/>
  <c r="F261" i="9"/>
  <c r="G261" i="9"/>
  <c r="H261" i="9"/>
  <c r="F262" i="9"/>
  <c r="G262" i="9"/>
  <c r="H262" i="9"/>
  <c r="F263" i="9"/>
  <c r="G263" i="9"/>
  <c r="H263" i="9"/>
  <c r="F264" i="9"/>
  <c r="G264" i="9"/>
  <c r="H264" i="9"/>
  <c r="F265" i="9"/>
  <c r="G265" i="9"/>
  <c r="H265" i="9"/>
  <c r="F266" i="9"/>
  <c r="G266" i="9"/>
  <c r="H266" i="9"/>
  <c r="F267" i="9"/>
  <c r="G267" i="9"/>
  <c r="H267" i="9"/>
  <c r="F268" i="9"/>
  <c r="G268" i="9"/>
  <c r="H268" i="9"/>
  <c r="F269" i="9"/>
  <c r="G269" i="9"/>
  <c r="H269" i="9"/>
  <c r="F270" i="9"/>
  <c r="G270" i="9"/>
  <c r="H270" i="9"/>
  <c r="F271" i="9"/>
  <c r="G271" i="9"/>
  <c r="H271" i="9"/>
  <c r="F272" i="9"/>
  <c r="G272" i="9"/>
  <c r="H272" i="9"/>
  <c r="F273" i="9"/>
  <c r="G273" i="9"/>
  <c r="H273" i="9"/>
  <c r="F274" i="9"/>
  <c r="G274" i="9"/>
  <c r="H274" i="9"/>
  <c r="F275" i="9"/>
  <c r="G275" i="9"/>
  <c r="H275" i="9"/>
  <c r="F276" i="9"/>
  <c r="G276" i="9"/>
  <c r="H276" i="9"/>
  <c r="F277" i="9"/>
  <c r="G277" i="9"/>
  <c r="H277" i="9"/>
  <c r="F278" i="9"/>
  <c r="G278" i="9"/>
  <c r="H278" i="9"/>
  <c r="F279" i="9"/>
  <c r="G279" i="9"/>
  <c r="H279" i="9"/>
  <c r="F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3" i="9"/>
  <c r="G3" i="9"/>
  <c r="H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3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98" i="9"/>
  <c r="C98" i="9"/>
  <c r="B99" i="9"/>
  <c r="C99" i="9"/>
  <c r="B100" i="9"/>
  <c r="C100" i="9"/>
  <c r="B101" i="9"/>
  <c r="C101" i="9"/>
  <c r="B102" i="9"/>
  <c r="C102" i="9"/>
  <c r="B103" i="9"/>
  <c r="C103" i="9"/>
  <c r="B104" i="9"/>
  <c r="C104" i="9"/>
  <c r="B105" i="9"/>
  <c r="C105" i="9"/>
  <c r="B106" i="9"/>
  <c r="C106" i="9"/>
  <c r="B107" i="9"/>
  <c r="C107" i="9"/>
  <c r="B108" i="9"/>
  <c r="C108" i="9"/>
  <c r="B109" i="9"/>
  <c r="C109" i="9"/>
  <c r="B110" i="9"/>
  <c r="C110" i="9"/>
  <c r="B111" i="9"/>
  <c r="C111" i="9"/>
  <c r="B112" i="9"/>
  <c r="C112" i="9"/>
  <c r="B113" i="9"/>
  <c r="C113" i="9"/>
  <c r="B114" i="9"/>
  <c r="C114" i="9"/>
  <c r="B115" i="9"/>
  <c r="C115" i="9"/>
  <c r="B116" i="9"/>
  <c r="C116" i="9"/>
  <c r="B117" i="9"/>
  <c r="C117" i="9"/>
  <c r="B118" i="9"/>
  <c r="C118" i="9"/>
  <c r="B119" i="9"/>
  <c r="C119" i="9"/>
  <c r="B120" i="9"/>
  <c r="C120" i="9"/>
  <c r="B121" i="9"/>
  <c r="C121" i="9"/>
  <c r="B122" i="9"/>
  <c r="C122" i="9"/>
  <c r="B123" i="9"/>
  <c r="C123" i="9"/>
  <c r="B124" i="9"/>
  <c r="C124" i="9"/>
  <c r="B125" i="9"/>
  <c r="C125" i="9"/>
  <c r="B126" i="9"/>
  <c r="C126" i="9"/>
  <c r="B127" i="9"/>
  <c r="C127" i="9"/>
  <c r="B128" i="9"/>
  <c r="C128" i="9"/>
  <c r="B129" i="9"/>
  <c r="C129" i="9"/>
  <c r="B130" i="9"/>
  <c r="C130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C150" i="9"/>
  <c r="B151" i="9"/>
  <c r="C151" i="9"/>
  <c r="B152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58" i="9"/>
  <c r="B159" i="9"/>
  <c r="C159" i="9"/>
  <c r="B160" i="9"/>
  <c r="C160" i="9"/>
  <c r="B161" i="9"/>
  <c r="C161" i="9"/>
  <c r="B162" i="9"/>
  <c r="C162" i="9"/>
  <c r="B163" i="9"/>
  <c r="C163" i="9"/>
  <c r="B164" i="9"/>
  <c r="C164" i="9"/>
  <c r="B165" i="9"/>
  <c r="C165" i="9"/>
  <c r="B166" i="9"/>
  <c r="C166" i="9"/>
  <c r="B167" i="9"/>
  <c r="C167" i="9"/>
  <c r="B168" i="9"/>
  <c r="C168" i="9"/>
  <c r="B169" i="9"/>
  <c r="C169" i="9"/>
  <c r="B170" i="9"/>
  <c r="C170" i="9"/>
  <c r="B171" i="9"/>
  <c r="C171" i="9"/>
  <c r="B172" i="9"/>
  <c r="C172" i="9"/>
  <c r="B173" i="9"/>
  <c r="C173" i="9"/>
  <c r="B174" i="9"/>
  <c r="C174" i="9"/>
  <c r="B175" i="9"/>
  <c r="C175" i="9"/>
  <c r="B176" i="9"/>
  <c r="C176" i="9"/>
  <c r="B177" i="9"/>
  <c r="C177" i="9"/>
  <c r="B178" i="9"/>
  <c r="C178" i="9"/>
  <c r="B179" i="9"/>
  <c r="C179" i="9"/>
  <c r="B180" i="9"/>
  <c r="C180" i="9"/>
  <c r="B181" i="9"/>
  <c r="C181" i="9"/>
  <c r="B182" i="9"/>
  <c r="C182" i="9"/>
  <c r="B183" i="9"/>
  <c r="C183" i="9"/>
  <c r="B184" i="9"/>
  <c r="C184" i="9"/>
  <c r="B185" i="9"/>
  <c r="C185" i="9"/>
  <c r="B186" i="9"/>
  <c r="C186" i="9"/>
  <c r="B187" i="9"/>
  <c r="C187" i="9"/>
  <c r="B188" i="9"/>
  <c r="C188" i="9"/>
  <c r="B189" i="9"/>
  <c r="C189" i="9"/>
  <c r="B190" i="9"/>
  <c r="C190" i="9"/>
  <c r="B191" i="9"/>
  <c r="C191" i="9"/>
  <c r="B192" i="9"/>
  <c r="C192" i="9"/>
  <c r="B193" i="9"/>
  <c r="C193" i="9"/>
  <c r="B194" i="9"/>
  <c r="C194" i="9"/>
  <c r="B195" i="9"/>
  <c r="C195" i="9"/>
  <c r="B196" i="9"/>
  <c r="C196" i="9"/>
  <c r="B197" i="9"/>
  <c r="C197" i="9"/>
  <c r="B198" i="9"/>
  <c r="C198" i="9"/>
  <c r="B199" i="9"/>
  <c r="C199" i="9"/>
  <c r="B200" i="9"/>
  <c r="C200" i="9"/>
  <c r="B201" i="9"/>
  <c r="C201" i="9"/>
  <c r="B202" i="9"/>
  <c r="C202" i="9"/>
  <c r="B203" i="9"/>
  <c r="C203" i="9"/>
  <c r="B204" i="9"/>
  <c r="C204" i="9"/>
  <c r="B205" i="9"/>
  <c r="C205" i="9"/>
  <c r="B206" i="9"/>
  <c r="C206" i="9"/>
  <c r="B207" i="9"/>
  <c r="C207" i="9"/>
  <c r="B208" i="9"/>
  <c r="C208" i="9"/>
  <c r="B209" i="9"/>
  <c r="C209" i="9"/>
  <c r="B210" i="9"/>
  <c r="C210" i="9"/>
  <c r="B211" i="9"/>
  <c r="C211" i="9"/>
  <c r="B212" i="9"/>
  <c r="C212" i="9"/>
  <c r="B213" i="9"/>
  <c r="C213" i="9"/>
  <c r="B214" i="9"/>
  <c r="C214" i="9"/>
  <c r="B215" i="9"/>
  <c r="C215" i="9"/>
  <c r="B216" i="9"/>
  <c r="C216" i="9"/>
  <c r="B217" i="9"/>
  <c r="C217" i="9"/>
  <c r="B218" i="9"/>
  <c r="C218" i="9"/>
  <c r="B219" i="9"/>
  <c r="C219" i="9"/>
  <c r="B220" i="9"/>
  <c r="C220" i="9"/>
  <c r="B221" i="9"/>
  <c r="C221" i="9"/>
  <c r="B222" i="9"/>
  <c r="C222" i="9"/>
  <c r="B223" i="9"/>
  <c r="C223" i="9"/>
  <c r="B224" i="9"/>
  <c r="C224" i="9"/>
  <c r="B225" i="9"/>
  <c r="C225" i="9"/>
  <c r="B226" i="9"/>
  <c r="C226" i="9"/>
  <c r="B227" i="9"/>
  <c r="C227" i="9"/>
  <c r="B228" i="9"/>
  <c r="C228" i="9"/>
  <c r="B229" i="9"/>
  <c r="C229" i="9"/>
  <c r="B230" i="9"/>
  <c r="C230" i="9"/>
  <c r="B231" i="9"/>
  <c r="C231" i="9"/>
  <c r="B232" i="9"/>
  <c r="C232" i="9"/>
  <c r="B233" i="9"/>
  <c r="C233" i="9"/>
  <c r="B234" i="9"/>
  <c r="C234" i="9"/>
  <c r="B235" i="9"/>
  <c r="C235" i="9"/>
  <c r="B236" i="9"/>
  <c r="C236" i="9"/>
  <c r="B237" i="9"/>
  <c r="C237" i="9"/>
  <c r="B238" i="9"/>
  <c r="C238" i="9"/>
  <c r="B239" i="9"/>
  <c r="C239" i="9"/>
  <c r="B240" i="9"/>
  <c r="C240" i="9"/>
  <c r="B241" i="9"/>
  <c r="C241" i="9"/>
  <c r="B242" i="9"/>
  <c r="C242" i="9"/>
  <c r="B243" i="9"/>
  <c r="C243" i="9"/>
  <c r="B244" i="9"/>
  <c r="C244" i="9"/>
  <c r="B245" i="9"/>
  <c r="C245" i="9"/>
  <c r="B246" i="9"/>
  <c r="C246" i="9"/>
  <c r="B247" i="9"/>
  <c r="C247" i="9"/>
  <c r="B248" i="9"/>
  <c r="C248" i="9"/>
  <c r="B249" i="9"/>
  <c r="C249" i="9"/>
  <c r="B250" i="9"/>
  <c r="C250" i="9"/>
  <c r="B251" i="9"/>
  <c r="C251" i="9"/>
  <c r="B252" i="9"/>
  <c r="C252" i="9"/>
  <c r="B253" i="9"/>
  <c r="C253" i="9"/>
  <c r="B254" i="9"/>
  <c r="C254" i="9"/>
  <c r="B255" i="9"/>
  <c r="C255" i="9"/>
  <c r="B256" i="9"/>
  <c r="C256" i="9"/>
  <c r="B257" i="9"/>
  <c r="C257" i="9"/>
  <c r="B258" i="9"/>
  <c r="C258" i="9"/>
  <c r="B259" i="9"/>
  <c r="C259" i="9"/>
  <c r="B260" i="9"/>
  <c r="C260" i="9"/>
  <c r="B261" i="9"/>
  <c r="C261" i="9"/>
  <c r="B262" i="9"/>
  <c r="C262" i="9"/>
  <c r="B263" i="9"/>
  <c r="C263" i="9"/>
  <c r="B264" i="9"/>
  <c r="C264" i="9"/>
  <c r="B265" i="9"/>
  <c r="C265" i="9"/>
  <c r="B266" i="9"/>
  <c r="C266" i="9"/>
  <c r="B267" i="9"/>
  <c r="C267" i="9"/>
  <c r="B268" i="9"/>
  <c r="C268" i="9"/>
  <c r="B269" i="9"/>
  <c r="C269" i="9"/>
  <c r="B270" i="9"/>
  <c r="C270" i="9"/>
  <c r="B271" i="9"/>
  <c r="C271" i="9"/>
  <c r="B272" i="9"/>
  <c r="C272" i="9"/>
  <c r="B273" i="9"/>
  <c r="C273" i="9"/>
  <c r="B274" i="9"/>
  <c r="C274" i="9"/>
  <c r="B275" i="9"/>
  <c r="C275" i="9"/>
  <c r="B276" i="9"/>
  <c r="C276" i="9"/>
  <c r="B277" i="9"/>
  <c r="C277" i="9"/>
  <c r="B278" i="9"/>
  <c r="C278" i="9"/>
  <c r="B279" i="9"/>
  <c r="C279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C3" i="9"/>
  <c r="B3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63" i="9"/>
</calcChain>
</file>

<file path=xl/sharedStrings.xml><?xml version="1.0" encoding="utf-8"?>
<sst xmlns="http://schemas.openxmlformats.org/spreadsheetml/2006/main" count="1720" uniqueCount="333">
  <si>
    <t>Market Demand</t>
  </si>
  <si>
    <t>Ontario Demand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</si>
  <si>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</si>
  <si>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</si>
  <si>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</si>
  <si>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</si>
  <si>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</si>
  <si>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</si>
  <si>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</si>
  <si>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</si>
  <si>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</si>
  <si>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</si>
  <si>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</si>
  <si>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</si>
  <si>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</si>
  <si>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</si>
  <si>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HOEP</t>
  </si>
  <si>
    <t>OR 10 Min Sync</t>
  </si>
  <si>
    <t>OR 10 Min non-sync</t>
  </si>
  <si>
    <t>OR 30 Min</t>
  </si>
  <si>
    <t>Heating Demand</t>
  </si>
  <si>
    <t>Cooling Demand</t>
  </si>
  <si>
    <t>Millimeter</t>
  </si>
  <si>
    <t>NA</t>
  </si>
  <si>
    <t>Market Demand % Change</t>
  </si>
  <si>
    <t>Ontario Demand % Change</t>
  </si>
  <si>
    <t>Output % Change</t>
  </si>
  <si>
    <t>HOPE % Change</t>
  </si>
  <si>
    <t>OR 10 Min Sync % Change</t>
  </si>
  <si>
    <t>OR 10 Min non-sync % Change</t>
  </si>
  <si>
    <t>OR 30 Min % Change</t>
  </si>
  <si>
    <t>Millimeter % Change</t>
  </si>
  <si>
    <t>Heating % Change</t>
  </si>
  <si>
    <t>Cooling % Change</t>
  </si>
  <si>
    <t>Date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</si>
  <si>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</si>
  <si>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</si>
  <si>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</si>
  <si>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</si>
  <si>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</si>
  <si>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</si>
  <si>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</si>
  <si>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</si>
  <si>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</si>
  <si>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</si>
  <si>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</si>
  <si>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</si>
  <si>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</si>
  <si>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</si>
  <si>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</si>
  <si>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</si>
  <si>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</si>
  <si>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</si>
  <si>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</si>
  <si>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</si>
  <si>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</si>
  <si>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</si>
  <si>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</si>
  <si>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</si>
  <si>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</si>
  <si>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</si>
  <si>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</si>
  <si>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</si>
  <si>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</si>
  <si>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</si>
  <si>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</si>
  <si>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</si>
  <si>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</si>
  <si>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</si>
  <si>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</si>
  <si>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</si>
  <si>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</si>
  <si>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</si>
  <si>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</si>
  <si>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</si>
  <si>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</si>
  <si>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</si>
  <si>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</si>
  <si>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</si>
  <si>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</si>
  <si>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</si>
  <si>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</si>
  <si>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</si>
  <si>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</si>
  <si>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</si>
  <si>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</si>
  <si>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</si>
  <si>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</si>
  <si>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</si>
  <si>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</si>
  <si>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</si>
  <si>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</si>
  <si>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</si>
  <si>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</si>
  <si>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</si>
  <si>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</si>
  <si>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</si>
  <si>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</si>
  <si>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</si>
  <si>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</si>
  <si>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</si>
  <si>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</si>
  <si>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</si>
  <si>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</si>
  <si>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</si>
  <si>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</si>
  <si>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</si>
  <si>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</si>
  <si>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</si>
  <si>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</si>
  <si>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</si>
  <si>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</si>
  <si>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</si>
  <si>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</si>
  <si>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</si>
  <si>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</si>
  <si>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</si>
  <si>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</si>
  <si>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</si>
  <si>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</si>
  <si>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</si>
  <si>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</si>
  <si>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</si>
  <si>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</si>
  <si>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</si>
  <si>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</si>
  <si>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</si>
  <si>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</si>
  <si>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</si>
  <si>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</si>
  <si>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</si>
  <si>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</si>
  <si>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</si>
  <si>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</si>
  <si>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</si>
  <si>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</si>
  <si>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</si>
  <si>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</si>
  <si>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</si>
  <si>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</si>
  <si>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</si>
  <si>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</si>
  <si>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</si>
  <si>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</si>
  <si>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</si>
  <si>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</si>
  <si>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</si>
  <si>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</si>
  <si>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</si>
  <si>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</si>
  <si>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</si>
  <si>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</si>
  <si>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</si>
  <si>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</si>
  <si>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</si>
  <si>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</si>
  <si>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</si>
  <si>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</si>
  <si>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</si>
  <si>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</si>
  <si>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</si>
  <si>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</si>
  <si>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</si>
  <si>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</si>
  <si>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</si>
  <si>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</si>
  <si>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</si>
  <si>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</si>
  <si>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</si>
  <si>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</si>
  <si>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</si>
  <si>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</si>
  <si>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</si>
  <si>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</si>
  <si>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</si>
  <si>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</si>
  <si>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</si>
  <si>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</si>
  <si>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</si>
  <si>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</si>
  <si>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</si>
  <si>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</si>
  <si>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</si>
  <si>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</si>
  <si>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</si>
  <si>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</si>
  <si>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</si>
  <si>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</si>
  <si>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</si>
  <si>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</si>
  <si>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</si>
  <si>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</si>
  <si>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</si>
  <si>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</si>
  <si>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</si>
  <si>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</si>
  <si>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</si>
  <si>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</si>
  <si>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</si>
  <si>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</si>
  <si>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</si>
  <si>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</si>
  <si>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</si>
  <si>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</si>
  <si>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</si>
  <si>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</si>
  <si>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</si>
  <si>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</si>
  <si>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</si>
  <si>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</si>
  <si>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</si>
  <si>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</si>
  <si>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</si>
  <si>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</si>
  <si>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</si>
  <si>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</si>
  <si>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</si>
  <si>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</si>
  <si>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</si>
  <si>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</si>
  <si>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</si>
  <si>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</si>
  <si>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</si>
  <si>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</si>
  <si>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</si>
  <si>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</si>
  <si>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</si>
  <si>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</si>
  <si>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</si>
  <si>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</si>
  <si>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</si>
  <si>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</si>
  <si>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</si>
  <si>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</si>
  <si>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</si>
  <si>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</si>
  <si>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</si>
  <si>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</si>
  <si>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</si>
  <si>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</si>
  <si>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</si>
  <si>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</si>
  <si>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</si>
  <si>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</si>
  <si>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</si>
  <si>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</si>
  <si>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</si>
  <si>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</si>
  <si>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</si>
  <si>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</si>
  <si>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</si>
  <si>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</si>
  <si>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</si>
  <si>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</si>
  <si>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</si>
  <si>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</si>
  <si>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</si>
  <si>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</si>
  <si>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</si>
  <si>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</si>
  <si>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</si>
  <si>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</si>
  <si>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</si>
  <si>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</si>
  <si>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</si>
  <si>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</si>
  <si>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</si>
  <si>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</si>
  <si>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</si>
  <si>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</si>
  <si>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</si>
  <si>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</si>
  <si>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</si>
  <si>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</si>
  <si>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</si>
  <si>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</si>
  <si>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</si>
  <si>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</si>
  <si>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</si>
  <si>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</si>
  <si>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</si>
  <si>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</si>
  <si>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</si>
  <si>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</si>
  <si>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</si>
  <si>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</si>
  <si>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</si>
  <si>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</si>
  <si>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</si>
  <si>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</si>
  <si>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</si>
  <si>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</si>
  <si>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</si>
  <si>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</si>
  <si>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</si>
  <si>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</si>
  <si>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</si>
  <si>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</si>
  <si>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</si>
  <si>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</si>
  <si>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</si>
  <si>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</si>
  <si>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</si>
  <si>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</si>
  <si>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</si>
  <si>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</si>
  <si>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</si>
  <si>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</si>
  <si>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</si>
  <si>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</si>
  <si>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</si>
  <si>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</si>
  <si>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</si>
  <si>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MW Amount</t>
  </si>
  <si>
    <t>Output</t>
  </si>
  <si>
    <t>Ontario Domestic Electricity Demand</t>
  </si>
  <si>
    <t>HOEP % Change</t>
  </si>
  <si>
    <t>Hourly Ontario Energy Price</t>
  </si>
  <si>
    <t>Hourly Ontario OR 10 Min Sync Price</t>
  </si>
  <si>
    <t>Precipitation Amount (in mm)</t>
  </si>
  <si>
    <t>Hourly Ontario OR 30 Min Sync Price</t>
  </si>
  <si>
    <t>Hourly Ontario OR 10 Min non-Sync Price</t>
  </si>
  <si>
    <t>This is Electricity Operational Reserver that is already connected to the grid. Hence has the faster response time</t>
  </si>
  <si>
    <t>This is Electricity Operational Reserver that is not connected to the grid, but is able to generate energy into the grid within 10 minutes</t>
  </si>
  <si>
    <t>This is Electricity Operational Reserver that is not connected to the grid, but is able to generate energy into the grid within 30 minutes</t>
  </si>
  <si>
    <t>Ontario Demand + Exports Demand</t>
  </si>
  <si>
    <t>Actually Supply of Electricity including imports (in MW)</t>
  </si>
  <si>
    <t>Heating demand formula: DAT - 15.5 if DAT &gt;= 15.5 else 0</t>
  </si>
  <si>
    <t>Heating demand formula: 15.5 - DAT if DAT &lt;= 15.5 else 0</t>
  </si>
  <si>
    <t>DAT: Daily average temperatire. Base on station ID: CYYZ (Toronto Pearson International Airport)</t>
  </si>
  <si>
    <t>Range</t>
  </si>
  <si>
    <t>Electricity Output % Change</t>
  </si>
  <si>
    <t>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</si>
</sst>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0" fontId="2" fillId="0" borderId="1" xfId="0" applyNumberFormat="1" applyFont="1" applyBorder="1" applyAlignment="1">
      <alignment horizontal="center" vertical="top"/>
    </xf>
    <xf numFmtId="10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Market Demand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Market Demand</a:t>
          </a:r>
        </a:p>
      </cx:txPr>
    </cx:title>
    <cx:plotArea>
      <cx:plotAreaRegion>
        <cx:series layoutId="clusteredColumn" uniqueId="{0FC8566A-3DA4-4A4C-98FE-98C5CE285409}"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Ontario Demand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Ontario Demand</a:t>
          </a:r>
        </a:p>
      </cx:txPr>
    </cx:title>
    <cx:plotArea>
      <cx:plotAreaRegion>
        <cx:series layoutId="clusteredColumn" uniqueId="{0FC8566A-3DA4-4A4C-98FE-98C5CE285409}">
          <cx:tx>
            <cx:txData>
              <cx:f>_xlchart.v1.13</cx:f>
              <cx:v>Ontario Demand % Change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txData>
          <cx:v>Electricity Output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Electricity Output</a:t>
          </a:r>
        </a:p>
      </cx:txPr>
    </cx:title>
    <cx:plotArea>
      <cx:plotAreaRegion>
        <cx:series layoutId="clusteredColumn" uniqueId="{0FC8566A-3DA4-4A4C-98FE-98C5CE285409}">
          <cx:tx>
            <cx:txData>
              <cx:f>_xlchart.v1.25</cx:f>
              <cx:v>Electricity Output % Change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HOEP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HOEP</a:t>
          </a:r>
        </a:p>
      </cx:txPr>
    </cx:title>
    <cx:plotArea>
      <cx:plotAreaRegion>
        <cx:series layoutId="clusteredColumn" uniqueId="{0FC8566A-3DA4-4A4C-98FE-98C5CE285409}">
          <cx:tx>
            <cx:txData>
              <cx:f>_xlchart.v1.17</cx:f>
              <cx:v>HOEP % Change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Precipitation (mm)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Precipitation (mm)</a:t>
          </a:r>
        </a:p>
      </cx:txPr>
    </cx:title>
    <cx:plotArea>
      <cx:plotAreaRegion>
        <cx:series layoutId="clusteredColumn" uniqueId="{0FC8566A-3DA4-4A4C-98FE-98C5CE285409}">
          <cx:tx>
            <cx:txData>
              <cx:f>_xlchart.v1.6</cx:f>
              <cx:v>Millimeter % Change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txData>
          <cx:v>OR 10 Min Sync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OR 10 Min Sync</a:t>
          </a:r>
        </a:p>
      </cx:txPr>
    </cx:title>
    <cx:plotArea>
      <cx:plotAreaRegion>
        <cx:series layoutId="clusteredColumn" uniqueId="{0FC8566A-3DA4-4A4C-98FE-98C5CE285409}">
          <cx:tx>
            <cx:txData>
              <cx:f>_xlchart.v1.29</cx:f>
              <cx:v>OR 10 Min Sync % Change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OR 10 Min Non-Sync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OR 10 Min Non-Sync</a:t>
          </a:r>
        </a:p>
      </cx:txPr>
    </cx:title>
    <cx:plotArea>
      <cx:plotAreaRegion>
        <cx:series layoutId="clusteredColumn" uniqueId="{0FC8566A-3DA4-4A4C-98FE-98C5CE285409}">
          <cx:tx>
            <cx:txData>
              <cx:f>_xlchart.v1.21</cx:f>
              <cx:v>OR 10 Min non-sync % Change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OR 30 Min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OR 30 Min</a:t>
          </a:r>
        </a:p>
      </cx:txPr>
    </cx:title>
    <cx:plotArea>
      <cx:plotAreaRegion>
        <cx:series layoutId="clusteredColumn" uniqueId="{0FC8566A-3DA4-4A4C-98FE-98C5CE285409}">
          <cx:tx>
            <cx:txData>
              <cx:f>_xlchart.v1.10</cx:f>
              <cx:v>OR 30 Min % Change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538161</xdr:colOff>
      <xdr:row>3</xdr:row>
      <xdr:rowOff>57149</xdr:rowOff>
    </xdr:from>
    <xdr:to>
      <xdr:col>22</xdr:col>
      <xdr:colOff>447674</xdr:colOff>
      <xdr:row>24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0EB9FF8-8E37-2251-2A00-36CDCF3042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0136" y="628649"/>
              <a:ext cx="7834313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533400</xdr:colOff>
      <xdr:row>25</xdr:row>
      <xdr:rowOff>19050</xdr:rowOff>
    </xdr:from>
    <xdr:to>
      <xdr:col>22</xdr:col>
      <xdr:colOff>442913</xdr:colOff>
      <xdr:row>46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3DC2C4-A0AD-40C1-9919-C208711355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25375" y="4781550"/>
              <a:ext cx="7834313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533400</xdr:colOff>
      <xdr:row>46</xdr:row>
      <xdr:rowOff>171450</xdr:rowOff>
    </xdr:from>
    <xdr:to>
      <xdr:col>22</xdr:col>
      <xdr:colOff>442913</xdr:colOff>
      <xdr:row>68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55FF715-889A-4E15-880C-A889B360B6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25375" y="8934450"/>
              <a:ext cx="7834313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133350</xdr:colOff>
      <xdr:row>3</xdr:row>
      <xdr:rowOff>28575</xdr:rowOff>
    </xdr:from>
    <xdr:to>
      <xdr:col>36</xdr:col>
      <xdr:colOff>42863</xdr:colOff>
      <xdr:row>24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2C1ED5F-AD00-4376-9AFE-C0B411E919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9725" y="600075"/>
              <a:ext cx="7834313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533400</xdr:colOff>
      <xdr:row>68</xdr:row>
      <xdr:rowOff>95250</xdr:rowOff>
    </xdr:from>
    <xdr:to>
      <xdr:col>22</xdr:col>
      <xdr:colOff>442913</xdr:colOff>
      <xdr:row>89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51E4150-4498-4569-9205-5426D652C5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25375" y="13049250"/>
              <a:ext cx="7834313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152400</xdr:colOff>
      <xdr:row>25</xdr:row>
      <xdr:rowOff>0</xdr:rowOff>
    </xdr:from>
    <xdr:to>
      <xdr:col>36</xdr:col>
      <xdr:colOff>61913</xdr:colOff>
      <xdr:row>46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9339275-770F-41B7-BAB1-1F1CB067CB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78775" y="4762500"/>
              <a:ext cx="7834313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133350</xdr:colOff>
      <xdr:row>47</xdr:row>
      <xdr:rowOff>9525</xdr:rowOff>
    </xdr:from>
    <xdr:to>
      <xdr:col>36</xdr:col>
      <xdr:colOff>42863</xdr:colOff>
      <xdr:row>68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AFB2652-E686-456E-9CF7-2359389646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9725" y="8963025"/>
              <a:ext cx="7834313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142875</xdr:colOff>
      <xdr:row>68</xdr:row>
      <xdr:rowOff>161925</xdr:rowOff>
    </xdr:from>
    <xdr:to>
      <xdr:col>36</xdr:col>
      <xdr:colOff>52388</xdr:colOff>
      <xdr:row>90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1EEC9BC-076D-4CFC-B9A9-33ABD19910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69250" y="13115925"/>
              <a:ext cx="7834313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D7A2-FD72-43A6-98DF-765454C3F7B5}">
  <dimension ref="A1:C11"/>
  <sheetViews>
    <sheetView tabSelected="1" workbookViewId="0">
      <selection activeCell="B14" sqref="B14"/>
    </sheetView>
  </sheetViews>
  <sheetFormatPr defaultRowHeight="15" x14ac:dyDescent="0.25"/>
  <cols>
    <col min="1" max="1" width="24.7109375" bestFit="1" customWidth="1"/>
    <col min="2" max="2" width="54" bestFit="1" customWidth="1"/>
    <col min="3" max="3" width="122.28515625" bestFit="1" customWidth="1"/>
    <col min="4" max="4" width="15" bestFit="1" customWidth="1"/>
    <col min="5" max="5" width="23.85546875" bestFit="1" customWidth="1"/>
    <col min="6" max="6" width="28" bestFit="1" customWidth="1"/>
    <col min="7" max="7" width="19.28515625" bestFit="1" customWidth="1"/>
    <col min="8" max="8" width="19.85546875" bestFit="1" customWidth="1"/>
  </cols>
  <sheetData>
    <row r="1" spans="1:3" x14ac:dyDescent="0.25">
      <c r="B1" t="s">
        <v>332</v>
      </c>
    </row>
    <row r="2" spans="1:3" x14ac:dyDescent="0.25">
      <c r="A2" s="4" t="s">
        <v>0</v>
      </c>
      <c r="B2" t="s">
        <v>325</v>
      </c>
    </row>
    <row r="3" spans="1:3" x14ac:dyDescent="0.25">
      <c r="A3" s="4" t="s">
        <v>1</v>
      </c>
      <c r="B3" t="s">
        <v>315</v>
      </c>
    </row>
    <row r="4" spans="1:3" x14ac:dyDescent="0.25">
      <c r="A4" s="4" t="s">
        <v>314</v>
      </c>
      <c r="B4" t="s">
        <v>326</v>
      </c>
    </row>
    <row r="5" spans="1:3" x14ac:dyDescent="0.25">
      <c r="A5" s="4" t="s">
        <v>16</v>
      </c>
      <c r="B5" t="s">
        <v>317</v>
      </c>
    </row>
    <row r="6" spans="1:3" x14ac:dyDescent="0.25">
      <c r="A6" s="4" t="s">
        <v>17</v>
      </c>
      <c r="B6" t="s">
        <v>318</v>
      </c>
      <c r="C6" t="s">
        <v>322</v>
      </c>
    </row>
    <row r="7" spans="1:3" x14ac:dyDescent="0.25">
      <c r="A7" s="4" t="s">
        <v>18</v>
      </c>
      <c r="B7" t="s">
        <v>321</v>
      </c>
      <c r="C7" t="s">
        <v>323</v>
      </c>
    </row>
    <row r="8" spans="1:3" x14ac:dyDescent="0.25">
      <c r="A8" s="4" t="s">
        <v>19</v>
      </c>
      <c r="B8" t="s">
        <v>320</v>
      </c>
      <c r="C8" t="s">
        <v>324</v>
      </c>
    </row>
    <row r="9" spans="1:3" x14ac:dyDescent="0.25">
      <c r="A9" s="4" t="s">
        <v>22</v>
      </c>
      <c r="B9" t="s">
        <v>319</v>
      </c>
    </row>
    <row r="10" spans="1:3" x14ac:dyDescent="0.25">
      <c r="A10" s="2" t="s">
        <v>20</v>
      </c>
      <c r="B10" t="s">
        <v>328</v>
      </c>
      <c r="C10" t="s">
        <v>329</v>
      </c>
    </row>
    <row r="11" spans="1:3" x14ac:dyDescent="0.25">
      <c r="A11" s="2" t="s">
        <v>21</v>
      </c>
      <c r="B11" t="s">
        <v>327</v>
      </c>
      <c r="C11" t="s">
        <v>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5B93-2C33-46E5-92DA-64472A7D3E38}">
  <dimension ref="A1:I91"/>
  <sheetViews>
    <sheetView topLeftCell="E1" workbookViewId="0">
      <selection activeCell="AF93" sqref="AF93"/>
    </sheetView>
  </sheetViews>
  <sheetFormatPr defaultRowHeight="15" x14ac:dyDescent="0.25"/>
  <cols>
    <col min="1" max="1" width="7.7109375" bestFit="1" customWidth="1"/>
    <col min="2" max="2" width="24.7109375" style="5" bestFit="1" customWidth="1"/>
    <col min="3" max="3" width="25" style="5" bestFit="1" customWidth="1"/>
    <col min="4" max="4" width="16.42578125" style="5" bestFit="1" customWidth="1"/>
    <col min="5" max="5" width="15" style="5" bestFit="1" customWidth="1"/>
    <col min="6" max="6" width="23.85546875" style="5" bestFit="1" customWidth="1"/>
    <col min="7" max="7" width="28" style="5" bestFit="1" customWidth="1"/>
    <col min="8" max="8" width="19.28515625" style="5" bestFit="1" customWidth="1"/>
    <col min="9" max="9" width="19.85546875" style="5" bestFit="1" customWidth="1"/>
  </cols>
  <sheetData>
    <row r="1" spans="1:9" x14ac:dyDescent="0.25">
      <c r="A1" s="1" t="s">
        <v>34</v>
      </c>
      <c r="B1" s="4" t="s">
        <v>24</v>
      </c>
      <c r="C1" s="4" t="s">
        <v>25</v>
      </c>
      <c r="D1" s="4" t="s">
        <v>331</v>
      </c>
      <c r="E1" s="4" t="s">
        <v>316</v>
      </c>
      <c r="F1" s="4" t="s">
        <v>28</v>
      </c>
      <c r="G1" s="4" t="s">
        <v>29</v>
      </c>
      <c r="H1" s="4" t="s">
        <v>30</v>
      </c>
      <c r="I1" s="4" t="s">
        <v>31</v>
      </c>
    </row>
    <row r="2" spans="1:9" x14ac:dyDescent="0.25">
      <c r="A2" t="s">
        <v>224</v>
      </c>
      <c r="B2" s="5">
        <v>-7.610019908355671E-2</v>
      </c>
      <c r="C2" s="5">
        <v>-4.536455542895762E-2</v>
      </c>
      <c r="D2" s="5">
        <v>-8.7807820057458061E-2</v>
      </c>
      <c r="E2" s="5">
        <v>-0.40684481821038521</v>
      </c>
      <c r="F2" s="5">
        <v>0.21030768072649245</v>
      </c>
      <c r="G2" s="5">
        <v>8.8147195182300866E-2</v>
      </c>
      <c r="H2" s="5">
        <v>9.6591377132606182E-2</v>
      </c>
      <c r="I2" s="5">
        <v>-4.3478260869565216E-2</v>
      </c>
    </row>
    <row r="3" spans="1:9" x14ac:dyDescent="0.25">
      <c r="A3" t="s">
        <v>225</v>
      </c>
      <c r="B3" s="5">
        <v>-4.8394042782127736E-2</v>
      </c>
      <c r="C3" s="5">
        <v>-6.1983085445161415E-2</v>
      </c>
      <c r="D3" s="5">
        <v>-4.702742777113484E-2</v>
      </c>
      <c r="E3" s="5">
        <v>-8.3124935230978664E-2</v>
      </c>
      <c r="F3" s="5">
        <v>-0.51547461847771925</v>
      </c>
      <c r="G3" s="5">
        <v>-0.47330387802300211</v>
      </c>
      <c r="H3" s="5">
        <v>-0.32338035428209549</v>
      </c>
      <c r="I3" s="5">
        <v>-7.575757575757576E-2</v>
      </c>
    </row>
    <row r="4" spans="1:9" x14ac:dyDescent="0.25">
      <c r="A4" t="s">
        <v>226</v>
      </c>
      <c r="B4" s="5">
        <v>-5.4444693114878547E-2</v>
      </c>
      <c r="C4" s="5">
        <v>-3.8915660479128276E-2</v>
      </c>
      <c r="D4" s="5">
        <v>-5.7219002419081628E-2</v>
      </c>
      <c r="E4" s="5">
        <v>0.72942879585200371</v>
      </c>
      <c r="F4" s="5">
        <v>-0.62896804439293852</v>
      </c>
      <c r="G4" s="5">
        <v>-0.73497285720620953</v>
      </c>
      <c r="H4" s="5">
        <v>-0.62635551813713852</v>
      </c>
      <c r="I4" s="5">
        <v>0.29508196721311475</v>
      </c>
    </row>
    <row r="5" spans="1:9" x14ac:dyDescent="0.25">
      <c r="A5" t="s">
        <v>227</v>
      </c>
      <c r="B5" s="5">
        <v>-1.5519419760759467E-2</v>
      </c>
      <c r="C5" s="5">
        <v>-4.6958971667592886E-2</v>
      </c>
      <c r="D5" s="5">
        <v>6.5736169538136808E-3</v>
      </c>
      <c r="E5" s="5">
        <v>-0.59652627399001212</v>
      </c>
      <c r="F5" s="5">
        <v>5.9024891422989576</v>
      </c>
      <c r="G5" s="5">
        <v>6.3732704832754727</v>
      </c>
      <c r="H5" s="5">
        <v>11.320510351468464</v>
      </c>
      <c r="I5" s="5">
        <v>-8.8607594936708861E-2</v>
      </c>
    </row>
    <row r="6" spans="1:9" x14ac:dyDescent="0.25">
      <c r="A6" t="s">
        <v>228</v>
      </c>
      <c r="B6" s="5">
        <v>5.6425954151462822E-2</v>
      </c>
      <c r="C6" s="5">
        <v>8.324286215467458E-2</v>
      </c>
      <c r="D6" s="5">
        <v>4.27382912026152E-2</v>
      </c>
      <c r="E6" s="5">
        <v>0.45218113361321993</v>
      </c>
      <c r="F6" s="5">
        <v>-0.54472359156994354</v>
      </c>
      <c r="G6" s="5">
        <v>-0.43369078592848026</v>
      </c>
      <c r="H6" s="5">
        <v>-0.47521072931687369</v>
      </c>
      <c r="I6" s="5">
        <v>-2.7777777777777776E-2</v>
      </c>
    </row>
    <row r="7" spans="1:9" x14ac:dyDescent="0.25">
      <c r="A7" t="s">
        <v>229</v>
      </c>
      <c r="B7" s="5">
        <v>8.4129314024887783E-2</v>
      </c>
      <c r="C7" s="5">
        <v>0.12422470834134793</v>
      </c>
      <c r="D7" s="5">
        <v>7.1541357752171408E-2</v>
      </c>
      <c r="E7" s="5">
        <v>0.70910904095979399</v>
      </c>
      <c r="F7" s="5">
        <v>-0.39401120992965349</v>
      </c>
      <c r="G7" s="5">
        <v>-0.41156077939335944</v>
      </c>
      <c r="H7" s="5">
        <v>-0.30908765972656582</v>
      </c>
      <c r="I7" s="5">
        <v>-1.4285714285714285E-2</v>
      </c>
    </row>
    <row r="8" spans="1:9" x14ac:dyDescent="0.25">
      <c r="A8" t="s">
        <v>230</v>
      </c>
      <c r="B8" s="5">
        <v>4.2108448428291364E-3</v>
      </c>
      <c r="C8" s="5">
        <v>2.5639582660437054E-4</v>
      </c>
      <c r="D8" s="5">
        <v>-3.2933363088152403E-3</v>
      </c>
      <c r="E8" s="5">
        <v>1.1520238084607289E-2</v>
      </c>
      <c r="F8" s="5">
        <v>-0.21618749380074534</v>
      </c>
      <c r="G8" s="5">
        <v>-0.30368388161584453</v>
      </c>
      <c r="H8" s="5">
        <v>-0.28250129332643581</v>
      </c>
      <c r="I8" s="5">
        <v>-1.4492753623188406E-2</v>
      </c>
    </row>
    <row r="9" spans="1:9" x14ac:dyDescent="0.25">
      <c r="A9" t="s">
        <v>231</v>
      </c>
      <c r="B9" s="5">
        <v>-7.0441425070540048E-2</v>
      </c>
      <c r="C9" s="5">
        <v>-9.225493296241509E-2</v>
      </c>
      <c r="D9" s="5">
        <v>-5.538924455559676E-2</v>
      </c>
      <c r="E9" s="5">
        <v>-6.9067187446275033E-2</v>
      </c>
      <c r="F9" s="5">
        <v>2.0863445175597177</v>
      </c>
      <c r="G9" s="5">
        <v>1.9648498446668974</v>
      </c>
      <c r="H9" s="5">
        <v>2.478356796510266</v>
      </c>
      <c r="I9" s="5">
        <v>0.16176470588235295</v>
      </c>
    </row>
    <row r="10" spans="1:9" x14ac:dyDescent="0.25">
      <c r="A10" t="s">
        <v>232</v>
      </c>
      <c r="B10" s="5">
        <v>-4.7148126490088253E-2</v>
      </c>
      <c r="C10" s="5">
        <v>-6.9733073935416889E-2</v>
      </c>
      <c r="D10" s="5">
        <v>-6.4652546263606675E-3</v>
      </c>
      <c r="E10" s="5">
        <v>-0.52603387696969506</v>
      </c>
      <c r="F10" s="5">
        <v>0.37531734901137775</v>
      </c>
      <c r="G10" s="5">
        <v>-0.20269362464592044</v>
      </c>
      <c r="H10" s="5">
        <v>-0.1118071937017799</v>
      </c>
      <c r="I10" s="5">
        <v>-0.22784810126582278</v>
      </c>
    </row>
    <row r="11" spans="1:9" x14ac:dyDescent="0.25">
      <c r="A11" t="s">
        <v>233</v>
      </c>
      <c r="B11" s="5">
        <v>7.5301023953050064E-2</v>
      </c>
      <c r="C11" s="5">
        <v>9.521527388777469E-2</v>
      </c>
      <c r="D11" s="5">
        <v>6.2693573096981078E-2</v>
      </c>
      <c r="E11" s="5">
        <v>0.85098399533276226</v>
      </c>
      <c r="F11" s="5">
        <v>-0.34455288188529226</v>
      </c>
      <c r="G11" s="5">
        <v>-1.8133150965865874E-2</v>
      </c>
      <c r="H11" s="5">
        <v>-3.2491411090074244E-2</v>
      </c>
      <c r="I11" s="5">
        <v>0.24590163934426229</v>
      </c>
    </row>
    <row r="12" spans="1:9" x14ac:dyDescent="0.25">
      <c r="A12" t="s">
        <v>234</v>
      </c>
      <c r="B12" s="5">
        <v>1.0058692437746595E-2</v>
      </c>
      <c r="C12" s="5">
        <v>1.3134716296490434E-2</v>
      </c>
      <c r="D12" s="5">
        <v>5.9607717947632753E-3</v>
      </c>
      <c r="E12" s="5">
        <v>0.12670278109794872</v>
      </c>
      <c r="F12" s="5">
        <v>-0.48853788182919555</v>
      </c>
      <c r="G12" s="5">
        <v>-0.36405855722729391</v>
      </c>
      <c r="H12" s="5">
        <v>-0.38579107794667872</v>
      </c>
      <c r="I12" s="5">
        <v>-0.11842105263157894</v>
      </c>
    </row>
    <row r="13" spans="1:9" x14ac:dyDescent="0.25">
      <c r="A13" t="s">
        <v>235</v>
      </c>
      <c r="B13" s="5">
        <v>7.9569660025456845E-2</v>
      </c>
      <c r="C13" s="5">
        <v>7.4143671628465732E-2</v>
      </c>
      <c r="D13" s="5">
        <v>7.3119653839312918E-2</v>
      </c>
      <c r="E13" s="5">
        <v>-1.1514874557853562E-2</v>
      </c>
      <c r="F13" s="5">
        <v>7.3411803566097278E-2</v>
      </c>
      <c r="G13" s="5">
        <v>0.20076393896283606</v>
      </c>
      <c r="H13" s="5">
        <v>0.27514702850242001</v>
      </c>
      <c r="I13" s="5">
        <v>7.4626865671641784E-2</v>
      </c>
    </row>
    <row r="14" spans="1:9" x14ac:dyDescent="0.25">
      <c r="A14" t="s">
        <v>236</v>
      </c>
      <c r="B14" s="5">
        <v>-2.6257368549806176E-2</v>
      </c>
      <c r="C14" s="5">
        <v>-2.1085225978946114E-2</v>
      </c>
      <c r="D14" s="5">
        <v>-4.2195912636678205E-2</v>
      </c>
      <c r="E14" s="5">
        <v>2.9594993467554117E-2</v>
      </c>
      <c r="F14" s="5">
        <v>-6.9561425088427511E-2</v>
      </c>
      <c r="G14" s="5">
        <v>-1.2381881347616927E-2</v>
      </c>
      <c r="H14" s="5">
        <v>-9.5731747559466382E-2</v>
      </c>
      <c r="I14" s="5">
        <v>-2.7777777777777776E-2</v>
      </c>
    </row>
    <row r="15" spans="1:9" x14ac:dyDescent="0.25">
      <c r="A15" t="s">
        <v>237</v>
      </c>
      <c r="B15" s="5">
        <v>-6.5479489056324114E-2</v>
      </c>
      <c r="C15" s="5">
        <v>-6.7345516619957163E-2</v>
      </c>
      <c r="D15" s="5">
        <v>-7.1218279670871243E-2</v>
      </c>
      <c r="E15" s="5">
        <v>-1.3687689627263796E-2</v>
      </c>
      <c r="F15" s="5">
        <v>-0.54244831562469586</v>
      </c>
      <c r="G15" s="5">
        <v>-0.59514488632528739</v>
      </c>
      <c r="H15" s="5">
        <v>-0.56368615893915874</v>
      </c>
      <c r="I15" s="5">
        <v>-0.11428571428571428</v>
      </c>
    </row>
    <row r="16" spans="1:9" x14ac:dyDescent="0.25">
      <c r="A16" t="s">
        <v>238</v>
      </c>
      <c r="B16" s="5">
        <v>-7.8915750354295836E-2</v>
      </c>
      <c r="C16" s="5">
        <v>-9.0354410592873885E-2</v>
      </c>
      <c r="D16" s="5">
        <v>-5.7141792405223928E-2</v>
      </c>
      <c r="E16" s="5">
        <v>-0.44576467341201437</v>
      </c>
      <c r="F16" s="5">
        <v>3.4287304554921558</v>
      </c>
      <c r="G16" s="5">
        <v>3.7306535369361606</v>
      </c>
      <c r="H16" s="5">
        <v>3.3944823369079087</v>
      </c>
      <c r="I16" s="5">
        <v>0.29032258064516131</v>
      </c>
    </row>
    <row r="17" spans="1:9" x14ac:dyDescent="0.25">
      <c r="A17" t="s">
        <v>239</v>
      </c>
      <c r="B17" s="5">
        <v>-1.6368086830150057E-2</v>
      </c>
      <c r="C17" s="5">
        <v>-3.6541257664352178E-2</v>
      </c>
      <c r="D17" s="5">
        <v>1.302345336689426E-3</v>
      </c>
      <c r="E17" s="5">
        <v>-0.52609195183914226</v>
      </c>
      <c r="F17" s="5">
        <v>1.4284876182923421</v>
      </c>
      <c r="G17" s="5">
        <v>1.647950019331534</v>
      </c>
      <c r="H17" s="5">
        <v>0.59669692198651292</v>
      </c>
      <c r="I17" s="5">
        <v>-2.5000000000000001E-2</v>
      </c>
    </row>
    <row r="18" spans="1:9" x14ac:dyDescent="0.25">
      <c r="A18" t="s">
        <v>240</v>
      </c>
      <c r="B18" s="5">
        <v>5.6745451764385092E-2</v>
      </c>
      <c r="C18" s="5">
        <v>4.7934404553631564E-2</v>
      </c>
      <c r="D18" s="5">
        <v>6.5302706271765015E-2</v>
      </c>
      <c r="E18" s="5">
        <v>-0.47694408002885519</v>
      </c>
      <c r="F18" s="5">
        <v>-0.4097082072932125</v>
      </c>
      <c r="G18" s="5">
        <v>-0.47782155165169476</v>
      </c>
      <c r="H18" s="5">
        <v>-7.5020488915590487E-3</v>
      </c>
      <c r="I18" s="5">
        <v>-7.6923076923076927E-2</v>
      </c>
    </row>
    <row r="19" spans="1:9" x14ac:dyDescent="0.25">
      <c r="A19" t="s">
        <v>241</v>
      </c>
      <c r="B19" s="5">
        <v>0.14855028396144582</v>
      </c>
      <c r="C19" s="5">
        <v>0.19436233862110794</v>
      </c>
      <c r="D19" s="5">
        <v>9.9124331022726511E-2</v>
      </c>
      <c r="E19" s="5">
        <v>4.5925349531222386</v>
      </c>
      <c r="F19" s="5">
        <v>-0.76732089491374023</v>
      </c>
      <c r="G19" s="5">
        <v>-0.76270064122617931</v>
      </c>
      <c r="H19" s="5">
        <v>-0.81302474391313062</v>
      </c>
      <c r="I19" s="5">
        <v>-0.2638888888888889</v>
      </c>
    </row>
    <row r="20" spans="1:9" x14ac:dyDescent="0.25">
      <c r="A20" t="s">
        <v>242</v>
      </c>
      <c r="B20" s="5">
        <v>-7.4296366527002389E-2</v>
      </c>
      <c r="C20" s="5">
        <v>-7.5402065364727697E-2</v>
      </c>
      <c r="D20" s="5">
        <v>-7.5675673685597744E-2</v>
      </c>
      <c r="E20" s="5">
        <v>-0.27834734313528431</v>
      </c>
      <c r="F20" s="5">
        <v>-0.45131998061550477</v>
      </c>
      <c r="G20" s="5">
        <v>-0.51546278523647893</v>
      </c>
      <c r="H20" s="5">
        <v>-0.39405588903127187</v>
      </c>
      <c r="I20" s="5">
        <v>0.30188679245283018</v>
      </c>
    </row>
    <row r="21" spans="1:9" x14ac:dyDescent="0.25">
      <c r="A21" t="s">
        <v>243</v>
      </c>
      <c r="B21" s="5">
        <v>-8.4825194482417446E-2</v>
      </c>
      <c r="C21" s="5">
        <v>-9.8464442000532615E-2</v>
      </c>
      <c r="D21" s="5">
        <v>-6.68488600242369E-2</v>
      </c>
      <c r="E21" s="5">
        <v>-9.7418620264189015E-2</v>
      </c>
      <c r="F21" s="5">
        <v>1.2219807861060845</v>
      </c>
      <c r="G21" s="5">
        <v>0.68703567779168984</v>
      </c>
      <c r="H21" s="5">
        <v>0.81533327561970126</v>
      </c>
      <c r="I21" s="5">
        <v>-5.7971014492753624E-2</v>
      </c>
    </row>
    <row r="22" spans="1:9" x14ac:dyDescent="0.25">
      <c r="A22" t="s">
        <v>244</v>
      </c>
      <c r="B22" s="5">
        <v>-2.6750164354480258E-2</v>
      </c>
      <c r="C22" s="5">
        <v>-2.9251472841959232E-2</v>
      </c>
      <c r="D22" s="5">
        <v>-4.4480456737728326E-4</v>
      </c>
      <c r="E22" s="5">
        <v>-0.51018398243051577</v>
      </c>
      <c r="F22" s="5">
        <v>1.0516845300684807</v>
      </c>
      <c r="G22" s="5">
        <v>2.0622980831818385</v>
      </c>
      <c r="H22" s="5">
        <v>2.0278153166706816</v>
      </c>
      <c r="I22" s="5">
        <v>-0.18461538461538463</v>
      </c>
    </row>
    <row r="23" spans="1:9" x14ac:dyDescent="0.25">
      <c r="A23" t="s">
        <v>245</v>
      </c>
      <c r="B23" s="5">
        <v>0.1015017310584712</v>
      </c>
      <c r="C23" s="5">
        <v>0.12344629471543697</v>
      </c>
      <c r="D23" s="5">
        <v>7.2444465359435758E-2</v>
      </c>
      <c r="E23" s="5">
        <v>1.995572259878774</v>
      </c>
      <c r="F23" s="5">
        <v>-0.37892202781111317</v>
      </c>
      <c r="G23" s="5">
        <v>-0.38841748534321746</v>
      </c>
      <c r="H23" s="5">
        <v>-0.40203791579384734</v>
      </c>
      <c r="I23" s="5">
        <v>0.660377358490566</v>
      </c>
    </row>
    <row r="24" spans="1:9" x14ac:dyDescent="0.25">
      <c r="A24" t="s">
        <v>246</v>
      </c>
      <c r="B24" s="5">
        <v>3.9799581479102203E-2</v>
      </c>
      <c r="C24" s="5">
        <v>3.0450494403001356E-2</v>
      </c>
      <c r="D24" s="5">
        <v>5.0349188255725534E-2</v>
      </c>
      <c r="E24" s="5">
        <v>4.9537359192043717E-2</v>
      </c>
      <c r="F24" s="5">
        <v>7.9778730887676022E-2</v>
      </c>
      <c r="G24" s="5">
        <v>-0.11193299680507678</v>
      </c>
      <c r="H24" s="5">
        <v>-0.22729577163057327</v>
      </c>
      <c r="I24" s="5">
        <v>-0.14772727272727273</v>
      </c>
    </row>
    <row r="25" spans="1:9" x14ac:dyDescent="0.25">
      <c r="A25" t="s">
        <v>247</v>
      </c>
      <c r="B25" s="5">
        <v>3.1885831982635227E-2</v>
      </c>
      <c r="C25" s="5">
        <v>1.6204855072222121E-2</v>
      </c>
      <c r="D25" s="5">
        <v>4.3413860566989378E-2</v>
      </c>
      <c r="E25" s="5">
        <v>-0.32483383386062192</v>
      </c>
      <c r="F25" s="5">
        <v>0.46446281918951682</v>
      </c>
      <c r="G25" s="5">
        <v>0.72789382573571826</v>
      </c>
      <c r="H25" s="5">
        <v>0.95209225090453986</v>
      </c>
      <c r="I25" s="5">
        <v>-0.25333333333333335</v>
      </c>
    </row>
    <row r="26" spans="1:9" x14ac:dyDescent="0.25">
      <c r="A26" t="s">
        <v>248</v>
      </c>
      <c r="B26" s="5">
        <v>-2.1351431001391939E-2</v>
      </c>
      <c r="C26" s="5">
        <v>-1.3257960220818127E-2</v>
      </c>
      <c r="D26" s="5">
        <v>-4.1321283821910887E-2</v>
      </c>
      <c r="E26" s="5">
        <v>6.1651921052445907E-3</v>
      </c>
      <c r="F26" s="5">
        <v>-0.36872066760985578</v>
      </c>
      <c r="G26" s="5">
        <v>-0.39228089699422997</v>
      </c>
      <c r="H26" s="5">
        <v>-0.5236550478564963</v>
      </c>
      <c r="I26" s="5">
        <v>0</v>
      </c>
    </row>
    <row r="27" spans="1:9" x14ac:dyDescent="0.25">
      <c r="A27" t="s">
        <v>249</v>
      </c>
      <c r="B27" s="5">
        <v>-7.8485007079719296E-2</v>
      </c>
      <c r="C27" s="5">
        <v>-8.5172949177613019E-2</v>
      </c>
      <c r="D27" s="5">
        <v>-5.3732605534974547E-2</v>
      </c>
      <c r="E27" s="5">
        <v>-3.7976066704172536E-2</v>
      </c>
      <c r="F27" s="5">
        <v>-0.35609256225323127</v>
      </c>
      <c r="G27" s="5">
        <v>-0.40052407543371454</v>
      </c>
      <c r="H27" s="5">
        <v>-0.33115982542592493</v>
      </c>
      <c r="I27" s="5">
        <v>0.17857142857142858</v>
      </c>
    </row>
    <row r="28" spans="1:9" x14ac:dyDescent="0.25">
      <c r="A28" t="s">
        <v>250</v>
      </c>
      <c r="B28" s="5">
        <v>-7.6163046677650198E-2</v>
      </c>
      <c r="C28" s="5">
        <v>-0.12720789154517251</v>
      </c>
      <c r="D28" s="5">
        <v>-6.4891644923987871E-2</v>
      </c>
      <c r="E28" s="5">
        <v>-0.56975010370453227</v>
      </c>
      <c r="F28" s="5">
        <v>0.5764644537109026</v>
      </c>
      <c r="G28" s="5">
        <v>0.54757196314606904</v>
      </c>
      <c r="H28" s="5">
        <v>0.28868113627110126</v>
      </c>
      <c r="I28" s="5">
        <v>4.5454545454545456E-2</v>
      </c>
    </row>
    <row r="29" spans="1:9" x14ac:dyDescent="0.25">
      <c r="A29" t="s">
        <v>251</v>
      </c>
      <c r="B29" s="5">
        <v>-1.1178835104463578E-4</v>
      </c>
      <c r="C29" s="5">
        <v>5.0598307551610296E-3</v>
      </c>
      <c r="D29" s="5">
        <v>-9.5066078280825594E-3</v>
      </c>
      <c r="E29" s="5">
        <v>0.26249968274916874</v>
      </c>
      <c r="F29" s="5">
        <v>4.2447328140236572E-2</v>
      </c>
      <c r="G29" s="5">
        <v>0.23238808608591549</v>
      </c>
      <c r="H29" s="5">
        <v>0.21027285563951029</v>
      </c>
      <c r="I29" s="5">
        <v>0.15942028985507245</v>
      </c>
    </row>
    <row r="30" spans="1:9" x14ac:dyDescent="0.25">
      <c r="A30" t="s">
        <v>252</v>
      </c>
      <c r="B30" s="5">
        <v>0.10348105025476206</v>
      </c>
      <c r="C30" s="5">
        <v>0.15700514165034149</v>
      </c>
      <c r="D30" s="5">
        <v>9.487441969498786E-2</v>
      </c>
      <c r="E30" s="5">
        <v>0.53043114253230728</v>
      </c>
      <c r="F30" s="5">
        <v>0.21426139844354064</v>
      </c>
      <c r="G30" s="5">
        <v>0.11800249927905376</v>
      </c>
      <c r="H30" s="5">
        <v>0.14112644520640821</v>
      </c>
      <c r="I30" s="5">
        <v>-0.125</v>
      </c>
    </row>
    <row r="31" spans="1:9" x14ac:dyDescent="0.25">
      <c r="A31" t="s">
        <v>253</v>
      </c>
      <c r="B31" s="5">
        <v>0.14775465456002557</v>
      </c>
      <c r="C31" s="5">
        <v>0.18346829918218729</v>
      </c>
      <c r="D31" s="5">
        <v>0.12815911639795813</v>
      </c>
      <c r="E31" s="5">
        <v>0.66328880574702009</v>
      </c>
      <c r="F31" s="5">
        <v>0.14546934802271644</v>
      </c>
      <c r="G31" s="5">
        <v>-4.3100172132430274E-2</v>
      </c>
      <c r="H31" s="5">
        <v>-0.42421704111315073</v>
      </c>
      <c r="I31" s="5">
        <v>-0.1</v>
      </c>
    </row>
    <row r="32" spans="1:9" x14ac:dyDescent="0.25">
      <c r="A32" t="s">
        <v>254</v>
      </c>
      <c r="B32" s="5">
        <v>-0.10410851741316531</v>
      </c>
      <c r="C32" s="5">
        <v>-8.4877548887283244E-2</v>
      </c>
      <c r="D32" s="5">
        <v>-0.121268084060038</v>
      </c>
      <c r="E32" s="5">
        <v>-2.3296868397577355E-2</v>
      </c>
      <c r="F32" s="5">
        <v>-0.3797993082152531</v>
      </c>
      <c r="G32" s="5">
        <v>-0.41173898328436359</v>
      </c>
      <c r="H32" s="5">
        <v>-0.15525909625758311</v>
      </c>
      <c r="I32" s="5">
        <v>0.15873015873015872</v>
      </c>
    </row>
    <row r="33" spans="1:9" x14ac:dyDescent="0.25">
      <c r="A33" t="s">
        <v>255</v>
      </c>
      <c r="B33" s="5">
        <v>-0.12293807953330461</v>
      </c>
      <c r="C33" s="5">
        <v>-0.13479457971647565</v>
      </c>
      <c r="D33" s="5">
        <v>-0.10122168986603128</v>
      </c>
      <c r="E33" s="5">
        <v>-0.24099196705768922</v>
      </c>
      <c r="F33" s="5">
        <v>-0.13218655933455881</v>
      </c>
      <c r="G33" s="5">
        <v>-0.1603140741042452</v>
      </c>
      <c r="H33" s="5">
        <v>0.14144461127492683</v>
      </c>
      <c r="I33" s="5">
        <v>6.8493150684931503E-2</v>
      </c>
    </row>
    <row r="34" spans="1:9" x14ac:dyDescent="0.25">
      <c r="A34" t="s">
        <v>256</v>
      </c>
      <c r="B34" s="5">
        <v>2.2828823015565093E-3</v>
      </c>
      <c r="C34" s="5">
        <v>-1.0944701030240428E-2</v>
      </c>
      <c r="D34" s="5">
        <v>5.3972295635447438E-3</v>
      </c>
      <c r="E34" s="5">
        <v>-0.22778634671353959</v>
      </c>
      <c r="F34" s="5">
        <v>0.3765099643829628</v>
      </c>
      <c r="G34" s="5">
        <v>0.44260556213670715</v>
      </c>
      <c r="H34" s="5">
        <v>0.25868656519298688</v>
      </c>
      <c r="I34" s="5">
        <v>-0.17948717948717949</v>
      </c>
    </row>
    <row r="35" spans="1:9" x14ac:dyDescent="0.25">
      <c r="A35" t="s">
        <v>257</v>
      </c>
      <c r="B35" s="5">
        <v>5.3786736517497422E-2</v>
      </c>
      <c r="C35" s="5">
        <v>5.2098832037243296E-2</v>
      </c>
      <c r="D35" s="5">
        <v>4.7811703694847107E-2</v>
      </c>
      <c r="E35" s="5">
        <v>-0.10419219652692951</v>
      </c>
      <c r="F35" s="5">
        <v>1.4432919969542586</v>
      </c>
      <c r="G35" s="5">
        <v>1.3854322534003596</v>
      </c>
      <c r="H35" s="5">
        <v>1.2553509484327094</v>
      </c>
      <c r="I35" s="5">
        <v>0.296875</v>
      </c>
    </row>
    <row r="36" spans="1:9" x14ac:dyDescent="0.25">
      <c r="A36" t="s">
        <v>258</v>
      </c>
      <c r="B36" s="5">
        <v>8.3169541479098177E-2</v>
      </c>
      <c r="C36" s="5">
        <v>8.7137534775165476E-2</v>
      </c>
      <c r="D36" s="5">
        <v>4.9648132114972543E-2</v>
      </c>
      <c r="E36" s="5">
        <v>0.58510776054122871</v>
      </c>
      <c r="F36" s="5">
        <v>-0.50416740148906958</v>
      </c>
      <c r="G36" s="5">
        <v>-0.41309969032610483</v>
      </c>
      <c r="H36" s="5">
        <v>-0.47295712230440756</v>
      </c>
      <c r="I36" s="5">
        <v>-0.24096385542168675</v>
      </c>
    </row>
    <row r="37" spans="1:9" x14ac:dyDescent="0.25">
      <c r="A37" t="s">
        <v>259</v>
      </c>
      <c r="B37" s="5">
        <v>2.1068285968195846E-2</v>
      </c>
      <c r="C37" s="5">
        <v>2.3557596647369162E-2</v>
      </c>
      <c r="D37" s="5">
        <v>1.151849938745724E-2</v>
      </c>
      <c r="E37" s="5">
        <v>0.11669656812957231</v>
      </c>
      <c r="F37" s="5">
        <v>-0.37418439129925518</v>
      </c>
      <c r="G37" s="5">
        <v>-0.35311707221880284</v>
      </c>
      <c r="H37" s="5">
        <v>-0.51873586534540206</v>
      </c>
      <c r="I37" s="5">
        <v>1.5873015873015872E-2</v>
      </c>
    </row>
    <row r="38" spans="1:9" x14ac:dyDescent="0.25">
      <c r="A38" t="s">
        <v>260</v>
      </c>
      <c r="B38" s="5">
        <v>2.0630652387891666E-2</v>
      </c>
      <c r="C38" s="5">
        <v>2.7641351571758926E-2</v>
      </c>
      <c r="D38" s="5">
        <v>2.457033723969089E-2</v>
      </c>
      <c r="E38" s="5">
        <v>0.9259529548338078</v>
      </c>
      <c r="F38" s="5">
        <v>0.65050980151608806</v>
      </c>
      <c r="G38" s="5">
        <v>0.77937141849365066</v>
      </c>
      <c r="H38" s="5">
        <v>0.58370396922346479</v>
      </c>
      <c r="I38" s="5">
        <v>-0.109375</v>
      </c>
    </row>
    <row r="39" spans="1:9" x14ac:dyDescent="0.25">
      <c r="A39" t="s">
        <v>261</v>
      </c>
      <c r="B39" s="5">
        <v>-0.11798006463138076</v>
      </c>
      <c r="C39" s="5">
        <v>-0.10747412845859541</v>
      </c>
      <c r="D39" s="5">
        <v>-0.11967849033357092</v>
      </c>
      <c r="E39" s="5">
        <v>-0.47539541970098487</v>
      </c>
      <c r="F39" s="5">
        <v>-7.0256795377100376E-2</v>
      </c>
      <c r="G39" s="5">
        <v>-8.0702030901857E-2</v>
      </c>
      <c r="H39" s="5">
        <v>0.98881316728628321</v>
      </c>
      <c r="I39" s="5">
        <v>0</v>
      </c>
    </row>
    <row r="40" spans="1:9" x14ac:dyDescent="0.25">
      <c r="A40" t="s">
        <v>262</v>
      </c>
      <c r="B40" s="5">
        <v>-6.8465870947404098E-2</v>
      </c>
      <c r="C40" s="5">
        <v>-8.9496735049209145E-2</v>
      </c>
      <c r="D40" s="5">
        <v>-3.2955369035328128E-2</v>
      </c>
      <c r="E40" s="5">
        <v>-0.50039736013834091</v>
      </c>
      <c r="F40" s="5">
        <v>-0.25383618920071582</v>
      </c>
      <c r="G40" s="5">
        <v>-0.66649416237533865</v>
      </c>
      <c r="H40" s="5">
        <v>-0.75468880479939071</v>
      </c>
      <c r="I40" s="5">
        <v>0.42105263157894735</v>
      </c>
    </row>
    <row r="41" spans="1:9" x14ac:dyDescent="0.25">
      <c r="A41" t="s">
        <v>263</v>
      </c>
      <c r="B41" s="5">
        <v>4.5427641433994186E-3</v>
      </c>
      <c r="C41" s="5">
        <v>-2.1575891872551707E-3</v>
      </c>
      <c r="D41" s="5">
        <v>4.464535601451455E-3</v>
      </c>
      <c r="E41" s="5">
        <v>0.59073834877892928</v>
      </c>
      <c r="F41" s="5">
        <v>-0.36569538489808923</v>
      </c>
      <c r="G41" s="5">
        <v>-5.0012846056601543E-2</v>
      </c>
      <c r="H41" s="5">
        <v>0.37821754537892643</v>
      </c>
      <c r="I41" s="5">
        <v>4.9382716049382713E-2</v>
      </c>
    </row>
    <row r="42" spans="1:9" x14ac:dyDescent="0.25">
      <c r="A42" t="s">
        <v>264</v>
      </c>
      <c r="B42" s="5">
        <v>0.13339700453692707</v>
      </c>
      <c r="C42" s="5">
        <v>0.15350407732290205</v>
      </c>
      <c r="D42" s="5">
        <v>0.1241569484767597</v>
      </c>
      <c r="E42" s="5">
        <v>0.7972216166148709</v>
      </c>
      <c r="F42" s="5">
        <v>-0.4459694669860102</v>
      </c>
      <c r="G42" s="5">
        <v>-0.47078068423676328</v>
      </c>
      <c r="H42" s="5">
        <v>-0.553104664661768</v>
      </c>
      <c r="I42" s="5">
        <v>-9.4117647058823528E-2</v>
      </c>
    </row>
    <row r="43" spans="1:9" x14ac:dyDescent="0.25">
      <c r="A43" t="s">
        <v>265</v>
      </c>
      <c r="B43" s="5">
        <v>5.3095657652127972E-3</v>
      </c>
      <c r="C43" s="5">
        <v>3.715934895114859E-4</v>
      </c>
      <c r="D43" s="5">
        <v>-9.4700680290611024E-3</v>
      </c>
      <c r="E43" s="5">
        <v>7.0030547556481484E-2</v>
      </c>
      <c r="F43" s="5">
        <v>0.30167122730460671</v>
      </c>
      <c r="G43" s="5">
        <v>0.78569454393673688</v>
      </c>
      <c r="H43" s="5">
        <v>5.9595093764838673E-2</v>
      </c>
      <c r="I43" s="5">
        <v>-0.19480519480519481</v>
      </c>
    </row>
    <row r="44" spans="1:9" x14ac:dyDescent="0.25">
      <c r="A44" t="s">
        <v>266</v>
      </c>
      <c r="B44" s="5">
        <v>7.6093218191738698E-2</v>
      </c>
      <c r="C44" s="5">
        <v>0.10443937157516875</v>
      </c>
      <c r="D44" s="5">
        <v>7.6353606044165467E-2</v>
      </c>
      <c r="E44" s="5">
        <v>0.55231817223799939</v>
      </c>
      <c r="F44" s="5">
        <v>0.16423421592875753</v>
      </c>
      <c r="G44" s="5">
        <v>0.20134940489727809</v>
      </c>
      <c r="H44" s="5">
        <v>-0.22215189873417718</v>
      </c>
      <c r="I44" s="5">
        <v>0.22580645161290322</v>
      </c>
    </row>
    <row r="45" spans="1:9" x14ac:dyDescent="0.25">
      <c r="A45" t="s">
        <v>267</v>
      </c>
      <c r="B45" s="5">
        <v>-0.14210318096894278</v>
      </c>
      <c r="C45" s="5">
        <v>-0.16476043776034766</v>
      </c>
      <c r="D45" s="5">
        <v>-0.13650889305668101</v>
      </c>
      <c r="E45" s="5">
        <v>-0.27786813129661697</v>
      </c>
      <c r="F45" s="5">
        <v>0.78982465009257929</v>
      </c>
      <c r="G45" s="5">
        <v>0.69894065122736126</v>
      </c>
      <c r="H45" s="5">
        <v>4.725851313562095</v>
      </c>
      <c r="I45" s="5">
        <v>-0.11842105263157894</v>
      </c>
    </row>
    <row r="46" spans="1:9" x14ac:dyDescent="0.25">
      <c r="A46" t="s">
        <v>268</v>
      </c>
      <c r="B46" s="5">
        <v>-1.038388853310932E-2</v>
      </c>
      <c r="C46" s="5">
        <v>-2.0510989043706292E-2</v>
      </c>
      <c r="D46" s="5">
        <v>-8.6614676866213786E-3</v>
      </c>
      <c r="E46" s="5">
        <v>0.32204351463658087</v>
      </c>
      <c r="F46" s="5">
        <v>6.0098212535441807E-2</v>
      </c>
      <c r="G46" s="5">
        <v>-1.4587373580970368E-2</v>
      </c>
      <c r="H46" s="5">
        <v>-8.4934759300988996E-2</v>
      </c>
      <c r="I46" s="5">
        <v>0.17910447761194029</v>
      </c>
    </row>
    <row r="47" spans="1:9" x14ac:dyDescent="0.25">
      <c r="A47" t="s">
        <v>269</v>
      </c>
      <c r="B47" s="5">
        <v>7.3743865411195333E-2</v>
      </c>
      <c r="C47" s="5">
        <v>7.6240697181991987E-2</v>
      </c>
      <c r="D47" s="5">
        <v>6.0090850606593603E-2</v>
      </c>
      <c r="E47" s="5">
        <v>1.7718034007516727E-2</v>
      </c>
      <c r="F47" s="5">
        <v>-0.60469778860427059</v>
      </c>
      <c r="G47" s="5">
        <v>-0.69391389429411898</v>
      </c>
      <c r="H47" s="5">
        <v>-0.77386322662639728</v>
      </c>
      <c r="I47" s="5">
        <v>0.17721518987341772</v>
      </c>
    </row>
    <row r="48" spans="1:9" x14ac:dyDescent="0.25">
      <c r="A48" t="s">
        <v>270</v>
      </c>
      <c r="B48" s="5">
        <v>3.479304980045405E-2</v>
      </c>
      <c r="C48" s="5">
        <v>5.3165228267523408E-2</v>
      </c>
      <c r="D48" s="5">
        <v>7.0448117465473165E-2</v>
      </c>
      <c r="E48" s="5">
        <v>-0.12061205264651338</v>
      </c>
      <c r="F48" s="5">
        <v>-0.22064073215527974</v>
      </c>
      <c r="G48" s="5">
        <v>-0.12273806414669723</v>
      </c>
      <c r="H48" s="5">
        <v>-0.16590955554485559</v>
      </c>
      <c r="I48" s="5">
        <v>-0.30107526881720431</v>
      </c>
    </row>
    <row r="49" spans="1:9" x14ac:dyDescent="0.25">
      <c r="A49" t="s">
        <v>271</v>
      </c>
      <c r="B49" s="5">
        <v>0.12873091386146476</v>
      </c>
      <c r="C49" s="5">
        <v>9.7579849074768396E-2</v>
      </c>
      <c r="D49" s="5">
        <v>0.12268937090217948</v>
      </c>
      <c r="E49" s="5">
        <v>0.23366026657673528</v>
      </c>
      <c r="F49" s="5">
        <v>3.2913179108626496</v>
      </c>
      <c r="G49" s="5">
        <v>6.1028583460546404</v>
      </c>
      <c r="H49" s="5">
        <v>4.8060358288618241</v>
      </c>
      <c r="I49" s="5">
        <v>1.5384615384615385E-2</v>
      </c>
    </row>
    <row r="50" spans="1:9" x14ac:dyDescent="0.25">
      <c r="A50" t="s">
        <v>272</v>
      </c>
      <c r="B50" s="5">
        <v>-5.462254868213777E-2</v>
      </c>
      <c r="C50" s="5">
        <v>-2.7914080911360929E-2</v>
      </c>
      <c r="D50" s="5">
        <v>-4.9089535608982625E-2</v>
      </c>
      <c r="E50" s="5">
        <v>-7.6902269311717134E-2</v>
      </c>
      <c r="F50" s="5">
        <v>-0.37919836928581724</v>
      </c>
      <c r="G50" s="5">
        <v>-0.42730925012872351</v>
      </c>
      <c r="H50" s="5">
        <v>-0.37741417995420323</v>
      </c>
      <c r="I50" s="5">
        <v>-7.575757575757576E-2</v>
      </c>
    </row>
    <row r="51" spans="1:9" x14ac:dyDescent="0.25">
      <c r="A51" t="s">
        <v>273</v>
      </c>
      <c r="B51" s="5">
        <v>-8.0539740595388459E-2</v>
      </c>
      <c r="C51" s="5">
        <v>-7.066320123058592E-2</v>
      </c>
      <c r="D51" s="5">
        <v>-0.10112023304538145</v>
      </c>
      <c r="E51" s="5">
        <v>-5.2715363391123156E-2</v>
      </c>
      <c r="F51" s="5">
        <v>-0.38114302536895733</v>
      </c>
      <c r="G51" s="5">
        <v>-0.38982759444099518</v>
      </c>
      <c r="H51" s="5">
        <v>-0.24604863183517905</v>
      </c>
      <c r="I51" s="5">
        <v>4.9180327868852458E-2</v>
      </c>
    </row>
    <row r="52" spans="1:9" x14ac:dyDescent="0.25">
      <c r="A52" t="s">
        <v>274</v>
      </c>
      <c r="B52" s="5">
        <v>-7.6315853752439322E-2</v>
      </c>
      <c r="C52" s="5">
        <v>-0.10238447965454474</v>
      </c>
      <c r="D52" s="5">
        <v>-5.6267170056703557E-2</v>
      </c>
      <c r="E52" s="5">
        <v>-0.25511424052247578</v>
      </c>
      <c r="F52" s="5">
        <v>4.5682636325979225</v>
      </c>
      <c r="G52" s="5">
        <v>3.0106362773029436</v>
      </c>
      <c r="H52" s="5">
        <v>3.1281771620049659</v>
      </c>
      <c r="I52" s="5">
        <v>0.328125</v>
      </c>
    </row>
    <row r="53" spans="1:9" x14ac:dyDescent="0.25">
      <c r="A53" t="s">
        <v>275</v>
      </c>
      <c r="B53" s="5">
        <v>-1.2220835800188786E-2</v>
      </c>
      <c r="C53" s="5">
        <v>-1.3542184004689012E-2</v>
      </c>
      <c r="D53" s="5">
        <v>-2.508601991902468E-2</v>
      </c>
      <c r="E53" s="5">
        <v>0.10057812437898732</v>
      </c>
      <c r="F53" s="5">
        <v>0.72376673661787339</v>
      </c>
      <c r="G53" s="5">
        <v>1.6775916278601906</v>
      </c>
      <c r="H53" s="5">
        <v>1.4605790235984581</v>
      </c>
      <c r="I53" s="5">
        <v>-0.15294117647058825</v>
      </c>
    </row>
    <row r="54" spans="1:9" x14ac:dyDescent="0.25">
      <c r="A54" t="s">
        <v>276</v>
      </c>
      <c r="B54" s="5">
        <v>7.6137906288812743E-2</v>
      </c>
      <c r="C54" s="5">
        <v>7.9324286538796404E-2</v>
      </c>
      <c r="D54" s="5">
        <v>7.7277426635469673E-2</v>
      </c>
      <c r="E54" s="5">
        <v>0.13870595069843444</v>
      </c>
      <c r="F54" s="5">
        <v>-0.19403661239195</v>
      </c>
      <c r="G54" s="5">
        <v>-0.18821428242273727</v>
      </c>
      <c r="H54" s="5">
        <v>-0.22912103407996584</v>
      </c>
      <c r="I54" s="5">
        <v>2.7777777777777776E-2</v>
      </c>
    </row>
    <row r="55" spans="1:9" x14ac:dyDescent="0.25">
      <c r="A55" t="s">
        <v>277</v>
      </c>
      <c r="B55" s="5">
        <v>9.1795054711678731E-2</v>
      </c>
      <c r="C55" s="5">
        <v>9.2734588383773728E-2</v>
      </c>
      <c r="D55" s="5">
        <v>5.2823550431375016E-2</v>
      </c>
      <c r="E55" s="5">
        <v>0.65596851523230126</v>
      </c>
      <c r="F55" s="5">
        <v>-0.75942428698470432</v>
      </c>
      <c r="G55" s="5">
        <v>-0.82080574041837717</v>
      </c>
      <c r="H55" s="5">
        <v>-0.91743911868364492</v>
      </c>
      <c r="I55" s="5">
        <v>-6.7567567567567571E-2</v>
      </c>
    </row>
    <row r="56" spans="1:9" x14ac:dyDescent="0.25">
      <c r="A56" t="s">
        <v>278</v>
      </c>
      <c r="B56" s="5">
        <v>2.1789673428538894E-2</v>
      </c>
      <c r="C56" s="5">
        <v>2.2805225969762945E-2</v>
      </c>
      <c r="D56" s="5">
        <v>1.5758346262116536E-2</v>
      </c>
      <c r="E56" s="5">
        <v>0.39974404489675264</v>
      </c>
      <c r="F56" s="5">
        <v>1.5987122015381092</v>
      </c>
      <c r="G56" s="5">
        <v>1.7948463825569874</v>
      </c>
      <c r="H56" s="5">
        <v>4.0557050548671416</v>
      </c>
      <c r="I56" s="5">
        <v>-1.4492753623188406E-2</v>
      </c>
    </row>
    <row r="57" spans="1:9" x14ac:dyDescent="0.25">
      <c r="A57" t="s">
        <v>279</v>
      </c>
      <c r="B57" s="5">
        <v>-0.12353124929804536</v>
      </c>
      <c r="C57" s="5">
        <v>-0.11474908582397694</v>
      </c>
      <c r="D57" s="5">
        <v>-9.9103876637453306E-2</v>
      </c>
      <c r="E57" s="5">
        <v>-0.27353683790496242</v>
      </c>
      <c r="F57" s="5">
        <v>-0.15660657112840382</v>
      </c>
      <c r="G57" s="5">
        <v>-0.1674420048144909</v>
      </c>
      <c r="H57" s="5">
        <v>-0.27271911148507944</v>
      </c>
      <c r="I57" s="5">
        <v>-2.9411764705882353E-2</v>
      </c>
    </row>
    <row r="58" spans="1:9" x14ac:dyDescent="0.25">
      <c r="A58" t="s">
        <v>280</v>
      </c>
      <c r="B58" s="5">
        <v>-0.10446929136179499</v>
      </c>
      <c r="C58" s="5">
        <v>-7.0884486135004907E-2</v>
      </c>
      <c r="D58" s="5">
        <v>-0.1011387552073674</v>
      </c>
      <c r="E58" s="5">
        <v>-0.24544959591881416</v>
      </c>
      <c r="F58" s="5">
        <v>-0.20096164680407722</v>
      </c>
      <c r="G58" s="5">
        <v>-0.25635464454606072</v>
      </c>
      <c r="H58" s="5">
        <v>-3.9445189045478363E-2</v>
      </c>
      <c r="I58" s="5">
        <v>4.5454545454545456E-2</v>
      </c>
    </row>
    <row r="59" spans="1:9" x14ac:dyDescent="0.25">
      <c r="A59" t="s">
        <v>281</v>
      </c>
      <c r="B59" s="5">
        <v>0.1010954416931546</v>
      </c>
      <c r="C59" s="5">
        <v>9.8784777495868462E-2</v>
      </c>
      <c r="D59" s="5">
        <v>0.11316379741095656</v>
      </c>
      <c r="E59" s="5">
        <v>-0.31468528771777049</v>
      </c>
      <c r="F59" s="5">
        <v>0.45241133406523032</v>
      </c>
      <c r="G59" s="5">
        <v>0.82075743429202574</v>
      </c>
      <c r="H59" s="5">
        <v>0.63018074533689195</v>
      </c>
      <c r="I59" s="5">
        <v>7.2463768115942032E-2</v>
      </c>
    </row>
    <row r="60" spans="1:9" x14ac:dyDescent="0.25">
      <c r="A60" t="s">
        <v>282</v>
      </c>
      <c r="B60" s="5">
        <v>0.12327041480213445</v>
      </c>
      <c r="C60" s="5">
        <v>7.8562559314571179E-2</v>
      </c>
      <c r="D60" s="5">
        <v>0.12296044559092155</v>
      </c>
      <c r="E60" s="5">
        <v>0.77105896799484674</v>
      </c>
      <c r="F60" s="5">
        <v>-0.37235318910084092</v>
      </c>
      <c r="G60" s="5">
        <v>-0.35104183509412396</v>
      </c>
      <c r="H60" s="5">
        <v>-0.43941298597347683</v>
      </c>
      <c r="I60" s="5">
        <v>8.1081081081081086E-2</v>
      </c>
    </row>
    <row r="61" spans="1:9" x14ac:dyDescent="0.25">
      <c r="A61" t="s">
        <v>283</v>
      </c>
      <c r="B61" s="5">
        <v>2.1658160738484564E-2</v>
      </c>
      <c r="C61" s="5">
        <v>1.712314240408035E-2</v>
      </c>
      <c r="D61" s="5">
        <v>8.7124550970507555E-3</v>
      </c>
      <c r="E61" s="5">
        <v>-0.38079927147910747</v>
      </c>
      <c r="F61" s="5">
        <v>2.8760406311148005E-2</v>
      </c>
      <c r="G61" s="5">
        <v>7.9564670780617838E-2</v>
      </c>
      <c r="H61" s="5">
        <v>-0.35308830577522149</v>
      </c>
      <c r="I61" s="5">
        <v>-0.17499999999999999</v>
      </c>
    </row>
    <row r="62" spans="1:9" x14ac:dyDescent="0.25">
      <c r="A62" t="s">
        <v>284</v>
      </c>
      <c r="B62" s="5">
        <v>-1.742207767244983E-2</v>
      </c>
      <c r="C62" s="5">
        <v>-7.0016767504178529E-3</v>
      </c>
      <c r="D62" s="5">
        <v>-9.1603258993665903E-3</v>
      </c>
      <c r="E62" s="5">
        <v>-0.31768316530856994</v>
      </c>
      <c r="F62" s="5">
        <v>4.0903424909210437E-2</v>
      </c>
      <c r="G62" s="5">
        <v>-1.2595992444498594E-2</v>
      </c>
      <c r="H62" s="5">
        <v>0.5405792164294696</v>
      </c>
      <c r="I62" s="5">
        <v>-9.0909090909090912E-2</v>
      </c>
    </row>
    <row r="63" spans="1:9" x14ac:dyDescent="0.25">
      <c r="A63" t="s">
        <v>285</v>
      </c>
      <c r="B63" s="5">
        <v>-7.613095960644356E-2</v>
      </c>
      <c r="C63" s="5">
        <v>-4.6767251500078773E-2</v>
      </c>
      <c r="D63" s="5">
        <v>-0.1018092258366165</v>
      </c>
      <c r="E63" s="5">
        <v>9.136251773494812E-2</v>
      </c>
      <c r="F63" s="5">
        <v>-0.30289853772114178</v>
      </c>
      <c r="G63" s="5">
        <v>-0.51424772649289208</v>
      </c>
      <c r="H63" s="5">
        <v>-0.53194641140929477</v>
      </c>
      <c r="I63" s="5">
        <v>3.3333333333333333E-2</v>
      </c>
    </row>
    <row r="64" spans="1:9" x14ac:dyDescent="0.25">
      <c r="A64" t="s">
        <v>286</v>
      </c>
      <c r="B64" s="5">
        <v>-5.6580925515282682E-2</v>
      </c>
      <c r="C64" s="5">
        <v>-0.10402855494342587</v>
      </c>
      <c r="D64" s="5">
        <v>-4.7408371111033647E-3</v>
      </c>
      <c r="E64" s="5">
        <v>-0.17364113916552937</v>
      </c>
      <c r="F64" s="5">
        <v>1.3549376076943007</v>
      </c>
      <c r="G64" s="5">
        <v>2.3162403428828715</v>
      </c>
      <c r="H64" s="5">
        <v>4.896766057336932</v>
      </c>
      <c r="I64" s="5">
        <v>0.22580645161290322</v>
      </c>
    </row>
    <row r="65" spans="1:9" x14ac:dyDescent="0.25">
      <c r="A65" t="s">
        <v>287</v>
      </c>
      <c r="B65" s="5">
        <v>-1.7003412471798651E-2</v>
      </c>
      <c r="C65" s="5">
        <v>-2.4622442736722521E-2</v>
      </c>
      <c r="D65" s="5">
        <v>-1.3532761659748635E-3</v>
      </c>
      <c r="E65" s="5">
        <v>-0.19261350998217411</v>
      </c>
      <c r="F65" s="5">
        <v>0.28371695198000818</v>
      </c>
      <c r="G65" s="5">
        <v>0.37476202357505417</v>
      </c>
      <c r="H65" s="5">
        <v>0.2560968962207093</v>
      </c>
      <c r="I65" s="5">
        <v>-0.17105263157894737</v>
      </c>
    </row>
    <row r="66" spans="1:9" x14ac:dyDescent="0.25">
      <c r="A66" t="s">
        <v>288</v>
      </c>
      <c r="B66" s="5">
        <v>4.6727024783053094E-2</v>
      </c>
      <c r="C66" s="5">
        <v>0.10983862275449097</v>
      </c>
      <c r="D66" s="5">
        <v>4.4966783810720168E-2</v>
      </c>
      <c r="E66" s="5">
        <v>0.76251365889136513</v>
      </c>
      <c r="F66" s="5">
        <v>-0.88191999523149156</v>
      </c>
      <c r="G66" s="5">
        <v>-0.91944996857418693</v>
      </c>
      <c r="H66" s="5">
        <v>-0.96920777992270546</v>
      </c>
      <c r="I66" s="5">
        <v>3.1746031746031744E-2</v>
      </c>
    </row>
    <row r="67" spans="1:9" x14ac:dyDescent="0.25">
      <c r="A67" t="s">
        <v>289</v>
      </c>
      <c r="B67" s="5">
        <v>8.4698105454864545E-2</v>
      </c>
      <c r="C67" s="5">
        <v>8.8523372931889194E-2</v>
      </c>
      <c r="D67" s="5">
        <v>7.8791706588962937E-2</v>
      </c>
      <c r="E67" s="5">
        <v>0.32287586685324865</v>
      </c>
      <c r="F67" s="5">
        <v>7.8962769691396401E-2</v>
      </c>
      <c r="G67" s="5">
        <v>0.10744746977237268</v>
      </c>
      <c r="H67" s="5">
        <v>1.8555496290549389</v>
      </c>
      <c r="I67" s="5">
        <v>-0.1076923076923077</v>
      </c>
    </row>
    <row r="68" spans="1:9" x14ac:dyDescent="0.25">
      <c r="A68" t="s">
        <v>290</v>
      </c>
      <c r="B68" s="5">
        <v>-4.7776344475084304E-2</v>
      </c>
      <c r="C68" s="5">
        <v>-5.4327791908151832E-2</v>
      </c>
      <c r="D68" s="5">
        <v>-4.62855962969181E-2</v>
      </c>
      <c r="E68" s="5">
        <v>-0.21281860968669741</v>
      </c>
      <c r="F68" s="5">
        <v>-0.29115830256953867</v>
      </c>
      <c r="G68" s="5">
        <v>-0.58670380491906671</v>
      </c>
      <c r="H68" s="5">
        <v>-0.47511215552232416</v>
      </c>
      <c r="I68" s="5">
        <v>0.10344827586206896</v>
      </c>
    </row>
    <row r="69" spans="1:9" x14ac:dyDescent="0.25">
      <c r="A69" t="s">
        <v>291</v>
      </c>
      <c r="B69" s="5">
        <v>-4.1035124928537281E-2</v>
      </c>
      <c r="C69" s="5">
        <v>-3.9207921015282921E-2</v>
      </c>
      <c r="D69" s="5">
        <v>-4.8173505115144559E-2</v>
      </c>
      <c r="E69" s="5">
        <v>0.1958901608887586</v>
      </c>
      <c r="F69" s="5">
        <v>0.91492653782425482</v>
      </c>
      <c r="G69" s="5">
        <v>1.4534998262166943</v>
      </c>
      <c r="H69" s="5">
        <v>0.62743287102261436</v>
      </c>
      <c r="I69" s="5">
        <v>7.8125E-2</v>
      </c>
    </row>
    <row r="70" spans="1:9" x14ac:dyDescent="0.25">
      <c r="A70" t="s">
        <v>292</v>
      </c>
      <c r="B70" s="5">
        <v>-2.3792973039128466E-2</v>
      </c>
      <c r="C70" s="5">
        <v>-3.8199376628565658E-2</v>
      </c>
      <c r="D70" s="5">
        <v>-1.3983421886821815E-2</v>
      </c>
      <c r="E70" s="5">
        <v>-0.17044117394787262</v>
      </c>
      <c r="F70" s="5">
        <v>2.4379981053707556</v>
      </c>
      <c r="G70" s="5">
        <v>3.0846728412678797</v>
      </c>
      <c r="H70" s="5">
        <v>3.7726481366887796</v>
      </c>
      <c r="I70" s="5">
        <v>-0.10144927536231885</v>
      </c>
    </row>
    <row r="71" spans="1:9" x14ac:dyDescent="0.25">
      <c r="A71" t="s">
        <v>293</v>
      </c>
      <c r="B71" s="5">
        <v>0.10231195459204502</v>
      </c>
      <c r="C71" s="5">
        <v>8.2899192853905568E-2</v>
      </c>
      <c r="D71" s="5">
        <v>0.10916190879824565</v>
      </c>
      <c r="E71" s="5">
        <v>-6.5792788157486787E-3</v>
      </c>
      <c r="F71" s="5">
        <v>-0.63660611206230799</v>
      </c>
      <c r="G71" s="5">
        <v>-0.56270987442849951</v>
      </c>
      <c r="H71" s="5">
        <v>-0.56305199839306264</v>
      </c>
      <c r="I71" s="5">
        <v>0.33870967741935482</v>
      </c>
    </row>
    <row r="72" spans="1:9" x14ac:dyDescent="0.25">
      <c r="A72" t="s">
        <v>294</v>
      </c>
      <c r="B72" s="5">
        <v>3.0338624431358614E-2</v>
      </c>
      <c r="C72" s="5">
        <v>1.9562733646246638E-2</v>
      </c>
      <c r="D72" s="5">
        <v>3.5515379474615409E-2</v>
      </c>
      <c r="E72" s="5">
        <v>1.3590135043534578E-2</v>
      </c>
      <c r="F72" s="5">
        <v>-0.40339844893338833</v>
      </c>
      <c r="G72" s="5">
        <v>-0.48832622578594748</v>
      </c>
      <c r="H72" s="5">
        <v>-0.55992861197397614</v>
      </c>
      <c r="I72" s="5">
        <v>-0.24096385542168675</v>
      </c>
    </row>
    <row r="73" spans="1:9" x14ac:dyDescent="0.25">
      <c r="A73" t="s">
        <v>295</v>
      </c>
      <c r="B73" s="5">
        <v>8.8605442609949819E-2</v>
      </c>
      <c r="C73" s="5">
        <v>7.1553883102372609E-2</v>
      </c>
      <c r="D73" s="5">
        <v>8.0773199611937727E-2</v>
      </c>
      <c r="E73" s="5">
        <v>0.39539787649574304</v>
      </c>
      <c r="F73" s="5">
        <v>2.3527864683058648</v>
      </c>
      <c r="G73" s="5">
        <v>3.719355350905051</v>
      </c>
      <c r="H73" s="5">
        <v>3.0344408342941001</v>
      </c>
      <c r="I73" s="5">
        <v>9.5238095238095233E-2</v>
      </c>
    </row>
    <row r="74" spans="1:9" x14ac:dyDescent="0.25">
      <c r="A74" t="s">
        <v>296</v>
      </c>
      <c r="B74" s="5">
        <v>-7.9339881202693766E-2</v>
      </c>
      <c r="C74" s="5">
        <v>-5.4741416506612697E-2</v>
      </c>
      <c r="D74" s="5">
        <v>-7.2956776778567226E-2</v>
      </c>
      <c r="E74" s="5">
        <v>-0.33997122382971356</v>
      </c>
      <c r="F74" s="5">
        <v>-0.45885390189272501</v>
      </c>
      <c r="G74" s="5">
        <v>-0.45477017087865707</v>
      </c>
      <c r="H74" s="5">
        <v>-0.29235874624894337</v>
      </c>
      <c r="I74" s="5">
        <v>-5.7971014492753624E-2</v>
      </c>
    </row>
    <row r="75" spans="1:9" x14ac:dyDescent="0.25">
      <c r="A75" t="s">
        <v>297</v>
      </c>
      <c r="B75" s="5">
        <v>-8.4315110503781543E-2</v>
      </c>
      <c r="C75" s="5">
        <v>-6.0281728227403415E-2</v>
      </c>
      <c r="D75" s="5">
        <v>-8.646710049447888E-2</v>
      </c>
      <c r="E75" s="5">
        <v>1.645591863291862E-2</v>
      </c>
      <c r="F75" s="5">
        <v>-0.11394516182588127</v>
      </c>
      <c r="G75" s="5">
        <v>-0.38738524723340245</v>
      </c>
      <c r="H75" s="5">
        <v>-0.44946486370430994</v>
      </c>
      <c r="I75" s="5">
        <v>-0.26153846153846155</v>
      </c>
    </row>
    <row r="76" spans="1:9" x14ac:dyDescent="0.25">
      <c r="A76" t="s">
        <v>298</v>
      </c>
      <c r="B76" s="5">
        <v>-5.6298633161262872E-2</v>
      </c>
      <c r="C76" s="5">
        <v>-6.1840370118566315E-2</v>
      </c>
      <c r="D76" s="5">
        <v>-5.986005734258526E-2</v>
      </c>
      <c r="E76" s="5">
        <v>-1.0086650317073492E-2</v>
      </c>
      <c r="F76" s="5">
        <v>1.4638796377446688</v>
      </c>
      <c r="G76" s="5">
        <v>2.600908944832566</v>
      </c>
      <c r="H76" s="5">
        <v>2.0876518182626485</v>
      </c>
      <c r="I76" s="5">
        <v>0.6875</v>
      </c>
    </row>
    <row r="77" spans="1:9" x14ac:dyDescent="0.25">
      <c r="A77" t="s">
        <v>299</v>
      </c>
      <c r="B77" s="5">
        <v>3.293309130697072E-3</v>
      </c>
      <c r="C77" s="5">
        <v>-8.6093078953731542E-3</v>
      </c>
      <c r="D77" s="5">
        <v>2.9420828656363118E-4</v>
      </c>
      <c r="E77" s="5">
        <v>-2.7058146229130546E-2</v>
      </c>
      <c r="F77" s="5">
        <v>-0.32399965049309476</v>
      </c>
      <c r="G77" s="5">
        <v>-0.30485669883224359</v>
      </c>
      <c r="H77" s="5">
        <v>-0.3069477712039283</v>
      </c>
      <c r="I77" s="5">
        <v>-1.2345679012345678E-2</v>
      </c>
    </row>
    <row r="78" spans="1:9" x14ac:dyDescent="0.25">
      <c r="A78" t="s">
        <v>300</v>
      </c>
      <c r="B78" s="5">
        <v>9.6293338960210917E-2</v>
      </c>
      <c r="C78" s="5">
        <v>0.11645511358268784</v>
      </c>
      <c r="D78" s="5">
        <v>8.5334856935229034E-2</v>
      </c>
      <c r="E78" s="5">
        <v>6.1749933914882364E-2</v>
      </c>
      <c r="F78" s="5">
        <v>-0.31564503594326798</v>
      </c>
      <c r="G78" s="5">
        <v>-0.28377118603470231</v>
      </c>
      <c r="H78" s="5">
        <v>-0.21381011737820704</v>
      </c>
      <c r="I78" s="5">
        <v>-0.23749999999999999</v>
      </c>
    </row>
    <row r="79" spans="1:9" x14ac:dyDescent="0.25">
      <c r="A79" t="s">
        <v>301</v>
      </c>
      <c r="B79" s="5">
        <v>0.12019391007519047</v>
      </c>
      <c r="C79" s="5">
        <v>9.1567954293625631E-2</v>
      </c>
      <c r="D79" s="5">
        <v>0.11176158746439874</v>
      </c>
      <c r="E79" s="5">
        <v>0.22041295373579275</v>
      </c>
      <c r="F79" s="5">
        <v>0.65997925957470294</v>
      </c>
      <c r="G79" s="5">
        <v>0.57564415466801877</v>
      </c>
      <c r="H79" s="5">
        <v>0.13080139787148307</v>
      </c>
      <c r="I79" s="5">
        <v>0.24590163934426229</v>
      </c>
    </row>
    <row r="80" spans="1:9" x14ac:dyDescent="0.25">
      <c r="A80" t="s">
        <v>302</v>
      </c>
      <c r="B80" s="5">
        <v>-4.8520554649588266E-2</v>
      </c>
      <c r="C80" s="5">
        <v>-3.1179187998187682E-2</v>
      </c>
      <c r="D80" s="5">
        <v>-3.7054489788676356E-2</v>
      </c>
      <c r="E80" s="5">
        <v>2.1622196236844908E-2</v>
      </c>
      <c r="F80" s="5">
        <v>-4.3017751057628548E-2</v>
      </c>
      <c r="G80" s="5">
        <v>9.2352989119361181E-3</v>
      </c>
      <c r="H80" s="5">
        <v>0.84008440593365319</v>
      </c>
      <c r="I80" s="5">
        <v>0.23684210526315788</v>
      </c>
    </row>
    <row r="81" spans="1:9" x14ac:dyDescent="0.25">
      <c r="A81" t="s">
        <v>303</v>
      </c>
      <c r="B81" s="5">
        <v>-4.420619773005869E-2</v>
      </c>
      <c r="C81" s="5">
        <v>-7.7202912270460181E-2</v>
      </c>
      <c r="D81" s="5">
        <v>-3.0780846018236076E-2</v>
      </c>
      <c r="E81" s="5">
        <v>-0.15866904355598907</v>
      </c>
      <c r="F81" s="5">
        <v>-0.49693870037074828</v>
      </c>
      <c r="G81" s="5">
        <v>-0.49737362776025246</v>
      </c>
      <c r="H81" s="5">
        <v>-0.5953584504547067</v>
      </c>
      <c r="I81" s="5">
        <v>-0.1702127659574468</v>
      </c>
    </row>
    <row r="82" spans="1:9" x14ac:dyDescent="0.25">
      <c r="A82" t="s">
        <v>304</v>
      </c>
      <c r="B82" s="5">
        <v>-6.5536549375083145E-2</v>
      </c>
      <c r="C82" s="5">
        <v>-5.9390814466021291E-2</v>
      </c>
      <c r="D82" s="5">
        <v>-6.4708965677785196E-2</v>
      </c>
      <c r="E82" s="5">
        <v>8.0065649930320143E-2</v>
      </c>
      <c r="F82" s="5">
        <v>0.45381102713157578</v>
      </c>
      <c r="G82" s="5">
        <v>0.40947462339147755</v>
      </c>
      <c r="H82" s="5">
        <v>0.78994078661809652</v>
      </c>
      <c r="I82" s="5">
        <v>1.282051282051282E-2</v>
      </c>
    </row>
    <row r="83" spans="1:9" x14ac:dyDescent="0.25">
      <c r="A83" t="s">
        <v>305</v>
      </c>
      <c r="B83" s="5">
        <v>6.664515088765767E-2</v>
      </c>
      <c r="C83" s="5">
        <v>6.1322722885539638E-2</v>
      </c>
      <c r="D83" s="5">
        <v>6.3522323286770446E-2</v>
      </c>
      <c r="E83" s="5">
        <v>-0.10838460359810645</v>
      </c>
      <c r="F83" s="5">
        <v>-0.34298281339089354</v>
      </c>
      <c r="G83" s="5">
        <v>-0.39362126064379899</v>
      </c>
      <c r="H83" s="5">
        <v>-0.52579007721926496</v>
      </c>
      <c r="I83" s="5">
        <v>0.10126582278481013</v>
      </c>
    </row>
    <row r="84" spans="1:9" x14ac:dyDescent="0.25">
      <c r="A84" t="s">
        <v>306</v>
      </c>
      <c r="B84" s="5">
        <v>0.11712076001549415</v>
      </c>
      <c r="C84" s="5">
        <v>0.10212143573419434</v>
      </c>
      <c r="D84" s="5">
        <v>0.12129294221257406</v>
      </c>
      <c r="E84" s="5">
        <v>0.31242586650757759</v>
      </c>
      <c r="F84" s="5">
        <v>1.2907885166910484</v>
      </c>
      <c r="G84" s="5">
        <v>1.4739805520671916</v>
      </c>
      <c r="H84" s="5">
        <v>0.46709247030818335</v>
      </c>
      <c r="I84" s="5">
        <v>-5.7471264367816091E-2</v>
      </c>
    </row>
    <row r="85" spans="1:9" x14ac:dyDescent="0.25">
      <c r="A85" t="s">
        <v>307</v>
      </c>
      <c r="B85" s="5">
        <v>6.1456707085264392E-2</v>
      </c>
      <c r="C85" s="5">
        <v>5.8816107464505697E-2</v>
      </c>
      <c r="D85" s="5">
        <v>4.3098517009934528E-2</v>
      </c>
      <c r="E85" s="5">
        <v>0.71454453444125388</v>
      </c>
      <c r="F85" s="5">
        <v>1.0289218460733611</v>
      </c>
      <c r="G85" s="5">
        <v>1.0972108110161798</v>
      </c>
      <c r="H85" s="5">
        <v>2.2675638893089367</v>
      </c>
      <c r="I85" s="5">
        <v>-0.28048780487804881</v>
      </c>
    </row>
    <row r="86" spans="1:9" x14ac:dyDescent="0.25">
      <c r="A86" t="s">
        <v>308</v>
      </c>
      <c r="B86" s="5">
        <v>-3.2380968420980656E-2</v>
      </c>
      <c r="C86" s="5">
        <v>-5.4722280237110297E-3</v>
      </c>
      <c r="D86" s="5">
        <v>-4.3063212339028212E-2</v>
      </c>
      <c r="E86" s="5">
        <v>0.16275943752253852</v>
      </c>
      <c r="F86" s="5">
        <v>0.2129847043110798</v>
      </c>
      <c r="G86" s="5">
        <v>0.22622975480118393</v>
      </c>
      <c r="H86" s="5">
        <v>0.5119716175191128</v>
      </c>
      <c r="I86" s="5">
        <v>5.0847457627118647E-2</v>
      </c>
    </row>
    <row r="87" spans="1:9" x14ac:dyDescent="0.25">
      <c r="A87" t="s">
        <v>309</v>
      </c>
      <c r="B87" s="5">
        <v>-0.11447235468685167</v>
      </c>
      <c r="C87" s="5">
        <v>-0.11096700651266786</v>
      </c>
      <c r="D87" s="5">
        <v>-8.7948411855942127E-2</v>
      </c>
      <c r="E87" s="5">
        <v>-0.3811291162788974</v>
      </c>
      <c r="F87" s="5">
        <v>-0.2507702147314394</v>
      </c>
      <c r="G87" s="5">
        <v>-0.24694771385723494</v>
      </c>
      <c r="H87" s="5">
        <v>-0.20983677181378294</v>
      </c>
      <c r="I87" s="5">
        <v>-1.6129032258064516E-2</v>
      </c>
    </row>
    <row r="88" spans="1:9" x14ac:dyDescent="0.25">
      <c r="A88" t="s">
        <v>310</v>
      </c>
      <c r="B88" s="5">
        <v>-3.0384861524244362E-2</v>
      </c>
      <c r="C88" s="5">
        <v>-7.2369230918069238E-2</v>
      </c>
      <c r="D88" s="5">
        <v>-0.1669111181204887</v>
      </c>
      <c r="E88" s="5">
        <v>-0.17344005425085399</v>
      </c>
      <c r="F88" s="5">
        <v>0.68621977800687162</v>
      </c>
      <c r="G88" s="5">
        <v>0.68117064414120054</v>
      </c>
      <c r="H88" s="5">
        <v>-0.30462800665487799</v>
      </c>
      <c r="I88" s="5">
        <v>0.4098360655737705</v>
      </c>
    </row>
    <row r="89" spans="1:9" x14ac:dyDescent="0.25">
      <c r="A89" t="s">
        <v>311</v>
      </c>
      <c r="B89" s="5">
        <v>-1.3080238400152775E-2</v>
      </c>
      <c r="C89" s="5">
        <v>-3.8628427781980716E-2</v>
      </c>
      <c r="D89" s="5">
        <v>-2.1022121731719013E-2</v>
      </c>
      <c r="E89" s="5">
        <v>-0.63437138458890685</v>
      </c>
      <c r="F89" s="5">
        <v>-0.4739070644089135</v>
      </c>
      <c r="G89" s="5">
        <v>-0.47092818189217789</v>
      </c>
      <c r="H89" s="5">
        <v>-0.97927747461490644</v>
      </c>
      <c r="I89" s="5">
        <v>-4.6511627906976744E-2</v>
      </c>
    </row>
    <row r="91" spans="1:9" x14ac:dyDescent="0.25">
      <c r="A91" t="s">
        <v>330</v>
      </c>
      <c r="B91" s="5">
        <f>MAX(B2:B89)-MIN(B2:B89)</f>
        <v>0.29065346493038857</v>
      </c>
      <c r="C91" s="5">
        <f t="shared" ref="C91:I91" si="0">MAX(C2:C89)-MIN(C2:C89)</f>
        <v>0.35912277638145562</v>
      </c>
      <c r="D91" s="5">
        <f t="shared" si="0"/>
        <v>0.29507023451844683</v>
      </c>
      <c r="E91" s="5">
        <f t="shared" si="0"/>
        <v>5.2269063377111458</v>
      </c>
      <c r="F91" s="5">
        <f t="shared" si="0"/>
        <v>6.7844091375304494</v>
      </c>
      <c r="G91" s="5">
        <f t="shared" si="0"/>
        <v>7.29272045184966</v>
      </c>
      <c r="H91" s="5">
        <f t="shared" si="0"/>
        <v>12.299787826083371</v>
      </c>
      <c r="I91" s="5">
        <f t="shared" si="0"/>
        <v>0.98857526881720426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1CB30-744F-4E90-B2F2-72BBEF3A8128}">
  <dimension ref="A1:K279"/>
  <sheetViews>
    <sheetView zoomScale="130" zoomScaleNormal="130" workbookViewId="0">
      <selection activeCell="E34" sqref="E34"/>
    </sheetView>
  </sheetViews>
  <sheetFormatPr defaultRowHeight="15" x14ac:dyDescent="0.25"/>
  <cols>
    <col min="1" max="1" width="8.28515625" bestFit="1" customWidth="1"/>
    <col min="2" max="2" width="24.7109375" bestFit="1" customWidth="1"/>
    <col min="3" max="3" width="25" style="3" bestFit="1" customWidth="1"/>
    <col min="4" max="4" width="16.42578125" bestFit="1" customWidth="1"/>
    <col min="5" max="5" width="15" bestFit="1" customWidth="1"/>
    <col min="6" max="6" width="23.85546875" bestFit="1" customWidth="1"/>
    <col min="7" max="7" width="28" bestFit="1" customWidth="1"/>
    <col min="8" max="8" width="19.28515625" bestFit="1" customWidth="1"/>
    <col min="9" max="11" width="19.85546875" bestFit="1" customWidth="1"/>
  </cols>
  <sheetData>
    <row r="1" spans="1:11" x14ac:dyDescent="0.25">
      <c r="A1" s="1" t="s">
        <v>34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</row>
    <row r="2" spans="1:11" x14ac:dyDescent="0.25">
      <c r="A2" s="1" t="s">
        <v>35</v>
      </c>
      <c r="B2" t="s">
        <v>23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</row>
    <row r="3" spans="1:11" x14ac:dyDescent="0.25">
      <c r="A3" s="1" t="s">
        <v>36</v>
      </c>
      <c r="B3" s="3">
        <f>(Demand!B3-Demand!B2)/Demand!B2</f>
        <v>6.9751301210838154E-2</v>
      </c>
      <c r="C3" s="3">
        <f>(Demand!C3-Demand!C2)/Demand!C2</f>
        <v>6.0013159321518281E-2</v>
      </c>
      <c r="D3" s="3" t="str">
        <f>IF(OR(Supply!B3 = "NA", Supply!B2 = "NA"), "NA", (Supply!B3-Supply!B2)/Supply!B2)</f>
        <v>NA</v>
      </c>
      <c r="E3" s="3">
        <f>('Market Price'!B3-'Market Price'!B2)/'Market Price'!B2</f>
        <v>0.20294434331598468</v>
      </c>
      <c r="F3" s="3" t="str">
        <f>IF('Market Price'!C2 = 0, "NA", ('Market Price'!C3-'Market Price'!C2)/'Market Price'!C2)</f>
        <v>NA</v>
      </c>
      <c r="G3" s="3" t="str">
        <f>IF(OR('Market Price'!D3 = 0, 'Market Price'!D2 = 0), "NA", ('Market Price'!D3-'Market Price'!D2)/'Market Price'!D2)</f>
        <v>NA</v>
      </c>
      <c r="H3" s="3" t="str">
        <f>IF(OR('Market Price'!E3 = 0, 'Market Price'!E2 = 0), "NA", ('Market Price'!E3-'Market Price'!E2)/'Market Price'!E2)</f>
        <v>NA</v>
      </c>
      <c r="I3" s="3">
        <f>(Precipitation!C3-Precipitation!C2)/Precipitation!C2</f>
        <v>-5.4054054054054057E-2</v>
      </c>
    </row>
    <row r="4" spans="1:11" x14ac:dyDescent="0.25">
      <c r="A4" s="1" t="s">
        <v>37</v>
      </c>
      <c r="B4" s="3">
        <f>(Demand!B4-Demand!B3)/Demand!B3</f>
        <v>0.10022357819561692</v>
      </c>
      <c r="C4" s="3">
        <f>(Demand!C4-Demand!C3)/Demand!C3</f>
        <v>0.11452485175605863</v>
      </c>
      <c r="D4" s="3" t="str">
        <f>IF(OR(Supply!B4 = "NA", Supply!B3 = "NA"), "NA", (Supply!B4-Supply!B3)/Supply!B3)</f>
        <v>NA</v>
      </c>
      <c r="E4" s="3">
        <f>('Market Price'!B4-'Market Price'!B3)/'Market Price'!B3</f>
        <v>0.65344002424215097</v>
      </c>
      <c r="F4" s="3" t="str">
        <f>IF('Market Price'!C3 = 0, "NA", ('Market Price'!C4-'Market Price'!C3)/'Market Price'!C3)</f>
        <v>NA</v>
      </c>
      <c r="G4" s="3" t="str">
        <f>IF(OR('Market Price'!D4 = 0, 'Market Price'!D3 = 0), "NA", ('Market Price'!D4-'Market Price'!D3)/'Market Price'!D3)</f>
        <v>NA</v>
      </c>
      <c r="H4" s="3" t="str">
        <f>IF(OR('Market Price'!E4 = 0, 'Market Price'!E3 = 0), "NA", ('Market Price'!E4-'Market Price'!E3)/'Market Price'!E3)</f>
        <v>NA</v>
      </c>
      <c r="I4" s="3">
        <f>(Precipitation!C4-Precipitation!C3)/Precipitation!C3</f>
        <v>-0.1</v>
      </c>
    </row>
    <row r="5" spans="1:11" x14ac:dyDescent="0.25">
      <c r="A5" s="1" t="s">
        <v>38</v>
      </c>
      <c r="B5" s="3">
        <f>(Demand!B5-Demand!B4)/Demand!B4</f>
        <v>-2.29268156492669E-2</v>
      </c>
      <c r="C5" s="3">
        <f>(Demand!C5-Demand!C4)/Demand!C4</f>
        <v>-1.9874020143207053E-2</v>
      </c>
      <c r="D5" s="3" t="str">
        <f>IF(OR(Supply!B5 = "NA", Supply!B4 = "NA"), "NA", (Supply!B5-Supply!B4)/Supply!B4)</f>
        <v>NA</v>
      </c>
      <c r="E5" s="3">
        <f>('Market Price'!B5-'Market Price'!B4)/'Market Price'!B4</f>
        <v>0.10543650734872083</v>
      </c>
      <c r="F5" s="3" t="str">
        <f>IF('Market Price'!C4 = 0, "NA", ('Market Price'!C5-'Market Price'!C4)/'Market Price'!C4)</f>
        <v>NA</v>
      </c>
      <c r="G5" s="3" t="str">
        <f>IF(OR('Market Price'!D5 = 0, 'Market Price'!D4 = 0), "NA", ('Market Price'!D5-'Market Price'!D4)/'Market Price'!D4)</f>
        <v>NA</v>
      </c>
      <c r="H5" s="3" t="str">
        <f>IF(OR('Market Price'!E5 = 0, 'Market Price'!E4 = 0), "NA", ('Market Price'!E5-'Market Price'!E4)/'Market Price'!E4)</f>
        <v>NA</v>
      </c>
      <c r="I5" s="3">
        <f>(Precipitation!C5-Precipitation!C4)/Precipitation!C4</f>
        <v>0.23809523809523808</v>
      </c>
    </row>
    <row r="6" spans="1:11" x14ac:dyDescent="0.25">
      <c r="A6" s="1" t="s">
        <v>39</v>
      </c>
      <c r="B6" s="3">
        <f>(Demand!B6-Demand!B5)/Demand!B5</f>
        <v>-4.7879468189768508E-2</v>
      </c>
      <c r="C6" s="3">
        <f>(Demand!C6-Demand!C5)/Demand!C5</f>
        <v>-5.3723171321616935E-2</v>
      </c>
      <c r="D6" s="3" t="str">
        <f>IF(OR(Supply!B6 = "NA", Supply!B5 = "NA"), "NA", (Supply!B6-Supply!B5)/Supply!B5)</f>
        <v>NA</v>
      </c>
      <c r="E6" s="3">
        <f>('Market Price'!B6-'Market Price'!B5)/'Market Price'!B5</f>
        <v>0.17137867245131913</v>
      </c>
      <c r="F6" s="3" t="str">
        <f>IF('Market Price'!C5 = 0, "NA", ('Market Price'!C6-'Market Price'!C5)/'Market Price'!C5)</f>
        <v>NA</v>
      </c>
      <c r="G6" s="3" t="str">
        <f>IF(OR('Market Price'!D6 = 0, 'Market Price'!D5 = 0), "NA", ('Market Price'!D6-'Market Price'!D5)/'Market Price'!D5)</f>
        <v>NA</v>
      </c>
      <c r="H6" s="3" t="str">
        <f>IF(OR('Market Price'!E6 = 0, 'Market Price'!E5 = 0), "NA", ('Market Price'!E6-'Market Price'!E5)/'Market Price'!E5)</f>
        <v>NA</v>
      </c>
      <c r="I6" s="3">
        <f>(Precipitation!C6-Precipitation!C5)/Precipitation!C5</f>
        <v>-7.6923076923076927E-2</v>
      </c>
    </row>
    <row r="7" spans="1:11" x14ac:dyDescent="0.25">
      <c r="A7" s="1" t="s">
        <v>40</v>
      </c>
      <c r="B7" s="3">
        <f>(Demand!B7-Demand!B6)/Demand!B6</f>
        <v>-3.2139772316383972E-2</v>
      </c>
      <c r="C7" s="3">
        <f>(Demand!C7-Demand!C6)/Demand!C6</f>
        <v>-4.7425974036033859E-2</v>
      </c>
      <c r="D7" s="3" t="str">
        <f>IF(OR(Supply!B7 = "NA", Supply!B6 = "NA"), "NA", (Supply!B7-Supply!B6)/Supply!B6)</f>
        <v>NA</v>
      </c>
      <c r="E7" s="3">
        <f>('Market Price'!B7-'Market Price'!B6)/'Market Price'!B6</f>
        <v>-0.3528551684995383</v>
      </c>
      <c r="F7" s="3" t="str">
        <f>IF('Market Price'!C6 = 0, "NA", ('Market Price'!C7-'Market Price'!C6)/'Market Price'!C6)</f>
        <v>NA</v>
      </c>
      <c r="G7" s="3" t="str">
        <f>IF(OR('Market Price'!D7 = 0, 'Market Price'!D6 = 0), "NA", ('Market Price'!D7-'Market Price'!D6)/'Market Price'!D6)</f>
        <v>NA</v>
      </c>
      <c r="H7" s="3" t="str">
        <f>IF(OR('Market Price'!E7 = 0, 'Market Price'!E6 = 0), "NA", ('Market Price'!E7-'Market Price'!E6)/'Market Price'!E6)</f>
        <v>NA</v>
      </c>
      <c r="I7" s="3">
        <f>(Precipitation!C7-Precipitation!C6)/Precipitation!C6</f>
        <v>-5.5555555555555552E-2</v>
      </c>
    </row>
    <row r="8" spans="1:11" x14ac:dyDescent="0.25">
      <c r="A8" s="1" t="s">
        <v>41</v>
      </c>
      <c r="B8" s="3">
        <f>(Demand!B8-Demand!B7)/Demand!B7</f>
        <v>5.9913616798462112E-2</v>
      </c>
      <c r="C8" s="3">
        <f>(Demand!C8-Demand!C7)/Demand!C7</f>
        <v>5.4897793976179429E-2</v>
      </c>
      <c r="D8" s="3" t="str">
        <f>IF(OR(Supply!B8 = "NA", Supply!B7 = "NA"), "NA", (Supply!B8-Supply!B7)/Supply!B7)</f>
        <v>NA</v>
      </c>
      <c r="E8" s="3">
        <f>('Market Price'!B8-'Market Price'!B7)/'Market Price'!B7</f>
        <v>1.3075896570502165E-2</v>
      </c>
      <c r="F8" s="3" t="str">
        <f>IF('Market Price'!C7 = 0, "NA", ('Market Price'!C8-'Market Price'!C7)/'Market Price'!C7)</f>
        <v>NA</v>
      </c>
      <c r="G8" s="3" t="str">
        <f>IF(OR('Market Price'!D8 = 0, 'Market Price'!D7 = 0), "NA", ('Market Price'!D8-'Market Price'!D7)/'Market Price'!D7)</f>
        <v>NA</v>
      </c>
      <c r="H8" s="3" t="str">
        <f>IF(OR('Market Price'!E8 = 0, 'Market Price'!E7 = 0), "NA", ('Market Price'!E8-'Market Price'!E7)/'Market Price'!E7)</f>
        <v>NA</v>
      </c>
      <c r="I8" s="3">
        <f>(Precipitation!C8-Precipitation!C7)/Precipitation!C7</f>
        <v>5.8823529411764705E-2</v>
      </c>
    </row>
    <row r="9" spans="1:11" x14ac:dyDescent="0.25">
      <c r="A9" s="1" t="s">
        <v>42</v>
      </c>
      <c r="B9" s="3">
        <f>(Demand!B9-Demand!B8)/Demand!B8</f>
        <v>4.1297592928667928E-2</v>
      </c>
      <c r="C9" s="3">
        <f>(Demand!C9-Demand!C8)/Demand!C8</f>
        <v>3.1249607845984739E-2</v>
      </c>
      <c r="D9" s="3" t="str">
        <f>IF(OR(Supply!B9 = "NA", Supply!B8 = "NA"), "NA", (Supply!B9-Supply!B8)/Supply!B8)</f>
        <v>NA</v>
      </c>
      <c r="E9" s="3">
        <f>('Market Price'!B9-'Market Price'!B8)/'Market Price'!B8</f>
        <v>0.1428232334690385</v>
      </c>
      <c r="F9" s="3" t="str">
        <f>IF('Market Price'!C8 = 0, "NA", ('Market Price'!C9-'Market Price'!C8)/'Market Price'!C8)</f>
        <v>NA</v>
      </c>
      <c r="G9" s="3" t="str">
        <f>IF(OR('Market Price'!D9 = 0, 'Market Price'!D8 = 0), "NA", ('Market Price'!D9-'Market Price'!D8)/'Market Price'!D8)</f>
        <v>NA</v>
      </c>
      <c r="H9" s="3" t="str">
        <f>IF(OR('Market Price'!E9 = 0, 'Market Price'!E8 = 0), "NA", ('Market Price'!E9-'Market Price'!E8)/'Market Price'!E8)</f>
        <v>NA</v>
      </c>
      <c r="I9" s="3">
        <f>(Precipitation!C9-Precipitation!C8)/Precipitation!C8</f>
        <v>0.125</v>
      </c>
    </row>
    <row r="10" spans="1:11" x14ac:dyDescent="0.25">
      <c r="A10" s="1" t="s">
        <v>43</v>
      </c>
      <c r="B10" s="3">
        <f>(Demand!B10-Demand!B9)/Demand!B9</f>
        <v>8.1268914833850098E-2</v>
      </c>
      <c r="C10" s="3">
        <f>(Demand!C10-Demand!C9)/Demand!C9</f>
        <v>7.4085576175049031E-2</v>
      </c>
      <c r="D10" s="3" t="str">
        <f>IF(OR(Supply!B10 = "NA", Supply!B9 = "NA"), "NA", (Supply!B10-Supply!B9)/Supply!B9)</f>
        <v>NA</v>
      </c>
      <c r="E10" s="3">
        <f>('Market Price'!B10-'Market Price'!B9)/'Market Price'!B9</f>
        <v>5.7226282944331033E-2</v>
      </c>
      <c r="F10" s="3" t="str">
        <f>IF('Market Price'!C9 = 0, "NA", ('Market Price'!C10-'Market Price'!C9)/'Market Price'!C9)</f>
        <v>NA</v>
      </c>
      <c r="G10" s="3" t="str">
        <f>IF(OR('Market Price'!D10 = 0, 'Market Price'!D9 = 0), "NA", ('Market Price'!D10-'Market Price'!D9)/'Market Price'!D9)</f>
        <v>NA</v>
      </c>
      <c r="H10" s="3" t="str">
        <f>IF(OR('Market Price'!E10 = 0, 'Market Price'!E9 = 0), "NA", ('Market Price'!E10-'Market Price'!E9)/'Market Price'!E9)</f>
        <v>NA</v>
      </c>
      <c r="I10" s="3">
        <f>(Precipitation!C10-Precipitation!C9)/Precipitation!C9</f>
        <v>-7.407407407407407E-2</v>
      </c>
    </row>
    <row r="11" spans="1:11" x14ac:dyDescent="0.25">
      <c r="A11" s="1" t="s">
        <v>44</v>
      </c>
      <c r="B11" s="3">
        <f>(Demand!B11-Demand!B10)/Demand!B10</f>
        <v>-8.0617276024219347E-3</v>
      </c>
      <c r="C11" s="3">
        <f>(Demand!C11-Demand!C10)/Demand!C10</f>
        <v>3.0083288129954871E-3</v>
      </c>
      <c r="D11" s="3" t="str">
        <f>IF(OR(Supply!B11 = "NA", Supply!B10 = "NA"), "NA", (Supply!B11-Supply!B10)/Supply!B10)</f>
        <v>NA</v>
      </c>
      <c r="E11" s="3">
        <f>('Market Price'!B11-'Market Price'!B10)/'Market Price'!B10</f>
        <v>0.45193187198413959</v>
      </c>
      <c r="F11" s="3" t="str">
        <f>IF('Market Price'!C10 = 0, "NA", ('Market Price'!C11-'Market Price'!C10)/'Market Price'!C10)</f>
        <v>NA</v>
      </c>
      <c r="G11" s="3" t="str">
        <f>IF(OR('Market Price'!D11 = 0, 'Market Price'!D10 = 0), "NA", ('Market Price'!D11-'Market Price'!D10)/'Market Price'!D10)</f>
        <v>NA</v>
      </c>
      <c r="H11" s="3" t="str">
        <f>IF(OR('Market Price'!E11 = 0, 'Market Price'!E10 = 0), "NA", ('Market Price'!E11-'Market Price'!E10)/'Market Price'!E10)</f>
        <v>NA</v>
      </c>
      <c r="I11" s="3">
        <f>(Precipitation!C11-Precipitation!C10)/Precipitation!C10</f>
        <v>-0.25333333333333335</v>
      </c>
    </row>
    <row r="12" spans="1:11" x14ac:dyDescent="0.25">
      <c r="A12" s="1" t="s">
        <v>45</v>
      </c>
      <c r="B12" s="3">
        <f>(Demand!B12-Demand!B11)/Demand!B11</f>
        <v>-7.9654113957640604E-2</v>
      </c>
      <c r="C12" s="3">
        <f>(Demand!C12-Demand!C11)/Demand!C11</f>
        <v>-7.6611421185255699E-2</v>
      </c>
      <c r="D12" s="3" t="str">
        <f>IF(OR(Supply!B12 = "NA", Supply!B11 = "NA"), "NA", (Supply!B12-Supply!B11)/Supply!B11)</f>
        <v>NA</v>
      </c>
      <c r="E12" s="3">
        <f>('Market Price'!B12-'Market Price'!B11)/'Market Price'!B11</f>
        <v>-5.7722543476054738E-2</v>
      </c>
      <c r="F12" s="3" t="str">
        <f>IF('Market Price'!C11 = 0, "NA", ('Market Price'!C12-'Market Price'!C11)/'Market Price'!C11)</f>
        <v>NA</v>
      </c>
      <c r="G12" s="3" t="str">
        <f>IF(OR('Market Price'!D12 = 0, 'Market Price'!D11 = 0), "NA", ('Market Price'!D12-'Market Price'!D11)/'Market Price'!D11)</f>
        <v>NA</v>
      </c>
      <c r="H12" s="3" t="str">
        <f>IF(OR('Market Price'!E12 = 0, 'Market Price'!E11 = 0), "NA", ('Market Price'!E12-'Market Price'!E11)/'Market Price'!E11)</f>
        <v>NA</v>
      </c>
      <c r="I12" s="3">
        <f>(Precipitation!C12-Precipitation!C11)/Precipitation!C11</f>
        <v>-7.1428571428571425E-2</v>
      </c>
    </row>
    <row r="13" spans="1:11" x14ac:dyDescent="0.25">
      <c r="A13" s="1" t="s">
        <v>46</v>
      </c>
      <c r="B13" s="3">
        <f>(Demand!B13-Demand!B12)/Demand!B12</f>
        <v>-7.551645067926506E-2</v>
      </c>
      <c r="C13" s="3">
        <f>(Demand!C13-Demand!C12)/Demand!C12</f>
        <v>-6.7946580860819283E-2</v>
      </c>
      <c r="D13" s="3" t="str">
        <f>IF(OR(Supply!B13 = "NA", Supply!B12 = "NA"), "NA", (Supply!B13-Supply!B12)/Supply!B12)</f>
        <v>NA</v>
      </c>
      <c r="E13" s="3">
        <f>('Market Price'!B13-'Market Price'!B12)/'Market Price'!B12</f>
        <v>-0.27721149980392823</v>
      </c>
      <c r="F13" s="3" t="str">
        <f>IF('Market Price'!C12 = 0, "NA", ('Market Price'!C13-'Market Price'!C12)/'Market Price'!C12)</f>
        <v>NA</v>
      </c>
      <c r="G13" s="3" t="str">
        <f>IF(OR('Market Price'!D13 = 0, 'Market Price'!D12 = 0), "NA", ('Market Price'!D13-'Market Price'!D12)/'Market Price'!D12)</f>
        <v>NA</v>
      </c>
      <c r="H13" s="3" t="str">
        <f>IF(OR('Market Price'!E13 = 0, 'Market Price'!E12 = 0), "NA", ('Market Price'!E13-'Market Price'!E12)/'Market Price'!E12)</f>
        <v>NA</v>
      </c>
      <c r="I13" s="3">
        <f>(Precipitation!C13-Precipitation!C12)/Precipitation!C12</f>
        <v>0.5</v>
      </c>
    </row>
    <row r="14" spans="1:11" x14ac:dyDescent="0.25">
      <c r="A14" s="1" t="s">
        <v>47</v>
      </c>
      <c r="B14" s="3">
        <f>(Demand!B14-Demand!B13)/Demand!B13</f>
        <v>-3.5111011277190018E-2</v>
      </c>
      <c r="C14" s="3">
        <f>(Demand!C14-Demand!C13)/Demand!C13</f>
        <v>-6.9869045610131492E-2</v>
      </c>
      <c r="D14" s="3" t="str">
        <f>IF(OR(Supply!B14 = "NA", Supply!B13 = "NA"), "NA", (Supply!B14-Supply!B13)/Supply!B13)</f>
        <v>NA</v>
      </c>
      <c r="E14" s="3">
        <f>('Market Price'!B14-'Market Price'!B13)/'Market Price'!B13</f>
        <v>-0.26710373954771888</v>
      </c>
      <c r="F14" s="3" t="str">
        <f>IF('Market Price'!C13 = 0, "NA", ('Market Price'!C14-'Market Price'!C13)/'Market Price'!C13)</f>
        <v>NA</v>
      </c>
      <c r="G14" s="3" t="str">
        <f>IF(OR('Market Price'!D14 = 0, 'Market Price'!D13 = 0), "NA", ('Market Price'!D14-'Market Price'!D13)/'Market Price'!D13)</f>
        <v>NA</v>
      </c>
      <c r="H14" s="3" t="str">
        <f>IF(OR('Market Price'!E14 = 0, 'Market Price'!E13 = 0), "NA", ('Market Price'!E14-'Market Price'!E13)/'Market Price'!E13)</f>
        <v>NA</v>
      </c>
      <c r="I14" s="3">
        <f>(Precipitation!C14-Precipitation!C13)/Precipitation!C13</f>
        <v>-0.16666666666666666</v>
      </c>
    </row>
    <row r="15" spans="1:11" x14ac:dyDescent="0.25">
      <c r="A15" s="1" t="s">
        <v>48</v>
      </c>
      <c r="B15" s="3">
        <f>(Demand!B15-Demand!B14)/Demand!B14</f>
        <v>4.9311423776994191E-2</v>
      </c>
      <c r="C15" s="3">
        <f>(Demand!C15-Demand!C14)/Demand!C14</f>
        <v>5.5930874221017411E-2</v>
      </c>
      <c r="D15" s="3" t="str">
        <f>IF(OR(Supply!B15 = "NA", Supply!B14 = "NA"), "NA", (Supply!B15-Supply!B14)/Supply!B14)</f>
        <v>NA</v>
      </c>
      <c r="E15" s="3">
        <f>('Market Price'!B15-'Market Price'!B14)/'Market Price'!B14</f>
        <v>-3.7110266262293322E-2</v>
      </c>
      <c r="F15" s="3" t="str">
        <f>IF('Market Price'!C14 = 0, "NA", ('Market Price'!C15-'Market Price'!C14)/'Market Price'!C14)</f>
        <v>NA</v>
      </c>
      <c r="G15" s="3" t="str">
        <f>IF(OR('Market Price'!D15 = 0, 'Market Price'!D14 = 0), "NA", ('Market Price'!D15-'Market Price'!D14)/'Market Price'!D14)</f>
        <v>NA</v>
      </c>
      <c r="H15" s="3" t="str">
        <f>IF(OR('Market Price'!E15 = 0, 'Market Price'!E14 = 0), "NA", ('Market Price'!E15-'Market Price'!E14)/'Market Price'!E14)</f>
        <v>NA</v>
      </c>
      <c r="I15" s="3">
        <f>(Precipitation!C15-Precipitation!C14)/Precipitation!C14</f>
        <v>0.12307692307692308</v>
      </c>
    </row>
    <row r="16" spans="1:11" x14ac:dyDescent="0.25">
      <c r="A16" s="1" t="s">
        <v>49</v>
      </c>
      <c r="B16" s="3">
        <f>(Demand!B16-Demand!B15)/Demand!B15</f>
        <v>7.1747744925138413E-2</v>
      </c>
      <c r="C16" s="3">
        <f>(Demand!C16-Demand!C15)/Demand!C15</f>
        <v>5.014824383375957E-2</v>
      </c>
      <c r="D16" s="3" t="str">
        <f>IF(OR(Supply!B16 = "NA", Supply!B15 = "NA"), "NA", (Supply!B16-Supply!B15)/Supply!B15)</f>
        <v>NA</v>
      </c>
      <c r="E16" s="3">
        <f>('Market Price'!B16-'Market Price'!B15)/'Market Price'!B15</f>
        <v>-3.4233044758512403E-2</v>
      </c>
      <c r="F16" s="3" t="str">
        <f>IF('Market Price'!C15 = 0, "NA", ('Market Price'!C16-'Market Price'!C15)/'Market Price'!C15)</f>
        <v>NA</v>
      </c>
      <c r="G16" s="3" t="str">
        <f>IF(OR('Market Price'!D16 = 0, 'Market Price'!D15 = 0), "NA", ('Market Price'!D16-'Market Price'!D15)/'Market Price'!D15)</f>
        <v>NA</v>
      </c>
      <c r="H16" s="3" t="str">
        <f>IF(OR('Market Price'!E16 = 0, 'Market Price'!E15 = 0), "NA", ('Market Price'!E16-'Market Price'!E15)/'Market Price'!E15)</f>
        <v>NA</v>
      </c>
      <c r="I16" s="3">
        <f>(Precipitation!C16-Precipitation!C15)/Precipitation!C15</f>
        <v>-0.21917808219178081</v>
      </c>
    </row>
    <row r="17" spans="1:9" x14ac:dyDescent="0.25">
      <c r="A17" s="1" t="s">
        <v>50</v>
      </c>
      <c r="B17" s="3">
        <f>(Demand!B17-Demand!B16)/Demand!B16</f>
        <v>-5.8481912654995673E-2</v>
      </c>
      <c r="C17" s="3">
        <f>(Demand!C17-Demand!C16)/Demand!C16</f>
        <v>-2.9359925795689981E-2</v>
      </c>
      <c r="D17" s="3" t="str">
        <f>IF(OR(Supply!B17 = "NA", Supply!B16 = "NA"), "NA", (Supply!B17-Supply!B16)/Supply!B16)</f>
        <v>NA</v>
      </c>
      <c r="E17" s="3">
        <f>('Market Price'!B17-'Market Price'!B16)/'Market Price'!B16</f>
        <v>0.21939107752500414</v>
      </c>
      <c r="F17" s="3" t="str">
        <f>IF('Market Price'!C16 = 0, "NA", ('Market Price'!C17-'Market Price'!C16)/'Market Price'!C16)</f>
        <v>NA</v>
      </c>
      <c r="G17" s="3" t="str">
        <f>IF(OR('Market Price'!D17 = 0, 'Market Price'!D16 = 0), "NA", ('Market Price'!D17-'Market Price'!D16)/'Market Price'!D16)</f>
        <v>NA</v>
      </c>
      <c r="H17" s="3" t="str">
        <f>IF(OR('Market Price'!E17 = 0, 'Market Price'!E16 = 0), "NA", ('Market Price'!E17-'Market Price'!E16)/'Market Price'!E16)</f>
        <v>NA</v>
      </c>
      <c r="I17" s="3">
        <f>(Precipitation!C17-Precipitation!C16)/Precipitation!C16</f>
        <v>0.24561403508771928</v>
      </c>
    </row>
    <row r="18" spans="1:9" x14ac:dyDescent="0.25">
      <c r="A18" s="1" t="s">
        <v>51</v>
      </c>
      <c r="B18" s="3">
        <f>(Demand!B18-Demand!B17)/Demand!B17</f>
        <v>-3.6692474503824131E-2</v>
      </c>
      <c r="C18" s="3">
        <f>(Demand!C18-Demand!C17)/Demand!C17</f>
        <v>-2.6467522290389095E-2</v>
      </c>
      <c r="D18" s="3" t="str">
        <f>IF(OR(Supply!B18 = "NA", Supply!B17 = "NA"), "NA", (Supply!B18-Supply!B17)/Supply!B17)</f>
        <v>NA</v>
      </c>
      <c r="E18" s="3">
        <f>('Market Price'!B18-'Market Price'!B17)/'Market Price'!B17</f>
        <v>-7.9010046773409694E-3</v>
      </c>
      <c r="F18" s="3" t="str">
        <f>IF('Market Price'!C17 = 0, "NA", ('Market Price'!C18-'Market Price'!C17)/'Market Price'!C17)</f>
        <v>NA</v>
      </c>
      <c r="G18" s="3" t="str">
        <f>IF(OR('Market Price'!D18 = 0, 'Market Price'!D17 = 0), "NA", ('Market Price'!D18-'Market Price'!D17)/'Market Price'!D17)</f>
        <v>NA</v>
      </c>
      <c r="H18" s="3" t="str">
        <f>IF(OR('Market Price'!E18 = 0, 'Market Price'!E17 = 0), "NA", ('Market Price'!E18-'Market Price'!E17)/'Market Price'!E17)</f>
        <v>NA</v>
      </c>
      <c r="I18" s="3">
        <f>(Precipitation!C18-Precipitation!C17)/Precipitation!C17</f>
        <v>7.0422535211267609E-2</v>
      </c>
    </row>
    <row r="19" spans="1:9" x14ac:dyDescent="0.25">
      <c r="A19" s="1" t="s">
        <v>52</v>
      </c>
      <c r="B19" s="3">
        <f>(Demand!B19-Demand!B18)/Demand!B18</f>
        <v>-2.2526211538722241E-2</v>
      </c>
      <c r="C19" s="3">
        <f>(Demand!C19-Demand!C18)/Demand!C18</f>
        <v>-2.2204176942663481E-3</v>
      </c>
      <c r="D19" s="3" t="str">
        <f>IF(OR(Supply!B19 = "NA", Supply!B18 = "NA"), "NA", (Supply!B19-Supply!B18)/Supply!B18)</f>
        <v>NA</v>
      </c>
      <c r="E19" s="3">
        <f>('Market Price'!B19-'Market Price'!B18)/'Market Price'!B18</f>
        <v>0.17538937140324609</v>
      </c>
      <c r="F19" s="3" t="str">
        <f>IF('Market Price'!C18 = 0, "NA", ('Market Price'!C19-'Market Price'!C18)/'Market Price'!C18)</f>
        <v>NA</v>
      </c>
      <c r="G19" s="3" t="str">
        <f>IF(OR('Market Price'!D19 = 0, 'Market Price'!D18 = 0), "NA", ('Market Price'!D19-'Market Price'!D18)/'Market Price'!D18)</f>
        <v>NA</v>
      </c>
      <c r="H19" s="3" t="str">
        <f>IF(OR('Market Price'!E19 = 0, 'Market Price'!E18 = 0), "NA", ('Market Price'!E19-'Market Price'!E18)/'Market Price'!E18)</f>
        <v>NA</v>
      </c>
      <c r="I19" s="3">
        <f>(Precipitation!C19-Precipitation!C18)/Precipitation!C18</f>
        <v>-0.17105263157894737</v>
      </c>
    </row>
    <row r="20" spans="1:9" x14ac:dyDescent="0.25">
      <c r="A20" s="1" t="s">
        <v>53</v>
      </c>
      <c r="B20" s="3">
        <f>(Demand!B20-Demand!B19)/Demand!B19</f>
        <v>6.6414630953507275E-2</v>
      </c>
      <c r="C20" s="3">
        <f>(Demand!C20-Demand!C19)/Demand!C19</f>
        <v>5.2858282805404506E-2</v>
      </c>
      <c r="D20" s="3" t="str">
        <f>IF(OR(Supply!B20 = "NA", Supply!B19 = "NA"), "NA", (Supply!B20-Supply!B19)/Supply!B19)</f>
        <v>NA</v>
      </c>
      <c r="E20" s="3">
        <f>('Market Price'!B20-'Market Price'!B19)/'Market Price'!B19</f>
        <v>-0.29121852921001024</v>
      </c>
      <c r="F20" s="3" t="str">
        <f>IF('Market Price'!C19 = 0, "NA", ('Market Price'!C20-'Market Price'!C19)/'Market Price'!C19)</f>
        <v>NA</v>
      </c>
      <c r="G20" s="3" t="str">
        <f>IF(OR('Market Price'!D20 = 0, 'Market Price'!D19 = 0), "NA", ('Market Price'!D20-'Market Price'!D19)/'Market Price'!D19)</f>
        <v>NA</v>
      </c>
      <c r="H20" s="3" t="str">
        <f>IF(OR('Market Price'!E20 = 0, 'Market Price'!E19 = 0), "NA", ('Market Price'!E20-'Market Price'!E19)/'Market Price'!E19)</f>
        <v>NA</v>
      </c>
      <c r="I20" s="3">
        <f>(Precipitation!C20-Precipitation!C19)/Precipitation!C19</f>
        <v>0.2857142857142857</v>
      </c>
    </row>
    <row r="21" spans="1:9" x14ac:dyDescent="0.25">
      <c r="A21" s="1" t="s">
        <v>54</v>
      </c>
      <c r="B21" s="3">
        <f>(Demand!B21-Demand!B20)/Demand!B20</f>
        <v>6.2260629443553483E-2</v>
      </c>
      <c r="C21" s="3">
        <f>(Demand!C21-Demand!C20)/Demand!C20</f>
        <v>4.1049226828796762E-2</v>
      </c>
      <c r="D21" s="3" t="str">
        <f>IF(OR(Supply!B21 = "NA", Supply!B20 = "NA"), "NA", (Supply!B21-Supply!B20)/Supply!B20)</f>
        <v>NA</v>
      </c>
      <c r="E21" s="3">
        <f>('Market Price'!B21-'Market Price'!B20)/'Market Price'!B20</f>
        <v>9.7847619395426813E-2</v>
      </c>
      <c r="F21" s="3" t="str">
        <f>IF('Market Price'!C20 = 0, "NA", ('Market Price'!C21-'Market Price'!C20)/'Market Price'!C20)</f>
        <v>NA</v>
      </c>
      <c r="G21" s="3" t="str">
        <f>IF(OR('Market Price'!D21 = 0, 'Market Price'!D20 = 0), "NA", ('Market Price'!D21-'Market Price'!D20)/'Market Price'!D20)</f>
        <v>NA</v>
      </c>
      <c r="H21" s="3" t="str">
        <f>IF(OR('Market Price'!E21 = 0, 'Market Price'!E20 = 0), "NA", ('Market Price'!E21-'Market Price'!E20)/'Market Price'!E20)</f>
        <v>NA</v>
      </c>
      <c r="I21" s="3">
        <f>(Precipitation!C21-Precipitation!C20)/Precipitation!C20</f>
        <v>-1.2345679012345678E-2</v>
      </c>
    </row>
    <row r="22" spans="1:9" x14ac:dyDescent="0.25">
      <c r="A22" s="1" t="s">
        <v>55</v>
      </c>
      <c r="B22" s="3">
        <f>(Demand!B22-Demand!B21)/Demand!B21</f>
        <v>0.11606338520788119</v>
      </c>
      <c r="C22" s="3">
        <f>(Demand!C22-Demand!C21)/Demand!C21</f>
        <v>0.10785583176696201</v>
      </c>
      <c r="D22" s="3" t="str">
        <f>IF(OR(Supply!B22 = "NA", Supply!B21 = "NA"), "NA", (Supply!B22-Supply!B21)/Supply!B21)</f>
        <v>NA</v>
      </c>
      <c r="E22" s="3">
        <f>('Market Price'!B22-'Market Price'!B21)/'Market Price'!B21</f>
        <v>0.49004745244920839</v>
      </c>
      <c r="F22" s="3" t="str">
        <f>IF('Market Price'!C21 = 0, "NA", ('Market Price'!C22-'Market Price'!C21)/'Market Price'!C21)</f>
        <v>NA</v>
      </c>
      <c r="G22" s="3" t="str">
        <f>IF(OR('Market Price'!D22 = 0, 'Market Price'!D21 = 0), "NA", ('Market Price'!D22-'Market Price'!D21)/'Market Price'!D21)</f>
        <v>NA</v>
      </c>
      <c r="H22" s="3" t="str">
        <f>IF(OR('Market Price'!E22 = 0, 'Market Price'!E21 = 0), "NA", ('Market Price'!E22-'Market Price'!E21)/'Market Price'!E21)</f>
        <v>NA</v>
      </c>
      <c r="I22" s="3">
        <f>(Precipitation!C22-Precipitation!C21)/Precipitation!C21</f>
        <v>-0.23749999999999999</v>
      </c>
    </row>
    <row r="23" spans="1:9" x14ac:dyDescent="0.25">
      <c r="A23" s="1" t="s">
        <v>56</v>
      </c>
      <c r="B23" s="3">
        <f>(Demand!B23-Demand!B22)/Demand!B22</f>
        <v>-6.6595979952140311E-2</v>
      </c>
      <c r="C23" s="3">
        <f>(Demand!C23-Demand!C22)/Demand!C22</f>
        <v>-5.2278860995172191E-2</v>
      </c>
      <c r="D23" s="3" t="str">
        <f>IF(OR(Supply!B23 = "NA", Supply!B22 = "NA"), "NA", (Supply!B23-Supply!B22)/Supply!B22)</f>
        <v>NA</v>
      </c>
      <c r="E23" s="3">
        <f>('Market Price'!B23-'Market Price'!B22)/'Market Price'!B22</f>
        <v>-0.20270788575947693</v>
      </c>
      <c r="F23" s="3" t="str">
        <f>IF('Market Price'!C22 = 0, "NA", ('Market Price'!C23-'Market Price'!C22)/'Market Price'!C22)</f>
        <v>NA</v>
      </c>
      <c r="G23" s="3" t="str">
        <f>IF(OR('Market Price'!D23 = 0, 'Market Price'!D22 = 0), "NA", ('Market Price'!D23-'Market Price'!D22)/'Market Price'!D22)</f>
        <v>NA</v>
      </c>
      <c r="H23" s="3" t="str">
        <f>IF(OR('Market Price'!E23 = 0, 'Market Price'!E22 = 0), "NA", ('Market Price'!E23-'Market Price'!E22)/'Market Price'!E22)</f>
        <v>NA</v>
      </c>
      <c r="I23" s="3">
        <f>(Precipitation!C23-Precipitation!C22)/Precipitation!C22</f>
        <v>-0.26229508196721313</v>
      </c>
    </row>
    <row r="24" spans="1:9" x14ac:dyDescent="0.25">
      <c r="A24" s="1" t="s">
        <v>57</v>
      </c>
      <c r="B24" s="3">
        <f>(Demand!B24-Demand!B23)/Demand!B23</f>
        <v>-5.1074099719032345E-2</v>
      </c>
      <c r="C24" s="3">
        <f>(Demand!C24-Demand!C23)/Demand!C23</f>
        <v>-5.4940172973681436E-2</v>
      </c>
      <c r="D24" s="3" t="str">
        <f>IF(OR(Supply!B24 = "NA", Supply!B23 = "NA"), "NA", (Supply!B24-Supply!B23)/Supply!B23)</f>
        <v>NA</v>
      </c>
      <c r="E24" s="3">
        <f>('Market Price'!B24-'Market Price'!B23)/'Market Price'!B23</f>
        <v>-7.3388057412020244E-2</v>
      </c>
      <c r="F24" s="3" t="str">
        <f>IF('Market Price'!C23 = 0, "NA", ('Market Price'!C24-'Market Price'!C23)/'Market Price'!C23)</f>
        <v>NA</v>
      </c>
      <c r="G24" s="3" t="str">
        <f>IF(OR('Market Price'!D24 = 0, 'Market Price'!D23 = 0), "NA", ('Market Price'!D24-'Market Price'!D23)/'Market Price'!D23)</f>
        <v>NA</v>
      </c>
      <c r="H24" s="3" t="str">
        <f>IF(OR('Market Price'!E24 = 0, 'Market Price'!E23 = 0), "NA", ('Market Price'!E24-'Market Price'!E23)/'Market Price'!E23)</f>
        <v>NA</v>
      </c>
      <c r="I24" s="3">
        <f>(Precipitation!C24-Precipitation!C23)/Precipitation!C23</f>
        <v>0.28888888888888886</v>
      </c>
    </row>
    <row r="25" spans="1:9" x14ac:dyDescent="0.25">
      <c r="A25" s="1" t="s">
        <v>58</v>
      </c>
      <c r="B25" s="3">
        <f>(Demand!B25-Demand!B24)/Demand!B24</f>
        <v>-5.2091688858205872E-2</v>
      </c>
      <c r="C25" s="3">
        <f>(Demand!C25-Demand!C24)/Demand!C24</f>
        <v>-7.845850682096088E-2</v>
      </c>
      <c r="D25" s="3" t="str">
        <f>IF(OR(Supply!B25 = "NA", Supply!B24 = "NA"), "NA", (Supply!B25-Supply!B24)/Supply!B24)</f>
        <v>NA</v>
      </c>
      <c r="E25" s="3">
        <f>('Market Price'!B25-'Market Price'!B24)/'Market Price'!B24</f>
        <v>-6.0804063519429234E-2</v>
      </c>
      <c r="F25" s="3" t="str">
        <f>IF('Market Price'!C24 = 0, "NA", ('Market Price'!C25-'Market Price'!C24)/'Market Price'!C24)</f>
        <v>NA</v>
      </c>
      <c r="G25" s="3" t="str">
        <f>IF(OR('Market Price'!D25 = 0, 'Market Price'!D24 = 0), "NA", ('Market Price'!D25-'Market Price'!D24)/'Market Price'!D24)</f>
        <v>NA</v>
      </c>
      <c r="H25" s="3" t="str">
        <f>IF(OR('Market Price'!E25 = 0, 'Market Price'!E24 = 0), "NA", ('Market Price'!E25-'Market Price'!E24)/'Market Price'!E24)</f>
        <v>NA</v>
      </c>
      <c r="I25" s="3">
        <f>(Precipitation!C25-Precipitation!C24)/Precipitation!C24</f>
        <v>0.39655172413793105</v>
      </c>
    </row>
    <row r="26" spans="1:9" x14ac:dyDescent="0.25">
      <c r="A26" s="1" t="s">
        <v>59</v>
      </c>
      <c r="B26" s="3">
        <f>(Demand!B26-Demand!B25)/Demand!B25</f>
        <v>-9.3438431758017752E-3</v>
      </c>
      <c r="C26" s="3">
        <f>(Demand!C26-Demand!C25)/Demand!C25</f>
        <v>-2.8813251512886492E-2</v>
      </c>
      <c r="D26" s="3" t="str">
        <f>IF(OR(Supply!B26 = "NA", Supply!B25 = "NA"), "NA", (Supply!B26-Supply!B25)/Supply!B25)</f>
        <v>NA</v>
      </c>
      <c r="E26" s="3">
        <f>('Market Price'!B26-'Market Price'!B25)/'Market Price'!B25</f>
        <v>4.7060352555045419E-2</v>
      </c>
      <c r="F26" s="3" t="str">
        <f>IF('Market Price'!C25 = 0, "NA", ('Market Price'!C26-'Market Price'!C25)/'Market Price'!C25)</f>
        <v>NA</v>
      </c>
      <c r="G26" s="3" t="str">
        <f>IF(OR('Market Price'!D26 = 0, 'Market Price'!D25 = 0), "NA", ('Market Price'!D26-'Market Price'!D25)/'Market Price'!D25)</f>
        <v>NA</v>
      </c>
      <c r="H26" s="3" t="str">
        <f>IF(OR('Market Price'!E26 = 0, 'Market Price'!E25 = 0), "NA", ('Market Price'!E26-'Market Price'!E25)/'Market Price'!E25)</f>
        <v>NA</v>
      </c>
      <c r="I26" s="3">
        <f>(Precipitation!C26-Precipitation!C25)/Precipitation!C25</f>
        <v>-0.12345679012345678</v>
      </c>
    </row>
    <row r="27" spans="1:9" x14ac:dyDescent="0.25">
      <c r="A27" s="1" t="s">
        <v>60</v>
      </c>
      <c r="B27" s="3">
        <f>(Demand!B27-Demand!B26)/Demand!B26</f>
        <v>4.4496032826792146E-2</v>
      </c>
      <c r="C27" s="3">
        <f>(Demand!C27-Demand!C26)/Demand!C26</f>
        <v>5.1582218116338521E-2</v>
      </c>
      <c r="D27" s="3" t="str">
        <f>IF(OR(Supply!B27 = "NA", Supply!B26 = "NA"), "NA", (Supply!B27-Supply!B26)/Supply!B26)</f>
        <v>NA</v>
      </c>
      <c r="E27" s="3">
        <f>('Market Price'!B27-'Market Price'!B26)/'Market Price'!B26</f>
        <v>-2.9854876637315109E-2</v>
      </c>
      <c r="F27" s="3" t="str">
        <f>IF('Market Price'!C26 = 0, "NA", ('Market Price'!C27-'Market Price'!C26)/'Market Price'!C26)</f>
        <v>NA</v>
      </c>
      <c r="G27" s="3" t="str">
        <f>IF(OR('Market Price'!D27 = 0, 'Market Price'!D26 = 0), "NA", ('Market Price'!D27-'Market Price'!D26)/'Market Price'!D26)</f>
        <v>NA</v>
      </c>
      <c r="H27" s="3" t="str">
        <f>IF(OR('Market Price'!E27 = 0, 'Market Price'!E26 = 0), "NA", ('Market Price'!E27-'Market Price'!E26)/'Market Price'!E26)</f>
        <v>NA</v>
      </c>
      <c r="I27" s="3">
        <f>(Precipitation!C27-Precipitation!C26)/Precipitation!C26</f>
        <v>-1.4084507042253521E-2</v>
      </c>
    </row>
    <row r="28" spans="1:9" x14ac:dyDescent="0.25">
      <c r="A28" s="1" t="s">
        <v>61</v>
      </c>
      <c r="B28" s="3">
        <f>(Demand!B28-Demand!B27)/Demand!B27</f>
        <v>2.1946663406141747E-2</v>
      </c>
      <c r="C28" s="3">
        <f>(Demand!C28-Demand!C27)/Demand!C27</f>
        <v>2.5978836606870843E-2</v>
      </c>
      <c r="D28" s="3" t="str">
        <f>IF(OR(Supply!B28 = "NA", Supply!B27 = "NA"), "NA", (Supply!B28-Supply!B27)/Supply!B27)</f>
        <v>NA</v>
      </c>
      <c r="E28" s="3">
        <f>('Market Price'!B28-'Market Price'!B27)/'Market Price'!B27</f>
        <v>-2.2888034358256242E-2</v>
      </c>
      <c r="F28" s="3" t="str">
        <f>IF('Market Price'!C27 = 0, "NA", ('Market Price'!C28-'Market Price'!C27)/'Market Price'!C27)</f>
        <v>NA</v>
      </c>
      <c r="G28" s="3" t="str">
        <f>IF(OR('Market Price'!D28 = 0, 'Market Price'!D27 = 0), "NA", ('Market Price'!D28-'Market Price'!D27)/'Market Price'!D27)</f>
        <v>NA</v>
      </c>
      <c r="H28" s="3" t="str">
        <f>IF(OR('Market Price'!E28 = 0, 'Market Price'!E27 = 0), "NA", ('Market Price'!E28-'Market Price'!E27)/'Market Price'!E27)</f>
        <v>NA</v>
      </c>
      <c r="I28" s="3">
        <f>(Precipitation!C28-Precipitation!C27)/Precipitation!C27</f>
        <v>2.8571428571428571E-2</v>
      </c>
    </row>
    <row r="29" spans="1:9" x14ac:dyDescent="0.25">
      <c r="A29" s="1" t="s">
        <v>62</v>
      </c>
      <c r="B29" s="3">
        <f>(Demand!B29-Demand!B28)/Demand!B28</f>
        <v>1.0080437265424087E-2</v>
      </c>
      <c r="C29" s="3">
        <f>(Demand!C29-Demand!C28)/Demand!C28</f>
        <v>-1.837983371223156E-3</v>
      </c>
      <c r="D29" s="3" t="str">
        <f>IF(OR(Supply!B29 = "NA", Supply!B28 = "NA"), "NA", (Supply!B29-Supply!B28)/Supply!B28)</f>
        <v>NA</v>
      </c>
      <c r="E29" s="3">
        <f>('Market Price'!B29-'Market Price'!B28)/'Market Price'!B28</f>
        <v>-4.5244784608180835E-2</v>
      </c>
      <c r="F29" s="3" t="str">
        <f>IF('Market Price'!C28 = 0, "NA", ('Market Price'!C29-'Market Price'!C28)/'Market Price'!C28)</f>
        <v>NA</v>
      </c>
      <c r="G29" s="3" t="str">
        <f>IF(OR('Market Price'!D29 = 0, 'Market Price'!D28 = 0), "NA", ('Market Price'!D29-'Market Price'!D28)/'Market Price'!D28)</f>
        <v>NA</v>
      </c>
      <c r="H29" s="3" t="str">
        <f>IF(OR('Market Price'!E29 = 0, 'Market Price'!E28 = 0), "NA", ('Market Price'!E29-'Market Price'!E28)/'Market Price'!E28)</f>
        <v>NA</v>
      </c>
      <c r="I29" s="3">
        <f>(Precipitation!C29-Precipitation!C28)/Precipitation!C28</f>
        <v>-2.7777777777777776E-2</v>
      </c>
    </row>
    <row r="30" spans="1:9" x14ac:dyDescent="0.25">
      <c r="A30" s="1" t="s">
        <v>63</v>
      </c>
      <c r="B30" s="3">
        <f>(Demand!B30-Demand!B29)/Demand!B29</f>
        <v>-5.1735127700303966E-2</v>
      </c>
      <c r="C30" s="3">
        <f>(Demand!C30-Demand!C29)/Demand!C29</f>
        <v>2.9331647047378139E-3</v>
      </c>
      <c r="D30" s="3" t="str">
        <f>IF(OR(Supply!B30 = "NA", Supply!B29 = "NA"), "NA", (Supply!B30-Supply!B29)/Supply!B29)</f>
        <v>NA</v>
      </c>
      <c r="E30" s="3">
        <f>('Market Price'!B30-'Market Price'!B29)/'Market Price'!B29</f>
        <v>0.13873664026143956</v>
      </c>
      <c r="F30" s="3" t="str">
        <f>IF('Market Price'!C29 = 0, "NA", ('Market Price'!C30-'Market Price'!C29)/'Market Price'!C29)</f>
        <v>NA</v>
      </c>
      <c r="G30" s="3" t="str">
        <f>IF(OR('Market Price'!D30 = 0, 'Market Price'!D29 = 0), "NA", ('Market Price'!D30-'Market Price'!D29)/'Market Price'!D29)</f>
        <v>NA</v>
      </c>
      <c r="H30" s="3" t="str">
        <f>IF(OR('Market Price'!E30 = 0, 'Market Price'!E29 = 0), "NA", ('Market Price'!E30-'Market Price'!E29)/'Market Price'!E29)</f>
        <v>NA</v>
      </c>
      <c r="I30" s="3">
        <f>(Precipitation!C30-Precipitation!C29)/Precipitation!C29</f>
        <v>1.4285714285714285E-2</v>
      </c>
    </row>
    <row r="31" spans="1:9" x14ac:dyDescent="0.25">
      <c r="A31" s="1" t="s">
        <v>64</v>
      </c>
      <c r="B31" s="3">
        <f>(Demand!B31-Demand!B30)/Demand!B30</f>
        <v>-3.9382156618969516E-2</v>
      </c>
      <c r="C31" s="3">
        <f>(Demand!C31-Demand!C30)/Demand!C30</f>
        <v>-4.4442042013101007E-2</v>
      </c>
      <c r="D31" s="3" t="str">
        <f>IF(OR(Supply!B31 = "NA", Supply!B30 = "NA"), "NA", (Supply!B31-Supply!B30)/Supply!B30)</f>
        <v>NA</v>
      </c>
      <c r="E31" s="3">
        <f>('Market Price'!B31-'Market Price'!B30)/'Market Price'!B30</f>
        <v>-8.8650276304458858E-3</v>
      </c>
      <c r="F31" s="3" t="str">
        <f>IF('Market Price'!C30 = 0, "NA", ('Market Price'!C31-'Market Price'!C30)/'Market Price'!C30)</f>
        <v>NA</v>
      </c>
      <c r="G31" s="3" t="str">
        <f>IF(OR('Market Price'!D31 = 0, 'Market Price'!D30 = 0), "NA", ('Market Price'!D31-'Market Price'!D30)/'Market Price'!D30)</f>
        <v>NA</v>
      </c>
      <c r="H31" s="3" t="str">
        <f>IF(OR('Market Price'!E31 = 0, 'Market Price'!E30 = 0), "NA", ('Market Price'!E31-'Market Price'!E30)/'Market Price'!E30)</f>
        <v>NA</v>
      </c>
      <c r="I31" s="3">
        <f>(Precipitation!C31-Precipitation!C30)/Precipitation!C30</f>
        <v>-0.18309859154929578</v>
      </c>
    </row>
    <row r="32" spans="1:9" x14ac:dyDescent="0.25">
      <c r="A32" s="1" t="s">
        <v>65</v>
      </c>
      <c r="B32" s="3">
        <f>(Demand!B32-Demand!B31)/Demand!B31</f>
        <v>6.8958561865372955E-2</v>
      </c>
      <c r="C32" s="3">
        <f>(Demand!C32-Demand!C31)/Demand!C31</f>
        <v>6.5777364122880058E-2</v>
      </c>
      <c r="D32" s="3" t="str">
        <f>IF(OR(Supply!B32 = "NA", Supply!B31 = "NA"), "NA", (Supply!B32-Supply!B31)/Supply!B31)</f>
        <v>NA</v>
      </c>
      <c r="E32" s="3">
        <f>('Market Price'!B32-'Market Price'!B31)/'Market Price'!B31</f>
        <v>6.4444510726903881E-2</v>
      </c>
      <c r="F32" s="3" t="str">
        <f>IF('Market Price'!C31 = 0, "NA", ('Market Price'!C32-'Market Price'!C31)/'Market Price'!C31)</f>
        <v>NA</v>
      </c>
      <c r="G32" s="3" t="str">
        <f>IF(OR('Market Price'!D32 = 0, 'Market Price'!D31 = 0), "NA", ('Market Price'!D32-'Market Price'!D31)/'Market Price'!D31)</f>
        <v>NA</v>
      </c>
      <c r="H32" s="3" t="str">
        <f>IF(OR('Market Price'!E32 = 0, 'Market Price'!E31 = 0), "NA", ('Market Price'!E32-'Market Price'!E31)/'Market Price'!E31)</f>
        <v>NA</v>
      </c>
      <c r="I32" s="3">
        <f>(Precipitation!C32-Precipitation!C31)/Precipitation!C31</f>
        <v>0.58620689655172409</v>
      </c>
    </row>
    <row r="33" spans="1:9" x14ac:dyDescent="0.25">
      <c r="A33" s="1" t="s">
        <v>66</v>
      </c>
      <c r="B33" s="3">
        <f>(Demand!B33-Demand!B32)/Demand!B32</f>
        <v>9.2187615117973937E-2</v>
      </c>
      <c r="C33" s="3">
        <f>(Demand!C33-Demand!C32)/Demand!C32</f>
        <v>7.4066880725196349E-2</v>
      </c>
      <c r="D33" s="3" t="str">
        <f>IF(OR(Supply!B33 = "NA", Supply!B32 = "NA"), "NA", (Supply!B33-Supply!B32)/Supply!B32)</f>
        <v>NA</v>
      </c>
      <c r="E33" s="3">
        <f>('Market Price'!B33-'Market Price'!B32)/'Market Price'!B32</f>
        <v>-2.7684681735876029E-2</v>
      </c>
      <c r="F33" s="3" t="str">
        <f>IF('Market Price'!C32 = 0, "NA", ('Market Price'!C33-'Market Price'!C32)/'Market Price'!C32)</f>
        <v>NA</v>
      </c>
      <c r="G33" s="3" t="str">
        <f>IF(OR('Market Price'!D33 = 0, 'Market Price'!D32 = 0), "NA", ('Market Price'!D33-'Market Price'!D32)/'Market Price'!D32)</f>
        <v>NA</v>
      </c>
      <c r="H33" s="3" t="str">
        <f>IF(OR('Market Price'!E33 = 0, 'Market Price'!E32 = 0), "NA", ('Market Price'!E33-'Market Price'!E32)/'Market Price'!E32)</f>
        <v>NA</v>
      </c>
      <c r="I33" s="3">
        <f>(Precipitation!C33-Precipitation!C32)/Precipitation!C32</f>
        <v>-0.30434782608695654</v>
      </c>
    </row>
    <row r="34" spans="1:9" x14ac:dyDescent="0.25">
      <c r="A34" s="1" t="s">
        <v>67</v>
      </c>
      <c r="B34" s="3">
        <f>(Demand!B34-Demand!B33)/Demand!B33</f>
        <v>5.6604921289598618E-2</v>
      </c>
      <c r="C34" s="3">
        <f>(Demand!C34-Demand!C33)/Demand!C33</f>
        <v>4.531247977450284E-2</v>
      </c>
      <c r="D34" s="3" t="str">
        <f>IF(OR(Supply!B34 = "NA", Supply!B33 = "NA"), "NA", (Supply!B34-Supply!B33)/Supply!B33)</f>
        <v>NA</v>
      </c>
      <c r="E34" s="3">
        <f>('Market Price'!B34-'Market Price'!B33)/'Market Price'!B33</f>
        <v>0.13848124204664539</v>
      </c>
      <c r="F34" s="3" t="str">
        <f>IF('Market Price'!C33 = 0, "NA", ('Market Price'!C34-'Market Price'!C33)/'Market Price'!C33)</f>
        <v>NA</v>
      </c>
      <c r="G34" s="3" t="str">
        <f>IF(OR('Market Price'!D34 = 0, 'Market Price'!D33 = 0), "NA", ('Market Price'!D34-'Market Price'!D33)/'Market Price'!D33)</f>
        <v>NA</v>
      </c>
      <c r="H34" s="3" t="str">
        <f>IF(OR('Market Price'!E34 = 0, 'Market Price'!E33 = 0), "NA", ('Market Price'!E34-'Market Price'!E33)/'Market Price'!E33)</f>
        <v>NA</v>
      </c>
      <c r="I34" s="3">
        <f>(Precipitation!C34-Precipitation!C33)/Precipitation!C33</f>
        <v>-3.125E-2</v>
      </c>
    </row>
    <row r="35" spans="1:9" x14ac:dyDescent="0.25">
      <c r="A35" s="1" t="s">
        <v>68</v>
      </c>
      <c r="B35" s="3">
        <f>(Demand!B35-Demand!B34)/Demand!B34</f>
        <v>-3.3551380981085052E-2</v>
      </c>
      <c r="C35" s="3">
        <f>(Demand!C35-Demand!C34)/Demand!C34</f>
        <v>-3.5556106647792962E-2</v>
      </c>
      <c r="D35" s="3" t="str">
        <f>IF(OR(Supply!B35 = "NA", Supply!B34 = "NA"), "NA", (Supply!B35-Supply!B34)/Supply!B34)</f>
        <v>NA</v>
      </c>
      <c r="E35" s="3">
        <f>('Market Price'!B35-'Market Price'!B34)/'Market Price'!B34</f>
        <v>-0.14319532750147981</v>
      </c>
      <c r="F35" s="3" t="str">
        <f>IF('Market Price'!C34 = 0, "NA", ('Market Price'!C35-'Market Price'!C34)/'Market Price'!C34)</f>
        <v>NA</v>
      </c>
      <c r="G35" s="3" t="str">
        <f>IF(OR('Market Price'!D35 = 0, 'Market Price'!D34 = 0), "NA", ('Market Price'!D35-'Market Price'!D34)/'Market Price'!D34)</f>
        <v>NA</v>
      </c>
      <c r="H35" s="3" t="str">
        <f>IF(OR('Market Price'!E35 = 0, 'Market Price'!E34 = 0), "NA", ('Market Price'!E35-'Market Price'!E34)/'Market Price'!E34)</f>
        <v>NA</v>
      </c>
      <c r="I35" s="3">
        <f>(Precipitation!C35-Precipitation!C34)/Precipitation!C34</f>
        <v>-0.14516129032258066</v>
      </c>
    </row>
    <row r="36" spans="1:9" x14ac:dyDescent="0.25">
      <c r="A36" s="1" t="s">
        <v>69</v>
      </c>
      <c r="B36" s="3">
        <f>(Demand!B36-Demand!B35)/Demand!B35</f>
        <v>-5.1005746055082048E-2</v>
      </c>
      <c r="C36" s="3">
        <f>(Demand!C36-Demand!C35)/Demand!C35</f>
        <v>-4.2606683577368083E-2</v>
      </c>
      <c r="D36" s="3" t="str">
        <f>IF(OR(Supply!B36 = "NA", Supply!B35 = "NA"), "NA", (Supply!B36-Supply!B35)/Supply!B35)</f>
        <v>NA</v>
      </c>
      <c r="E36" s="3">
        <f>('Market Price'!B36-'Market Price'!B35)/'Market Price'!B35</f>
        <v>0.20700107824970368</v>
      </c>
      <c r="F36" s="3" t="str">
        <f>IF('Market Price'!C35 = 0, "NA", ('Market Price'!C36-'Market Price'!C35)/'Market Price'!C35)</f>
        <v>NA</v>
      </c>
      <c r="G36" s="3" t="str">
        <f>IF(OR('Market Price'!D36 = 0, 'Market Price'!D35 = 0), "NA", ('Market Price'!D36-'Market Price'!D35)/'Market Price'!D35)</f>
        <v>NA</v>
      </c>
      <c r="H36" s="3" t="str">
        <f>IF(OR('Market Price'!E36 = 0, 'Market Price'!E35 = 0), "NA", ('Market Price'!E36-'Market Price'!E35)/'Market Price'!E35)</f>
        <v>NA</v>
      </c>
      <c r="I36" s="3">
        <f>(Precipitation!C36-Precipitation!C35)/Precipitation!C35</f>
        <v>9.4339622641509441E-2</v>
      </c>
    </row>
    <row r="37" spans="1:9" x14ac:dyDescent="0.25">
      <c r="A37" s="1" t="s">
        <v>70</v>
      </c>
      <c r="B37" s="3">
        <f>(Demand!B37-Demand!B36)/Demand!B36</f>
        <v>-0.11781290911763175</v>
      </c>
      <c r="C37" s="3">
        <f>(Demand!C37-Demand!C36)/Demand!C36</f>
        <v>-9.4239231367327231E-2</v>
      </c>
      <c r="D37" s="3" t="str">
        <f>IF(OR(Supply!B37 = "NA", Supply!B36 = "NA"), "NA", (Supply!B37-Supply!B36)/Supply!B36)</f>
        <v>NA</v>
      </c>
      <c r="E37" s="3">
        <f>('Market Price'!B37-'Market Price'!B36)/'Market Price'!B36</f>
        <v>3.5128231730339528E-2</v>
      </c>
      <c r="F37" s="3" t="str">
        <f>IF('Market Price'!C36 = 0, "NA", ('Market Price'!C37-'Market Price'!C36)/'Market Price'!C36)</f>
        <v>NA</v>
      </c>
      <c r="G37" s="3" t="str">
        <f>IF(OR('Market Price'!D37 = 0, 'Market Price'!D36 = 0), "NA", ('Market Price'!D37-'Market Price'!D36)/'Market Price'!D36)</f>
        <v>NA</v>
      </c>
      <c r="H37" s="3" t="str">
        <f>IF(OR('Market Price'!E37 = 0, 'Market Price'!E36 = 0), "NA", ('Market Price'!E37-'Market Price'!E36)/'Market Price'!E36)</f>
        <v>NA</v>
      </c>
      <c r="I37" s="3">
        <f>(Precipitation!C37-Precipitation!C36)/Precipitation!C36</f>
        <v>0.25862068965517243</v>
      </c>
    </row>
    <row r="38" spans="1:9" x14ac:dyDescent="0.25">
      <c r="A38" s="1" t="s">
        <v>71</v>
      </c>
      <c r="B38" s="3">
        <f>(Demand!B38-Demand!B37)/Demand!B37</f>
        <v>-4.0517990733342953E-3</v>
      </c>
      <c r="C38" s="3">
        <f>(Demand!C38-Demand!C37)/Demand!C37</f>
        <v>-3.9274623897853342E-2</v>
      </c>
      <c r="D38" s="3" t="str">
        <f>IF(OR(Supply!B38 = "NA", Supply!B37 = "NA"), "NA", (Supply!B38-Supply!B37)/Supply!B37)</f>
        <v>NA</v>
      </c>
      <c r="E38" s="3">
        <f>('Market Price'!B38-'Market Price'!B37)/'Market Price'!B37</f>
        <v>-0.14364011370716853</v>
      </c>
      <c r="F38" s="3" t="str">
        <f>IF('Market Price'!C37 = 0, "NA", ('Market Price'!C38-'Market Price'!C37)/'Market Price'!C37)</f>
        <v>NA</v>
      </c>
      <c r="G38" s="3" t="str">
        <f>IF(OR('Market Price'!D38 = 0, 'Market Price'!D37 = 0), "NA", ('Market Price'!D38-'Market Price'!D37)/'Market Price'!D37)</f>
        <v>NA</v>
      </c>
      <c r="H38" s="3" t="str">
        <f>IF(OR('Market Price'!E38 = 0, 'Market Price'!E37 = 0), "NA", ('Market Price'!E38-'Market Price'!E37)/'Market Price'!E37)</f>
        <v>NA</v>
      </c>
      <c r="I38" s="3">
        <f>(Precipitation!C38-Precipitation!C37)/Precipitation!C37</f>
        <v>0.12328767123287671</v>
      </c>
    </row>
    <row r="39" spans="1:9" x14ac:dyDescent="0.25">
      <c r="A39" s="1" t="s">
        <v>72</v>
      </c>
      <c r="B39" s="3">
        <f>(Demand!B39-Demand!B38)/Demand!B38</f>
        <v>0.16036141053984962</v>
      </c>
      <c r="C39" s="3">
        <f>(Demand!C39-Demand!C38)/Demand!C38</f>
        <v>0.18744810372613205</v>
      </c>
      <c r="D39" s="3" t="str">
        <f>IF(OR(Supply!B39 = "NA", Supply!B38 = "NA"), "NA", (Supply!B39-Supply!B38)/Supply!B38)</f>
        <v>NA</v>
      </c>
      <c r="E39" s="3">
        <f>('Market Price'!B39-'Market Price'!B38)/'Market Price'!B38</f>
        <v>0.24256032195352795</v>
      </c>
      <c r="F39" s="3" t="str">
        <f>IF('Market Price'!C38 = 0, "NA", ('Market Price'!C39-'Market Price'!C38)/'Market Price'!C38)</f>
        <v>NA</v>
      </c>
      <c r="G39" s="3" t="str">
        <f>IF(OR('Market Price'!D39 = 0, 'Market Price'!D38 = 0), "NA", ('Market Price'!D39-'Market Price'!D38)/'Market Price'!D38)</f>
        <v>NA</v>
      </c>
      <c r="H39" s="3" t="str">
        <f>IF(OR('Market Price'!E39 = 0, 'Market Price'!E38 = 0), "NA", ('Market Price'!E39-'Market Price'!E38)/'Market Price'!E38)</f>
        <v>NA</v>
      </c>
      <c r="I39" s="3">
        <f>(Precipitation!C39-Precipitation!C38)/Precipitation!C38</f>
        <v>-8.5365853658536592E-2</v>
      </c>
    </row>
    <row r="40" spans="1:9" x14ac:dyDescent="0.25">
      <c r="A40" s="1" t="s">
        <v>73</v>
      </c>
      <c r="B40" s="3">
        <f>(Demand!B40-Demand!B39)/Demand!B39</f>
        <v>7.5045734851953315E-3</v>
      </c>
      <c r="C40" s="3">
        <f>(Demand!C40-Demand!C39)/Demand!C39</f>
        <v>1.0856804699297597E-2</v>
      </c>
      <c r="D40" s="3" t="str">
        <f>IF(OR(Supply!B40 = "NA", Supply!B39 = "NA"), "NA", (Supply!B40-Supply!B39)/Supply!B39)</f>
        <v>NA</v>
      </c>
      <c r="E40" s="3">
        <f>('Market Price'!B40-'Market Price'!B39)/'Market Price'!B39</f>
        <v>0.15382417418911618</v>
      </c>
      <c r="F40" s="3" t="str">
        <f>IF('Market Price'!C39 = 0, "NA", ('Market Price'!C40-'Market Price'!C39)/'Market Price'!C39)</f>
        <v>NA</v>
      </c>
      <c r="G40" s="3" t="str">
        <f>IF(OR('Market Price'!D40 = 0, 'Market Price'!D39 = 0), "NA", ('Market Price'!D40-'Market Price'!D39)/'Market Price'!D39)</f>
        <v>NA</v>
      </c>
      <c r="H40" s="3" t="str">
        <f>IF(OR('Market Price'!E40 = 0, 'Market Price'!E39 = 0), "NA", ('Market Price'!E40-'Market Price'!E39)/'Market Price'!E39)</f>
        <v>NA</v>
      </c>
      <c r="I40" s="3">
        <f>(Precipitation!C40-Precipitation!C39)/Precipitation!C39</f>
        <v>-9.3333333333333338E-2</v>
      </c>
    </row>
    <row r="41" spans="1:9" x14ac:dyDescent="0.25">
      <c r="A41" s="1" t="s">
        <v>74</v>
      </c>
      <c r="B41" s="3">
        <f>(Demand!B41-Demand!B40)/Demand!B40</f>
        <v>2.9558224430277016E-3</v>
      </c>
      <c r="C41" s="3">
        <f>(Demand!C41-Demand!C40)/Demand!C40</f>
        <v>-4.6535086459244196E-3</v>
      </c>
      <c r="D41" s="3" t="str">
        <f>IF(OR(Supply!B41 = "NA", Supply!B40 = "NA"), "NA", (Supply!B41-Supply!B40)/Supply!B40)</f>
        <v>NA</v>
      </c>
      <c r="E41" s="3">
        <f>('Market Price'!B41-'Market Price'!B40)/'Market Price'!B40</f>
        <v>0.1604984649364993</v>
      </c>
      <c r="F41" s="3" t="str">
        <f>IF('Market Price'!C40 = 0, "NA", ('Market Price'!C41-'Market Price'!C40)/'Market Price'!C40)</f>
        <v>NA</v>
      </c>
      <c r="G41" s="3" t="str">
        <f>IF(OR('Market Price'!D41 = 0, 'Market Price'!D40 = 0), "NA", ('Market Price'!D41-'Market Price'!D40)/'Market Price'!D40)</f>
        <v>NA</v>
      </c>
      <c r="H41" s="3" t="str">
        <f>IF(OR('Market Price'!E41 = 0, 'Market Price'!E40 = 0), "NA", ('Market Price'!E41-'Market Price'!E40)/'Market Price'!E40)</f>
        <v>NA</v>
      </c>
      <c r="I41" s="3">
        <f>(Precipitation!C41-Precipitation!C40)/Precipitation!C40</f>
        <v>0.13235294117647059</v>
      </c>
    </row>
    <row r="42" spans="1:9" x14ac:dyDescent="0.25">
      <c r="A42" s="1" t="s">
        <v>75</v>
      </c>
      <c r="B42" s="3">
        <f>(Demand!B42-Demand!B41)/Demand!B41</f>
        <v>-6.510768974709763E-2</v>
      </c>
      <c r="C42" s="3">
        <f>(Demand!C42-Demand!C41)/Demand!C41</f>
        <v>-7.5389371422098658E-2</v>
      </c>
      <c r="D42" s="3" t="str">
        <f>IF(OR(Supply!B42 = "NA", Supply!B41 = "NA"), "NA", (Supply!B42-Supply!B41)/Supply!B41)</f>
        <v>NA</v>
      </c>
      <c r="E42" s="3">
        <f>('Market Price'!B42-'Market Price'!B41)/'Market Price'!B41</f>
        <v>6.1339253014552869E-2</v>
      </c>
      <c r="F42" s="3" t="str">
        <f>IF('Market Price'!C41 = 0, "NA", ('Market Price'!C42-'Market Price'!C41)/'Market Price'!C41)</f>
        <v>NA</v>
      </c>
      <c r="G42" s="3" t="str">
        <f>IF(OR('Market Price'!D42 = 0, 'Market Price'!D41 = 0), "NA", ('Market Price'!D42-'Market Price'!D41)/'Market Price'!D41)</f>
        <v>NA</v>
      </c>
      <c r="H42" s="3" t="str">
        <f>IF(OR('Market Price'!E42 = 0, 'Market Price'!E41 = 0), "NA", ('Market Price'!E42-'Market Price'!E41)/'Market Price'!E41)</f>
        <v>NA</v>
      </c>
      <c r="I42" s="3">
        <f>(Precipitation!C42-Precipitation!C41)/Precipitation!C41</f>
        <v>-0.14285714285714285</v>
      </c>
    </row>
    <row r="43" spans="1:9" x14ac:dyDescent="0.25">
      <c r="A43" s="1" t="s">
        <v>76</v>
      </c>
      <c r="B43" s="3">
        <f>(Demand!B43-Demand!B42)/Demand!B42</f>
        <v>-6.1020071956069476E-2</v>
      </c>
      <c r="C43" s="3">
        <f>(Demand!C43-Demand!C42)/Demand!C42</f>
        <v>-6.0699113198258908E-2</v>
      </c>
      <c r="D43" s="3" t="str">
        <f>IF(OR(Supply!B43 = "NA", Supply!B42 = "NA"), "NA", (Supply!B43-Supply!B42)/Supply!B42)</f>
        <v>NA</v>
      </c>
      <c r="E43" s="3">
        <f>('Market Price'!B43-'Market Price'!B42)/'Market Price'!B42</f>
        <v>-0.18957785117467976</v>
      </c>
      <c r="F43" s="3" t="str">
        <f>IF('Market Price'!C42 = 0, "NA", ('Market Price'!C43-'Market Price'!C42)/'Market Price'!C42)</f>
        <v>NA</v>
      </c>
      <c r="G43" s="3" t="str">
        <f>IF(OR('Market Price'!D43 = 0, 'Market Price'!D42 = 0), "NA", ('Market Price'!D43-'Market Price'!D42)/'Market Price'!D42)</f>
        <v>NA</v>
      </c>
      <c r="H43" s="3" t="str">
        <f>IF(OR('Market Price'!E43 = 0, 'Market Price'!E42 = 0), "NA", ('Market Price'!E43-'Market Price'!E42)/'Market Price'!E42)</f>
        <v>NA</v>
      </c>
      <c r="I43" s="3">
        <f>(Precipitation!C43-Precipitation!C42)/Precipitation!C42</f>
        <v>0.12121212121212122</v>
      </c>
    </row>
    <row r="44" spans="1:9" x14ac:dyDescent="0.25">
      <c r="A44" s="1" t="s">
        <v>77</v>
      </c>
      <c r="B44" s="3">
        <f>(Demand!B44-Demand!B43)/Demand!B43</f>
        <v>7.367135217323327E-2</v>
      </c>
      <c r="C44" s="3">
        <f>(Demand!C44-Demand!C43)/Demand!C43</f>
        <v>5.4771915119962822E-2</v>
      </c>
      <c r="D44" s="3" t="str">
        <f>IF(OR(Supply!B44 = "NA", Supply!B43 = "NA"), "NA", (Supply!B44-Supply!B43)/Supply!B43)</f>
        <v>NA</v>
      </c>
      <c r="E44" s="3">
        <f>('Market Price'!B44-'Market Price'!B43)/'Market Price'!B43</f>
        <v>-0.23273574456492199</v>
      </c>
      <c r="F44" s="3" t="str">
        <f>IF('Market Price'!C43 = 0, "NA", ('Market Price'!C44-'Market Price'!C43)/'Market Price'!C43)</f>
        <v>NA</v>
      </c>
      <c r="G44" s="3" t="str">
        <f>IF(OR('Market Price'!D44 = 0, 'Market Price'!D43 = 0), "NA", ('Market Price'!D44-'Market Price'!D43)/'Market Price'!D43)</f>
        <v>NA</v>
      </c>
      <c r="H44" s="3" t="str">
        <f>IF(OR('Market Price'!E44 = 0, 'Market Price'!E43 = 0), "NA", ('Market Price'!E44-'Market Price'!E43)/'Market Price'!E43)</f>
        <v>NA</v>
      </c>
      <c r="I44" s="3">
        <f>(Precipitation!C44-Precipitation!C43)/Precipitation!C43</f>
        <v>0.17567567567567569</v>
      </c>
    </row>
    <row r="45" spans="1:9" x14ac:dyDescent="0.25">
      <c r="A45" s="1" t="s">
        <v>78</v>
      </c>
      <c r="B45" s="3">
        <f>(Demand!B45-Demand!B44)/Demand!B44</f>
        <v>5.5311034875927874E-2</v>
      </c>
      <c r="C45" s="3">
        <f>(Demand!C45-Demand!C44)/Demand!C44</f>
        <v>6.9436491016970872E-2</v>
      </c>
      <c r="D45" s="3" t="str">
        <f>IF(OR(Supply!B45 = "NA", Supply!B44 = "NA"), "NA", (Supply!B45-Supply!B44)/Supply!B44)</f>
        <v>NA</v>
      </c>
      <c r="E45" s="3">
        <f>('Market Price'!B45-'Market Price'!B44)/'Market Price'!B44</f>
        <v>0.36917854450738752</v>
      </c>
      <c r="F45" s="3" t="str">
        <f>IF('Market Price'!C44 = 0, "NA", ('Market Price'!C45-'Market Price'!C44)/'Market Price'!C44)</f>
        <v>NA</v>
      </c>
      <c r="G45" s="3" t="str">
        <f>IF(OR('Market Price'!D45 = 0, 'Market Price'!D44 = 0), "NA", ('Market Price'!D45-'Market Price'!D44)/'Market Price'!D44)</f>
        <v>NA</v>
      </c>
      <c r="H45" s="3" t="str">
        <f>IF(OR('Market Price'!E45 = 0, 'Market Price'!E44 = 0), "NA", ('Market Price'!E45-'Market Price'!E44)/'Market Price'!E44)</f>
        <v>NA</v>
      </c>
      <c r="I45" s="3">
        <f>(Precipitation!C45-Precipitation!C44)/Precipitation!C44</f>
        <v>-0.21839080459770116</v>
      </c>
    </row>
    <row r="46" spans="1:9" x14ac:dyDescent="0.25">
      <c r="A46" s="1" t="s">
        <v>79</v>
      </c>
      <c r="B46" s="3">
        <f>(Demand!B46-Demand!B45)/Demand!B45</f>
        <v>6.7566797512925568E-4</v>
      </c>
      <c r="C46" s="3">
        <f>(Demand!C46-Demand!C45)/Demand!C45</f>
        <v>-1.089598840694468E-2</v>
      </c>
      <c r="D46" s="3" t="str">
        <f>IF(OR(Supply!B46 = "NA", Supply!B45 = "NA"), "NA", (Supply!B46-Supply!B45)/Supply!B45)</f>
        <v>NA</v>
      </c>
      <c r="E46" s="3">
        <f>('Market Price'!B46-'Market Price'!B45)/'Market Price'!B45</f>
        <v>-0.30376242755699606</v>
      </c>
      <c r="F46" s="3" t="str">
        <f>IF('Market Price'!C45 = 0, "NA", ('Market Price'!C46-'Market Price'!C45)/'Market Price'!C45)</f>
        <v>NA</v>
      </c>
      <c r="G46" s="3" t="str">
        <f>IF(OR('Market Price'!D46 = 0, 'Market Price'!D45 = 0), "NA", ('Market Price'!D46-'Market Price'!D45)/'Market Price'!D45)</f>
        <v>NA</v>
      </c>
      <c r="H46" s="3" t="str">
        <f>IF(OR('Market Price'!E46 = 0, 'Market Price'!E45 = 0), "NA", ('Market Price'!E46-'Market Price'!E45)/'Market Price'!E45)</f>
        <v>NA</v>
      </c>
      <c r="I46" s="3">
        <f>(Precipitation!C46-Precipitation!C45)/Precipitation!C45</f>
        <v>-0.20588235294117646</v>
      </c>
    </row>
    <row r="47" spans="1:9" x14ac:dyDescent="0.25">
      <c r="A47" s="1" t="s">
        <v>80</v>
      </c>
      <c r="B47" s="3">
        <f>(Demand!B47-Demand!B46)/Demand!B46</f>
        <v>2.1587339163629874E-2</v>
      </c>
      <c r="C47" s="3">
        <f>(Demand!C47-Demand!C46)/Demand!C46</f>
        <v>2.3338503896530471E-2</v>
      </c>
      <c r="D47" s="3" t="str">
        <f>IF(OR(Supply!B47 = "NA", Supply!B46 = "NA"), "NA", (Supply!B47-Supply!B46)/Supply!B46)</f>
        <v>NA</v>
      </c>
      <c r="E47" s="3">
        <f>('Market Price'!B47-'Market Price'!B46)/'Market Price'!B46</f>
        <v>-0.13341012302474037</v>
      </c>
      <c r="F47" s="3" t="str">
        <f>IF('Market Price'!C46 = 0, "NA", ('Market Price'!C47-'Market Price'!C46)/'Market Price'!C46)</f>
        <v>NA</v>
      </c>
      <c r="G47" s="3" t="str">
        <f>IF(OR('Market Price'!D47 = 0, 'Market Price'!D46 = 0), "NA", ('Market Price'!D47-'Market Price'!D46)/'Market Price'!D46)</f>
        <v>NA</v>
      </c>
      <c r="H47" s="3" t="str">
        <f>IF(OR('Market Price'!E47 = 0, 'Market Price'!E46 = 0), "NA", ('Market Price'!E47-'Market Price'!E46)/'Market Price'!E46)</f>
        <v>NA</v>
      </c>
      <c r="I47" s="3">
        <f>(Precipitation!C47-Precipitation!C46)/Precipitation!C46</f>
        <v>3.7037037037037035E-2</v>
      </c>
    </row>
    <row r="48" spans="1:9" x14ac:dyDescent="0.25">
      <c r="A48" s="1" t="s">
        <v>81</v>
      </c>
      <c r="B48" s="3">
        <f>(Demand!B48-Demand!B47)/Demand!B47</f>
        <v>-4.7529306128805425E-2</v>
      </c>
      <c r="C48" s="3">
        <f>(Demand!C48-Demand!C47)/Demand!C47</f>
        <v>-5.1065938770929027E-2</v>
      </c>
      <c r="D48" s="3" t="str">
        <f>IF(OR(Supply!B48 = "NA", Supply!B47 = "NA"), "NA", (Supply!B48-Supply!B47)/Supply!B47)</f>
        <v>NA</v>
      </c>
      <c r="E48" s="3">
        <f>('Market Price'!B48-'Market Price'!B47)/'Market Price'!B47</f>
        <v>1.8554539812474111E-2</v>
      </c>
      <c r="F48" s="3" t="str">
        <f>IF('Market Price'!C47 = 0, "NA", ('Market Price'!C48-'Market Price'!C47)/'Market Price'!C47)</f>
        <v>NA</v>
      </c>
      <c r="G48" s="3" t="str">
        <f>IF(OR('Market Price'!D48 = 0, 'Market Price'!D47 = 0), "NA", ('Market Price'!D48-'Market Price'!D47)/'Market Price'!D47)</f>
        <v>NA</v>
      </c>
      <c r="H48" s="3" t="str">
        <f>IF(OR('Market Price'!E48 = 0, 'Market Price'!E47 = 0), "NA", ('Market Price'!E48-'Market Price'!E47)/'Market Price'!E47)</f>
        <v>NA</v>
      </c>
      <c r="I48" s="3">
        <f>(Precipitation!C48-Precipitation!C47)/Precipitation!C47</f>
        <v>-1.7857142857142856E-2</v>
      </c>
    </row>
    <row r="49" spans="1:9" x14ac:dyDescent="0.25">
      <c r="A49" s="1" t="s">
        <v>82</v>
      </c>
      <c r="B49" s="3">
        <f>(Demand!B49-Demand!B48)/Demand!B48</f>
        <v>-8.6861804194789477E-2</v>
      </c>
      <c r="C49" s="3">
        <f>(Demand!C49-Demand!C48)/Demand!C48</f>
        <v>-9.8824180175717702E-2</v>
      </c>
      <c r="D49" s="3" t="str">
        <f>IF(OR(Supply!B49 = "NA", Supply!B48 = "NA"), "NA", (Supply!B49-Supply!B48)/Supply!B48)</f>
        <v>NA</v>
      </c>
      <c r="E49" s="3">
        <f>('Market Price'!B49-'Market Price'!B48)/'Market Price'!B48</f>
        <v>-0.11194426766422799</v>
      </c>
      <c r="F49" s="3" t="str">
        <f>IF('Market Price'!C48 = 0, "NA", ('Market Price'!C49-'Market Price'!C48)/'Market Price'!C48)</f>
        <v>NA</v>
      </c>
      <c r="G49" s="3" t="str">
        <f>IF(OR('Market Price'!D49 = 0, 'Market Price'!D48 = 0), "NA", ('Market Price'!D49-'Market Price'!D48)/'Market Price'!D48)</f>
        <v>NA</v>
      </c>
      <c r="H49" s="3" t="str">
        <f>IF(OR('Market Price'!E49 = 0, 'Market Price'!E48 = 0), "NA", ('Market Price'!E49-'Market Price'!E48)/'Market Price'!E48)</f>
        <v>NA</v>
      </c>
      <c r="I49" s="3">
        <f>(Precipitation!C49-Precipitation!C48)/Precipitation!C48</f>
        <v>0.5636363636363636</v>
      </c>
    </row>
    <row r="50" spans="1:9" x14ac:dyDescent="0.25">
      <c r="A50" s="1" t="s">
        <v>83</v>
      </c>
      <c r="B50" s="3">
        <f>(Demand!B50-Demand!B49)/Demand!B49</f>
        <v>-7.9897434227991521E-3</v>
      </c>
      <c r="C50" s="3">
        <f>(Demand!C50-Demand!C49)/Demand!C49</f>
        <v>2.1473435517608726E-3</v>
      </c>
      <c r="D50" s="3" t="str">
        <f>IF(OR(Supply!B50 = "NA", Supply!B49 = "NA"), "NA", (Supply!B50-Supply!B49)/Supply!B49)</f>
        <v>NA</v>
      </c>
      <c r="E50" s="3">
        <f>('Market Price'!B50-'Market Price'!B49)/'Market Price'!B49</f>
        <v>6.3958292639216055E-2</v>
      </c>
      <c r="F50" s="3" t="str">
        <f>IF('Market Price'!C49 = 0, "NA", ('Market Price'!C50-'Market Price'!C49)/'Market Price'!C49)</f>
        <v>NA</v>
      </c>
      <c r="G50" s="3" t="str">
        <f>IF(OR('Market Price'!D50 = 0, 'Market Price'!D49 = 0), "NA", ('Market Price'!D50-'Market Price'!D49)/'Market Price'!D49)</f>
        <v>NA</v>
      </c>
      <c r="H50" s="3" t="str">
        <f>IF(OR('Market Price'!E50 = 0, 'Market Price'!E49 = 0), "NA", ('Market Price'!E50-'Market Price'!E49)/'Market Price'!E49)</f>
        <v>NA</v>
      </c>
      <c r="I50" s="3">
        <f>(Precipitation!C50-Precipitation!C49)/Precipitation!C49</f>
        <v>-6.9767441860465115E-2</v>
      </c>
    </row>
    <row r="51" spans="1:9" x14ac:dyDescent="0.25">
      <c r="A51" s="1" t="s">
        <v>84</v>
      </c>
      <c r="B51" s="3">
        <f>(Demand!B51-Demand!B50)/Demand!B50</f>
        <v>6.6913624685649251E-2</v>
      </c>
      <c r="C51" s="3">
        <f>(Demand!C51-Demand!C50)/Demand!C50</f>
        <v>8.6962506775234399E-2</v>
      </c>
      <c r="D51" s="3" t="str">
        <f>IF(OR(Supply!B51 = "NA", Supply!B50 = "NA"), "NA", (Supply!B51-Supply!B50)/Supply!B50)</f>
        <v>NA</v>
      </c>
      <c r="E51" s="3">
        <f>('Market Price'!B51-'Market Price'!B50)/'Market Price'!B50</f>
        <v>-5.0341530589850204E-3</v>
      </c>
      <c r="F51" s="3" t="str">
        <f>IF('Market Price'!C50 = 0, "NA", ('Market Price'!C51-'Market Price'!C50)/'Market Price'!C50)</f>
        <v>NA</v>
      </c>
      <c r="G51" s="3" t="str">
        <f>IF(OR('Market Price'!D51 = 0, 'Market Price'!D50 = 0), "NA", ('Market Price'!D51-'Market Price'!D50)/'Market Price'!D50)</f>
        <v>NA</v>
      </c>
      <c r="H51" s="3" t="str">
        <f>IF(OR('Market Price'!E51 = 0, 'Market Price'!E50 = 0), "NA", ('Market Price'!E51-'Market Price'!E50)/'Market Price'!E50)</f>
        <v>NA</v>
      </c>
      <c r="I51" s="3">
        <f>(Precipitation!C51-Precipitation!C50)/Precipitation!C50</f>
        <v>-6.25E-2</v>
      </c>
    </row>
    <row r="52" spans="1:9" x14ac:dyDescent="0.25">
      <c r="A52" s="1" t="s">
        <v>85</v>
      </c>
      <c r="B52" s="3">
        <f>(Demand!B52-Demand!B51)/Demand!B51</f>
        <v>6.7323680773137898E-2</v>
      </c>
      <c r="C52" s="3">
        <f>(Demand!C52-Demand!C51)/Demand!C51</f>
        <v>6.8438055055040817E-2</v>
      </c>
      <c r="D52" s="3" t="str">
        <f>IF(OR(Supply!B52 = "NA", Supply!B51 = "NA"), "NA", (Supply!B52-Supply!B51)/Supply!B51)</f>
        <v>NA</v>
      </c>
      <c r="E52" s="3">
        <f>('Market Price'!B52-'Market Price'!B51)/'Market Price'!B51</f>
        <v>9.4547876163389985E-2</v>
      </c>
      <c r="F52" s="3" t="str">
        <f>IF('Market Price'!C51 = 0, "NA", ('Market Price'!C52-'Market Price'!C51)/'Market Price'!C51)</f>
        <v>NA</v>
      </c>
      <c r="G52" s="3" t="str">
        <f>IF(OR('Market Price'!D52 = 0, 'Market Price'!D51 = 0), "NA", ('Market Price'!D52-'Market Price'!D51)/'Market Price'!D51)</f>
        <v>NA</v>
      </c>
      <c r="H52" s="3" t="str">
        <f>IF(OR('Market Price'!E52 = 0, 'Market Price'!E51 = 0), "NA", ('Market Price'!E52-'Market Price'!E51)/'Market Price'!E51)</f>
        <v>NA</v>
      </c>
      <c r="I52" s="3">
        <f>(Precipitation!C52-Precipitation!C51)/Precipitation!C51</f>
        <v>-0.36</v>
      </c>
    </row>
    <row r="53" spans="1:9" x14ac:dyDescent="0.25">
      <c r="A53" s="1" t="s">
        <v>86</v>
      </c>
      <c r="B53" s="3">
        <f>(Demand!B53-Demand!B52)/Demand!B52</f>
        <v>-2.3576631736072235E-2</v>
      </c>
      <c r="C53" s="3">
        <f>(Demand!C53-Demand!C52)/Demand!C52</f>
        <v>-3.856933047003399E-2</v>
      </c>
      <c r="D53" s="3" t="str">
        <f>IF(OR(Supply!B53 = "NA", Supply!B52 = "NA"), "NA", (Supply!B53-Supply!B52)/Supply!B52)</f>
        <v>NA</v>
      </c>
      <c r="E53" s="3">
        <f>('Market Price'!B53-'Market Price'!B52)/'Market Price'!B52</f>
        <v>4.6790798686287952E-2</v>
      </c>
      <c r="F53" s="3" t="str">
        <f>IF('Market Price'!C52 = 0, "NA", ('Market Price'!C53-'Market Price'!C52)/'Market Price'!C52)</f>
        <v>NA</v>
      </c>
      <c r="G53" s="3" t="str">
        <f>IF(OR('Market Price'!D53 = 0, 'Market Price'!D52 = 0), "NA", ('Market Price'!D53-'Market Price'!D52)/'Market Price'!D52)</f>
        <v>NA</v>
      </c>
      <c r="H53" s="3" t="str">
        <f>IF(OR('Market Price'!E53 = 0, 'Market Price'!E52 = 0), "NA", ('Market Price'!E53-'Market Price'!E52)/'Market Price'!E52)</f>
        <v>NA</v>
      </c>
      <c r="I53" s="3">
        <f>(Precipitation!C53-Precipitation!C52)/Precipitation!C52</f>
        <v>0.45833333333333331</v>
      </c>
    </row>
    <row r="54" spans="1:9" x14ac:dyDescent="0.25">
      <c r="A54" s="1" t="s">
        <v>87</v>
      </c>
      <c r="B54" s="3">
        <f>(Demand!B54-Demand!B53)/Demand!B53</f>
        <v>-0.12111057886247352</v>
      </c>
      <c r="C54" s="3">
        <f>(Demand!C54-Demand!C53)/Demand!C53</f>
        <v>-0.10566515369903408</v>
      </c>
      <c r="D54" s="3" t="str">
        <f>IF(OR(Supply!B54 = "NA", Supply!B53 = "NA"), "NA", (Supply!B54-Supply!B53)/Supply!B53)</f>
        <v>NA</v>
      </c>
      <c r="E54" s="3">
        <f>('Market Price'!B54-'Market Price'!B53)/'Market Price'!B53</f>
        <v>-0.32877833040332605</v>
      </c>
      <c r="F54" s="3" t="str">
        <f>IF('Market Price'!C53 = 0, "NA", ('Market Price'!C54-'Market Price'!C53)/'Market Price'!C53)</f>
        <v>NA</v>
      </c>
      <c r="G54" s="3" t="str">
        <f>IF(OR('Market Price'!D54 = 0, 'Market Price'!D53 = 0), "NA", ('Market Price'!D54-'Market Price'!D53)/'Market Price'!D53)</f>
        <v>NA</v>
      </c>
      <c r="H54" s="3" t="str">
        <f>IF(OR('Market Price'!E54 = 0, 'Market Price'!E53 = 0), "NA", ('Market Price'!E54-'Market Price'!E53)/'Market Price'!E53)</f>
        <v>NA</v>
      </c>
      <c r="I54" s="3">
        <f>(Precipitation!C54-Precipitation!C53)/Precipitation!C53</f>
        <v>0.15714285714285714</v>
      </c>
    </row>
    <row r="55" spans="1:9" x14ac:dyDescent="0.25">
      <c r="A55" s="1" t="s">
        <v>88</v>
      </c>
      <c r="B55" s="3">
        <f>(Demand!B55-Demand!B54)/Demand!B54</f>
        <v>1.3164398818507979E-2</v>
      </c>
      <c r="C55" s="3">
        <f>(Demand!C55-Demand!C54)/Demand!C54</f>
        <v>4.4613023967243213E-3</v>
      </c>
      <c r="D55" s="3" t="str">
        <f>IF(OR(Supply!B55 = "NA", Supply!B54 = "NA"), "NA", (Supply!B55-Supply!B54)/Supply!B54)</f>
        <v>NA</v>
      </c>
      <c r="E55" s="3">
        <f>('Market Price'!B55-'Market Price'!B54)/'Market Price'!B54</f>
        <v>0.13326780287489123</v>
      </c>
      <c r="F55" s="3" t="str">
        <f>IF('Market Price'!C54 = 0, "NA", ('Market Price'!C55-'Market Price'!C54)/'Market Price'!C54)</f>
        <v>NA</v>
      </c>
      <c r="G55" s="3" t="str">
        <f>IF(OR('Market Price'!D55 = 0, 'Market Price'!D54 = 0), "NA", ('Market Price'!D55-'Market Price'!D54)/'Market Price'!D54)</f>
        <v>NA</v>
      </c>
      <c r="H55" s="3" t="str">
        <f>IF(OR('Market Price'!E55 = 0, 'Market Price'!E54 = 0), "NA", ('Market Price'!E55-'Market Price'!E54)/'Market Price'!E54)</f>
        <v>NA</v>
      </c>
      <c r="I55" s="3">
        <f>(Precipitation!C55-Precipitation!C54)/Precipitation!C54</f>
        <v>-0.27160493827160492</v>
      </c>
    </row>
    <row r="56" spans="1:9" x14ac:dyDescent="0.25">
      <c r="A56" s="1" t="s">
        <v>89</v>
      </c>
      <c r="B56" s="3">
        <f>(Demand!B56-Demand!B55)/Demand!B55</f>
        <v>1.6626100870918915E-2</v>
      </c>
      <c r="C56" s="3">
        <f>(Demand!C56-Demand!C55)/Demand!C55</f>
        <v>5.214562043633901E-2</v>
      </c>
      <c r="D56" s="3" t="str">
        <f>IF(OR(Supply!B56 = "NA", Supply!B55 = "NA"), "NA", (Supply!B56-Supply!B55)/Supply!B55)</f>
        <v>NA</v>
      </c>
      <c r="E56" s="3">
        <f>('Market Price'!B56-'Market Price'!B55)/'Market Price'!B55</f>
        <v>0.23810746090108473</v>
      </c>
      <c r="F56" s="3" t="str">
        <f>IF('Market Price'!C55 = 0, "NA", ('Market Price'!C56-'Market Price'!C55)/'Market Price'!C55)</f>
        <v>NA</v>
      </c>
      <c r="G56" s="3" t="str">
        <f>IF(OR('Market Price'!D56 = 0, 'Market Price'!D55 = 0), "NA", ('Market Price'!D56-'Market Price'!D55)/'Market Price'!D55)</f>
        <v>NA</v>
      </c>
      <c r="H56" s="3" t="str">
        <f>IF(OR('Market Price'!E56 = 0, 'Market Price'!E55 = 0), "NA", ('Market Price'!E56-'Market Price'!E55)/'Market Price'!E55)</f>
        <v>NA</v>
      </c>
      <c r="I56" s="3">
        <f>(Precipitation!C56-Precipitation!C55)/Precipitation!C55</f>
        <v>0.10169491525423729</v>
      </c>
    </row>
    <row r="57" spans="1:9" x14ac:dyDescent="0.25">
      <c r="A57" s="1" t="s">
        <v>90</v>
      </c>
      <c r="B57" s="3">
        <f>(Demand!B57-Demand!B56)/Demand!B56</f>
        <v>3.3425966733029167E-2</v>
      </c>
      <c r="C57" s="3">
        <f>(Demand!C57-Demand!C56)/Demand!C56</f>
        <v>2.3936761357335992E-2</v>
      </c>
      <c r="D57" s="3" t="str">
        <f>IF(OR(Supply!B57 = "NA", Supply!B56 = "NA"), "NA", (Supply!B57-Supply!B56)/Supply!B56)</f>
        <v>NA</v>
      </c>
      <c r="E57" s="3">
        <f>('Market Price'!B57-'Market Price'!B56)/'Market Price'!B56</f>
        <v>-0.21053240451884808</v>
      </c>
      <c r="F57" s="3" t="str">
        <f>IF('Market Price'!C56 = 0, "NA", ('Market Price'!C57-'Market Price'!C56)/'Market Price'!C56)</f>
        <v>NA</v>
      </c>
      <c r="G57" s="3" t="str">
        <f>IF(OR('Market Price'!D57 = 0, 'Market Price'!D56 = 0), "NA", ('Market Price'!D57-'Market Price'!D56)/'Market Price'!D56)</f>
        <v>NA</v>
      </c>
      <c r="H57" s="3" t="str">
        <f>IF(OR('Market Price'!E57 = 0, 'Market Price'!E56 = 0), "NA", ('Market Price'!E57-'Market Price'!E56)/'Market Price'!E56)</f>
        <v>NA</v>
      </c>
      <c r="I57" s="3">
        <f>(Precipitation!C57-Precipitation!C56)/Precipitation!C56</f>
        <v>7.6923076923076927E-2</v>
      </c>
    </row>
    <row r="58" spans="1:9" x14ac:dyDescent="0.25">
      <c r="A58" s="1" t="s">
        <v>91</v>
      </c>
      <c r="B58" s="3">
        <f>(Demand!B58-Demand!B57)/Demand!B57</f>
        <v>7.2690112910133442E-2</v>
      </c>
      <c r="C58" s="3">
        <f>(Demand!C58-Demand!C57)/Demand!C57</f>
        <v>6.7521904752886955E-2</v>
      </c>
      <c r="D58" s="3" t="str">
        <f>IF(OR(Supply!B58 = "NA", Supply!B57 = "NA"), "NA", (Supply!B58-Supply!B57)/Supply!B57)</f>
        <v>NA</v>
      </c>
      <c r="E58" s="3">
        <f>('Market Price'!B58-'Market Price'!B57)/'Market Price'!B57</f>
        <v>0.13259161187808799</v>
      </c>
      <c r="F58" s="3" t="str">
        <f>IF('Market Price'!C57 = 0, "NA", ('Market Price'!C58-'Market Price'!C57)/'Market Price'!C57)</f>
        <v>NA</v>
      </c>
      <c r="G58" s="3" t="str">
        <f>IF(OR('Market Price'!D58 = 0, 'Market Price'!D57 = 0), "NA", ('Market Price'!D58-'Market Price'!D57)/'Market Price'!D57)</f>
        <v>NA</v>
      </c>
      <c r="H58" s="3" t="str">
        <f>IF(OR('Market Price'!E58 = 0, 'Market Price'!E57 = 0), "NA", ('Market Price'!E58-'Market Price'!E57)/'Market Price'!E57)</f>
        <v>NA</v>
      </c>
      <c r="I58" s="3">
        <f>(Precipitation!C58-Precipitation!C57)/Precipitation!C57</f>
        <v>-5.7142857142857141E-2</v>
      </c>
    </row>
    <row r="59" spans="1:9" x14ac:dyDescent="0.25">
      <c r="A59" s="1" t="s">
        <v>92</v>
      </c>
      <c r="B59" s="3">
        <f>(Demand!B59-Demand!B58)/Demand!B58</f>
        <v>8.4872130581055832E-2</v>
      </c>
      <c r="C59" s="3">
        <f>(Demand!C59-Demand!C58)/Demand!C58</f>
        <v>4.9479542287434716E-2</v>
      </c>
      <c r="D59" s="3" t="str">
        <f>IF(OR(Supply!B59 = "NA", Supply!B58 = "NA"), "NA", (Supply!B59-Supply!B58)/Supply!B58)</f>
        <v>NA</v>
      </c>
      <c r="E59" s="3">
        <f>('Market Price'!B59-'Market Price'!B58)/'Market Price'!B58</f>
        <v>0.3294189775819551</v>
      </c>
      <c r="F59" s="3" t="str">
        <f>IF('Market Price'!C58 = 0, "NA", ('Market Price'!C59-'Market Price'!C58)/'Market Price'!C58)</f>
        <v>NA</v>
      </c>
      <c r="G59" s="3" t="str">
        <f>IF(OR('Market Price'!D59 = 0, 'Market Price'!D58 = 0), "NA", ('Market Price'!D59-'Market Price'!D58)/'Market Price'!D58)</f>
        <v>NA</v>
      </c>
      <c r="H59" s="3" t="str">
        <f>IF(OR('Market Price'!E59 = 0, 'Market Price'!E58 = 0), "NA", ('Market Price'!E59-'Market Price'!E58)/'Market Price'!E58)</f>
        <v>NA</v>
      </c>
      <c r="I59" s="3">
        <f>(Precipitation!C59-Precipitation!C58)/Precipitation!C58</f>
        <v>-9.0909090909090912E-2</v>
      </c>
    </row>
    <row r="60" spans="1:9" x14ac:dyDescent="0.25">
      <c r="A60" s="1" t="s">
        <v>93</v>
      </c>
      <c r="B60" s="3">
        <f>(Demand!B60-Demand!B59)/Demand!B59</f>
        <v>-0.10489484953936093</v>
      </c>
      <c r="C60" s="3">
        <f>(Demand!C60-Demand!C59)/Demand!C59</f>
        <v>-8.5855769273731716E-2</v>
      </c>
      <c r="D60" s="3" t="str">
        <f>IF(OR(Supply!B60 = "NA", Supply!B59 = "NA"), "NA", (Supply!B60-Supply!B59)/Supply!B59)</f>
        <v>NA</v>
      </c>
      <c r="E60" s="3">
        <f>('Market Price'!B60-'Market Price'!B59)/'Market Price'!B59</f>
        <v>-7.1704244217514271E-2</v>
      </c>
      <c r="F60" s="3" t="str">
        <f>IF('Market Price'!C59 = 0, "NA", ('Market Price'!C60-'Market Price'!C59)/'Market Price'!C59)</f>
        <v>NA</v>
      </c>
      <c r="G60" s="3" t="str">
        <f>IF(OR('Market Price'!D60 = 0, 'Market Price'!D59 = 0), "NA", ('Market Price'!D60-'Market Price'!D59)/'Market Price'!D59)</f>
        <v>NA</v>
      </c>
      <c r="H60" s="3" t="str">
        <f>IF(OR('Market Price'!E60 = 0, 'Market Price'!E59 = 0), "NA", ('Market Price'!E60-'Market Price'!E59)/'Market Price'!E59)</f>
        <v>NA</v>
      </c>
      <c r="I60" s="3">
        <f>(Precipitation!C60-Precipitation!C59)/Precipitation!C59</f>
        <v>3.3333333333333333E-2</v>
      </c>
    </row>
    <row r="61" spans="1:9" x14ac:dyDescent="0.25">
      <c r="A61" s="1" t="s">
        <v>94</v>
      </c>
      <c r="B61" s="3">
        <f>(Demand!B61-Demand!B60)/Demand!B60</f>
        <v>-5.0054715039450998E-2</v>
      </c>
      <c r="C61" s="3">
        <f>(Demand!C61-Demand!C60)/Demand!C60</f>
        <v>-7.3835391245877291E-2</v>
      </c>
      <c r="D61" s="3" t="str">
        <f>IF(OR(Supply!B61 = "NA", Supply!B60 = "NA"), "NA", (Supply!B61-Supply!B60)/Supply!B60)</f>
        <v>NA</v>
      </c>
      <c r="E61" s="3">
        <f>('Market Price'!B61-'Market Price'!B60)/'Market Price'!B60</f>
        <v>-0.16071743276155054</v>
      </c>
      <c r="F61" s="3" t="str">
        <f>IF('Market Price'!C60 = 0, "NA", ('Market Price'!C61-'Market Price'!C60)/'Market Price'!C60)</f>
        <v>NA</v>
      </c>
      <c r="G61" s="3" t="str">
        <f>IF(OR('Market Price'!D61 = 0, 'Market Price'!D60 = 0), "NA", ('Market Price'!D61-'Market Price'!D60)/'Market Price'!D60)</f>
        <v>NA</v>
      </c>
      <c r="H61" s="3" t="str">
        <f>IF(OR('Market Price'!E61 = 0, 'Market Price'!E60 = 0), "NA", ('Market Price'!E61-'Market Price'!E60)/'Market Price'!E60)</f>
        <v>NA</v>
      </c>
      <c r="I61" s="3">
        <f>(Precipitation!C61-Precipitation!C60)/Precipitation!C60</f>
        <v>8.0645161290322578E-2</v>
      </c>
    </row>
    <row r="62" spans="1:9" x14ac:dyDescent="0.25">
      <c r="A62" s="1" t="s">
        <v>95</v>
      </c>
      <c r="B62" s="3">
        <f>(Demand!B62-Demand!B61)/Demand!B61</f>
        <v>-3.9347603136489863E-2</v>
      </c>
      <c r="C62" s="3">
        <f>(Demand!C62-Demand!C61)/Demand!C61</f>
        <v>-3.3173472569905875E-2</v>
      </c>
      <c r="D62" s="3" t="str">
        <f>IF(OR(Supply!B62 = "NA", Supply!B61 = "NA"), "NA", (Supply!B62-Supply!B61)/Supply!B61)</f>
        <v>NA</v>
      </c>
      <c r="E62" s="3">
        <f>('Market Price'!B62-'Market Price'!B61)/'Market Price'!B61</f>
        <v>-0.16406284255376574</v>
      </c>
      <c r="F62" s="3" t="str">
        <f>IF('Market Price'!C61 = 0, "NA", ('Market Price'!C62-'Market Price'!C61)/'Market Price'!C61)</f>
        <v>NA</v>
      </c>
      <c r="G62" s="3" t="str">
        <f>IF(OR('Market Price'!D62 = 0, 'Market Price'!D61 = 0), "NA", ('Market Price'!D62-'Market Price'!D61)/'Market Price'!D61)</f>
        <v>NA</v>
      </c>
      <c r="H62" s="3" t="str">
        <f>IF(OR('Market Price'!E62 = 0, 'Market Price'!E61 = 0), "NA", ('Market Price'!E62-'Market Price'!E61)/'Market Price'!E61)</f>
        <v>NA</v>
      </c>
      <c r="I62" s="3">
        <f>(Precipitation!C62-Precipitation!C61)/Precipitation!C61</f>
        <v>0.13432835820895522</v>
      </c>
    </row>
    <row r="63" spans="1:9" x14ac:dyDescent="0.25">
      <c r="A63" s="1" t="s">
        <v>96</v>
      </c>
      <c r="B63" s="3">
        <f>(Demand!B63-Demand!B62)/Demand!B62</f>
        <v>9.9068608157476562E-2</v>
      </c>
      <c r="C63" s="3">
        <f>(Demand!C63-Demand!C62)/Demand!C62</f>
        <v>0.1101888133725671</v>
      </c>
      <c r="D63" s="3" t="str">
        <f>IF(OR(Supply!B63 = "NA", Supply!B62 = "NA"), "NA", (Supply!B63-Supply!B62)/Supply!B62)</f>
        <v>NA</v>
      </c>
      <c r="E63" s="3">
        <f>('Market Price'!B63-'Market Price'!B62)/'Market Price'!B62</f>
        <v>0.15277227107457417</v>
      </c>
      <c r="F63" s="3" t="str">
        <f>IF('Market Price'!C62 = 0, "NA", ('Market Price'!C63-'Market Price'!C62)/'Market Price'!C62)</f>
        <v>NA</v>
      </c>
      <c r="G63" s="3" t="str">
        <f>IF(OR('Market Price'!D63 = 0, 'Market Price'!D62 = 0), "NA", ('Market Price'!D63-'Market Price'!D62)/'Market Price'!D62)</f>
        <v>NA</v>
      </c>
      <c r="H63" s="3" t="str">
        <f>IF(OR('Market Price'!E63 = 0, 'Market Price'!E62 = 0), "NA", ('Market Price'!E63-'Market Price'!E62)/'Market Price'!E62)</f>
        <v>NA</v>
      </c>
      <c r="I63" s="3">
        <f>(Precipitation!C63-Precipitation!C62)/Precipitation!C62</f>
        <v>0.11842105263157894</v>
      </c>
    </row>
    <row r="64" spans="1:9" x14ac:dyDescent="0.25">
      <c r="A64" s="1" t="s">
        <v>97</v>
      </c>
      <c r="B64" s="3">
        <f>(Demand!B64-Demand!B63)/Demand!B63</f>
        <v>-4.0141538101593132E-3</v>
      </c>
      <c r="C64" s="3">
        <f>(Demand!C64-Demand!C63)/Demand!C63</f>
        <v>-2.1525028028424372E-2</v>
      </c>
      <c r="D64" s="3" t="str">
        <f>IF(OR(Supply!B64 = "NA", Supply!B63 = "NA"), "NA", (Supply!B64-Supply!B63)/Supply!B63)</f>
        <v>NA</v>
      </c>
      <c r="E64" s="3">
        <f>('Market Price'!B64-'Market Price'!B63)/'Market Price'!B63</f>
        <v>-1.149364783120457E-2</v>
      </c>
      <c r="F64" s="3" t="str">
        <f>IF('Market Price'!C63 = 0, "NA", ('Market Price'!C64-'Market Price'!C63)/'Market Price'!C63)</f>
        <v>NA</v>
      </c>
      <c r="G64" s="3" t="str">
        <f>IF(OR('Market Price'!D64 = 0, 'Market Price'!D63 = 0), "NA", ('Market Price'!D64-'Market Price'!D63)/'Market Price'!D63)</f>
        <v>NA</v>
      </c>
      <c r="H64" s="3" t="str">
        <f>IF(OR('Market Price'!E64 = 0, 'Market Price'!E63 = 0), "NA", ('Market Price'!E64-'Market Price'!E63)/'Market Price'!E63)</f>
        <v>NA</v>
      </c>
      <c r="I64" s="3">
        <f>(Precipitation!C64-Precipitation!C63)/Precipitation!C63</f>
        <v>-0.2</v>
      </c>
    </row>
    <row r="65" spans="1:9" x14ac:dyDescent="0.25">
      <c r="A65" s="1" t="s">
        <v>98</v>
      </c>
      <c r="B65" s="3">
        <f>(Demand!B65-Demand!B64)/Demand!B64</f>
        <v>3.4447197782820904E-2</v>
      </c>
      <c r="C65" s="3">
        <f>(Demand!C65-Demand!C64)/Demand!C64</f>
        <v>4.8515463389054554E-2</v>
      </c>
      <c r="D65" s="3" t="str">
        <f>IF(OR(Supply!B65 = "NA", Supply!B64 = "NA"), "NA", (Supply!B65-Supply!B64)/Supply!B64)</f>
        <v>NA</v>
      </c>
      <c r="E65" s="3">
        <f>('Market Price'!B65-'Market Price'!B64)/'Market Price'!B64</f>
        <v>0.22330041163611186</v>
      </c>
      <c r="F65" s="3" t="str">
        <f>IF('Market Price'!C64 = 0, "NA", ('Market Price'!C65-'Market Price'!C64)/'Market Price'!C64)</f>
        <v>NA</v>
      </c>
      <c r="G65" s="3" t="str">
        <f>IF(OR('Market Price'!D65 = 0, 'Market Price'!D64 = 0), "NA", ('Market Price'!D65-'Market Price'!D64)/'Market Price'!D64)</f>
        <v>NA</v>
      </c>
      <c r="H65" s="3" t="str">
        <f>IF(OR('Market Price'!E65 = 0, 'Market Price'!E64 = 0), "NA", ('Market Price'!E65-'Market Price'!E64)/'Market Price'!E64)</f>
        <v>NA</v>
      </c>
      <c r="I65" s="3">
        <f>(Precipitation!C65-Precipitation!C64)/Precipitation!C64</f>
        <v>0.11764705882352941</v>
      </c>
    </row>
    <row r="66" spans="1:9" x14ac:dyDescent="0.25">
      <c r="A66" s="1" t="s">
        <v>99</v>
      </c>
      <c r="B66" s="3">
        <f>(Demand!B66-Demand!B65)/Demand!B65</f>
        <v>-9.2888232898123202E-2</v>
      </c>
      <c r="C66" s="3">
        <f>(Demand!C66-Demand!C65)/Demand!C65</f>
        <v>-8.5051940823239511E-2</v>
      </c>
      <c r="D66" s="3" t="str">
        <f>IF(OR(Supply!B66 = "NA", Supply!B65 = "NA"), "NA", (Supply!B66-Supply!B65)/Supply!B65)</f>
        <v>NA</v>
      </c>
      <c r="E66" s="3">
        <f>('Market Price'!B66-'Market Price'!B65)/'Market Price'!B65</f>
        <v>-0.16839474923780112</v>
      </c>
      <c r="F66" s="3" t="str">
        <f>IF('Market Price'!C65 = 0, "NA", ('Market Price'!C66-'Market Price'!C65)/'Market Price'!C65)</f>
        <v>NA</v>
      </c>
      <c r="G66" s="3" t="str">
        <f>IF(OR('Market Price'!D66 = 0, 'Market Price'!D65 = 0), "NA", ('Market Price'!D66-'Market Price'!D65)/'Market Price'!D65)</f>
        <v>NA</v>
      </c>
      <c r="H66" s="3" t="str">
        <f>IF(OR('Market Price'!E66 = 0, 'Market Price'!E65 = 0), "NA", ('Market Price'!E66-'Market Price'!E65)/'Market Price'!E65)</f>
        <v>NA</v>
      </c>
      <c r="I66" s="3">
        <f>(Precipitation!C66-Precipitation!C65)/Precipitation!C65</f>
        <v>-9.2105263157894732E-2</v>
      </c>
    </row>
    <row r="67" spans="1:9" x14ac:dyDescent="0.25">
      <c r="A67" s="1" t="s">
        <v>100</v>
      </c>
      <c r="B67" s="3">
        <f>(Demand!B67-Demand!B66)/Demand!B66</f>
        <v>-3.1259317424124661E-2</v>
      </c>
      <c r="C67" s="3">
        <f>(Demand!C67-Demand!C66)/Demand!C66</f>
        <v>-3.3002899233134014E-2</v>
      </c>
      <c r="D67" s="3" t="str">
        <f>IF(OR(Supply!B67 = "NA", Supply!B66 = "NA"), "NA", (Supply!B67-Supply!B66)/Supply!B66)</f>
        <v>NA</v>
      </c>
      <c r="E67" s="3">
        <f>('Market Price'!B67-'Market Price'!B66)/'Market Price'!B66</f>
        <v>9.6035078901959378E-2</v>
      </c>
      <c r="F67" s="3" t="str">
        <f>IF('Market Price'!C66 = 0, "NA", ('Market Price'!C67-'Market Price'!C66)/'Market Price'!C66)</f>
        <v>NA</v>
      </c>
      <c r="G67" s="3" t="str">
        <f>IF(OR('Market Price'!D67 = 0, 'Market Price'!D66 = 0), "NA", ('Market Price'!D67-'Market Price'!D66)/'Market Price'!D66)</f>
        <v>NA</v>
      </c>
      <c r="H67" s="3" t="str">
        <f>IF(OR('Market Price'!E67 = 0, 'Market Price'!E66 = 0), "NA", ('Market Price'!E67-'Market Price'!E66)/'Market Price'!E66)</f>
        <v>NA</v>
      </c>
      <c r="I67" s="3">
        <f>(Precipitation!C67-Precipitation!C66)/Precipitation!C66</f>
        <v>8.6956521739130432E-2</v>
      </c>
    </row>
    <row r="68" spans="1:9" x14ac:dyDescent="0.25">
      <c r="A68" s="1" t="s">
        <v>101</v>
      </c>
      <c r="B68" s="3">
        <f>(Demand!B68-Demand!B67)/Demand!B67</f>
        <v>7.270585860787239E-2</v>
      </c>
      <c r="C68" s="3">
        <f>(Demand!C68-Demand!C67)/Demand!C67</f>
        <v>7.1438378576039144E-2</v>
      </c>
      <c r="D68" s="3" t="str">
        <f>IF(OR(Supply!B68 = "NA", Supply!B67 = "NA"), "NA", (Supply!B68-Supply!B67)/Supply!B67)</f>
        <v>NA</v>
      </c>
      <c r="E68" s="3">
        <f>('Market Price'!B68-'Market Price'!B67)/'Market Price'!B67</f>
        <v>-4.0792875536779474E-2</v>
      </c>
      <c r="F68" s="3" t="str">
        <f>IF('Market Price'!C67 = 0, "NA", ('Market Price'!C68-'Market Price'!C67)/'Market Price'!C67)</f>
        <v>NA</v>
      </c>
      <c r="G68" s="3" t="str">
        <f>IF(OR('Market Price'!D68 = 0, 'Market Price'!D67 = 0), "NA", ('Market Price'!D68-'Market Price'!D67)/'Market Price'!D67)</f>
        <v>NA</v>
      </c>
      <c r="H68" s="3" t="str">
        <f>IF(OR('Market Price'!E68 = 0, 'Market Price'!E67 = 0), "NA", ('Market Price'!E68-'Market Price'!E67)/'Market Price'!E67)</f>
        <v>NA</v>
      </c>
      <c r="I68" s="3">
        <f>(Precipitation!C68-Precipitation!C67)/Precipitation!C67</f>
        <v>5.3333333333333337E-2</v>
      </c>
    </row>
    <row r="69" spans="1:9" x14ac:dyDescent="0.25">
      <c r="A69" s="1" t="s">
        <v>102</v>
      </c>
      <c r="B69" s="3">
        <f>(Demand!B69-Demand!B68)/Demand!B68</f>
        <v>7.2370951214764612E-2</v>
      </c>
      <c r="C69" s="3">
        <f>(Demand!C69-Demand!C68)/Demand!C68</f>
        <v>5.1044409647987697E-2</v>
      </c>
      <c r="D69" s="3" t="str">
        <f>IF(OR(Supply!B69 = "NA", Supply!B68 = "NA"), "NA", (Supply!B69-Supply!B68)/Supply!B68)</f>
        <v>NA</v>
      </c>
      <c r="E69" s="3">
        <f>('Market Price'!B69-'Market Price'!B68)/'Market Price'!B68</f>
        <v>4.6817397984475637E-2</v>
      </c>
      <c r="F69" s="3" t="str">
        <f>IF('Market Price'!C68 = 0, "NA", ('Market Price'!C69-'Market Price'!C68)/'Market Price'!C68)</f>
        <v>NA</v>
      </c>
      <c r="G69" s="3" t="str">
        <f>IF(OR('Market Price'!D69 = 0, 'Market Price'!D68 = 0), "NA", ('Market Price'!D69-'Market Price'!D68)/'Market Price'!D68)</f>
        <v>NA</v>
      </c>
      <c r="H69" s="3" t="str">
        <f>IF(OR('Market Price'!E69 = 0, 'Market Price'!E68 = 0), "NA", ('Market Price'!E69-'Market Price'!E68)/'Market Price'!E68)</f>
        <v>NA</v>
      </c>
      <c r="I69" s="3">
        <f>(Precipitation!C69-Precipitation!C68)/Precipitation!C68</f>
        <v>-0.20253164556962025</v>
      </c>
    </row>
    <row r="70" spans="1:9" x14ac:dyDescent="0.25">
      <c r="A70" s="1" t="s">
        <v>103</v>
      </c>
      <c r="B70" s="3">
        <f>(Demand!B70-Demand!B69)/Demand!B69</f>
        <v>6.1955723952845043E-2</v>
      </c>
      <c r="C70" s="3">
        <f>(Demand!C70-Demand!C69)/Demand!C69</f>
        <v>1.4793670291567942E-2</v>
      </c>
      <c r="D70" s="3" t="str">
        <f>IF(OR(Supply!B70 = "NA", Supply!B69 = "NA"), "NA", (Supply!B70-Supply!B69)/Supply!B69)</f>
        <v>NA</v>
      </c>
      <c r="E70" s="3">
        <f>('Market Price'!B70-'Market Price'!B69)/'Market Price'!B69</f>
        <v>-0.17147102062441366</v>
      </c>
      <c r="F70" s="3" t="str">
        <f>IF('Market Price'!C69 = 0, "NA", ('Market Price'!C70-'Market Price'!C69)/'Market Price'!C69)</f>
        <v>NA</v>
      </c>
      <c r="G70" s="3" t="str">
        <f>IF(OR('Market Price'!D70 = 0, 'Market Price'!D69 = 0), "NA", ('Market Price'!D70-'Market Price'!D69)/'Market Price'!D69)</f>
        <v>NA</v>
      </c>
      <c r="H70" s="3" t="str">
        <f>IF(OR('Market Price'!E70 = 0, 'Market Price'!E69 = 0), "NA", ('Market Price'!E70-'Market Price'!E69)/'Market Price'!E69)</f>
        <v>NA</v>
      </c>
      <c r="I70" s="3">
        <f>(Precipitation!C70-Precipitation!C69)/Precipitation!C69</f>
        <v>-3.1746031746031744E-2</v>
      </c>
    </row>
    <row r="71" spans="1:9" x14ac:dyDescent="0.25">
      <c r="A71" s="1" t="s">
        <v>104</v>
      </c>
      <c r="B71" s="3">
        <f>(Demand!B71-Demand!B70)/Demand!B70</f>
        <v>-1.0178408363891363E-2</v>
      </c>
      <c r="C71" s="3">
        <f>(Demand!C71-Demand!C70)/Demand!C70</f>
        <v>1.3127361232258951E-2</v>
      </c>
      <c r="D71" s="3" t="str">
        <f>IF(OR(Supply!B71 = "NA", Supply!B70 = "NA"), "NA", (Supply!B71-Supply!B70)/Supply!B70)</f>
        <v>NA</v>
      </c>
      <c r="E71" s="3">
        <f>('Market Price'!B71-'Market Price'!B70)/'Market Price'!B70</f>
        <v>0.28736695601457107</v>
      </c>
      <c r="F71" s="3" t="str">
        <f>IF('Market Price'!C70 = 0, "NA", ('Market Price'!C71-'Market Price'!C70)/'Market Price'!C70)</f>
        <v>NA</v>
      </c>
      <c r="G71" s="3" t="str">
        <f>IF(OR('Market Price'!D71 = 0, 'Market Price'!D70 = 0), "NA", ('Market Price'!D71-'Market Price'!D70)/'Market Price'!D70)</f>
        <v>NA</v>
      </c>
      <c r="H71" s="3" t="str">
        <f>IF(OR('Market Price'!E71 = 0, 'Market Price'!E70 = 0), "NA", ('Market Price'!E71-'Market Price'!E70)/'Market Price'!E70)</f>
        <v>NA</v>
      </c>
      <c r="I71" s="3">
        <f>(Precipitation!C71-Precipitation!C70)/Precipitation!C70</f>
        <v>4.9180327868852458E-2</v>
      </c>
    </row>
    <row r="72" spans="1:9" x14ac:dyDescent="0.25">
      <c r="A72" s="1" t="s">
        <v>105</v>
      </c>
      <c r="B72" s="3">
        <f>(Demand!B72-Demand!B71)/Demand!B71</f>
        <v>-4.1850246607180321E-2</v>
      </c>
      <c r="C72" s="3">
        <f>(Demand!C72-Demand!C71)/Demand!C71</f>
        <v>-5.6619515597696998E-2</v>
      </c>
      <c r="D72" s="3" t="str">
        <f>IF(OR(Supply!B72 = "NA", Supply!B71 = "NA"), "NA", (Supply!B72-Supply!B71)/Supply!B71)</f>
        <v>NA</v>
      </c>
      <c r="E72" s="3">
        <f>('Market Price'!B72-'Market Price'!B71)/'Market Price'!B71</f>
        <v>8.5490429896342313E-2</v>
      </c>
      <c r="F72" s="3" t="str">
        <f>IF('Market Price'!C71 = 0, "NA", ('Market Price'!C72-'Market Price'!C71)/'Market Price'!C71)</f>
        <v>NA</v>
      </c>
      <c r="G72" s="3" t="str">
        <f>IF(OR('Market Price'!D72 = 0, 'Market Price'!D71 = 0), "NA", ('Market Price'!D72-'Market Price'!D71)/'Market Price'!D71)</f>
        <v>NA</v>
      </c>
      <c r="H72" s="3" t="str">
        <f>IF(OR('Market Price'!E72 = 0, 'Market Price'!E71 = 0), "NA", ('Market Price'!E72-'Market Price'!E71)/'Market Price'!E71)</f>
        <v>NA</v>
      </c>
      <c r="I72" s="3">
        <f>(Precipitation!C72-Precipitation!C71)/Precipitation!C71</f>
        <v>0.140625</v>
      </c>
    </row>
    <row r="73" spans="1:9" x14ac:dyDescent="0.25">
      <c r="A73" s="1" t="s">
        <v>106</v>
      </c>
      <c r="B73" s="3">
        <f>(Demand!B73-Demand!B72)/Demand!B72</f>
        <v>-3.1451820465591113E-2</v>
      </c>
      <c r="C73" s="3">
        <f>(Demand!C73-Demand!C72)/Demand!C72</f>
        <v>-8.462838327473915E-2</v>
      </c>
      <c r="D73" s="3" t="str">
        <f>IF(OR(Supply!B73 = "NA", Supply!B72 = "NA"), "NA", (Supply!B73-Supply!B72)/Supply!B72)</f>
        <v>NA</v>
      </c>
      <c r="E73" s="3">
        <f>('Market Price'!B73-'Market Price'!B72)/'Market Price'!B72</f>
        <v>-0.13839779771640709</v>
      </c>
      <c r="F73" s="3" t="str">
        <f>IF('Market Price'!C72 = 0, "NA", ('Market Price'!C73-'Market Price'!C72)/'Market Price'!C72)</f>
        <v>NA</v>
      </c>
      <c r="G73" s="3" t="str">
        <f>IF(OR('Market Price'!D73 = 0, 'Market Price'!D72 = 0), "NA", ('Market Price'!D73-'Market Price'!D72)/'Market Price'!D72)</f>
        <v>NA</v>
      </c>
      <c r="H73" s="3" t="str">
        <f>IF(OR('Market Price'!E73 = 0, 'Market Price'!E72 = 0), "NA", ('Market Price'!E73-'Market Price'!E72)/'Market Price'!E72)</f>
        <v>NA</v>
      </c>
      <c r="I73" s="3">
        <f>(Precipitation!C73-Precipitation!C72)/Precipitation!C72</f>
        <v>0.21917808219178081</v>
      </c>
    </row>
    <row r="74" spans="1:9" x14ac:dyDescent="0.25">
      <c r="A74" s="1" t="s">
        <v>107</v>
      </c>
      <c r="B74" s="3">
        <f>(Demand!B74-Demand!B73)/Demand!B73</f>
        <v>-2.3239136679779428E-2</v>
      </c>
      <c r="C74" s="3">
        <f>(Demand!C74-Demand!C73)/Demand!C73</f>
        <v>-4.169530110134357E-2</v>
      </c>
      <c r="D74" s="3" t="str">
        <f>IF(OR(Supply!B74 = "NA", Supply!B73 = "NA"), "NA", (Supply!B74-Supply!B73)/Supply!B73)</f>
        <v>NA</v>
      </c>
      <c r="E74" s="3">
        <f>('Market Price'!B74-'Market Price'!B73)/'Market Price'!B73</f>
        <v>-0.29435550167614377</v>
      </c>
      <c r="F74" s="3" t="str">
        <f>IF('Market Price'!C73 = 0, "NA", ('Market Price'!C74-'Market Price'!C73)/'Market Price'!C73)</f>
        <v>NA</v>
      </c>
      <c r="G74" s="3" t="str">
        <f>IF(OR('Market Price'!D74 = 0, 'Market Price'!D73 = 0), "NA", ('Market Price'!D74-'Market Price'!D73)/'Market Price'!D73)</f>
        <v>NA</v>
      </c>
      <c r="H74" s="3" t="str">
        <f>IF(OR('Market Price'!E74 = 0, 'Market Price'!E73 = 0), "NA", ('Market Price'!E74-'Market Price'!E73)/'Market Price'!E73)</f>
        <v>NA</v>
      </c>
      <c r="I74" s="3">
        <f>(Precipitation!C74-Precipitation!C73)/Precipitation!C73</f>
        <v>-8.98876404494382E-2</v>
      </c>
    </row>
    <row r="75" spans="1:9" x14ac:dyDescent="0.25">
      <c r="A75" s="1" t="s">
        <v>108</v>
      </c>
      <c r="B75" s="3">
        <f>(Demand!B75-Demand!B74)/Demand!B74</f>
        <v>7.8879234537827761E-2</v>
      </c>
      <c r="C75" s="3">
        <f>(Demand!C75-Demand!C74)/Demand!C74</f>
        <v>0.10394032146395361</v>
      </c>
      <c r="D75" s="3" t="str">
        <f>IF(OR(Supply!B75 = "NA", Supply!B74 = "NA"), "NA", (Supply!B75-Supply!B74)/Supply!B74)</f>
        <v>NA</v>
      </c>
      <c r="E75" s="3">
        <f>('Market Price'!B75-'Market Price'!B74)/'Market Price'!B74</f>
        <v>0.661801383334927</v>
      </c>
      <c r="F75" s="3" t="str">
        <f>IF('Market Price'!C74 = 0, "NA", ('Market Price'!C75-'Market Price'!C74)/'Market Price'!C74)</f>
        <v>NA</v>
      </c>
      <c r="G75" s="3" t="str">
        <f>IF(OR('Market Price'!D75 = 0, 'Market Price'!D74 = 0), "NA", ('Market Price'!D75-'Market Price'!D74)/'Market Price'!D74)</f>
        <v>NA</v>
      </c>
      <c r="H75" s="3" t="str">
        <f>IF(OR('Market Price'!E75 = 0, 'Market Price'!E74 = 0), "NA", ('Market Price'!E75-'Market Price'!E74)/'Market Price'!E74)</f>
        <v>NA</v>
      </c>
      <c r="I75" s="3">
        <f>(Precipitation!C75-Precipitation!C74)/Precipitation!C74</f>
        <v>0</v>
      </c>
    </row>
    <row r="76" spans="1:9" x14ac:dyDescent="0.25">
      <c r="A76" s="1" t="s">
        <v>109</v>
      </c>
      <c r="B76" s="3">
        <f>(Demand!B76-Demand!B75)/Demand!B75</f>
        <v>2.6349507145918976E-2</v>
      </c>
      <c r="C76" s="3">
        <f>(Demand!C76-Demand!C75)/Demand!C75</f>
        <v>4.4354376218960732E-2</v>
      </c>
      <c r="D76" s="3" t="str">
        <f>IF(OR(Supply!B76 = "NA", Supply!B75 = "NA"), "NA", (Supply!B76-Supply!B75)/Supply!B75)</f>
        <v>NA</v>
      </c>
      <c r="E76" s="3">
        <f>('Market Price'!B76-'Market Price'!B75)/'Market Price'!B75</f>
        <v>-1.6054716419963633E-2</v>
      </c>
      <c r="F76" s="3" t="str">
        <f>IF('Market Price'!C75 = 0, "NA", ('Market Price'!C76-'Market Price'!C75)/'Market Price'!C75)</f>
        <v>NA</v>
      </c>
      <c r="G76" s="3" t="str">
        <f>IF(OR('Market Price'!D76 = 0, 'Market Price'!D75 = 0), "NA", ('Market Price'!D76-'Market Price'!D75)/'Market Price'!D75)</f>
        <v>NA</v>
      </c>
      <c r="H76" s="3" t="str">
        <f>IF(OR('Market Price'!E76 = 0, 'Market Price'!E75 = 0), "NA", ('Market Price'!E76-'Market Price'!E75)/'Market Price'!E75)</f>
        <v>NA</v>
      </c>
      <c r="I76" s="3">
        <f>(Precipitation!C76-Precipitation!C75)/Precipitation!C75</f>
        <v>-0.14814814814814814</v>
      </c>
    </row>
    <row r="77" spans="1:9" x14ac:dyDescent="0.25">
      <c r="A77" s="1" t="s">
        <v>110</v>
      </c>
      <c r="B77" s="3">
        <f>(Demand!B77-Demand!B76)/Demand!B76</f>
        <v>-8.6673299775333973E-2</v>
      </c>
      <c r="C77" s="3">
        <f>(Demand!C77-Demand!C76)/Demand!C76</f>
        <v>-4.5980973558031893E-2</v>
      </c>
      <c r="D77" s="3" t="str">
        <f>IF(OR(Supply!B77 = "NA", Supply!B76 = "NA"), "NA", (Supply!B77-Supply!B76)/Supply!B76)</f>
        <v>NA</v>
      </c>
      <c r="E77" s="3">
        <f>('Market Price'!B77-'Market Price'!B76)/'Market Price'!B76</f>
        <v>-0.17617873084664887</v>
      </c>
      <c r="F77" s="3" t="str">
        <f>IF('Market Price'!C76 = 0, "NA", ('Market Price'!C77-'Market Price'!C76)/'Market Price'!C76)</f>
        <v>NA</v>
      </c>
      <c r="G77" s="3" t="str">
        <f>IF(OR('Market Price'!D77 = 0, 'Market Price'!D76 = 0), "NA", ('Market Price'!D77-'Market Price'!D76)/'Market Price'!D76)</f>
        <v>NA</v>
      </c>
      <c r="H77" s="3" t="str">
        <f>IF(OR('Market Price'!E77 = 0, 'Market Price'!E76 = 0), "NA", ('Market Price'!E77-'Market Price'!E76)/'Market Price'!E76)</f>
        <v>NA</v>
      </c>
      <c r="I77" s="3">
        <f>(Precipitation!C77-Precipitation!C76)/Precipitation!C76</f>
        <v>0.13043478260869565</v>
      </c>
    </row>
    <row r="78" spans="1:9" x14ac:dyDescent="0.25">
      <c r="A78" s="1" t="s">
        <v>111</v>
      </c>
      <c r="B78" s="3">
        <f>(Demand!B78-Demand!B77)/Demand!B77</f>
        <v>-4.9794887811866716E-2</v>
      </c>
      <c r="C78" s="3">
        <f>(Demand!C78-Demand!C77)/Demand!C77</f>
        <v>-2.878578512226378E-2</v>
      </c>
      <c r="D78" s="3" t="str">
        <f>IF(OR(Supply!B78 = "NA", Supply!B77 = "NA"), "NA", (Supply!B78-Supply!B77)/Supply!B77)</f>
        <v>NA</v>
      </c>
      <c r="E78" s="3">
        <f>('Market Price'!B78-'Market Price'!B77)/'Market Price'!B77</f>
        <v>5.4732575491708027E-2</v>
      </c>
      <c r="F78" s="3" t="str">
        <f>IF('Market Price'!C77 = 0, "NA", ('Market Price'!C78-'Market Price'!C77)/'Market Price'!C77)</f>
        <v>NA</v>
      </c>
      <c r="G78" s="3" t="str">
        <f>IF(OR('Market Price'!D78 = 0, 'Market Price'!D77 = 0), "NA", ('Market Price'!D78-'Market Price'!D77)/'Market Price'!D77)</f>
        <v>NA</v>
      </c>
      <c r="H78" s="3" t="str">
        <f>IF(OR('Market Price'!E78 = 0, 'Market Price'!E77 = 0), "NA", ('Market Price'!E78-'Market Price'!E77)/'Market Price'!E77)</f>
        <v>NA</v>
      </c>
      <c r="I78" s="3">
        <f>(Precipitation!C78-Precipitation!C77)/Precipitation!C77</f>
        <v>0</v>
      </c>
    </row>
    <row r="79" spans="1:9" x14ac:dyDescent="0.25">
      <c r="A79" s="1" t="s">
        <v>112</v>
      </c>
      <c r="B79" s="3">
        <f>(Demand!B79-Demand!B78)/Demand!B78</f>
        <v>-3.0972954906864872E-2</v>
      </c>
      <c r="C79" s="3">
        <f>(Demand!C79-Demand!C78)/Demand!C78</f>
        <v>-4.5336927821302678E-2</v>
      </c>
      <c r="D79" s="3" t="str">
        <f>IF(OR(Supply!B79 = "NA", Supply!B78 = "NA"), "NA", (Supply!B79-Supply!B78)/Supply!B78)</f>
        <v>NA</v>
      </c>
      <c r="E79" s="3">
        <f>('Market Price'!B79-'Market Price'!B78)/'Market Price'!B78</f>
        <v>-7.904055497673243E-2</v>
      </c>
      <c r="F79" s="3" t="str">
        <f>IF('Market Price'!C78 = 0, "NA", ('Market Price'!C79-'Market Price'!C78)/'Market Price'!C78)</f>
        <v>NA</v>
      </c>
      <c r="G79" s="3" t="str">
        <f>IF(OR('Market Price'!D79 = 0, 'Market Price'!D78 = 0), "NA", ('Market Price'!D79-'Market Price'!D78)/'Market Price'!D78)</f>
        <v>NA</v>
      </c>
      <c r="H79" s="3" t="str">
        <f>IF(OR('Market Price'!E79 = 0, 'Market Price'!E78 = 0), "NA", ('Market Price'!E79-'Market Price'!E78)/'Market Price'!E78)</f>
        <v>NA</v>
      </c>
      <c r="I79" s="3">
        <f>(Precipitation!C79-Precipitation!C78)/Precipitation!C78</f>
        <v>-0.24358974358974358</v>
      </c>
    </row>
    <row r="80" spans="1:9" x14ac:dyDescent="0.25">
      <c r="A80" s="1" t="s">
        <v>113</v>
      </c>
      <c r="B80" s="3">
        <f>(Demand!B80-Demand!B79)/Demand!B79</f>
        <v>3.9127899521357638E-2</v>
      </c>
      <c r="C80" s="3">
        <f>(Demand!C80-Demand!C79)/Demand!C79</f>
        <v>5.0367524719502385E-2</v>
      </c>
      <c r="D80" s="3" t="str">
        <f>IF(OR(Supply!B80 = "NA", Supply!B79 = "NA"), "NA", (Supply!B80-Supply!B79)/Supply!B79)</f>
        <v>NA</v>
      </c>
      <c r="E80" s="3">
        <f>('Market Price'!B80-'Market Price'!B79)/'Market Price'!B79</f>
        <v>0.14397298086121255</v>
      </c>
      <c r="F80" s="3" t="str">
        <f>IF('Market Price'!C79 = 0, "NA", ('Market Price'!C80-'Market Price'!C79)/'Market Price'!C79)</f>
        <v>NA</v>
      </c>
      <c r="G80" s="3" t="str">
        <f>IF(OR('Market Price'!D80 = 0, 'Market Price'!D79 = 0), "NA", ('Market Price'!D80-'Market Price'!D79)/'Market Price'!D79)</f>
        <v>NA</v>
      </c>
      <c r="H80" s="3" t="str">
        <f>IF(OR('Market Price'!E80 = 0, 'Market Price'!E79 = 0), "NA", ('Market Price'!E80-'Market Price'!E79)/'Market Price'!E79)</f>
        <v>NA</v>
      </c>
      <c r="I80" s="3">
        <f>(Precipitation!C80-Precipitation!C79)/Precipitation!C79</f>
        <v>0.30508474576271188</v>
      </c>
    </row>
    <row r="81" spans="1:9" x14ac:dyDescent="0.25">
      <c r="A81" s="1" t="s">
        <v>114</v>
      </c>
      <c r="B81" s="3">
        <f>(Demand!B81-Demand!B80)/Demand!B80</f>
        <v>6.6351079068311239E-2</v>
      </c>
      <c r="C81" s="3">
        <f>(Demand!C81-Demand!C80)/Demand!C80</f>
        <v>7.0841531142867467E-2</v>
      </c>
      <c r="D81" s="3" t="str">
        <f>IF(OR(Supply!B81 = "NA", Supply!B80 = "NA"), "NA", (Supply!B81-Supply!B80)/Supply!B80)</f>
        <v>NA</v>
      </c>
      <c r="E81" s="3">
        <f>('Market Price'!B81-'Market Price'!B80)/'Market Price'!B80</f>
        <v>-0.10390938879654443</v>
      </c>
      <c r="F81" s="3" t="str">
        <f>IF('Market Price'!C80 = 0, "NA", ('Market Price'!C81-'Market Price'!C80)/'Market Price'!C80)</f>
        <v>NA</v>
      </c>
      <c r="G81" s="3" t="str">
        <f>IF(OR('Market Price'!D81 = 0, 'Market Price'!D80 = 0), "NA", ('Market Price'!D81-'Market Price'!D80)/'Market Price'!D80)</f>
        <v>NA</v>
      </c>
      <c r="H81" s="3" t="str">
        <f>IF(OR('Market Price'!E81 = 0, 'Market Price'!E80 = 0), "NA", ('Market Price'!E81-'Market Price'!E80)/'Market Price'!E80)</f>
        <v>NA</v>
      </c>
      <c r="I81" s="3">
        <f>(Precipitation!C81-Precipitation!C80)/Precipitation!C80</f>
        <v>-0.16883116883116883</v>
      </c>
    </row>
    <row r="82" spans="1:9" x14ac:dyDescent="0.25">
      <c r="A82" s="1" t="s">
        <v>115</v>
      </c>
      <c r="B82" s="3">
        <f>(Demand!B82-Demand!B81)/Demand!B81</f>
        <v>7.1159210994312924E-2</v>
      </c>
      <c r="C82" s="3">
        <f>(Demand!C82-Demand!C81)/Demand!C81</f>
        <v>4.9153948900714214E-2</v>
      </c>
      <c r="D82" s="3" t="str">
        <f>IF(OR(Supply!B82 = "NA", Supply!B81 = "NA"), "NA", (Supply!B82-Supply!B81)/Supply!B81)</f>
        <v>NA</v>
      </c>
      <c r="E82" s="3">
        <f>('Market Price'!B82-'Market Price'!B81)/'Market Price'!B81</f>
        <v>0.14749417715590124</v>
      </c>
      <c r="F82" s="3" t="str">
        <f>IF('Market Price'!C81 = 0, "NA", ('Market Price'!C82-'Market Price'!C81)/'Market Price'!C81)</f>
        <v>NA</v>
      </c>
      <c r="G82" s="3" t="str">
        <f>IF(OR('Market Price'!D82 = 0, 'Market Price'!D81 = 0), "NA", ('Market Price'!D82-'Market Price'!D81)/'Market Price'!D81)</f>
        <v>NA</v>
      </c>
      <c r="H82" s="3" t="str">
        <f>IF(OR('Market Price'!E82 = 0, 'Market Price'!E81 = 0), "NA", ('Market Price'!E82-'Market Price'!E81)/'Market Price'!E81)</f>
        <v>NA</v>
      </c>
      <c r="I82" s="3">
        <f>(Precipitation!C82-Precipitation!C81)/Precipitation!C81</f>
        <v>3.125E-2</v>
      </c>
    </row>
    <row r="83" spans="1:9" x14ac:dyDescent="0.25">
      <c r="A83" s="1" t="s">
        <v>116</v>
      </c>
      <c r="B83" s="3">
        <f>(Demand!B83-Demand!B82)/Demand!B82</f>
        <v>-7.2405575121982396E-2</v>
      </c>
      <c r="C83" s="3">
        <f>(Demand!C83-Demand!C82)/Demand!C82</f>
        <v>-5.6652000319552066E-2</v>
      </c>
      <c r="D83" s="3" t="str">
        <f>IF(OR(Supply!B83 = "NA", Supply!B82 = "NA"), "NA", (Supply!B83-Supply!B82)/Supply!B82)</f>
        <v>NA</v>
      </c>
      <c r="E83" s="3">
        <f>('Market Price'!B83-'Market Price'!B82)/'Market Price'!B82</f>
        <v>-0.11204944225444648</v>
      </c>
      <c r="F83" s="3" t="str">
        <f>IF('Market Price'!C82 = 0, "NA", ('Market Price'!C83-'Market Price'!C82)/'Market Price'!C82)</f>
        <v>NA</v>
      </c>
      <c r="G83" s="3" t="str">
        <f>IF(OR('Market Price'!D83 = 0, 'Market Price'!D82 = 0), "NA", ('Market Price'!D83-'Market Price'!D82)/'Market Price'!D82)</f>
        <v>NA</v>
      </c>
      <c r="H83" s="3" t="str">
        <f>IF(OR('Market Price'!E83 = 0, 'Market Price'!E82 = 0), "NA", ('Market Price'!E83-'Market Price'!E82)/'Market Price'!E82)</f>
        <v>NA</v>
      </c>
      <c r="I83" s="3">
        <f>(Precipitation!C83-Precipitation!C82)/Precipitation!C82</f>
        <v>-0.18181818181818182</v>
      </c>
    </row>
    <row r="84" spans="1:9" x14ac:dyDescent="0.25">
      <c r="A84" s="1" t="s">
        <v>117</v>
      </c>
      <c r="B84" s="3">
        <f>(Demand!B84-Demand!B83)/Demand!B83</f>
        <v>-5.3726817848453373E-2</v>
      </c>
      <c r="C84" s="3">
        <f>(Demand!C84-Demand!C83)/Demand!C83</f>
        <v>-6.0344154041292744E-2</v>
      </c>
      <c r="D84" s="3" t="str">
        <f>IF(OR(Supply!B84 = "NA", Supply!B83 = "NA"), "NA", (Supply!B84-Supply!B83)/Supply!B83)</f>
        <v>NA</v>
      </c>
      <c r="E84" s="3">
        <f>('Market Price'!B84-'Market Price'!B83)/'Market Price'!B83</f>
        <v>-0.38744385183113028</v>
      </c>
      <c r="F84" s="3" t="str">
        <f>IF('Market Price'!C83 = 0, "NA", ('Market Price'!C84-'Market Price'!C83)/'Market Price'!C83)</f>
        <v>NA</v>
      </c>
      <c r="G84" s="3" t="str">
        <f>IF(OR('Market Price'!D84 = 0, 'Market Price'!D83 = 0), "NA", ('Market Price'!D84-'Market Price'!D83)/'Market Price'!D83)</f>
        <v>NA</v>
      </c>
      <c r="H84" s="3" t="str">
        <f>IF(OR('Market Price'!E84 = 0, 'Market Price'!E83 = 0), "NA", ('Market Price'!E84-'Market Price'!E83)/'Market Price'!E83)</f>
        <v>NA</v>
      </c>
      <c r="I84" s="3">
        <f>(Precipitation!C84-Precipitation!C83)/Precipitation!C83</f>
        <v>5.5555555555555552E-2</v>
      </c>
    </row>
    <row r="85" spans="1:9" x14ac:dyDescent="0.25">
      <c r="A85" s="1" t="s">
        <v>118</v>
      </c>
      <c r="B85" s="3">
        <f>(Demand!B85-Demand!B84)/Demand!B84</f>
        <v>-0.12546170740363805</v>
      </c>
      <c r="C85" s="3">
        <f>(Demand!C85-Demand!C84)/Demand!C84</f>
        <v>-8.738846109318664E-2</v>
      </c>
      <c r="D85" s="3" t="str">
        <f>IF(OR(Supply!B85 = "NA", Supply!B84 = "NA"), "NA", (Supply!B85-Supply!B84)/Supply!B84)</f>
        <v>NA</v>
      </c>
      <c r="E85" s="3">
        <f>('Market Price'!B85-'Market Price'!B84)/'Market Price'!B84</f>
        <v>-0.36568475845776272</v>
      </c>
      <c r="F85" s="3" t="str">
        <f>IF('Market Price'!C84 = 0, "NA", ('Market Price'!C85-'Market Price'!C84)/'Market Price'!C84)</f>
        <v>NA</v>
      </c>
      <c r="G85" s="3" t="str">
        <f>IF(OR('Market Price'!D85 = 0, 'Market Price'!D84 = 0), "NA", ('Market Price'!D85-'Market Price'!D84)/'Market Price'!D84)</f>
        <v>NA</v>
      </c>
      <c r="H85" s="3" t="str">
        <f>IF(OR('Market Price'!E85 = 0, 'Market Price'!E84 = 0), "NA", ('Market Price'!E85-'Market Price'!E84)/'Market Price'!E84)</f>
        <v>NA</v>
      </c>
      <c r="I85" s="3">
        <f>(Precipitation!C85-Precipitation!C84)/Precipitation!C84</f>
        <v>0.36842105263157893</v>
      </c>
    </row>
    <row r="86" spans="1:9" x14ac:dyDescent="0.25">
      <c r="A86" s="1" t="s">
        <v>119</v>
      </c>
      <c r="B86" s="3">
        <f>(Demand!B86-Demand!B85)/Demand!B85</f>
        <v>-3.1249114236976971E-2</v>
      </c>
      <c r="C86" s="3">
        <f>(Demand!C86-Demand!C85)/Demand!C85</f>
        <v>-5.4215277454907847E-2</v>
      </c>
      <c r="D86" s="3" t="str">
        <f>IF(OR(Supply!B86 = "NA", Supply!B85 = "NA"), "NA", (Supply!B86-Supply!B85)/Supply!B85)</f>
        <v>NA</v>
      </c>
      <c r="E86" s="3">
        <f>('Market Price'!B86-'Market Price'!B85)/'Market Price'!B85</f>
        <v>0.51331570523958281</v>
      </c>
      <c r="F86" s="3" t="str">
        <f>IF('Market Price'!C85 = 0, "NA", ('Market Price'!C86-'Market Price'!C85)/'Market Price'!C85)</f>
        <v>NA</v>
      </c>
      <c r="G86" s="3" t="str">
        <f>IF(OR('Market Price'!D86 = 0, 'Market Price'!D85 = 0), "NA", ('Market Price'!D86-'Market Price'!D85)/'Market Price'!D85)</f>
        <v>NA</v>
      </c>
      <c r="H86" s="3" t="str">
        <f>IF(OR('Market Price'!E86 = 0, 'Market Price'!E85 = 0), "NA", ('Market Price'!E86-'Market Price'!E85)/'Market Price'!E85)</f>
        <v>NA</v>
      </c>
      <c r="I86" s="3">
        <f>(Precipitation!C86-Precipitation!C85)/Precipitation!C85</f>
        <v>-6.4102564102564097E-2</v>
      </c>
    </row>
    <row r="87" spans="1:9" x14ac:dyDescent="0.25">
      <c r="A87" s="1" t="s">
        <v>120</v>
      </c>
      <c r="B87" s="3">
        <f>(Demand!B87-Demand!B86)/Demand!B86</f>
        <v>0.10399351240680217</v>
      </c>
      <c r="C87" s="3">
        <f>(Demand!C87-Demand!C86)/Demand!C86</f>
        <v>7.058785582232753E-2</v>
      </c>
      <c r="D87" s="3" t="str">
        <f>IF(OR(Supply!B87 = "NA", Supply!B86 = "NA"), "NA", (Supply!B87-Supply!B86)/Supply!B86)</f>
        <v>NA</v>
      </c>
      <c r="E87" s="3">
        <f>('Market Price'!B87-'Market Price'!B86)/'Market Price'!B86</f>
        <v>-0.17917306648799591</v>
      </c>
      <c r="F87" s="3" t="str">
        <f>IF('Market Price'!C86 = 0, "NA", ('Market Price'!C87-'Market Price'!C86)/'Market Price'!C86)</f>
        <v>NA</v>
      </c>
      <c r="G87" s="3" t="str">
        <f>IF(OR('Market Price'!D87 = 0, 'Market Price'!D86 = 0), "NA", ('Market Price'!D87-'Market Price'!D86)/'Market Price'!D86)</f>
        <v>NA</v>
      </c>
      <c r="H87" s="3" t="str">
        <f>IF(OR('Market Price'!E87 = 0, 'Market Price'!E86 = 0), "NA", ('Market Price'!E87-'Market Price'!E86)/'Market Price'!E86)</f>
        <v>NA</v>
      </c>
      <c r="I87" s="3">
        <f>(Precipitation!C87-Precipitation!C86)/Precipitation!C86</f>
        <v>-2.7397260273972601E-2</v>
      </c>
    </row>
    <row r="88" spans="1:9" x14ac:dyDescent="0.25">
      <c r="A88" s="1" t="s">
        <v>121</v>
      </c>
      <c r="B88" s="3">
        <f>(Demand!B88-Demand!B87)/Demand!B87</f>
        <v>1.3174131048721125E-2</v>
      </c>
      <c r="C88" s="3">
        <f>(Demand!C88-Demand!C87)/Demand!C87</f>
        <v>6.0972744317368908E-3</v>
      </c>
      <c r="D88" s="3" t="str">
        <f>IF(OR(Supply!B88 = "NA", Supply!B87 = "NA"), "NA", (Supply!B88-Supply!B87)/Supply!B87)</f>
        <v>NA</v>
      </c>
      <c r="E88" s="3">
        <f>('Market Price'!B88-'Market Price'!B87)/'Market Price'!B87</f>
        <v>-0.16637850030774606</v>
      </c>
      <c r="F88" s="3" t="str">
        <f>IF('Market Price'!C87 = 0, "NA", ('Market Price'!C88-'Market Price'!C87)/'Market Price'!C87)</f>
        <v>NA</v>
      </c>
      <c r="G88" s="3" t="str">
        <f>IF(OR('Market Price'!D88 = 0, 'Market Price'!D87 = 0), "NA", ('Market Price'!D88-'Market Price'!D87)/'Market Price'!D87)</f>
        <v>NA</v>
      </c>
      <c r="H88" s="3" t="str">
        <f>IF(OR('Market Price'!E88 = 0, 'Market Price'!E87 = 0), "NA", ('Market Price'!E88-'Market Price'!E87)/'Market Price'!E87)</f>
        <v>NA</v>
      </c>
      <c r="I88" s="3">
        <f>(Precipitation!C88-Precipitation!C87)/Precipitation!C87</f>
        <v>-0.19718309859154928</v>
      </c>
    </row>
    <row r="89" spans="1:9" x14ac:dyDescent="0.25">
      <c r="A89" s="1" t="s">
        <v>122</v>
      </c>
      <c r="B89" s="3">
        <f>(Demand!B89-Demand!B88)/Demand!B88</f>
        <v>6.4738839518090119E-2</v>
      </c>
      <c r="C89" s="3">
        <f>(Demand!C89-Demand!C88)/Demand!C88</f>
        <v>8.0559132703207845E-2</v>
      </c>
      <c r="D89" s="3" t="str">
        <f>IF(OR(Supply!B89 = "NA", Supply!B88 = "NA"), "NA", (Supply!B89-Supply!B88)/Supply!B88)</f>
        <v>NA</v>
      </c>
      <c r="E89" s="3">
        <f>('Market Price'!B89-'Market Price'!B88)/'Market Price'!B88</f>
        <v>0.37191486112544669</v>
      </c>
      <c r="F89" s="3" t="str">
        <f>IF('Market Price'!C88 = 0, "NA", ('Market Price'!C89-'Market Price'!C88)/'Market Price'!C88)</f>
        <v>NA</v>
      </c>
      <c r="G89" s="3" t="str">
        <f>IF(OR('Market Price'!D89 = 0, 'Market Price'!D88 = 0), "NA", ('Market Price'!D89-'Market Price'!D88)/'Market Price'!D88)</f>
        <v>NA</v>
      </c>
      <c r="H89" s="3" t="str">
        <f>IF(OR('Market Price'!E89 = 0, 'Market Price'!E88 = 0), "NA", ('Market Price'!E89-'Market Price'!E88)/'Market Price'!E88)</f>
        <v>NA</v>
      </c>
      <c r="I89" s="3">
        <f>(Precipitation!C89-Precipitation!C88)/Precipitation!C88</f>
        <v>0.2807017543859649</v>
      </c>
    </row>
    <row r="90" spans="1:9" x14ac:dyDescent="0.25">
      <c r="A90" s="1" t="s">
        <v>123</v>
      </c>
      <c r="B90" s="3">
        <f>(Demand!B90-Demand!B89)/Demand!B89</f>
        <v>-8.8457529712311578E-2</v>
      </c>
      <c r="C90" s="3">
        <f>(Demand!C90-Demand!C89)/Demand!C89</f>
        <v>-7.6071096327798154E-2</v>
      </c>
      <c r="D90" s="3" t="str">
        <f>IF(OR(Supply!B90 = "NA", Supply!B89 = "NA"), "NA", (Supply!B90-Supply!B89)/Supply!B89)</f>
        <v>NA</v>
      </c>
      <c r="E90" s="3">
        <f>('Market Price'!B90-'Market Price'!B89)/'Market Price'!B89</f>
        <v>-0.20494219513175491</v>
      </c>
      <c r="F90" s="3" t="str">
        <f>IF('Market Price'!C89 = 0, "NA", ('Market Price'!C90-'Market Price'!C89)/'Market Price'!C89)</f>
        <v>NA</v>
      </c>
      <c r="G90" s="3" t="str">
        <f>IF(OR('Market Price'!D90 = 0, 'Market Price'!D89 = 0), "NA", ('Market Price'!D90-'Market Price'!D89)/'Market Price'!D89)</f>
        <v>NA</v>
      </c>
      <c r="H90" s="3" t="str">
        <f>IF(OR('Market Price'!E90 = 0, 'Market Price'!E89 = 0), "NA", ('Market Price'!E90-'Market Price'!E89)/'Market Price'!E89)</f>
        <v>NA</v>
      </c>
      <c r="I90" s="3">
        <f>(Precipitation!C90-Precipitation!C89)/Precipitation!C89</f>
        <v>6.8493150684931503E-2</v>
      </c>
    </row>
    <row r="91" spans="1:9" x14ac:dyDescent="0.25">
      <c r="A91" s="1" t="s">
        <v>124</v>
      </c>
      <c r="B91" s="3">
        <f>(Demand!B91-Demand!B90)/Demand!B90</f>
        <v>-3.3608043095110111E-2</v>
      </c>
      <c r="C91" s="3">
        <f>(Demand!C91-Demand!C90)/Demand!C90</f>
        <v>-1.0105722459676588E-2</v>
      </c>
      <c r="D91" s="3" t="str">
        <f>IF(OR(Supply!B91 = "NA", Supply!B90 = "NA"), "NA", (Supply!B91-Supply!B90)/Supply!B90)</f>
        <v>NA</v>
      </c>
      <c r="E91" s="3">
        <f>('Market Price'!B91-'Market Price'!B90)/'Market Price'!B90</f>
        <v>0.41136510520546082</v>
      </c>
      <c r="F91" s="3" t="str">
        <f>IF('Market Price'!C90 = 0, "NA", ('Market Price'!C91-'Market Price'!C90)/'Market Price'!C90)</f>
        <v>NA</v>
      </c>
      <c r="G91" s="3" t="str">
        <f>IF(OR('Market Price'!D91 = 0, 'Market Price'!D90 = 0), "NA", ('Market Price'!D91-'Market Price'!D90)/'Market Price'!D90)</f>
        <v>NA</v>
      </c>
      <c r="H91" s="3" t="str">
        <f>IF(OR('Market Price'!E91 = 0, 'Market Price'!E90 = 0), "NA", ('Market Price'!E91-'Market Price'!E90)/'Market Price'!E90)</f>
        <v>NA</v>
      </c>
      <c r="I91" s="3">
        <f>(Precipitation!C91-Precipitation!C90)/Precipitation!C90</f>
        <v>-0.10256410256410256</v>
      </c>
    </row>
    <row r="92" spans="1:9" x14ac:dyDescent="0.25">
      <c r="A92" s="1" t="s">
        <v>125</v>
      </c>
      <c r="B92" s="3">
        <f>(Demand!B92-Demand!B91)/Demand!B91</f>
        <v>2.6322702934596001E-2</v>
      </c>
      <c r="C92" s="3">
        <f>(Demand!C92-Demand!C91)/Demand!C91</f>
        <v>2.6705848107231214E-2</v>
      </c>
      <c r="D92" s="3" t="str">
        <f>IF(OR(Supply!B92 = "NA", Supply!B91 = "NA"), "NA", (Supply!B92-Supply!B91)/Supply!B91)</f>
        <v>NA</v>
      </c>
      <c r="E92" s="3">
        <f>('Market Price'!B92-'Market Price'!B91)/'Market Price'!B91</f>
        <v>-9.5361799820984375E-2</v>
      </c>
      <c r="F92" s="3" t="str">
        <f>IF('Market Price'!C91 = 0, "NA", ('Market Price'!C92-'Market Price'!C91)/'Market Price'!C91)</f>
        <v>NA</v>
      </c>
      <c r="G92" s="3" t="str">
        <f>IF(OR('Market Price'!D92 = 0, 'Market Price'!D91 = 0), "NA", ('Market Price'!D92-'Market Price'!D91)/'Market Price'!D91)</f>
        <v>NA</v>
      </c>
      <c r="H92" s="3" t="str">
        <f>IF(OR('Market Price'!E92 = 0, 'Market Price'!E91 = 0), "NA", ('Market Price'!E92-'Market Price'!E91)/'Market Price'!E91)</f>
        <v>NA</v>
      </c>
      <c r="I92" s="3">
        <f>(Precipitation!C92-Precipitation!C91)/Precipitation!C91</f>
        <v>0.17142857142857143</v>
      </c>
    </row>
    <row r="93" spans="1:9" x14ac:dyDescent="0.25">
      <c r="A93" s="1" t="s">
        <v>126</v>
      </c>
      <c r="B93" s="3">
        <f>(Demand!B93-Demand!B92)/Demand!B92</f>
        <v>0.131724920766364</v>
      </c>
      <c r="C93" s="3">
        <f>(Demand!C93-Demand!C92)/Demand!C92</f>
        <v>0.10315922220781584</v>
      </c>
      <c r="D93" s="3" t="str">
        <f>IF(OR(Supply!B93 = "NA", Supply!B92 = "NA"), "NA", (Supply!B93-Supply!B92)/Supply!B92)</f>
        <v>NA</v>
      </c>
      <c r="E93" s="3">
        <f>('Market Price'!B93-'Market Price'!B92)/'Market Price'!B92</f>
        <v>0.32362368759208976</v>
      </c>
      <c r="F93" s="3" t="str">
        <f>IF('Market Price'!C92 = 0, "NA", ('Market Price'!C93-'Market Price'!C92)/'Market Price'!C92)</f>
        <v>NA</v>
      </c>
      <c r="G93" s="3" t="str">
        <f>IF(OR('Market Price'!D93 = 0, 'Market Price'!D92 = 0), "NA", ('Market Price'!D93-'Market Price'!D92)/'Market Price'!D92)</f>
        <v>NA</v>
      </c>
      <c r="H93" s="3" t="str">
        <f>IF(OR('Market Price'!E93 = 0, 'Market Price'!E92 = 0), "NA", ('Market Price'!E93-'Market Price'!E92)/'Market Price'!E92)</f>
        <v>NA</v>
      </c>
      <c r="I93" s="3">
        <f>(Precipitation!C93-Precipitation!C92)/Precipitation!C92</f>
        <v>-6.097560975609756E-2</v>
      </c>
    </row>
    <row r="94" spans="1:9" x14ac:dyDescent="0.25">
      <c r="A94" s="1" t="s">
        <v>127</v>
      </c>
      <c r="B94" s="3">
        <f>(Demand!B94-Demand!B93)/Demand!B93</f>
        <v>3.9150994550644316E-2</v>
      </c>
      <c r="C94" s="3">
        <f>(Demand!C94-Demand!C93)/Demand!C93</f>
        <v>3.7820967531044261E-2</v>
      </c>
      <c r="D94" s="3" t="str">
        <f>IF(OR(Supply!B94 = "NA", Supply!B93 = "NA"), "NA", (Supply!B94-Supply!B93)/Supply!B93)</f>
        <v>NA</v>
      </c>
      <c r="E94" s="3">
        <f>('Market Price'!B94-'Market Price'!B93)/'Market Price'!B93</f>
        <v>6.7251359935381338E-2</v>
      </c>
      <c r="F94" s="3" t="str">
        <f>IF('Market Price'!C93 = 0, "NA", ('Market Price'!C94-'Market Price'!C93)/'Market Price'!C93)</f>
        <v>NA</v>
      </c>
      <c r="G94" s="3" t="str">
        <f>IF(OR('Market Price'!D94 = 0, 'Market Price'!D93 = 0), "NA", ('Market Price'!D94-'Market Price'!D93)/'Market Price'!D93)</f>
        <v>NA</v>
      </c>
      <c r="H94" s="3" t="str">
        <f>IF(OR('Market Price'!E94 = 0, 'Market Price'!E93 = 0), "NA", ('Market Price'!E94-'Market Price'!E93)/'Market Price'!E93)</f>
        <v>NA</v>
      </c>
      <c r="I94" s="3">
        <f>(Precipitation!C94-Precipitation!C93)/Precipitation!C93</f>
        <v>-0.25974025974025972</v>
      </c>
    </row>
    <row r="95" spans="1:9" x14ac:dyDescent="0.25">
      <c r="A95" s="1" t="s">
        <v>128</v>
      </c>
      <c r="B95" s="3">
        <f>(Demand!B95-Demand!B94)/Demand!B94</f>
        <v>-1.6746202059916164E-2</v>
      </c>
      <c r="C95" s="3">
        <f>(Demand!C95-Demand!C94)/Demand!C94</f>
        <v>-1.000361496993413E-2</v>
      </c>
      <c r="D95" s="3" t="str">
        <f>IF(OR(Supply!B95 = "NA", Supply!B94 = "NA"), "NA", (Supply!B95-Supply!B94)/Supply!B94)</f>
        <v>NA</v>
      </c>
      <c r="E95" s="3">
        <f>('Market Price'!B95-'Market Price'!B94)/'Market Price'!B94</f>
        <v>-4.0392928413895426E-2</v>
      </c>
      <c r="F95" s="3" t="str">
        <f>IF('Market Price'!C94 = 0, "NA", ('Market Price'!C95-'Market Price'!C94)/'Market Price'!C94)</f>
        <v>NA</v>
      </c>
      <c r="G95" s="3" t="str">
        <f>IF(OR('Market Price'!D95 = 0, 'Market Price'!D94 = 0), "NA", ('Market Price'!D95-'Market Price'!D94)/'Market Price'!D94)</f>
        <v>NA</v>
      </c>
      <c r="H95" s="3" t="str">
        <f>IF(OR('Market Price'!E95 = 0, 'Market Price'!E94 = 0), "NA", ('Market Price'!E95-'Market Price'!E94)/'Market Price'!E94)</f>
        <v>NA</v>
      </c>
      <c r="I95" s="3">
        <f>(Precipitation!C95-Precipitation!C94)/Precipitation!C94</f>
        <v>3.5087719298245612E-2</v>
      </c>
    </row>
    <row r="96" spans="1:9" x14ac:dyDescent="0.25">
      <c r="A96" s="1" t="s">
        <v>129</v>
      </c>
      <c r="B96" s="3">
        <f>(Demand!B96-Demand!B95)/Demand!B95</f>
        <v>-9.7849660403325642E-2</v>
      </c>
      <c r="C96" s="3">
        <f>(Demand!C96-Demand!C95)/Demand!C95</f>
        <v>-0.10182342906461686</v>
      </c>
      <c r="D96" s="3" t="str">
        <f>IF(OR(Supply!B96 = "NA", Supply!B95 = "NA"), "NA", (Supply!B96-Supply!B95)/Supply!B95)</f>
        <v>NA</v>
      </c>
      <c r="E96" s="3">
        <f>('Market Price'!B96-'Market Price'!B95)/'Market Price'!B95</f>
        <v>-0.21287694671641655</v>
      </c>
      <c r="F96" s="3" t="str">
        <f>IF('Market Price'!C95 = 0, "NA", ('Market Price'!C96-'Market Price'!C95)/'Market Price'!C95)</f>
        <v>NA</v>
      </c>
      <c r="G96" s="3" t="str">
        <f>IF(OR('Market Price'!D96 = 0, 'Market Price'!D95 = 0), "NA", ('Market Price'!D96-'Market Price'!D95)/'Market Price'!D95)</f>
        <v>NA</v>
      </c>
      <c r="H96" s="3" t="str">
        <f>IF(OR('Market Price'!E96 = 0, 'Market Price'!E95 = 0), "NA", ('Market Price'!E96-'Market Price'!E95)/'Market Price'!E95)</f>
        <v>NA</v>
      </c>
      <c r="I96" s="3">
        <f>(Precipitation!C96-Precipitation!C95)/Precipitation!C95</f>
        <v>0.11864406779661017</v>
      </c>
    </row>
    <row r="97" spans="1:9" x14ac:dyDescent="0.25">
      <c r="A97" s="1" t="s">
        <v>130</v>
      </c>
      <c r="B97" s="3">
        <f>(Demand!B97-Demand!B96)/Demand!B96</f>
        <v>-0.10104255205904425</v>
      </c>
      <c r="C97" s="3">
        <f>(Demand!C97-Demand!C96)/Demand!C96</f>
        <v>-7.3844616350217648E-2</v>
      </c>
      <c r="D97" s="3" t="str">
        <f>IF(OR(Supply!B97 = "NA", Supply!B96 = "NA"), "NA", (Supply!B97-Supply!B96)/Supply!B96)</f>
        <v>NA</v>
      </c>
      <c r="E97" s="3">
        <f>('Market Price'!B97-'Market Price'!B96)/'Market Price'!B96</f>
        <v>9.0684202062416869E-2</v>
      </c>
      <c r="F97" s="3" t="str">
        <f>IF('Market Price'!C96 = 0, "NA", ('Market Price'!C97-'Market Price'!C96)/'Market Price'!C96)</f>
        <v>NA</v>
      </c>
      <c r="G97" s="3" t="str">
        <f>IF(OR('Market Price'!D97 = 0, 'Market Price'!D96 = 0), "NA", ('Market Price'!D97-'Market Price'!D96)/'Market Price'!D96)</f>
        <v>NA</v>
      </c>
      <c r="H97" s="3" t="str">
        <f>IF(OR('Market Price'!E97 = 0, 'Market Price'!E96 = 0), "NA", ('Market Price'!E97-'Market Price'!E96)/'Market Price'!E96)</f>
        <v>NA</v>
      </c>
      <c r="I97" s="3">
        <f>(Precipitation!C97-Precipitation!C96)/Precipitation!C96</f>
        <v>0.16666666666666666</v>
      </c>
    </row>
    <row r="98" spans="1:9" x14ac:dyDescent="0.25">
      <c r="A98" s="1" t="s">
        <v>131</v>
      </c>
      <c r="B98" s="3">
        <f>(Demand!B98-Demand!B97)/Demand!B97</f>
        <v>2.2127583953987319E-2</v>
      </c>
      <c r="C98" s="3">
        <f>(Demand!C98-Demand!C97)/Demand!C97</f>
        <v>4.9059970134008861E-2</v>
      </c>
      <c r="D98" s="3" t="str">
        <f>IF(OR(Supply!B98 = "NA", Supply!B97 = "NA"), "NA", (Supply!B98-Supply!B97)/Supply!B97)</f>
        <v>NA</v>
      </c>
      <c r="E98" s="3">
        <f>('Market Price'!B98-'Market Price'!B97)/'Market Price'!B97</f>
        <v>0.25771143740381819</v>
      </c>
      <c r="F98" s="3" t="str">
        <f>IF('Market Price'!C97 = 0, "NA", ('Market Price'!C98-'Market Price'!C97)/'Market Price'!C97)</f>
        <v>NA</v>
      </c>
      <c r="G98" s="3" t="str">
        <f>IF(OR('Market Price'!D98 = 0, 'Market Price'!D97 = 0), "NA", ('Market Price'!D98-'Market Price'!D97)/'Market Price'!D97)</f>
        <v>NA</v>
      </c>
      <c r="H98" s="3" t="str">
        <f>IF(OR('Market Price'!E98 = 0, 'Market Price'!E97 = 0), "NA", ('Market Price'!E98-'Market Price'!E97)/'Market Price'!E97)</f>
        <v>NA</v>
      </c>
      <c r="I98" s="3">
        <f>(Precipitation!C98-Precipitation!C97)/Precipitation!C97</f>
        <v>-1.2987012987012988E-2</v>
      </c>
    </row>
    <row r="99" spans="1:9" x14ac:dyDescent="0.25">
      <c r="A99" s="1" t="s">
        <v>132</v>
      </c>
      <c r="B99" s="3">
        <f>(Demand!B99-Demand!B98)/Demand!B98</f>
        <v>0.10349201400965453</v>
      </c>
      <c r="C99" s="3">
        <f>(Demand!C99-Demand!C98)/Demand!C98</f>
        <v>5.1730706435878855E-2</v>
      </c>
      <c r="D99" s="3" t="str">
        <f>IF(OR(Supply!B99 = "NA", Supply!B98 = "NA"), "NA", (Supply!B99-Supply!B98)/Supply!B98)</f>
        <v>NA</v>
      </c>
      <c r="E99" s="3">
        <f>('Market Price'!B99-'Market Price'!B98)/'Market Price'!B98</f>
        <v>4.170304424804136E-2</v>
      </c>
      <c r="F99" s="3" t="str">
        <f>IF('Market Price'!C98 = 0, "NA", ('Market Price'!C99-'Market Price'!C98)/'Market Price'!C98)</f>
        <v>NA</v>
      </c>
      <c r="G99" s="3" t="str">
        <f>IF(OR('Market Price'!D99 = 0, 'Market Price'!D98 = 0), "NA", ('Market Price'!D99-'Market Price'!D98)/'Market Price'!D98)</f>
        <v>NA</v>
      </c>
      <c r="H99" s="3" t="str">
        <f>IF(OR('Market Price'!E99 = 0, 'Market Price'!E98 = 0), "NA", ('Market Price'!E99-'Market Price'!E98)/'Market Price'!E98)</f>
        <v>NA</v>
      </c>
      <c r="I99" s="3">
        <f>(Precipitation!C99-Precipitation!C98)/Precipitation!C98</f>
        <v>-0.13157894736842105</v>
      </c>
    </row>
    <row r="100" spans="1:9" x14ac:dyDescent="0.25">
      <c r="A100" s="1" t="s">
        <v>133</v>
      </c>
      <c r="B100" s="3">
        <f>(Demand!B100-Demand!B99)/Demand!B99</f>
        <v>0.1093430018985414</v>
      </c>
      <c r="C100" s="3">
        <f>(Demand!C100-Demand!C99)/Demand!C99</f>
        <v>0.11420087597278747</v>
      </c>
      <c r="D100" s="3" t="str">
        <f>IF(OR(Supply!B100 = "NA", Supply!B99 = "NA"), "NA", (Supply!B100-Supply!B99)/Supply!B99)</f>
        <v>NA</v>
      </c>
      <c r="E100" s="3">
        <f>('Market Price'!B100-'Market Price'!B99)/'Market Price'!B99</f>
        <v>0.25902718418821358</v>
      </c>
      <c r="F100" s="3" t="str">
        <f>IF('Market Price'!C99 = 0, "NA", ('Market Price'!C100-'Market Price'!C99)/'Market Price'!C99)</f>
        <v>NA</v>
      </c>
      <c r="G100" s="3" t="str">
        <f>IF(OR('Market Price'!D100 = 0, 'Market Price'!D99 = 0), "NA", ('Market Price'!D100-'Market Price'!D99)/'Market Price'!D99)</f>
        <v>NA</v>
      </c>
      <c r="H100" s="3" t="str">
        <f>IF(OR('Market Price'!E100 = 0, 'Market Price'!E99 = 0), "NA", ('Market Price'!E100-'Market Price'!E99)/'Market Price'!E99)</f>
        <v>NA</v>
      </c>
      <c r="I100" s="3">
        <f>(Precipitation!C100-Precipitation!C99)/Precipitation!C99</f>
        <v>6.0606060606060608E-2</v>
      </c>
    </row>
    <row r="101" spans="1:9" x14ac:dyDescent="0.25">
      <c r="A101" s="1" t="s">
        <v>134</v>
      </c>
      <c r="B101" s="3">
        <f>(Demand!B101-Demand!B100)/Demand!B100</f>
        <v>-3.046164280958831E-2</v>
      </c>
      <c r="C101" s="3">
        <f>(Demand!C101-Demand!C100)/Demand!C100</f>
        <v>-2.9314272887523165E-2</v>
      </c>
      <c r="D101" s="3" t="str">
        <f>IF(OR(Supply!B101 = "NA", Supply!B100 = "NA"), "NA", (Supply!B101-Supply!B100)/Supply!B100)</f>
        <v>NA</v>
      </c>
      <c r="E101" s="3">
        <f>('Market Price'!B101-'Market Price'!B100)/'Market Price'!B100</f>
        <v>-0.12632147103500499</v>
      </c>
      <c r="F101" s="3" t="str">
        <f>IF('Market Price'!C100 = 0, "NA", ('Market Price'!C101-'Market Price'!C100)/'Market Price'!C100)</f>
        <v>NA</v>
      </c>
      <c r="G101" s="3" t="str">
        <f>IF(OR('Market Price'!D101 = 0, 'Market Price'!D100 = 0), "NA", ('Market Price'!D101-'Market Price'!D100)/'Market Price'!D100)</f>
        <v>NA</v>
      </c>
      <c r="H101" s="3" t="str">
        <f>IF(OR('Market Price'!E101 = 0, 'Market Price'!E100 = 0), "NA", ('Market Price'!E101-'Market Price'!E100)/'Market Price'!E100)</f>
        <v>NA</v>
      </c>
      <c r="I101" s="3">
        <f>(Precipitation!C101-Precipitation!C100)/Precipitation!C100</f>
        <v>-4.2857142857142858E-2</v>
      </c>
    </row>
    <row r="102" spans="1:9" x14ac:dyDescent="0.25">
      <c r="A102" s="1" t="s">
        <v>135</v>
      </c>
      <c r="B102" s="3">
        <f>(Demand!B102-Demand!B101)/Demand!B101</f>
        <v>-6.9137566100836767E-2</v>
      </c>
      <c r="C102" s="3">
        <f>(Demand!C102-Demand!C101)/Demand!C101</f>
        <v>-0.11568389322712833</v>
      </c>
      <c r="D102" s="3" t="str">
        <f>IF(OR(Supply!B102 = "NA", Supply!B101 = "NA"), "NA", (Supply!B102-Supply!B101)/Supply!B101)</f>
        <v>NA</v>
      </c>
      <c r="E102" s="3">
        <f>('Market Price'!B102-'Market Price'!B101)/'Market Price'!B101</f>
        <v>-0.25840123908768342</v>
      </c>
      <c r="F102" s="3" t="str">
        <f>IF('Market Price'!C101 = 0, "NA", ('Market Price'!C102-'Market Price'!C101)/'Market Price'!C101)</f>
        <v>NA</v>
      </c>
      <c r="G102" s="3" t="str">
        <f>IF(OR('Market Price'!D102 = 0, 'Market Price'!D101 = 0), "NA", ('Market Price'!D102-'Market Price'!D101)/'Market Price'!D101)</f>
        <v>NA</v>
      </c>
      <c r="H102" s="3" t="str">
        <f>IF(OR('Market Price'!E102 = 0, 'Market Price'!E101 = 0), "NA", ('Market Price'!E102-'Market Price'!E101)/'Market Price'!E101)</f>
        <v>NA</v>
      </c>
      <c r="I102" s="3">
        <f>(Precipitation!C102-Precipitation!C101)/Precipitation!C101</f>
        <v>0.13432835820895522</v>
      </c>
    </row>
    <row r="103" spans="1:9" x14ac:dyDescent="0.25">
      <c r="A103" s="1" t="s">
        <v>136</v>
      </c>
      <c r="B103" s="3">
        <f>(Demand!B103-Demand!B102)/Demand!B102</f>
        <v>-6.1790376397535172E-2</v>
      </c>
      <c r="C103" s="3">
        <f>(Demand!C103-Demand!C102)/Demand!C102</f>
        <v>-4.3214643178088111E-2</v>
      </c>
      <c r="D103" s="3" t="str">
        <f>IF(OR(Supply!B103 = "NA", Supply!B102 = "NA"), "NA", (Supply!B103-Supply!B102)/Supply!B102)</f>
        <v>NA</v>
      </c>
      <c r="E103" s="3">
        <f>('Market Price'!B103-'Market Price'!B102)/'Market Price'!B102</f>
        <v>-0.10769575002875466</v>
      </c>
      <c r="F103" s="3" t="str">
        <f>IF('Market Price'!C102 = 0, "NA", ('Market Price'!C103-'Market Price'!C102)/'Market Price'!C102)</f>
        <v>NA</v>
      </c>
      <c r="G103" s="3" t="str">
        <f>IF(OR('Market Price'!D103 = 0, 'Market Price'!D102 = 0), "NA", ('Market Price'!D103-'Market Price'!D102)/'Market Price'!D102)</f>
        <v>NA</v>
      </c>
      <c r="H103" s="3" t="str">
        <f>IF(OR('Market Price'!E103 = 0, 'Market Price'!E102 = 0), "NA", ('Market Price'!E103-'Market Price'!E102)/'Market Price'!E102)</f>
        <v>NA</v>
      </c>
      <c r="I103" s="3">
        <f>(Precipitation!C103-Precipitation!C102)/Precipitation!C102</f>
        <v>-0.10526315789473684</v>
      </c>
    </row>
    <row r="104" spans="1:9" x14ac:dyDescent="0.25">
      <c r="A104" s="1" t="s">
        <v>137</v>
      </c>
      <c r="B104" s="3">
        <f>(Demand!B104-Demand!B103)/Demand!B103</f>
        <v>5.3873497384413702E-2</v>
      </c>
      <c r="C104" s="3">
        <f>(Demand!C104-Demand!C103)/Demand!C103</f>
        <v>6.8605527856594795E-2</v>
      </c>
      <c r="D104" s="3" t="str">
        <f>IF(OR(Supply!B104 = "NA", Supply!B103 = "NA"), "NA", (Supply!B104-Supply!B103)/Supply!B103)</f>
        <v>NA</v>
      </c>
      <c r="E104" s="3">
        <f>('Market Price'!B104-'Market Price'!B103)/'Market Price'!B103</f>
        <v>8.5383403692076906E-2</v>
      </c>
      <c r="F104" s="3" t="str">
        <f>IF('Market Price'!C103 = 0, "NA", ('Market Price'!C104-'Market Price'!C103)/'Market Price'!C103)</f>
        <v>NA</v>
      </c>
      <c r="G104" s="3" t="str">
        <f>IF(OR('Market Price'!D104 = 0, 'Market Price'!D103 = 0), "NA", ('Market Price'!D104-'Market Price'!D103)/'Market Price'!D103)</f>
        <v>NA</v>
      </c>
      <c r="H104" s="3" t="str">
        <f>IF(OR('Market Price'!E104 = 0, 'Market Price'!E103 = 0), "NA", ('Market Price'!E104-'Market Price'!E103)/'Market Price'!E103)</f>
        <v>NA</v>
      </c>
      <c r="I104" s="3">
        <f>(Precipitation!C104-Precipitation!C103)/Precipitation!C103</f>
        <v>0.3235294117647059</v>
      </c>
    </row>
    <row r="105" spans="1:9" x14ac:dyDescent="0.25">
      <c r="A105" s="1" t="s">
        <v>138</v>
      </c>
      <c r="B105" s="3">
        <f>(Demand!B105-Demand!B104)/Demand!B104</f>
        <v>0.13159317687801042</v>
      </c>
      <c r="C105" s="3">
        <f>(Demand!C105-Demand!C104)/Demand!C104</f>
        <v>8.8536874998420945E-2</v>
      </c>
      <c r="D105" s="3" t="str">
        <f>IF(OR(Supply!B105 = "NA", Supply!B104 = "NA"), "NA", (Supply!B105-Supply!B104)/Supply!B104)</f>
        <v>NA</v>
      </c>
      <c r="E105" s="3">
        <f>('Market Price'!B105-'Market Price'!B104)/'Market Price'!B104</f>
        <v>6.072080397265673E-2</v>
      </c>
      <c r="F105" s="3" t="str">
        <f>IF('Market Price'!C104 = 0, "NA", ('Market Price'!C105-'Market Price'!C104)/'Market Price'!C104)</f>
        <v>NA</v>
      </c>
      <c r="G105" s="3" t="str">
        <f>IF(OR('Market Price'!D105 = 0, 'Market Price'!D104 = 0), "NA", ('Market Price'!D105-'Market Price'!D104)/'Market Price'!D104)</f>
        <v>NA</v>
      </c>
      <c r="H105" s="3" t="str">
        <f>IF(OR('Market Price'!E105 = 0, 'Market Price'!E104 = 0), "NA", ('Market Price'!E105-'Market Price'!E104)/'Market Price'!E104)</f>
        <v>NA</v>
      </c>
      <c r="I105" s="3">
        <f>(Precipitation!C105-Precipitation!C104)/Precipitation!C104</f>
        <v>-0.17777777777777778</v>
      </c>
    </row>
    <row r="106" spans="1:9" x14ac:dyDescent="0.25">
      <c r="A106" s="1" t="s">
        <v>139</v>
      </c>
      <c r="B106" s="3">
        <f>(Demand!B106-Demand!B105)/Demand!B105</f>
        <v>9.0307404688928783E-3</v>
      </c>
      <c r="C106" s="3">
        <f>(Demand!C106-Demand!C105)/Demand!C105</f>
        <v>4.6007785063957439E-2</v>
      </c>
      <c r="D106" s="3" t="str">
        <f>IF(OR(Supply!B106 = "NA", Supply!B105 = "NA"), "NA", (Supply!B106-Supply!B105)/Supply!B105)</f>
        <v>NA</v>
      </c>
      <c r="E106" s="3">
        <f>('Market Price'!B106-'Market Price'!B105)/'Market Price'!B105</f>
        <v>-5.7195279470432084E-2</v>
      </c>
      <c r="F106" s="3" t="str">
        <f>IF('Market Price'!C105 = 0, "NA", ('Market Price'!C106-'Market Price'!C105)/'Market Price'!C105)</f>
        <v>NA</v>
      </c>
      <c r="G106" s="3" t="str">
        <f>IF(OR('Market Price'!D106 = 0, 'Market Price'!D105 = 0), "NA", ('Market Price'!D106-'Market Price'!D105)/'Market Price'!D105)</f>
        <v>NA</v>
      </c>
      <c r="H106" s="3" t="str">
        <f>IF(OR('Market Price'!E106 = 0, 'Market Price'!E105 = 0), "NA", ('Market Price'!E106-'Market Price'!E105)/'Market Price'!E105)</f>
        <v>NA</v>
      </c>
      <c r="I106" s="3">
        <f>(Precipitation!C106-Precipitation!C105)/Precipitation!C105</f>
        <v>-0.1891891891891892</v>
      </c>
    </row>
    <row r="107" spans="1:9" x14ac:dyDescent="0.25">
      <c r="A107" s="1" t="s">
        <v>140</v>
      </c>
      <c r="B107" s="3">
        <f>(Demand!B107-Demand!B106)/Demand!B106</f>
        <v>-4.7610826788324609E-2</v>
      </c>
      <c r="C107" s="3">
        <f>(Demand!C107-Demand!C106)/Demand!C106</f>
        <v>-1.9460827313644138E-2</v>
      </c>
      <c r="D107" s="3" t="str">
        <f>IF(OR(Supply!B107 = "NA", Supply!B106 = "NA"), "NA", (Supply!B107-Supply!B106)/Supply!B106)</f>
        <v>NA</v>
      </c>
      <c r="E107" s="3">
        <f>('Market Price'!B107-'Market Price'!B106)/'Market Price'!B106</f>
        <v>4.4321721077699119E-2</v>
      </c>
      <c r="F107" s="3" t="str">
        <f>IF('Market Price'!C106 = 0, "NA", ('Market Price'!C107-'Market Price'!C106)/'Market Price'!C106)</f>
        <v>NA</v>
      </c>
      <c r="G107" s="3" t="str">
        <f>IF(OR('Market Price'!D107 = 0, 'Market Price'!D106 = 0), "NA", ('Market Price'!D107-'Market Price'!D106)/'Market Price'!D106)</f>
        <v>NA</v>
      </c>
      <c r="H107" s="3" t="str">
        <f>IF(OR('Market Price'!E107 = 0, 'Market Price'!E106 = 0), "NA", ('Market Price'!E107-'Market Price'!E106)/'Market Price'!E106)</f>
        <v>NA</v>
      </c>
      <c r="I107" s="3">
        <f>(Precipitation!C107-Precipitation!C106)/Precipitation!C106</f>
        <v>-1.6666666666666666E-2</v>
      </c>
    </row>
    <row r="108" spans="1:9" x14ac:dyDescent="0.25">
      <c r="A108" s="1" t="s">
        <v>141</v>
      </c>
      <c r="B108" s="3">
        <f>(Demand!B108-Demand!B107)/Demand!B107</f>
        <v>-5.323858037485836E-2</v>
      </c>
      <c r="C108" s="3">
        <f>(Demand!C108-Demand!C107)/Demand!C107</f>
        <v>-5.2504845189322281E-2</v>
      </c>
      <c r="D108" s="3" t="str">
        <f>IF(OR(Supply!B108 = "NA", Supply!B107 = "NA"), "NA", (Supply!B108-Supply!B107)/Supply!B107)</f>
        <v>NA</v>
      </c>
      <c r="E108" s="3">
        <f>('Market Price'!B108-'Market Price'!B107)/'Market Price'!B107</f>
        <v>-6.2573527780907162E-2</v>
      </c>
      <c r="F108" s="3" t="str">
        <f>IF('Market Price'!C107 = 0, "NA", ('Market Price'!C108-'Market Price'!C107)/'Market Price'!C107)</f>
        <v>NA</v>
      </c>
      <c r="G108" s="3" t="str">
        <f>IF(OR('Market Price'!D108 = 0, 'Market Price'!D107 = 0), "NA", ('Market Price'!D108-'Market Price'!D107)/'Market Price'!D107)</f>
        <v>NA</v>
      </c>
      <c r="H108" s="3" t="str">
        <f>IF(OR('Market Price'!E108 = 0, 'Market Price'!E107 = 0), "NA", ('Market Price'!E108-'Market Price'!E107)/'Market Price'!E107)</f>
        <v>NA</v>
      </c>
      <c r="I108" s="3">
        <f>(Precipitation!C108-Precipitation!C107)/Precipitation!C107</f>
        <v>0.13559322033898305</v>
      </c>
    </row>
    <row r="109" spans="1:9" x14ac:dyDescent="0.25">
      <c r="A109" s="1" t="s">
        <v>142</v>
      </c>
      <c r="B109" s="3">
        <f>(Demand!B109-Demand!B108)/Demand!B108</f>
        <v>-8.732483402863464E-2</v>
      </c>
      <c r="C109" s="3">
        <f>(Demand!C109-Demand!C108)/Demand!C108</f>
        <v>-9.7487690456245779E-2</v>
      </c>
      <c r="D109" s="3" t="str">
        <f>IF(OR(Supply!B109 = "NA", Supply!B108 = "NA"), "NA", (Supply!B109-Supply!B108)/Supply!B108)</f>
        <v>NA</v>
      </c>
      <c r="E109" s="3">
        <f>('Market Price'!B109-'Market Price'!B108)/'Market Price'!B108</f>
        <v>-8.4001693733544658E-2</v>
      </c>
      <c r="F109" s="3" t="str">
        <f>IF('Market Price'!C108 = 0, "NA", ('Market Price'!C109-'Market Price'!C108)/'Market Price'!C108)</f>
        <v>NA</v>
      </c>
      <c r="G109" s="3" t="str">
        <f>IF(OR('Market Price'!D109 = 0, 'Market Price'!D108 = 0), "NA", ('Market Price'!D109-'Market Price'!D108)/'Market Price'!D108)</f>
        <v>NA</v>
      </c>
      <c r="H109" s="3" t="str">
        <f>IF(OR('Market Price'!E109 = 0, 'Market Price'!E108 = 0), "NA", ('Market Price'!E109-'Market Price'!E108)/'Market Price'!E108)</f>
        <v>NA</v>
      </c>
      <c r="I109" s="3">
        <f>(Precipitation!C109-Precipitation!C108)/Precipitation!C108</f>
        <v>0.20895522388059701</v>
      </c>
    </row>
    <row r="110" spans="1:9" x14ac:dyDescent="0.25">
      <c r="A110" s="1" t="s">
        <v>143</v>
      </c>
      <c r="B110" s="3">
        <f>(Demand!B110-Demand!B109)/Demand!B109</f>
        <v>8.2845477847600778E-3</v>
      </c>
      <c r="C110" s="3">
        <f>(Demand!C110-Demand!C109)/Demand!C109</f>
        <v>-3.3352512759773349E-2</v>
      </c>
      <c r="D110" s="3" t="str">
        <f>IF(OR(Supply!B110 = "NA", Supply!B109 = "NA"), "NA", (Supply!B110-Supply!B109)/Supply!B109)</f>
        <v>NA</v>
      </c>
      <c r="E110" s="3">
        <f>('Market Price'!B110-'Market Price'!B109)/'Market Price'!B109</f>
        <v>-0.15419811244500256</v>
      </c>
      <c r="F110" s="3" t="str">
        <f>IF('Market Price'!C109 = 0, "NA", ('Market Price'!C110-'Market Price'!C109)/'Market Price'!C109)</f>
        <v>NA</v>
      </c>
      <c r="G110" s="3" t="str">
        <f>IF(OR('Market Price'!D110 = 0, 'Market Price'!D109 = 0), "NA", ('Market Price'!D110-'Market Price'!D109)/'Market Price'!D109)</f>
        <v>NA</v>
      </c>
      <c r="H110" s="3" t="str">
        <f>IF(OR('Market Price'!E110 = 0, 'Market Price'!E109 = 0), "NA", ('Market Price'!E110-'Market Price'!E109)/'Market Price'!E109)</f>
        <v>NA</v>
      </c>
      <c r="I110" s="3">
        <f>(Precipitation!C110-Precipitation!C109)/Precipitation!C109</f>
        <v>-0.20987654320987653</v>
      </c>
    </row>
    <row r="111" spans="1:9" x14ac:dyDescent="0.25">
      <c r="A111" s="1" t="s">
        <v>144</v>
      </c>
      <c r="B111" s="3">
        <f>(Demand!B111-Demand!B110)/Demand!B110</f>
        <v>2.889055541439153E-2</v>
      </c>
      <c r="C111" s="3">
        <f>(Demand!C111-Demand!C110)/Demand!C110</f>
        <v>7.7642182019668812E-2</v>
      </c>
      <c r="D111" s="3" t="str">
        <f>IF(OR(Supply!B111 = "NA", Supply!B110 = "NA"), "NA", (Supply!B111-Supply!B110)/Supply!B110)</f>
        <v>NA</v>
      </c>
      <c r="E111" s="3">
        <f>('Market Price'!B111-'Market Price'!B110)/'Market Price'!B110</f>
        <v>0.32749328446886122</v>
      </c>
      <c r="F111" s="3" t="str">
        <f>IF('Market Price'!C110 = 0, "NA", ('Market Price'!C111-'Market Price'!C110)/'Market Price'!C110)</f>
        <v>NA</v>
      </c>
      <c r="G111" s="3" t="str">
        <f>IF(OR('Market Price'!D111 = 0, 'Market Price'!D110 = 0), "NA", ('Market Price'!D111-'Market Price'!D110)/'Market Price'!D110)</f>
        <v>NA</v>
      </c>
      <c r="H111" s="3" t="str">
        <f>IF(OR('Market Price'!E111 = 0, 'Market Price'!E110 = 0), "NA", ('Market Price'!E111-'Market Price'!E110)/'Market Price'!E110)</f>
        <v>NA</v>
      </c>
      <c r="I111" s="3">
        <f>(Precipitation!C111-Precipitation!C110)/Precipitation!C110</f>
        <v>0.15625</v>
      </c>
    </row>
    <row r="112" spans="1:9" x14ac:dyDescent="0.25">
      <c r="A112" s="1" t="s">
        <v>145</v>
      </c>
      <c r="B112" s="3">
        <f>(Demand!B112-Demand!B111)/Demand!B111</f>
        <v>0.14756466383119807</v>
      </c>
      <c r="C112" s="3">
        <f>(Demand!C112-Demand!C111)/Demand!C111</f>
        <v>0.14469847814821377</v>
      </c>
      <c r="D112" s="3" t="str">
        <f>IF(OR(Supply!B112 = "NA", Supply!B111 = "NA"), "NA", (Supply!B112-Supply!B111)/Supply!B111)</f>
        <v>NA</v>
      </c>
      <c r="E112" s="3">
        <f>('Market Price'!B112-'Market Price'!B111)/'Market Price'!B111</f>
        <v>9.8246576785010739E-2</v>
      </c>
      <c r="F112" s="3" t="str">
        <f>IF('Market Price'!C111 = 0, "NA", ('Market Price'!C112-'Market Price'!C111)/'Market Price'!C111)</f>
        <v>NA</v>
      </c>
      <c r="G112" s="3" t="str">
        <f>IF(OR('Market Price'!D112 = 0, 'Market Price'!D111 = 0), "NA", ('Market Price'!D112-'Market Price'!D111)/'Market Price'!D111)</f>
        <v>NA</v>
      </c>
      <c r="H112" s="3" t="str">
        <f>IF(OR('Market Price'!E112 = 0, 'Market Price'!E111 = 0), "NA", ('Market Price'!E112-'Market Price'!E111)/'Market Price'!E111)</f>
        <v>NA</v>
      </c>
      <c r="I112" s="3">
        <f>(Precipitation!C112-Precipitation!C111)/Precipitation!C111</f>
        <v>-0.12162162162162163</v>
      </c>
    </row>
    <row r="113" spans="1:9" x14ac:dyDescent="0.25">
      <c r="A113" s="1" t="s">
        <v>146</v>
      </c>
      <c r="B113" s="3">
        <f>(Demand!B113-Demand!B112)/Demand!B112</f>
        <v>-6.4456094108270856E-2</v>
      </c>
      <c r="C113" s="3">
        <f>(Demand!C113-Demand!C112)/Demand!C112</f>
        <v>-5.7317294041088707E-2</v>
      </c>
      <c r="D113" s="3" t="str">
        <f>IF(OR(Supply!B113 = "NA", Supply!B112 = "NA"), "NA", (Supply!B113-Supply!B112)/Supply!B112)</f>
        <v>NA</v>
      </c>
      <c r="E113" s="3">
        <f>('Market Price'!B113-'Market Price'!B112)/'Market Price'!B112</f>
        <v>-7.5484181012947224E-2</v>
      </c>
      <c r="F113" s="3" t="str">
        <f>IF('Market Price'!C112 = 0, "NA", ('Market Price'!C113-'Market Price'!C112)/'Market Price'!C112)</f>
        <v>NA</v>
      </c>
      <c r="G113" s="3" t="str">
        <f>IF(OR('Market Price'!D113 = 0, 'Market Price'!D112 = 0), "NA", ('Market Price'!D113-'Market Price'!D112)/'Market Price'!D112)</f>
        <v>NA</v>
      </c>
      <c r="H113" s="3" t="str">
        <f>IF(OR('Market Price'!E113 = 0, 'Market Price'!E112 = 0), "NA", ('Market Price'!E113-'Market Price'!E112)/'Market Price'!E112)</f>
        <v>NA</v>
      </c>
      <c r="I113" s="3">
        <f>(Precipitation!C113-Precipitation!C112)/Precipitation!C112</f>
        <v>0.26153846153846155</v>
      </c>
    </row>
    <row r="114" spans="1:9" x14ac:dyDescent="0.25">
      <c r="A114" s="1" t="s">
        <v>147</v>
      </c>
      <c r="B114" s="3">
        <f>(Demand!B114-Demand!B113)/Demand!B113</f>
        <v>-8.9417114341911574E-2</v>
      </c>
      <c r="C114" s="3">
        <f>(Demand!C114-Demand!C113)/Demand!C113</f>
        <v>-8.1001242567923043E-2</v>
      </c>
      <c r="D114" s="3" t="str">
        <f>IF(OR(Supply!B114 = "NA", Supply!B113 = "NA"), "NA", (Supply!B114-Supply!B113)/Supply!B113)</f>
        <v>NA</v>
      </c>
      <c r="E114" s="3">
        <f>('Market Price'!B114-'Market Price'!B113)/'Market Price'!B113</f>
        <v>-4.1215442192770589E-2</v>
      </c>
      <c r="F114" s="3" t="str">
        <f>IF('Market Price'!C113 = 0, "NA", ('Market Price'!C114-'Market Price'!C113)/'Market Price'!C113)</f>
        <v>NA</v>
      </c>
      <c r="G114" s="3" t="str">
        <f>IF(OR('Market Price'!D114 = 0, 'Market Price'!D113 = 0), "NA", ('Market Price'!D114-'Market Price'!D113)/'Market Price'!D113)</f>
        <v>NA</v>
      </c>
      <c r="H114" s="3" t="str">
        <f>IF(OR('Market Price'!E114 = 0, 'Market Price'!E113 = 0), "NA", ('Market Price'!E114-'Market Price'!E113)/'Market Price'!E113)</f>
        <v>NA</v>
      </c>
      <c r="I114" s="3">
        <f>(Precipitation!C114-Precipitation!C113)/Precipitation!C113</f>
        <v>-0.2073170731707317</v>
      </c>
    </row>
    <row r="115" spans="1:9" x14ac:dyDescent="0.25">
      <c r="A115" s="1" t="s">
        <v>148</v>
      </c>
      <c r="B115" s="3">
        <f>(Demand!B115-Demand!B114)/Demand!B114</f>
        <v>-2.9876681419239118E-2</v>
      </c>
      <c r="C115" s="3">
        <f>(Demand!C115-Demand!C114)/Demand!C114</f>
        <v>-4.4114228776955006E-2</v>
      </c>
      <c r="D115" s="3" t="str">
        <f>IF(OR(Supply!B115 = "NA", Supply!B114 = "NA"), "NA", (Supply!B115-Supply!B114)/Supply!B114)</f>
        <v>NA</v>
      </c>
      <c r="E115" s="3">
        <f>('Market Price'!B115-'Market Price'!B114)/'Market Price'!B114</f>
        <v>-8.9491466689768887E-2</v>
      </c>
      <c r="F115" s="3" t="str">
        <f>IF('Market Price'!C114 = 0, "NA", ('Market Price'!C115-'Market Price'!C114)/'Market Price'!C114)</f>
        <v>NA</v>
      </c>
      <c r="G115" s="3" t="str">
        <f>IF(OR('Market Price'!D115 = 0, 'Market Price'!D114 = 0), "NA", ('Market Price'!D115-'Market Price'!D114)/'Market Price'!D114)</f>
        <v>NA</v>
      </c>
      <c r="H115" s="3" t="str">
        <f>IF(OR('Market Price'!E115 = 0, 'Market Price'!E114 = 0), "NA", ('Market Price'!E115-'Market Price'!E114)/'Market Price'!E114)</f>
        <v>NA</v>
      </c>
      <c r="I115" s="3">
        <f>(Precipitation!C115-Precipitation!C114)/Precipitation!C114</f>
        <v>-1.5384615384615385E-2</v>
      </c>
    </row>
    <row r="116" spans="1:9" x14ac:dyDescent="0.25">
      <c r="A116" s="1" t="s">
        <v>149</v>
      </c>
      <c r="B116" s="3">
        <f>(Demand!B116-Demand!B115)/Demand!B115</f>
        <v>2.809249718775739E-2</v>
      </c>
      <c r="C116" s="3">
        <f>(Demand!C116-Demand!C115)/Demand!C115</f>
        <v>4.3132069827943077E-2</v>
      </c>
      <c r="D116" s="3" t="str">
        <f>IF(OR(Supply!B116 = "NA", Supply!B115 = "NA"), "NA", (Supply!B116-Supply!B115)/Supply!B115)</f>
        <v>NA</v>
      </c>
      <c r="E116" s="3">
        <f>('Market Price'!B116-'Market Price'!B115)/'Market Price'!B115</f>
        <v>-1.7358803581448638E-2</v>
      </c>
      <c r="F116" s="3" t="str">
        <f>IF('Market Price'!C115 = 0, "NA", ('Market Price'!C116-'Market Price'!C115)/'Market Price'!C115)</f>
        <v>NA</v>
      </c>
      <c r="G116" s="3" t="str">
        <f>IF(OR('Market Price'!D116 = 0, 'Market Price'!D115 = 0), "NA", ('Market Price'!D116-'Market Price'!D115)/'Market Price'!D115)</f>
        <v>NA</v>
      </c>
      <c r="H116" s="3" t="str">
        <f>IF(OR('Market Price'!E116 = 0, 'Market Price'!E115 = 0), "NA", ('Market Price'!E116-'Market Price'!E115)/'Market Price'!E115)</f>
        <v>NA</v>
      </c>
      <c r="I116" s="3">
        <f>(Precipitation!C116-Precipitation!C115)/Precipitation!C115</f>
        <v>0.28125</v>
      </c>
    </row>
    <row r="117" spans="1:9" x14ac:dyDescent="0.25">
      <c r="A117" s="1" t="s">
        <v>150</v>
      </c>
      <c r="B117" s="3">
        <f>(Demand!B117-Demand!B116)/Demand!B116</f>
        <v>4.3138124815223382E-2</v>
      </c>
      <c r="C117" s="3">
        <f>(Demand!C117-Demand!C116)/Demand!C116</f>
        <v>5.6373028509812552E-2</v>
      </c>
      <c r="D117" s="3" t="str">
        <f>IF(OR(Supply!B117 = "NA", Supply!B116 = "NA"), "NA", (Supply!B117-Supply!B116)/Supply!B116)</f>
        <v>NA</v>
      </c>
      <c r="E117" s="3">
        <f>('Market Price'!B117-'Market Price'!B116)/'Market Price'!B116</f>
        <v>-9.9223364936788516E-2</v>
      </c>
      <c r="F117" s="3" t="str">
        <f>IF('Market Price'!C116 = 0, "NA", ('Market Price'!C117-'Market Price'!C116)/'Market Price'!C116)</f>
        <v>NA</v>
      </c>
      <c r="G117" s="3" t="str">
        <f>IF(OR('Market Price'!D117 = 0, 'Market Price'!D116 = 0), "NA", ('Market Price'!D117-'Market Price'!D116)/'Market Price'!D116)</f>
        <v>NA</v>
      </c>
      <c r="H117" s="3" t="str">
        <f>IF(OR('Market Price'!E117 = 0, 'Market Price'!E116 = 0), "NA", ('Market Price'!E117-'Market Price'!E116)/'Market Price'!E116)</f>
        <v>NA</v>
      </c>
      <c r="I117" s="3">
        <f>(Precipitation!C117-Precipitation!C116)/Precipitation!C116</f>
        <v>-4.878048780487805E-2</v>
      </c>
    </row>
    <row r="118" spans="1:9" x14ac:dyDescent="0.25">
      <c r="A118" s="1" t="s">
        <v>151</v>
      </c>
      <c r="B118" s="3">
        <f>(Demand!B118-Demand!B117)/Demand!B117</f>
        <v>7.2179037665097784E-2</v>
      </c>
      <c r="C118" s="3">
        <f>(Demand!C118-Demand!C117)/Demand!C117</f>
        <v>4.7971294816715665E-2</v>
      </c>
      <c r="D118" s="3" t="str">
        <f>IF(OR(Supply!B118 = "NA", Supply!B117 = "NA"), "NA", (Supply!B118-Supply!B117)/Supply!B117)</f>
        <v>NA</v>
      </c>
      <c r="E118" s="3">
        <f>('Market Price'!B118-'Market Price'!B117)/'Market Price'!B117</f>
        <v>-1.458880918251533E-2</v>
      </c>
      <c r="F118" s="3" t="str">
        <f>IF('Market Price'!C117 = 0, "NA", ('Market Price'!C118-'Market Price'!C117)/'Market Price'!C117)</f>
        <v>NA</v>
      </c>
      <c r="G118" s="3" t="str">
        <f>IF(OR('Market Price'!D118 = 0, 'Market Price'!D117 = 0), "NA", ('Market Price'!D118-'Market Price'!D117)/'Market Price'!D117)</f>
        <v>NA</v>
      </c>
      <c r="H118" s="3" t="str">
        <f>IF(OR('Market Price'!E118 = 0, 'Market Price'!E117 = 0), "NA", ('Market Price'!E118-'Market Price'!E117)/'Market Price'!E117)</f>
        <v>NA</v>
      </c>
      <c r="I118" s="3">
        <f>(Precipitation!C118-Precipitation!C117)/Precipitation!C117</f>
        <v>-0.21794871794871795</v>
      </c>
    </row>
    <row r="119" spans="1:9" x14ac:dyDescent="0.25">
      <c r="A119" s="1" t="s">
        <v>152</v>
      </c>
      <c r="B119" s="3">
        <f>(Demand!B119-Demand!B118)/Demand!B118</f>
        <v>-2.1483497780854306E-2</v>
      </c>
      <c r="C119" s="3">
        <f>(Demand!C119-Demand!C118)/Demand!C118</f>
        <v>-2.3955004794598059E-2</v>
      </c>
      <c r="D119" s="3" t="str">
        <f>IF(OR(Supply!B119 = "NA", Supply!B118 = "NA"), "NA", (Supply!B119-Supply!B118)/Supply!B118)</f>
        <v>NA</v>
      </c>
      <c r="E119" s="3">
        <f>('Market Price'!B119-'Market Price'!B118)/'Market Price'!B118</f>
        <v>-0.11038695349170087</v>
      </c>
      <c r="F119" s="3" t="str">
        <f>IF('Market Price'!C118 = 0, "NA", ('Market Price'!C119-'Market Price'!C118)/'Market Price'!C118)</f>
        <v>NA</v>
      </c>
      <c r="G119" s="3" t="str">
        <f>IF(OR('Market Price'!D119 = 0, 'Market Price'!D118 = 0), "NA", ('Market Price'!D119-'Market Price'!D118)/'Market Price'!D118)</f>
        <v>NA</v>
      </c>
      <c r="H119" s="3" t="str">
        <f>IF(OR('Market Price'!E119 = 0, 'Market Price'!E118 = 0), "NA", ('Market Price'!E119-'Market Price'!E118)/'Market Price'!E118)</f>
        <v>NA</v>
      </c>
      <c r="I119" s="3">
        <f>(Precipitation!C119-Precipitation!C118)/Precipitation!C118</f>
        <v>3.2786885245901641E-2</v>
      </c>
    </row>
    <row r="120" spans="1:9" x14ac:dyDescent="0.25">
      <c r="A120" s="1" t="s">
        <v>153</v>
      </c>
      <c r="B120" s="3">
        <f>(Demand!B120-Demand!B119)/Demand!B119</f>
        <v>-5.9051585100004203E-2</v>
      </c>
      <c r="C120" s="3">
        <f>(Demand!C120-Demand!C119)/Demand!C119</f>
        <v>-7.4060139637381062E-2</v>
      </c>
      <c r="D120" s="3" t="str">
        <f>IF(OR(Supply!B120 = "NA", Supply!B119 = "NA"), "NA", (Supply!B120-Supply!B119)/Supply!B119)</f>
        <v>NA</v>
      </c>
      <c r="E120" s="3">
        <f>('Market Price'!B120-'Market Price'!B119)/'Market Price'!B119</f>
        <v>-0.35071345727095066</v>
      </c>
      <c r="F120" s="3" t="str">
        <f>IF('Market Price'!C119 = 0, "NA", ('Market Price'!C120-'Market Price'!C119)/'Market Price'!C119)</f>
        <v>NA</v>
      </c>
      <c r="G120" s="3" t="str">
        <f>IF(OR('Market Price'!D120 = 0, 'Market Price'!D119 = 0), "NA", ('Market Price'!D120-'Market Price'!D119)/'Market Price'!D119)</f>
        <v>NA</v>
      </c>
      <c r="H120" s="3" t="str">
        <f>IF(OR('Market Price'!E120 = 0, 'Market Price'!E119 = 0), "NA", ('Market Price'!E120-'Market Price'!E119)/'Market Price'!E119)</f>
        <v>NA</v>
      </c>
      <c r="I120" s="3">
        <f>(Precipitation!C120-Precipitation!C119)/Precipitation!C119</f>
        <v>6.3492063492063489E-2</v>
      </c>
    </row>
    <row r="121" spans="1:9" x14ac:dyDescent="0.25">
      <c r="A121" s="1" t="s">
        <v>154</v>
      </c>
      <c r="B121" s="3">
        <f>(Demand!B121-Demand!B120)/Demand!B120</f>
        <v>-1.1544225528290991E-2</v>
      </c>
      <c r="C121" s="3">
        <f>(Demand!C121-Demand!C120)/Demand!C120</f>
        <v>-4.3035474756617217E-2</v>
      </c>
      <c r="D121" s="3" t="str">
        <f>IF(OR(Supply!B121 = "NA", Supply!B120 = "NA"), "NA", (Supply!B121-Supply!B120)/Supply!B120)</f>
        <v>NA</v>
      </c>
      <c r="E121" s="3">
        <f>('Market Price'!B121-'Market Price'!B120)/'Market Price'!B120</f>
        <v>0.18143593463748436</v>
      </c>
      <c r="F121" s="3" t="str">
        <f>IF('Market Price'!C120 = 0, "NA", ('Market Price'!C121-'Market Price'!C120)/'Market Price'!C120)</f>
        <v>NA</v>
      </c>
      <c r="G121" s="3" t="str">
        <f>IF(OR('Market Price'!D121 = 0, 'Market Price'!D120 = 0), "NA", ('Market Price'!D121-'Market Price'!D120)/'Market Price'!D120)</f>
        <v>NA</v>
      </c>
      <c r="H121" s="3" t="str">
        <f>IF(OR('Market Price'!E121 = 0, 'Market Price'!E120 = 0), "NA", ('Market Price'!E121-'Market Price'!E120)/'Market Price'!E120)</f>
        <v>NA</v>
      </c>
      <c r="I121" s="3">
        <f>(Precipitation!C121-Precipitation!C120)/Precipitation!C120</f>
        <v>4.4776119402985072E-2</v>
      </c>
    </row>
    <row r="122" spans="1:9" x14ac:dyDescent="0.25">
      <c r="A122" s="1" t="s">
        <v>155</v>
      </c>
      <c r="B122" s="3">
        <f>(Demand!B122-Demand!B121)/Demand!B121</f>
        <v>-2.1513747636803918E-2</v>
      </c>
      <c r="C122" s="3">
        <f>(Demand!C122-Demand!C121)/Demand!C121</f>
        <v>1.2836880387384697E-2</v>
      </c>
      <c r="D122" s="3" t="str">
        <f>IF(OR(Supply!B122 = "NA", Supply!B121 = "NA"), "NA", (Supply!B122-Supply!B121)/Supply!B121)</f>
        <v>NA</v>
      </c>
      <c r="E122" s="3">
        <f>('Market Price'!B122-'Market Price'!B121)/'Market Price'!B121</f>
        <v>0.136367897419676</v>
      </c>
      <c r="F122" s="3" t="str">
        <f>IF('Market Price'!C121 = 0, "NA", ('Market Price'!C122-'Market Price'!C121)/'Market Price'!C121)</f>
        <v>NA</v>
      </c>
      <c r="G122" s="3" t="str">
        <f>IF(OR('Market Price'!D122 = 0, 'Market Price'!D121 = 0), "NA", ('Market Price'!D122-'Market Price'!D121)/'Market Price'!D121)</f>
        <v>NA</v>
      </c>
      <c r="H122" s="3" t="str">
        <f>IF(OR('Market Price'!E122 = 0, 'Market Price'!E121 = 0), "NA", ('Market Price'!E122-'Market Price'!E121)/'Market Price'!E121)</f>
        <v>NA</v>
      </c>
      <c r="I122" s="3">
        <f>(Precipitation!C122-Precipitation!C121)/Precipitation!C121</f>
        <v>7.1428571428571425E-2</v>
      </c>
    </row>
    <row r="123" spans="1:9" x14ac:dyDescent="0.25">
      <c r="A123" s="1" t="s">
        <v>156</v>
      </c>
      <c r="B123" s="3">
        <f>(Demand!B123-Demand!B122)/Demand!B122</f>
        <v>9.2317861753180283E-2</v>
      </c>
      <c r="C123" s="3">
        <f>(Demand!C123-Demand!C122)/Demand!C122</f>
        <v>9.4618948844585313E-2</v>
      </c>
      <c r="D123" s="3" t="str">
        <f>IF(OR(Supply!B123 = "NA", Supply!B122 = "NA"), "NA", (Supply!B123-Supply!B122)/Supply!B122)</f>
        <v>NA</v>
      </c>
      <c r="E123" s="3">
        <f>('Market Price'!B123-'Market Price'!B122)/'Market Price'!B122</f>
        <v>3.6598316708925993E-2</v>
      </c>
      <c r="F123" s="3" t="str">
        <f>IF('Market Price'!C122 = 0, "NA", ('Market Price'!C123-'Market Price'!C122)/'Market Price'!C122)</f>
        <v>NA</v>
      </c>
      <c r="G123" s="3" t="str">
        <f>IF(OR('Market Price'!D123 = 0, 'Market Price'!D122 = 0), "NA", ('Market Price'!D123-'Market Price'!D122)/'Market Price'!D122)</f>
        <v>NA</v>
      </c>
      <c r="H123" s="3" t="str">
        <f>IF(OR('Market Price'!E123 = 0, 'Market Price'!E122 = 0), "NA", ('Market Price'!E123-'Market Price'!E122)/'Market Price'!E122)</f>
        <v>NA</v>
      </c>
      <c r="I123" s="3">
        <f>(Precipitation!C123-Precipitation!C122)/Precipitation!C122</f>
        <v>-0.10666666666666667</v>
      </c>
    </row>
    <row r="124" spans="1:9" x14ac:dyDescent="0.25">
      <c r="A124" s="1" t="s">
        <v>157</v>
      </c>
      <c r="B124" s="3">
        <f>(Demand!B124-Demand!B123)/Demand!B123</f>
        <v>0.10290089021109547</v>
      </c>
      <c r="C124" s="3">
        <f>(Demand!C124-Demand!C123)/Demand!C123</f>
        <v>0.1037481462504516</v>
      </c>
      <c r="D124" s="3" t="str">
        <f>IF(OR(Supply!B124 = "NA", Supply!B123 = "NA"), "NA", (Supply!B124-Supply!B123)/Supply!B123)</f>
        <v>NA</v>
      </c>
      <c r="E124" s="3">
        <f>('Market Price'!B124-'Market Price'!B123)/'Market Price'!B123</f>
        <v>0.57265152742695835</v>
      </c>
      <c r="F124" s="3" t="str">
        <f>IF('Market Price'!C123 = 0, "NA", ('Market Price'!C124-'Market Price'!C123)/'Market Price'!C123)</f>
        <v>NA</v>
      </c>
      <c r="G124" s="3" t="str">
        <f>IF(OR('Market Price'!D124 = 0, 'Market Price'!D123 = 0), "NA", ('Market Price'!D124-'Market Price'!D123)/'Market Price'!D123)</f>
        <v>NA</v>
      </c>
      <c r="H124" s="3" t="str">
        <f>IF(OR('Market Price'!E124 = 0, 'Market Price'!E123 = 0), "NA", ('Market Price'!E124-'Market Price'!E123)/'Market Price'!E123)</f>
        <v>NA</v>
      </c>
      <c r="I124" s="3">
        <f>(Precipitation!C124-Precipitation!C123)/Precipitation!C123</f>
        <v>-7.4626865671641784E-2</v>
      </c>
    </row>
    <row r="125" spans="1:9" x14ac:dyDescent="0.25">
      <c r="A125" s="1" t="s">
        <v>158</v>
      </c>
      <c r="B125" s="3">
        <f>(Demand!B125-Demand!B124)/Demand!B124</f>
        <v>-6.6855841501279933E-2</v>
      </c>
      <c r="C125" s="3">
        <f>(Demand!C125-Demand!C124)/Demand!C124</f>
        <v>-6.1135412393505006E-2</v>
      </c>
      <c r="D125" s="3" t="str">
        <f>IF(OR(Supply!B125 = "NA", Supply!B124 = "NA"), "NA", (Supply!B125-Supply!B124)/Supply!B124)</f>
        <v>NA</v>
      </c>
      <c r="E125" s="3">
        <f>('Market Price'!B125-'Market Price'!B124)/'Market Price'!B124</f>
        <v>-0.11911636109186449</v>
      </c>
      <c r="F125" s="3" t="str">
        <f>IF('Market Price'!C124 = 0, "NA", ('Market Price'!C125-'Market Price'!C124)/'Market Price'!C124)</f>
        <v>NA</v>
      </c>
      <c r="G125" s="3" t="str">
        <f>IF(OR('Market Price'!D125 = 0, 'Market Price'!D124 = 0), "NA", ('Market Price'!D125-'Market Price'!D124)/'Market Price'!D124)</f>
        <v>NA</v>
      </c>
      <c r="H125" s="3" t="str">
        <f>IF(OR('Market Price'!E125 = 0, 'Market Price'!E124 = 0), "NA", ('Market Price'!E125-'Market Price'!E124)/'Market Price'!E124)</f>
        <v>NA</v>
      </c>
      <c r="I125" s="3">
        <f>(Precipitation!C125-Precipitation!C124)/Precipitation!C124</f>
        <v>0.37096774193548387</v>
      </c>
    </row>
    <row r="126" spans="1:9" x14ac:dyDescent="0.25">
      <c r="A126" s="1" t="s">
        <v>159</v>
      </c>
      <c r="B126" s="3">
        <f>(Demand!B126-Demand!B125)/Demand!B125</f>
        <v>-0.10899959103813069</v>
      </c>
      <c r="C126" s="3">
        <f>(Demand!C126-Demand!C125)/Demand!C125</f>
        <v>-9.6705037591908238E-2</v>
      </c>
      <c r="D126" s="3" t="str">
        <f>IF(OR(Supply!B126 = "NA", Supply!B125 = "NA"), "NA", (Supply!B126-Supply!B125)/Supply!B125)</f>
        <v>NA</v>
      </c>
      <c r="E126" s="3">
        <f>('Market Price'!B126-'Market Price'!B125)/'Market Price'!B125</f>
        <v>-9.976232446575263E-2</v>
      </c>
      <c r="F126" s="3" t="str">
        <f>IF('Market Price'!C125 = 0, "NA", ('Market Price'!C126-'Market Price'!C125)/'Market Price'!C125)</f>
        <v>NA</v>
      </c>
      <c r="G126" s="3" t="str">
        <f>IF(OR('Market Price'!D126 = 0, 'Market Price'!D125 = 0), "NA", ('Market Price'!D126-'Market Price'!D125)/'Market Price'!D125)</f>
        <v>NA</v>
      </c>
      <c r="H126" s="3" t="str">
        <f>IF(OR('Market Price'!E126 = 0, 'Market Price'!E125 = 0), "NA", ('Market Price'!E126-'Market Price'!E125)/'Market Price'!E125)</f>
        <v>NA</v>
      </c>
      <c r="I126" s="3">
        <f>(Precipitation!C126-Precipitation!C125)/Precipitation!C125</f>
        <v>-2.3529411764705882E-2</v>
      </c>
    </row>
    <row r="127" spans="1:9" x14ac:dyDescent="0.25">
      <c r="A127" s="1" t="s">
        <v>160</v>
      </c>
      <c r="B127" s="3">
        <f>(Demand!B127-Demand!B126)/Demand!B126</f>
        <v>-2.4716484506990223E-3</v>
      </c>
      <c r="C127" s="3">
        <f>(Demand!C127-Demand!C126)/Demand!C126</f>
        <v>-2.3733056892387347E-2</v>
      </c>
      <c r="D127" s="3" t="str">
        <f>IF(OR(Supply!B127 = "NA", Supply!B126 = "NA"), "NA", (Supply!B127-Supply!B126)/Supply!B126)</f>
        <v>NA</v>
      </c>
      <c r="E127" s="3">
        <f>('Market Price'!B127-'Market Price'!B126)/'Market Price'!B126</f>
        <v>-0.13488879407394219</v>
      </c>
      <c r="F127" s="3" t="str">
        <f>IF('Market Price'!C126 = 0, "NA", ('Market Price'!C127-'Market Price'!C126)/'Market Price'!C126)</f>
        <v>NA</v>
      </c>
      <c r="G127" s="3" t="str">
        <f>IF(OR('Market Price'!D127 = 0, 'Market Price'!D126 = 0), "NA", ('Market Price'!D127-'Market Price'!D126)/'Market Price'!D126)</f>
        <v>NA</v>
      </c>
      <c r="H127" s="3" t="str">
        <f>IF(OR('Market Price'!E127 = 0, 'Market Price'!E126 = 0), "NA", ('Market Price'!E127-'Market Price'!E126)/'Market Price'!E126)</f>
        <v>NA</v>
      </c>
      <c r="I127" s="3">
        <f>(Precipitation!C127-Precipitation!C126)/Precipitation!C126</f>
        <v>-0.21686746987951808</v>
      </c>
    </row>
    <row r="128" spans="1:9" x14ac:dyDescent="0.25">
      <c r="A128" s="1" t="s">
        <v>161</v>
      </c>
      <c r="B128" s="3">
        <f>(Demand!B128-Demand!B127)/Demand!B127</f>
        <v>9.4388134121723477E-2</v>
      </c>
      <c r="C128" s="3">
        <f>(Demand!C128-Demand!C127)/Demand!C127</f>
        <v>6.5221841292978811E-2</v>
      </c>
      <c r="D128" s="3" t="str">
        <f>IF(OR(Supply!B128 = "NA", Supply!B127 = "NA"), "NA", (Supply!B128-Supply!B127)/Supply!B127)</f>
        <v>NA</v>
      </c>
      <c r="E128" s="3">
        <f>('Market Price'!B128-'Market Price'!B127)/'Market Price'!B127</f>
        <v>0.19788020201313994</v>
      </c>
      <c r="F128" s="3" t="str">
        <f>IF('Market Price'!C127 = 0, "NA", ('Market Price'!C128-'Market Price'!C127)/'Market Price'!C127)</f>
        <v>NA</v>
      </c>
      <c r="G128" s="3" t="str">
        <f>IF(OR('Market Price'!D128 = 0, 'Market Price'!D127 = 0), "NA", ('Market Price'!D128-'Market Price'!D127)/'Market Price'!D127)</f>
        <v>NA</v>
      </c>
      <c r="H128" s="3" t="str">
        <f>IF(OR('Market Price'!E128 = 0, 'Market Price'!E127 = 0), "NA", ('Market Price'!E128-'Market Price'!E127)/'Market Price'!E127)</f>
        <v>NA</v>
      </c>
      <c r="I128" s="3">
        <f>(Precipitation!C128-Precipitation!C127)/Precipitation!C127</f>
        <v>0.4</v>
      </c>
    </row>
    <row r="129" spans="1:9" x14ac:dyDescent="0.25">
      <c r="A129" s="1" t="s">
        <v>162</v>
      </c>
      <c r="B129" s="3">
        <f>(Demand!B129-Demand!B128)/Demand!B128</f>
        <v>-4.73440161581405E-3</v>
      </c>
      <c r="C129" s="3">
        <f>(Demand!C129-Demand!C128)/Demand!C128</f>
        <v>2.2687646790255495E-2</v>
      </c>
      <c r="D129" s="3" t="str">
        <f>IF(OR(Supply!B129 = "NA", Supply!B128 = "NA"), "NA", (Supply!B129-Supply!B128)/Supply!B128)</f>
        <v>NA</v>
      </c>
      <c r="E129" s="3">
        <f>('Market Price'!B129-'Market Price'!B128)/'Market Price'!B128</f>
        <v>-3.6756729715837939E-2</v>
      </c>
      <c r="F129" s="3" t="str">
        <f>IF('Market Price'!C128 = 0, "NA", ('Market Price'!C129-'Market Price'!C128)/'Market Price'!C128)</f>
        <v>NA</v>
      </c>
      <c r="G129" s="3" t="str">
        <f>IF(OR('Market Price'!D129 = 0, 'Market Price'!D128 = 0), "NA", ('Market Price'!D129-'Market Price'!D128)/'Market Price'!D128)</f>
        <v>NA</v>
      </c>
      <c r="H129" s="3" t="str">
        <f>IF(OR('Market Price'!E129 = 0, 'Market Price'!E128 = 0), "NA", ('Market Price'!E129-'Market Price'!E128)/'Market Price'!E128)</f>
        <v>NA</v>
      </c>
      <c r="I129" s="3">
        <f>(Precipitation!C129-Precipitation!C128)/Precipitation!C128</f>
        <v>-0.16483516483516483</v>
      </c>
    </row>
    <row r="130" spans="1:9" x14ac:dyDescent="0.25">
      <c r="A130" s="1" t="s">
        <v>163</v>
      </c>
      <c r="B130" s="3">
        <f>(Demand!B130-Demand!B129)/Demand!B129</f>
        <v>7.9737957633819426E-2</v>
      </c>
      <c r="C130" s="3">
        <f>(Demand!C130-Demand!C129)/Demand!C129</f>
        <v>6.1864039496537848E-2</v>
      </c>
      <c r="D130" s="3" t="str">
        <f>IF(OR(Supply!B130 = "NA", Supply!B129 = "NA"), "NA", (Supply!B130-Supply!B129)/Supply!B129)</f>
        <v>NA</v>
      </c>
      <c r="E130" s="3">
        <f>('Market Price'!B130-'Market Price'!B129)/'Market Price'!B129</f>
        <v>0.19516607455759488</v>
      </c>
      <c r="F130" s="3" t="str">
        <f>IF('Market Price'!C129 = 0, "NA", ('Market Price'!C130-'Market Price'!C129)/'Market Price'!C129)</f>
        <v>NA</v>
      </c>
      <c r="G130" s="3" t="str">
        <f>IF(OR('Market Price'!D130 = 0, 'Market Price'!D129 = 0), "NA", ('Market Price'!D130-'Market Price'!D129)/'Market Price'!D129)</f>
        <v>NA</v>
      </c>
      <c r="H130" s="3" t="str">
        <f>IF(OR('Market Price'!E130 = 0, 'Market Price'!E129 = 0), "NA", ('Market Price'!E130-'Market Price'!E129)/'Market Price'!E129)</f>
        <v>NA</v>
      </c>
      <c r="I130" s="3">
        <f>(Precipitation!C130-Precipitation!C129)/Precipitation!C129</f>
        <v>-0.19736842105263158</v>
      </c>
    </row>
    <row r="131" spans="1:9" x14ac:dyDescent="0.25">
      <c r="A131" s="1" t="s">
        <v>164</v>
      </c>
      <c r="B131" s="3">
        <f>(Demand!B131-Demand!B130)/Demand!B130</f>
        <v>-6.9432465929150575E-3</v>
      </c>
      <c r="C131" s="3">
        <f>(Demand!C131-Demand!C130)/Demand!C130</f>
        <v>8.8440264949035674E-3</v>
      </c>
      <c r="D131" s="3" t="str">
        <f>IF(OR(Supply!B131 = "NA", Supply!B130 = "NA"), "NA", (Supply!B131-Supply!B130)/Supply!B130)</f>
        <v>NA</v>
      </c>
      <c r="E131" s="3">
        <f>('Market Price'!B131-'Market Price'!B130)/'Market Price'!B130</f>
        <v>-3.0464897415455459E-2</v>
      </c>
      <c r="F131" s="3" t="str">
        <f>IF('Market Price'!C130 = 0, "NA", ('Market Price'!C131-'Market Price'!C130)/'Market Price'!C130)</f>
        <v>NA</v>
      </c>
      <c r="G131" s="3" t="str">
        <f>IF(OR('Market Price'!D131 = 0, 'Market Price'!D130 = 0), "NA", ('Market Price'!D131-'Market Price'!D130)/'Market Price'!D130)</f>
        <v>NA</v>
      </c>
      <c r="H131" s="3" t="str">
        <f>IF(OR('Market Price'!E131 = 0, 'Market Price'!E130 = 0), "NA", ('Market Price'!E131-'Market Price'!E130)/'Market Price'!E130)</f>
        <v>NA</v>
      </c>
      <c r="I131" s="3">
        <f>(Precipitation!C131-Precipitation!C130)/Precipitation!C130</f>
        <v>4.9180327868852458E-2</v>
      </c>
    </row>
    <row r="132" spans="1:9" x14ac:dyDescent="0.25">
      <c r="A132" s="1" t="s">
        <v>165</v>
      </c>
      <c r="B132" s="3">
        <f>(Demand!B132-Demand!B131)/Demand!B131</f>
        <v>-7.8862867265018483E-2</v>
      </c>
      <c r="C132" s="3">
        <f>(Demand!C132-Demand!C131)/Demand!C131</f>
        <v>-8.000129248155087E-2</v>
      </c>
      <c r="D132" s="3" t="str">
        <f>IF(OR(Supply!B132 = "NA", Supply!B131 = "NA"), "NA", (Supply!B132-Supply!B131)/Supply!B131)</f>
        <v>NA</v>
      </c>
      <c r="E132" s="3">
        <f>('Market Price'!B132-'Market Price'!B131)/'Market Price'!B131</f>
        <v>2.9142737386439656E-3</v>
      </c>
      <c r="F132" s="3" t="str">
        <f>IF('Market Price'!C131 = 0, "NA", ('Market Price'!C132-'Market Price'!C131)/'Market Price'!C131)</f>
        <v>NA</v>
      </c>
      <c r="G132" s="3" t="str">
        <f>IF(OR('Market Price'!D132 = 0, 'Market Price'!D131 = 0), "NA", ('Market Price'!D132-'Market Price'!D131)/'Market Price'!D131)</f>
        <v>NA</v>
      </c>
      <c r="H132" s="3" t="str">
        <f>IF(OR('Market Price'!E132 = 0, 'Market Price'!E131 = 0), "NA", ('Market Price'!E132-'Market Price'!E131)/'Market Price'!E131)</f>
        <v>NA</v>
      </c>
      <c r="I132" s="3">
        <f>(Precipitation!C132-Precipitation!C131)/Precipitation!C131</f>
        <v>-0.109375</v>
      </c>
    </row>
    <row r="133" spans="1:9" x14ac:dyDescent="0.25">
      <c r="A133" s="1" t="s">
        <v>166</v>
      </c>
      <c r="B133" s="3">
        <f>(Demand!B133-Demand!B132)/Demand!B132</f>
        <v>-3.1670130600870428E-2</v>
      </c>
      <c r="C133" s="3">
        <f>(Demand!C133-Demand!C132)/Demand!C132</f>
        <v>-5.446456978718428E-2</v>
      </c>
      <c r="D133" s="3" t="str">
        <f>IF(OR(Supply!B133 = "NA", Supply!B132 = "NA"), "NA", (Supply!B133-Supply!B132)/Supply!B132)</f>
        <v>NA</v>
      </c>
      <c r="E133" s="3">
        <f>('Market Price'!B133-'Market Price'!B132)/'Market Price'!B132</f>
        <v>-2.9011804593821841E-2</v>
      </c>
      <c r="F133" s="3" t="str">
        <f>IF('Market Price'!C132 = 0, "NA", ('Market Price'!C133-'Market Price'!C132)/'Market Price'!C132)</f>
        <v>NA</v>
      </c>
      <c r="G133" s="3" t="str">
        <f>IF(OR('Market Price'!D133 = 0, 'Market Price'!D132 = 0), "NA", ('Market Price'!D133-'Market Price'!D132)/'Market Price'!D132)</f>
        <v>NA</v>
      </c>
      <c r="H133" s="3" t="str">
        <f>IF(OR('Market Price'!E133 = 0, 'Market Price'!E132 = 0), "NA", ('Market Price'!E133-'Market Price'!E132)/'Market Price'!E132)</f>
        <v>NA</v>
      </c>
      <c r="I133" s="3">
        <f>(Precipitation!C133-Precipitation!C132)/Precipitation!C132</f>
        <v>0.21052631578947367</v>
      </c>
    </row>
    <row r="134" spans="1:9" x14ac:dyDescent="0.25">
      <c r="A134" s="1" t="s">
        <v>167</v>
      </c>
      <c r="B134" s="3">
        <f>(Demand!B134-Demand!B133)/Demand!B133</f>
        <v>-3.5406215534512557E-2</v>
      </c>
      <c r="C134" s="3">
        <f>(Demand!C134-Demand!C133)/Demand!C133</f>
        <v>-4.6539735417777915E-2</v>
      </c>
      <c r="D134" s="3" t="str">
        <f>IF(OR(Supply!B134 = "NA", Supply!B133 = "NA"), "NA", (Supply!B134-Supply!B133)/Supply!B133)</f>
        <v>NA</v>
      </c>
      <c r="E134" s="3">
        <f>('Market Price'!B134-'Market Price'!B133)/'Market Price'!B133</f>
        <v>-0.13473222947668542</v>
      </c>
      <c r="F134" s="3" t="str">
        <f>IF('Market Price'!C133 = 0, "NA", ('Market Price'!C134-'Market Price'!C133)/'Market Price'!C133)</f>
        <v>NA</v>
      </c>
      <c r="G134" s="3" t="str">
        <f>IF(OR('Market Price'!D134 = 0, 'Market Price'!D133 = 0), "NA", ('Market Price'!D134-'Market Price'!D133)/'Market Price'!D133)</f>
        <v>NA</v>
      </c>
      <c r="H134" s="3" t="str">
        <f>IF(OR('Market Price'!E134 = 0, 'Market Price'!E133 = 0), "NA", ('Market Price'!E134-'Market Price'!E133)/'Market Price'!E133)</f>
        <v>NA</v>
      </c>
      <c r="I134" s="3">
        <f>(Precipitation!C134-Precipitation!C133)/Precipitation!C133</f>
        <v>5.7971014492753624E-2</v>
      </c>
    </row>
    <row r="135" spans="1:9" x14ac:dyDescent="0.25">
      <c r="A135" s="1" t="s">
        <v>168</v>
      </c>
      <c r="B135" s="3">
        <f>(Demand!B135-Demand!B134)/Demand!B134</f>
        <v>5.8924814178049505E-2</v>
      </c>
      <c r="C135" s="3">
        <f>(Demand!C135-Demand!C134)/Demand!C134</f>
        <v>7.0941718321546554E-2</v>
      </c>
      <c r="D135" s="3" t="str">
        <f>IF(OR(Supply!B135 = "NA", Supply!B134 = "NA"), "NA", (Supply!B135-Supply!B134)/Supply!B134)</f>
        <v>NA</v>
      </c>
      <c r="E135" s="3">
        <f>('Market Price'!B135-'Market Price'!B134)/'Market Price'!B134</f>
        <v>-6.9922077221693135E-2</v>
      </c>
      <c r="F135" s="3" t="str">
        <f>IF('Market Price'!C134 = 0, "NA", ('Market Price'!C135-'Market Price'!C134)/'Market Price'!C134)</f>
        <v>NA</v>
      </c>
      <c r="G135" s="3" t="str">
        <f>IF(OR('Market Price'!D135 = 0, 'Market Price'!D134 = 0), "NA", ('Market Price'!D135-'Market Price'!D134)/'Market Price'!D134)</f>
        <v>NA</v>
      </c>
      <c r="H135" s="3" t="str">
        <f>IF(OR('Market Price'!E135 = 0, 'Market Price'!E134 = 0), "NA", ('Market Price'!E135-'Market Price'!E134)/'Market Price'!E134)</f>
        <v>NA</v>
      </c>
      <c r="I135" s="3">
        <f>(Precipitation!C135-Precipitation!C134)/Precipitation!C134</f>
        <v>-8.2191780821917804E-2</v>
      </c>
    </row>
    <row r="136" spans="1:9" x14ac:dyDescent="0.25">
      <c r="A136" s="1" t="s">
        <v>169</v>
      </c>
      <c r="B136" s="3">
        <f>(Demand!B136-Demand!B135)/Demand!B135</f>
        <v>9.7945657161539121E-2</v>
      </c>
      <c r="C136" s="3">
        <f>(Demand!C136-Demand!C135)/Demand!C135</f>
        <v>0.10157570101021886</v>
      </c>
      <c r="D136" s="3" t="str">
        <f>IF(OR(Supply!B136 = "NA", Supply!B135 = "NA"), "NA", (Supply!B136-Supply!B135)/Supply!B135)</f>
        <v>NA</v>
      </c>
      <c r="E136" s="3">
        <f>('Market Price'!B136-'Market Price'!B135)/'Market Price'!B135</f>
        <v>0.27970813399266958</v>
      </c>
      <c r="F136" s="3" t="str">
        <f>IF('Market Price'!C135 = 0, "NA", ('Market Price'!C136-'Market Price'!C135)/'Market Price'!C135)</f>
        <v>NA</v>
      </c>
      <c r="G136" s="3" t="str">
        <f>IF(OR('Market Price'!D136 = 0, 'Market Price'!D135 = 0), "NA", ('Market Price'!D136-'Market Price'!D135)/'Market Price'!D135)</f>
        <v>NA</v>
      </c>
      <c r="H136" s="3" t="str">
        <f>IF(OR('Market Price'!E136 = 0, 'Market Price'!E135 = 0), "NA", ('Market Price'!E136-'Market Price'!E135)/'Market Price'!E135)</f>
        <v>NA</v>
      </c>
      <c r="I136" s="3">
        <f>(Precipitation!C136-Precipitation!C135)/Precipitation!C135</f>
        <v>-0.11940298507462686</v>
      </c>
    </row>
    <row r="137" spans="1:9" x14ac:dyDescent="0.25">
      <c r="A137" s="1" t="s">
        <v>170</v>
      </c>
      <c r="B137" s="3">
        <f>(Demand!B137-Demand!B136)/Demand!B136</f>
        <v>-4.7421593335280787E-2</v>
      </c>
      <c r="C137" s="3">
        <f>(Demand!C137-Demand!C136)/Demand!C136</f>
        <v>-4.8865666188636969E-2</v>
      </c>
      <c r="D137" s="3" t="str">
        <f>IF(OR(Supply!B137 = "NA", Supply!B136 = "NA"), "NA", (Supply!B137-Supply!B136)/Supply!B136)</f>
        <v>NA</v>
      </c>
      <c r="E137" s="3">
        <f>('Market Price'!B137-'Market Price'!B136)/'Market Price'!B136</f>
        <v>-0.22654247912970649</v>
      </c>
      <c r="F137" s="3" t="str">
        <f>IF('Market Price'!C136 = 0, "NA", ('Market Price'!C137-'Market Price'!C136)/'Market Price'!C136)</f>
        <v>NA</v>
      </c>
      <c r="G137" s="3" t="str">
        <f>IF(OR('Market Price'!D137 = 0, 'Market Price'!D136 = 0), "NA", ('Market Price'!D137-'Market Price'!D136)/'Market Price'!D136)</f>
        <v>NA</v>
      </c>
      <c r="H137" s="3" t="str">
        <f>IF(OR('Market Price'!E137 = 0, 'Market Price'!E136 = 0), "NA", ('Market Price'!E137-'Market Price'!E136)/'Market Price'!E136)</f>
        <v>NA</v>
      </c>
      <c r="I137" s="3">
        <f>(Precipitation!C137-Precipitation!C136)/Precipitation!C136</f>
        <v>0.3559322033898305</v>
      </c>
    </row>
    <row r="138" spans="1:9" x14ac:dyDescent="0.25">
      <c r="A138" s="1" t="s">
        <v>171</v>
      </c>
      <c r="B138" s="3">
        <f>(Demand!B138-Demand!B137)/Demand!B137</f>
        <v>-8.3440275956812193E-2</v>
      </c>
      <c r="C138" s="3">
        <f>(Demand!C138-Demand!C137)/Demand!C137</f>
        <v>-7.4412247933883888E-2</v>
      </c>
      <c r="D138" s="3" t="str">
        <f>IF(OR(Supply!B138 = "NA", Supply!B137 = "NA"), "NA", (Supply!B138-Supply!B137)/Supply!B137)</f>
        <v>NA</v>
      </c>
      <c r="E138" s="3">
        <f>('Market Price'!B138-'Market Price'!B137)/'Market Price'!B137</f>
        <v>-0.12117018216047891</v>
      </c>
      <c r="F138" s="3" t="str">
        <f>IF('Market Price'!C137 = 0, "NA", ('Market Price'!C138-'Market Price'!C137)/'Market Price'!C137)</f>
        <v>NA</v>
      </c>
      <c r="G138" s="3" t="str">
        <f>IF(OR('Market Price'!D138 = 0, 'Market Price'!D137 = 0), "NA", ('Market Price'!D138-'Market Price'!D137)/'Market Price'!D137)</f>
        <v>NA</v>
      </c>
      <c r="H138" s="3" t="str">
        <f>IF(OR('Market Price'!E138 = 0, 'Market Price'!E137 = 0), "NA", ('Market Price'!E138-'Market Price'!E137)/'Market Price'!E137)</f>
        <v>NA</v>
      </c>
      <c r="I138" s="3">
        <f>(Precipitation!C138-Precipitation!C137)/Precipitation!C137</f>
        <v>-2.5000000000000001E-2</v>
      </c>
    </row>
    <row r="139" spans="1:9" x14ac:dyDescent="0.25">
      <c r="A139" s="1" t="s">
        <v>172</v>
      </c>
      <c r="B139" s="3">
        <f>(Demand!B139-Demand!B138)/Demand!B138</f>
        <v>1.045408782317613E-2</v>
      </c>
      <c r="C139" s="3">
        <f>(Demand!C139-Demand!C138)/Demand!C138</f>
        <v>-5.6808933323925538E-3</v>
      </c>
      <c r="D139" s="3" t="str">
        <f>IF(OR(Supply!B139 = "NA", Supply!B138 = "NA"), "NA", (Supply!B139-Supply!B138)/Supply!B138)</f>
        <v>NA</v>
      </c>
      <c r="E139" s="3">
        <f>('Market Price'!B139-'Market Price'!B138)/'Market Price'!B138</f>
        <v>9.877052618602869E-2</v>
      </c>
      <c r="F139" s="3" t="str">
        <f>IF('Market Price'!C138 = 0, "NA", ('Market Price'!C139-'Market Price'!C138)/'Market Price'!C138)</f>
        <v>NA</v>
      </c>
      <c r="G139" s="3" t="str">
        <f>IF(OR('Market Price'!D139 = 0, 'Market Price'!D138 = 0), "NA", ('Market Price'!D139-'Market Price'!D138)/'Market Price'!D138)</f>
        <v>NA</v>
      </c>
      <c r="H139" s="3" t="str">
        <f>IF(OR('Market Price'!E139 = 0, 'Market Price'!E138 = 0), "NA", ('Market Price'!E139-'Market Price'!E138)/'Market Price'!E138)</f>
        <v>NA</v>
      </c>
      <c r="I139" s="3">
        <f>(Precipitation!C139-Precipitation!C138)/Precipitation!C138</f>
        <v>-6.4102564102564097E-2</v>
      </c>
    </row>
    <row r="140" spans="1:9" x14ac:dyDescent="0.25">
      <c r="A140" s="1" t="s">
        <v>173</v>
      </c>
      <c r="B140" s="3">
        <f>(Demand!B140-Demand!B139)/Demand!B139</f>
        <v>7.7130720943368758E-2</v>
      </c>
      <c r="C140" s="3">
        <f>(Demand!C140-Demand!C139)/Demand!C139</f>
        <v>7.9989831167203582E-2</v>
      </c>
      <c r="D140" s="3" t="str">
        <f>IF(OR(Supply!B140 = "NA", Supply!B139 = "NA"), "NA", (Supply!B140-Supply!B139)/Supply!B139)</f>
        <v>NA</v>
      </c>
      <c r="E140" s="3">
        <f>('Market Price'!B140-'Market Price'!B139)/'Market Price'!B139</f>
        <v>-0.30889296102385111</v>
      </c>
      <c r="F140" s="3" t="str">
        <f>IF('Market Price'!C139 = 0, "NA", ('Market Price'!C140-'Market Price'!C139)/'Market Price'!C139)</f>
        <v>NA</v>
      </c>
      <c r="G140" s="3" t="str">
        <f>IF(OR('Market Price'!D140 = 0, 'Market Price'!D139 = 0), "NA", ('Market Price'!D140-'Market Price'!D139)/'Market Price'!D139)</f>
        <v>NA</v>
      </c>
      <c r="H140" s="3" t="str">
        <f>IF(OR('Market Price'!E140 = 0, 'Market Price'!E139 = 0), "NA", ('Market Price'!E140-'Market Price'!E139)/'Market Price'!E139)</f>
        <v>NA</v>
      </c>
      <c r="I140" s="3">
        <f>(Precipitation!C140-Precipitation!C139)/Precipitation!C139</f>
        <v>8.2191780821917804E-2</v>
      </c>
    </row>
    <row r="141" spans="1:9" x14ac:dyDescent="0.25">
      <c r="A141" s="1" t="s">
        <v>174</v>
      </c>
      <c r="B141" s="3">
        <f>(Demand!B141-Demand!B140)/Demand!B140</f>
        <v>6.0558200585173395E-2</v>
      </c>
      <c r="C141" s="3">
        <f>(Demand!C141-Demand!C140)/Demand!C140</f>
        <v>6.4595252627520597E-2</v>
      </c>
      <c r="D141" s="3" t="str">
        <f>IF(OR(Supply!B141 = "NA", Supply!B140 = "NA"), "NA", (Supply!B141-Supply!B140)/Supply!B140)</f>
        <v>NA</v>
      </c>
      <c r="E141" s="3">
        <f>('Market Price'!B141-'Market Price'!B140)/'Market Price'!B140</f>
        <v>1.0186692882509345</v>
      </c>
      <c r="F141" s="3" t="str">
        <f>IF('Market Price'!C140 = 0, "NA", ('Market Price'!C141-'Market Price'!C140)/'Market Price'!C140)</f>
        <v>NA</v>
      </c>
      <c r="G141" s="3" t="str">
        <f>IF(OR('Market Price'!D141 = 0, 'Market Price'!D140 = 0), "NA", ('Market Price'!D141-'Market Price'!D140)/'Market Price'!D140)</f>
        <v>NA</v>
      </c>
      <c r="H141" s="3" t="str">
        <f>IF(OR('Market Price'!E141 = 0, 'Market Price'!E140 = 0), "NA", ('Market Price'!E141-'Market Price'!E140)/'Market Price'!E140)</f>
        <v>NA</v>
      </c>
      <c r="I141" s="3">
        <f>(Precipitation!C141-Precipitation!C140)/Precipitation!C140</f>
        <v>-2.5316455696202531E-2</v>
      </c>
    </row>
    <row r="142" spans="1:9" x14ac:dyDescent="0.25">
      <c r="A142" s="1" t="s">
        <v>175</v>
      </c>
      <c r="B142" s="3">
        <f>(Demand!B142-Demand!B141)/Demand!B141</f>
        <v>5.8031781019886937E-2</v>
      </c>
      <c r="C142" s="3">
        <f>(Demand!C142-Demand!C141)/Demand!C141</f>
        <v>6.3246775815443176E-2</v>
      </c>
      <c r="D142" s="3" t="str">
        <f>IF(OR(Supply!B142 = "NA", Supply!B141 = "NA"), "NA", (Supply!B142-Supply!B141)/Supply!B141)</f>
        <v>NA</v>
      </c>
      <c r="E142" s="3">
        <f>('Market Price'!B142-'Market Price'!B141)/'Market Price'!B141</f>
        <v>1.042191817542135</v>
      </c>
      <c r="F142" s="3" t="str">
        <f>IF('Market Price'!C141 = 0, "NA", ('Market Price'!C142-'Market Price'!C141)/'Market Price'!C141)</f>
        <v>NA</v>
      </c>
      <c r="G142" s="3" t="str">
        <f>IF(OR('Market Price'!D142 = 0, 'Market Price'!D141 = 0), "NA", ('Market Price'!D142-'Market Price'!D141)/'Market Price'!D141)</f>
        <v>NA</v>
      </c>
      <c r="H142" s="3" t="str">
        <f>IF(OR('Market Price'!E142 = 0, 'Market Price'!E141 = 0), "NA", ('Market Price'!E142-'Market Price'!E141)/'Market Price'!E141)</f>
        <v>NA</v>
      </c>
      <c r="I142" s="3">
        <f>(Precipitation!C142-Precipitation!C141)/Precipitation!C141</f>
        <v>-0.2857142857142857</v>
      </c>
    </row>
    <row r="143" spans="1:9" x14ac:dyDescent="0.25">
      <c r="A143" s="1" t="s">
        <v>176</v>
      </c>
      <c r="B143" s="3">
        <f>(Demand!B143-Demand!B142)/Demand!B142</f>
        <v>-6.0589425897479628E-2</v>
      </c>
      <c r="C143" s="3">
        <f>(Demand!C143-Demand!C142)/Demand!C142</f>
        <v>-1.8685360953515959E-2</v>
      </c>
      <c r="D143" s="3" t="str">
        <f>IF(OR(Supply!B143 = "NA", Supply!B142 = "NA"), "NA", (Supply!B143-Supply!B142)/Supply!B142)</f>
        <v>NA</v>
      </c>
      <c r="E143" s="3">
        <f>('Market Price'!B143-'Market Price'!B142)/'Market Price'!B142</f>
        <v>0.27241758708139036</v>
      </c>
      <c r="F143" s="3" t="str">
        <f>IF('Market Price'!C142 = 0, "NA", ('Market Price'!C143-'Market Price'!C142)/'Market Price'!C142)</f>
        <v>NA</v>
      </c>
      <c r="G143" s="3" t="str">
        <f>IF(OR('Market Price'!D143 = 0, 'Market Price'!D142 = 0), "NA", ('Market Price'!D143-'Market Price'!D142)/'Market Price'!D142)</f>
        <v>NA</v>
      </c>
      <c r="H143" s="3" t="str">
        <f>IF(OR('Market Price'!E143 = 0, 'Market Price'!E142 = 0), "NA", ('Market Price'!E143-'Market Price'!E142)/'Market Price'!E142)</f>
        <v>NA</v>
      </c>
      <c r="I143" s="3">
        <f>(Precipitation!C143-Precipitation!C142)/Precipitation!C142</f>
        <v>5.4545454545454543E-2</v>
      </c>
    </row>
    <row r="144" spans="1:9" x14ac:dyDescent="0.25">
      <c r="A144" s="1" t="s">
        <v>177</v>
      </c>
      <c r="B144" s="3">
        <f>(Demand!B144-Demand!B143)/Demand!B143</f>
        <v>-4.2199342296177854E-2</v>
      </c>
      <c r="C144" s="3">
        <f>(Demand!C144-Demand!C143)/Demand!C143</f>
        <v>-5.1146818139039971E-2</v>
      </c>
      <c r="D144" s="3" t="str">
        <f>IF(OR(Supply!B144 = "NA", Supply!B143 = "NA"), "NA", (Supply!B144-Supply!B143)/Supply!B143)</f>
        <v>NA</v>
      </c>
      <c r="E144" s="3">
        <f>('Market Price'!B144-'Market Price'!B143)/'Market Price'!B143</f>
        <v>-1.5753399848025304E-2</v>
      </c>
      <c r="F144" s="3" t="str">
        <f>IF('Market Price'!C143 = 0, "NA", ('Market Price'!C144-'Market Price'!C143)/'Market Price'!C143)</f>
        <v>NA</v>
      </c>
      <c r="G144" s="3" t="str">
        <f>IF(OR('Market Price'!D144 = 0, 'Market Price'!D143 = 0), "NA", ('Market Price'!D144-'Market Price'!D143)/'Market Price'!D143)</f>
        <v>NA</v>
      </c>
      <c r="H144" s="3" t="str">
        <f>IF(OR('Market Price'!E144 = 0, 'Market Price'!E143 = 0), "NA", ('Market Price'!E144-'Market Price'!E143)/'Market Price'!E143)</f>
        <v>NA</v>
      </c>
      <c r="I144" s="3">
        <f>(Precipitation!C144-Precipitation!C143)/Precipitation!C143</f>
        <v>0.20689655172413793</v>
      </c>
    </row>
    <row r="145" spans="1:9" x14ac:dyDescent="0.25">
      <c r="A145" s="1" t="s">
        <v>178</v>
      </c>
      <c r="B145" s="3">
        <f>(Demand!B145-Demand!B144)/Demand!B144</f>
        <v>-0.10158093942756075</v>
      </c>
      <c r="C145" s="3">
        <f>(Demand!C145-Demand!C144)/Demand!C144</f>
        <v>-0.11657895206726013</v>
      </c>
      <c r="D145" s="3" t="str">
        <f>IF(OR(Supply!B145 = "NA", Supply!B144 = "NA"), "NA", (Supply!B145-Supply!B144)/Supply!B144)</f>
        <v>NA</v>
      </c>
      <c r="E145" s="3">
        <f>('Market Price'!B145-'Market Price'!B144)/'Market Price'!B144</f>
        <v>-0.58041793812911879</v>
      </c>
      <c r="F145" s="3" t="str">
        <f>IF('Market Price'!C144 = 0, "NA", ('Market Price'!C145-'Market Price'!C144)/'Market Price'!C144)</f>
        <v>NA</v>
      </c>
      <c r="G145" s="3" t="str">
        <f>IF(OR('Market Price'!D145 = 0, 'Market Price'!D144 = 0), "NA", ('Market Price'!D145-'Market Price'!D144)/'Market Price'!D144)</f>
        <v>NA</v>
      </c>
      <c r="H145" s="3" t="str">
        <f>IF(OR('Market Price'!E145 = 0, 'Market Price'!E144 = 0), "NA", ('Market Price'!E145-'Market Price'!E144)/'Market Price'!E144)</f>
        <v>NA</v>
      </c>
      <c r="I145" s="3">
        <f>(Precipitation!C145-Precipitation!C144)/Precipitation!C144</f>
        <v>-1.4285714285714285E-2</v>
      </c>
    </row>
    <row r="146" spans="1:9" x14ac:dyDescent="0.25">
      <c r="A146" s="1" t="s">
        <v>179</v>
      </c>
      <c r="B146" s="3">
        <f>(Demand!B146-Demand!B145)/Demand!B145</f>
        <v>2.4383868503306469E-3</v>
      </c>
      <c r="C146" s="3">
        <f>(Demand!C146-Demand!C145)/Demand!C145</f>
        <v>-4.9448035307270474E-2</v>
      </c>
      <c r="D146" s="3" t="str">
        <f>IF(OR(Supply!B146 = "NA", Supply!B145 = "NA"), "NA", (Supply!B146-Supply!B145)/Supply!B145)</f>
        <v>NA</v>
      </c>
      <c r="E146" s="3">
        <f>('Market Price'!B146-'Market Price'!B145)/'Market Price'!B145</f>
        <v>-0.47335044409323179</v>
      </c>
      <c r="F146" s="3" t="str">
        <f>IF('Market Price'!C145 = 0, "NA", ('Market Price'!C146-'Market Price'!C145)/'Market Price'!C145)</f>
        <v>NA</v>
      </c>
      <c r="G146" s="3" t="str">
        <f>IF(OR('Market Price'!D146 = 0, 'Market Price'!D145 = 0), "NA", ('Market Price'!D146-'Market Price'!D145)/'Market Price'!D145)</f>
        <v>NA</v>
      </c>
      <c r="H146" s="3" t="str">
        <f>IF(OR('Market Price'!E146 = 0, 'Market Price'!E145 = 0), "NA", ('Market Price'!E146-'Market Price'!E145)/'Market Price'!E145)</f>
        <v>NA</v>
      </c>
      <c r="I146" s="3">
        <f>(Precipitation!C146-Precipitation!C145)/Precipitation!C145</f>
        <v>-7.2463768115942032E-2</v>
      </c>
    </row>
    <row r="147" spans="1:9" x14ac:dyDescent="0.25">
      <c r="A147" s="1" t="s">
        <v>180</v>
      </c>
      <c r="B147" s="3">
        <f>(Demand!B147-Demand!B146)/Demand!B146</f>
        <v>5.5483824719829579E-2</v>
      </c>
      <c r="C147" s="3">
        <f>(Demand!C147-Demand!C146)/Demand!C146</f>
        <v>8.9619571752821758E-2</v>
      </c>
      <c r="D147" s="3" t="str">
        <f>IF(OR(Supply!B147 = "NA", Supply!B146 = "NA"), "NA", (Supply!B147-Supply!B146)/Supply!B146)</f>
        <v>NA</v>
      </c>
      <c r="E147" s="3">
        <f>('Market Price'!B147-'Market Price'!B146)/'Market Price'!B146</f>
        <v>0.6009966766903504</v>
      </c>
      <c r="F147" s="3" t="str">
        <f>IF('Market Price'!C146 = 0, "NA", ('Market Price'!C147-'Market Price'!C146)/'Market Price'!C146)</f>
        <v>NA</v>
      </c>
      <c r="G147" s="3" t="str">
        <f>IF(OR('Market Price'!D147 = 0, 'Market Price'!D146 = 0), "NA", ('Market Price'!D147-'Market Price'!D146)/'Market Price'!D146)</f>
        <v>NA</v>
      </c>
      <c r="H147" s="3" t="str">
        <f>IF(OR('Market Price'!E147 = 0, 'Market Price'!E146 = 0), "NA", ('Market Price'!E147-'Market Price'!E146)/'Market Price'!E146)</f>
        <v>NA</v>
      </c>
      <c r="I147" s="3">
        <f>(Precipitation!C147-Precipitation!C146)/Precipitation!C146</f>
        <v>-3.125E-2</v>
      </c>
    </row>
    <row r="148" spans="1:9" x14ac:dyDescent="0.25">
      <c r="A148" s="1" t="s">
        <v>181</v>
      </c>
      <c r="B148" s="3">
        <f>(Demand!B148-Demand!B147)/Demand!B147</f>
        <v>1.6363418906471233E-2</v>
      </c>
      <c r="C148" s="3">
        <f>(Demand!C148-Demand!C147)/Demand!C147</f>
        <v>1.0493953946227845E-2</v>
      </c>
      <c r="D148" s="3" t="str">
        <f>IF(OR(Supply!B148 = "NA", Supply!B147 = "NA"), "NA", (Supply!B148-Supply!B147)/Supply!B147)</f>
        <v>NA</v>
      </c>
      <c r="E148" s="3">
        <f>('Market Price'!B148-'Market Price'!B147)/'Market Price'!B147</f>
        <v>-0.17270422391672571</v>
      </c>
      <c r="F148" s="3" t="str">
        <f>IF('Market Price'!C147 = 0, "NA", ('Market Price'!C148-'Market Price'!C147)/'Market Price'!C147)</f>
        <v>NA</v>
      </c>
      <c r="G148" s="3" t="str">
        <f>IF(OR('Market Price'!D148 = 0, 'Market Price'!D147 = 0), "NA", ('Market Price'!D148-'Market Price'!D147)/'Market Price'!D147)</f>
        <v>NA</v>
      </c>
      <c r="H148" s="3" t="str">
        <f>IF(OR('Market Price'!E148 = 0, 'Market Price'!E147 = 0), "NA", ('Market Price'!E148-'Market Price'!E147)/'Market Price'!E147)</f>
        <v>NA</v>
      </c>
      <c r="I148" s="3">
        <f>(Precipitation!C148-Precipitation!C147)/Precipitation!C147</f>
        <v>-3.2258064516129031E-2</v>
      </c>
    </row>
    <row r="149" spans="1:9" x14ac:dyDescent="0.25">
      <c r="A149" s="1" t="s">
        <v>182</v>
      </c>
      <c r="B149" s="3">
        <f>(Demand!B149-Demand!B148)/Demand!B148</f>
        <v>-2.2587183364487129E-3</v>
      </c>
      <c r="C149" s="3">
        <f>(Demand!C149-Demand!C148)/Demand!C148</f>
        <v>-1.6578539315531578E-4</v>
      </c>
      <c r="D149" s="3" t="str">
        <f>IF(OR(Supply!B149 = "NA", Supply!B148 = "NA"), "NA", (Supply!B149-Supply!B148)/Supply!B148)</f>
        <v>NA</v>
      </c>
      <c r="E149" s="3">
        <f>('Market Price'!B149-'Market Price'!B148)/'Market Price'!B148</f>
        <v>-8.3185566056597965E-2</v>
      </c>
      <c r="F149" s="3" t="str">
        <f>IF('Market Price'!C148 = 0, "NA", ('Market Price'!C149-'Market Price'!C148)/'Market Price'!C148)</f>
        <v>NA</v>
      </c>
      <c r="G149" s="3" t="str">
        <f>IF(OR('Market Price'!D149 = 0, 'Market Price'!D148 = 0), "NA", ('Market Price'!D149-'Market Price'!D148)/'Market Price'!D148)</f>
        <v>NA</v>
      </c>
      <c r="H149" s="3" t="str">
        <f>IF(OR('Market Price'!E149 = 0, 'Market Price'!E148 = 0), "NA", ('Market Price'!E149-'Market Price'!E148)/'Market Price'!E148)</f>
        <v>NA</v>
      </c>
      <c r="I149" s="3">
        <f>(Precipitation!C149-Precipitation!C148)/Precipitation!C148</f>
        <v>0.28333333333333333</v>
      </c>
    </row>
    <row r="150" spans="1:9" x14ac:dyDescent="0.25">
      <c r="A150" s="1" t="s">
        <v>183</v>
      </c>
      <c r="B150" s="3">
        <f>(Demand!B150-Demand!B149)/Demand!B149</f>
        <v>-1.4814028823156669E-2</v>
      </c>
      <c r="C150" s="3">
        <f>(Demand!C150-Demand!C149)/Demand!C149</f>
        <v>-4.4297609916389695E-2</v>
      </c>
      <c r="D150" s="3" t="str">
        <f>IF(OR(Supply!B150 = "NA", Supply!B149 = "NA"), "NA", (Supply!B150-Supply!B149)/Supply!B149)</f>
        <v>NA</v>
      </c>
      <c r="E150" s="3">
        <f>('Market Price'!B150-'Market Price'!B149)/'Market Price'!B149</f>
        <v>-0.31826226891423692</v>
      </c>
      <c r="F150" s="3" t="str">
        <f>IF('Market Price'!C149 = 0, "NA", ('Market Price'!C150-'Market Price'!C149)/'Market Price'!C149)</f>
        <v>NA</v>
      </c>
      <c r="G150" s="3" t="str">
        <f>IF(OR('Market Price'!D150 = 0, 'Market Price'!D149 = 0), "NA", ('Market Price'!D150-'Market Price'!D149)/'Market Price'!D149)</f>
        <v>NA</v>
      </c>
      <c r="H150" s="3" t="str">
        <f>IF(OR('Market Price'!E150 = 0, 'Market Price'!E149 = 0), "NA", ('Market Price'!E150-'Market Price'!E149)/'Market Price'!E149)</f>
        <v>NA</v>
      </c>
      <c r="I150" s="3">
        <f>(Precipitation!C150-Precipitation!C149)/Precipitation!C149</f>
        <v>6.4935064935064929E-2</v>
      </c>
    </row>
    <row r="151" spans="1:9" x14ac:dyDescent="0.25">
      <c r="A151" s="1" t="s">
        <v>184</v>
      </c>
      <c r="B151" s="3">
        <f>(Demand!B151-Demand!B150)/Demand!B150</f>
        <v>-3.83225337006129E-2</v>
      </c>
      <c r="C151" s="3">
        <f>(Demand!C151-Demand!C150)/Demand!C150</f>
        <v>-3.385571467146907E-2</v>
      </c>
      <c r="D151" s="3" t="str">
        <f>IF(OR(Supply!B151 = "NA", Supply!B150 = "NA"), "NA", (Supply!B151-Supply!B150)/Supply!B150)</f>
        <v>NA</v>
      </c>
      <c r="E151" s="3">
        <f>('Market Price'!B151-'Market Price'!B150)/'Market Price'!B150</f>
        <v>-0.56099025466812646</v>
      </c>
      <c r="F151" s="3" t="str">
        <f>IF('Market Price'!C150 = 0, "NA", ('Market Price'!C151-'Market Price'!C150)/'Market Price'!C150)</f>
        <v>NA</v>
      </c>
      <c r="G151" s="3" t="str">
        <f>IF(OR('Market Price'!D151 = 0, 'Market Price'!D150 = 0), "NA", ('Market Price'!D151-'Market Price'!D150)/'Market Price'!D150)</f>
        <v>NA</v>
      </c>
      <c r="H151" s="3" t="str">
        <f>IF(OR('Market Price'!E151 = 0, 'Market Price'!E150 = 0), "NA", ('Market Price'!E151-'Market Price'!E150)/'Market Price'!E150)</f>
        <v>NA</v>
      </c>
      <c r="I151" s="3">
        <f>(Precipitation!C151-Precipitation!C150)/Precipitation!C150</f>
        <v>-0.29268292682926828</v>
      </c>
    </row>
    <row r="152" spans="1:9" x14ac:dyDescent="0.25">
      <c r="A152" s="1" t="s">
        <v>185</v>
      </c>
      <c r="B152" s="3">
        <f>(Demand!B152-Demand!B151)/Demand!B151</f>
        <v>9.0248152960316311E-2</v>
      </c>
      <c r="C152" s="3">
        <f>(Demand!C152-Demand!C151)/Demand!C151</f>
        <v>9.7029584375828259E-2</v>
      </c>
      <c r="D152" s="3" t="str">
        <f>IF(OR(Supply!B152 = "NA", Supply!B151 = "NA"), "NA", (Supply!B152-Supply!B151)/Supply!B151)</f>
        <v>NA</v>
      </c>
      <c r="E152" s="3">
        <f>('Market Price'!B152-'Market Price'!B151)/'Market Price'!B151</f>
        <v>1.4512222744251873</v>
      </c>
      <c r="F152" s="3" t="str">
        <f>IF('Market Price'!C151 = 0, "NA", ('Market Price'!C152-'Market Price'!C151)/'Market Price'!C151)</f>
        <v>NA</v>
      </c>
      <c r="G152" s="3" t="str">
        <f>IF(OR('Market Price'!D152 = 0, 'Market Price'!D151 = 0), "NA", ('Market Price'!D152-'Market Price'!D151)/'Market Price'!D151)</f>
        <v>NA</v>
      </c>
      <c r="H152" s="3" t="str">
        <f>IF(OR('Market Price'!E152 = 0, 'Market Price'!E151 = 0), "NA", ('Market Price'!E152-'Market Price'!E151)/'Market Price'!E151)</f>
        <v>NA</v>
      </c>
      <c r="I152" s="3">
        <f>(Precipitation!C152-Precipitation!C151)/Precipitation!C151</f>
        <v>0.18965517241379309</v>
      </c>
    </row>
    <row r="153" spans="1:9" x14ac:dyDescent="0.25">
      <c r="A153" s="1" t="s">
        <v>186</v>
      </c>
      <c r="B153" s="3">
        <f>(Demand!B153-Demand!B152)/Demand!B152</f>
        <v>2.3585146481893977E-2</v>
      </c>
      <c r="C153" s="3">
        <f>(Demand!C153-Demand!C152)/Demand!C152</f>
        <v>2.4617040605007041E-2</v>
      </c>
      <c r="D153" s="3" t="str">
        <f>IF(OR(Supply!B153 = "NA", Supply!B152 = "NA"), "NA", (Supply!B153-Supply!B152)/Supply!B152)</f>
        <v>NA</v>
      </c>
      <c r="E153" s="3">
        <f>('Market Price'!B153-'Market Price'!B152)/'Market Price'!B152</f>
        <v>0.33268232451911872</v>
      </c>
      <c r="F153" s="3" t="str">
        <f>IF('Market Price'!C152 = 0, "NA", ('Market Price'!C153-'Market Price'!C152)/'Market Price'!C152)</f>
        <v>NA</v>
      </c>
      <c r="G153" s="3" t="str">
        <f>IF(OR('Market Price'!D153 = 0, 'Market Price'!D152 = 0), "NA", ('Market Price'!D153-'Market Price'!D152)/'Market Price'!D152)</f>
        <v>NA</v>
      </c>
      <c r="H153" s="3" t="str">
        <f>IF(OR('Market Price'!E153 = 0, 'Market Price'!E152 = 0), "NA", ('Market Price'!E153-'Market Price'!E152)/'Market Price'!E152)</f>
        <v>NA</v>
      </c>
      <c r="I153" s="3">
        <f>(Precipitation!C153-Precipitation!C152)/Precipitation!C152</f>
        <v>2.8985507246376812E-2</v>
      </c>
    </row>
    <row r="154" spans="1:9" x14ac:dyDescent="0.25">
      <c r="A154" s="1" t="s">
        <v>187</v>
      </c>
      <c r="B154" s="3">
        <f>(Demand!B154-Demand!B153)/Demand!B153</f>
        <v>7.7447942078327739E-2</v>
      </c>
      <c r="C154" s="3">
        <f>(Demand!C154-Demand!C153)/Demand!C153</f>
        <v>7.8718548640069538E-2</v>
      </c>
      <c r="D154" s="3" t="str">
        <f>IF(OR(Supply!B154 = "NA", Supply!B153 = "NA"), "NA", (Supply!B154-Supply!B153)/Supply!B153)</f>
        <v>NA</v>
      </c>
      <c r="E154" s="3">
        <f>('Market Price'!B154-'Market Price'!B153)/'Market Price'!B153</f>
        <v>0.41717060204574952</v>
      </c>
      <c r="F154" s="3" t="str">
        <f>IF('Market Price'!C153 = 0, "NA", ('Market Price'!C154-'Market Price'!C153)/'Market Price'!C153)</f>
        <v>NA</v>
      </c>
      <c r="G154" s="3" t="str">
        <f>IF(OR('Market Price'!D154 = 0, 'Market Price'!D153 = 0), "NA", ('Market Price'!D154-'Market Price'!D153)/'Market Price'!D153)</f>
        <v>NA</v>
      </c>
      <c r="H154" s="3" t="str">
        <f>IF(OR('Market Price'!E154 = 0, 'Market Price'!E153 = 0), "NA", ('Market Price'!E154-'Market Price'!E153)/'Market Price'!E153)</f>
        <v>NA</v>
      </c>
      <c r="I154" s="3">
        <f>(Precipitation!C154-Precipitation!C153)/Precipitation!C153</f>
        <v>-0.12676056338028169</v>
      </c>
    </row>
    <row r="155" spans="1:9" x14ac:dyDescent="0.25">
      <c r="A155" s="1" t="s">
        <v>188</v>
      </c>
      <c r="B155" s="3">
        <f>(Demand!B155-Demand!B154)/Demand!B154</f>
        <v>6.7402504269001101E-2</v>
      </c>
      <c r="C155" s="3">
        <f>(Demand!C155-Demand!C154)/Demand!C154</f>
        <v>3.8163719711111654E-2</v>
      </c>
      <c r="D155" s="3">
        <f>IF(OR(Supply!B155 = "NA", Supply!B154 = "NA"), "NA", (Supply!B155-Supply!B154)/Supply!B154)</f>
        <v>3.6328333377582643E-2</v>
      </c>
      <c r="E155" s="3">
        <f>('Market Price'!B155-'Market Price'!B154)/'Market Price'!B154</f>
        <v>0.73489289667676216</v>
      </c>
      <c r="F155" s="3" t="str">
        <f>IF('Market Price'!C154 = 0, "NA", ('Market Price'!C155-'Market Price'!C154)/'Market Price'!C154)</f>
        <v>NA</v>
      </c>
      <c r="G155" s="3" t="str">
        <f>IF(OR('Market Price'!D155 = 0, 'Market Price'!D154 = 0), "NA", ('Market Price'!D155-'Market Price'!D154)/'Market Price'!D154)</f>
        <v>NA</v>
      </c>
      <c r="H155" s="3" t="str">
        <f>IF(OR('Market Price'!E155 = 0, 'Market Price'!E154 = 0), "NA", ('Market Price'!E155-'Market Price'!E154)/'Market Price'!E154)</f>
        <v>NA</v>
      </c>
      <c r="I155" s="3">
        <f>(Precipitation!C155-Precipitation!C154)/Precipitation!C154</f>
        <v>-1.6129032258064516E-2</v>
      </c>
    </row>
    <row r="156" spans="1:9" x14ac:dyDescent="0.25">
      <c r="A156" s="1" t="s">
        <v>189</v>
      </c>
      <c r="B156" s="3">
        <f>(Demand!B156-Demand!B155)/Demand!B155</f>
        <v>-0.11487863637613557</v>
      </c>
      <c r="C156" s="3">
        <f>(Demand!C156-Demand!C155)/Demand!C155</f>
        <v>-0.11546775806474947</v>
      </c>
      <c r="D156" s="3">
        <f>IF(OR(Supply!B156 = "NA", Supply!B155 = "NA"), "NA", (Supply!B156-Supply!B155)/Supply!B155)</f>
        <v>-0.11180231055253777</v>
      </c>
      <c r="E156" s="3">
        <f>('Market Price'!B156-'Market Price'!B155)/'Market Price'!B155</f>
        <v>-0.51093344884684067</v>
      </c>
      <c r="F156" s="3" t="str">
        <f>IF('Market Price'!C155 = 0, "NA", ('Market Price'!C156-'Market Price'!C155)/'Market Price'!C155)</f>
        <v>NA</v>
      </c>
      <c r="G156" s="3" t="str">
        <f>IF(OR('Market Price'!D156 = 0, 'Market Price'!D155 = 0), "NA", ('Market Price'!D156-'Market Price'!D155)/'Market Price'!D155)</f>
        <v>NA</v>
      </c>
      <c r="H156" s="3" t="str">
        <f>IF(OR('Market Price'!E156 = 0, 'Market Price'!E155 = 0), "NA", ('Market Price'!E156-'Market Price'!E155)/'Market Price'!E155)</f>
        <v>NA</v>
      </c>
      <c r="I156" s="3">
        <f>(Precipitation!C156-Precipitation!C155)/Precipitation!C155</f>
        <v>0.13114754098360656</v>
      </c>
    </row>
    <row r="157" spans="1:9" x14ac:dyDescent="0.25">
      <c r="A157" s="1" t="s">
        <v>190</v>
      </c>
      <c r="B157" s="3">
        <f>(Demand!B157-Demand!B156)/Demand!B156</f>
        <v>-0.10637856639917553</v>
      </c>
      <c r="C157" s="3">
        <f>(Demand!C157-Demand!C156)/Demand!C156</f>
        <v>-0.10736257117618346</v>
      </c>
      <c r="D157" s="3">
        <f>IF(OR(Supply!B157 = "NA", Supply!B156 = "NA"), "NA", (Supply!B157-Supply!B156)/Supply!B156)</f>
        <v>-9.4205166707228241E-2</v>
      </c>
      <c r="E157" s="3">
        <f>('Market Price'!B157-'Market Price'!B156)/'Market Price'!B156</f>
        <v>-0.35128282084918677</v>
      </c>
      <c r="F157" s="3" t="str">
        <f>IF('Market Price'!C156 = 0, "NA", ('Market Price'!C157-'Market Price'!C156)/'Market Price'!C156)</f>
        <v>NA</v>
      </c>
      <c r="G157" s="3" t="str">
        <f>IF(OR('Market Price'!D157 = 0, 'Market Price'!D156 = 0), "NA", ('Market Price'!D157-'Market Price'!D156)/'Market Price'!D156)</f>
        <v>NA</v>
      </c>
      <c r="H157" s="3" t="str">
        <f>IF(OR('Market Price'!E157 = 0, 'Market Price'!E156 = 0), "NA", ('Market Price'!E157-'Market Price'!E156)/'Market Price'!E156)</f>
        <v>NA</v>
      </c>
      <c r="I157" s="3">
        <f>(Precipitation!C157-Precipitation!C156)/Precipitation!C156</f>
        <v>0</v>
      </c>
    </row>
    <row r="158" spans="1:9" x14ac:dyDescent="0.25">
      <c r="A158" s="1" t="s">
        <v>191</v>
      </c>
      <c r="B158" s="3">
        <f>(Demand!B158-Demand!B157)/Demand!B157</f>
        <v>-2.2494187659586273E-2</v>
      </c>
      <c r="C158" s="3">
        <f>(Demand!C158-Demand!C157)/Demand!C157</f>
        <v>-1.916129592060322E-2</v>
      </c>
      <c r="D158" s="3">
        <f>IF(OR(Supply!B158 = "NA", Supply!B157 = "NA"), "NA", (Supply!B158-Supply!B157)/Supply!B157)</f>
        <v>-1.9599577714117203E-2</v>
      </c>
      <c r="E158" s="3">
        <f>('Market Price'!B158-'Market Price'!B157)/'Market Price'!B157</f>
        <v>-9.5774737094951518E-2</v>
      </c>
      <c r="F158" s="3" t="str">
        <f>IF('Market Price'!C157 = 0, "NA", ('Market Price'!C158-'Market Price'!C157)/'Market Price'!C157)</f>
        <v>NA</v>
      </c>
      <c r="G158" s="3" t="str">
        <f>IF(OR('Market Price'!D158 = 0, 'Market Price'!D157 = 0), "NA", ('Market Price'!D158-'Market Price'!D157)/'Market Price'!D157)</f>
        <v>NA</v>
      </c>
      <c r="H158" s="3" t="str">
        <f>IF(OR('Market Price'!E158 = 0, 'Market Price'!E157 = 0), "NA", ('Market Price'!E158-'Market Price'!E157)/'Market Price'!E157)</f>
        <v>NA</v>
      </c>
      <c r="I158" s="3">
        <f>(Precipitation!C158-Precipitation!C157)/Precipitation!C157</f>
        <v>7.2463768115942032E-2</v>
      </c>
    </row>
    <row r="159" spans="1:9" x14ac:dyDescent="0.25">
      <c r="A159" s="1" t="s">
        <v>192</v>
      </c>
      <c r="B159" s="3">
        <f>(Demand!B159-Demand!B158)/Demand!B158</f>
        <v>3.2359436978936E-2</v>
      </c>
      <c r="C159" s="3">
        <f>(Demand!C159-Demand!C158)/Demand!C158</f>
        <v>4.0703508615415114E-2</v>
      </c>
      <c r="D159" s="3">
        <f>IF(OR(Supply!B159 = "NA", Supply!B158 = "NA"), "NA", (Supply!B159-Supply!B158)/Supply!B158)</f>
        <v>4.0779221286949281E-2</v>
      </c>
      <c r="E159" s="3">
        <f>('Market Price'!B159-'Market Price'!B158)/'Market Price'!B158</f>
        <v>-3.5643563110206813E-3</v>
      </c>
      <c r="F159" s="3" t="str">
        <f>IF('Market Price'!C158 = 0, "NA", ('Market Price'!C159-'Market Price'!C158)/'Market Price'!C158)</f>
        <v>NA</v>
      </c>
      <c r="G159" s="3" t="str">
        <f>IF(OR('Market Price'!D159 = 0, 'Market Price'!D158 = 0), "NA", ('Market Price'!D159-'Market Price'!D158)/'Market Price'!D158)</f>
        <v>NA</v>
      </c>
      <c r="H159" s="3" t="str">
        <f>IF(OR('Market Price'!E159 = 0, 'Market Price'!E158 = 0), "NA", ('Market Price'!E159-'Market Price'!E158)/'Market Price'!E158)</f>
        <v>NA</v>
      </c>
      <c r="I159" s="3">
        <f>(Precipitation!C159-Precipitation!C158)/Precipitation!C158</f>
        <v>-0.17567567567567569</v>
      </c>
    </row>
    <row r="160" spans="1:9" x14ac:dyDescent="0.25">
      <c r="A160" s="1" t="s">
        <v>193</v>
      </c>
      <c r="B160" s="3">
        <f>(Demand!B160-Demand!B159)/Demand!B159</f>
        <v>7.4714376280963252E-2</v>
      </c>
      <c r="C160" s="3">
        <f>(Demand!C160-Demand!C159)/Demand!C159</f>
        <v>0.1026074192735781</v>
      </c>
      <c r="D160" s="3">
        <f>IF(OR(Supply!B160 = "NA", Supply!B159 = "NA"), "NA", (Supply!B160-Supply!B159)/Supply!B159)</f>
        <v>5.5104257176011744E-2</v>
      </c>
      <c r="E160" s="3">
        <f>('Market Price'!B160-'Market Price'!B159)/'Market Price'!B159</f>
        <v>0.42553399378471712</v>
      </c>
      <c r="F160" s="3" t="str">
        <f>IF('Market Price'!C159 = 0, "NA", ('Market Price'!C160-'Market Price'!C159)/'Market Price'!C159)</f>
        <v>NA</v>
      </c>
      <c r="G160" s="3" t="str">
        <f>IF(OR('Market Price'!D160 = 0, 'Market Price'!D159 = 0), "NA", ('Market Price'!D160-'Market Price'!D159)/'Market Price'!D159)</f>
        <v>NA</v>
      </c>
      <c r="H160" s="3" t="str">
        <f>IF(OR('Market Price'!E160 = 0, 'Market Price'!E159 = 0), "NA", ('Market Price'!E160-'Market Price'!E159)/'Market Price'!E159)</f>
        <v>NA</v>
      </c>
      <c r="I160" s="3">
        <f>(Precipitation!C160-Precipitation!C159)/Precipitation!C159</f>
        <v>-6.5573770491803282E-2</v>
      </c>
    </row>
    <row r="161" spans="1:9" x14ac:dyDescent="0.25">
      <c r="A161" s="1" t="s">
        <v>194</v>
      </c>
      <c r="B161" s="3">
        <f>(Demand!B161-Demand!B160)/Demand!B160</f>
        <v>-2.5391775499511472E-2</v>
      </c>
      <c r="C161" s="3">
        <f>(Demand!C161-Demand!C160)/Demand!C160</f>
        <v>-2.5372457326040529E-2</v>
      </c>
      <c r="D161" s="3">
        <f>IF(OR(Supply!B161 = "NA", Supply!B160 = "NA"), "NA", (Supply!B161-Supply!B160)/Supply!B160)</f>
        <v>-2.2664678898496118E-2</v>
      </c>
      <c r="E161" s="3">
        <f>('Market Price'!B161-'Market Price'!B160)/'Market Price'!B160</f>
        <v>8.0407259967169076E-2</v>
      </c>
      <c r="F161" s="3" t="str">
        <f>IF('Market Price'!C160 = 0, "NA", ('Market Price'!C161-'Market Price'!C160)/'Market Price'!C160)</f>
        <v>NA</v>
      </c>
      <c r="G161" s="3" t="str">
        <f>IF(OR('Market Price'!D161 = 0, 'Market Price'!D160 = 0), "NA", ('Market Price'!D161-'Market Price'!D160)/'Market Price'!D160)</f>
        <v>NA</v>
      </c>
      <c r="H161" s="3" t="str">
        <f>IF(OR('Market Price'!E161 = 0, 'Market Price'!E160 = 0), "NA", ('Market Price'!E161-'Market Price'!E160)/'Market Price'!E160)</f>
        <v>NA</v>
      </c>
      <c r="I161" s="3">
        <f>(Precipitation!C161-Precipitation!C160)/Precipitation!C160</f>
        <v>0.36842105263157893</v>
      </c>
    </row>
    <row r="162" spans="1:9" x14ac:dyDescent="0.25">
      <c r="A162" s="1" t="s">
        <v>195</v>
      </c>
      <c r="B162" s="3">
        <f>(Demand!B162-Demand!B161)/Demand!B161</f>
        <v>-4.904510215853506E-2</v>
      </c>
      <c r="C162" s="3">
        <f>(Demand!C162-Demand!C161)/Demand!C161</f>
        <v>-4.4376261146811917E-3</v>
      </c>
      <c r="D162" s="3">
        <f>IF(OR(Supply!B162 = "NA", Supply!B161 = "NA"), "NA", (Supply!B162-Supply!B161)/Supply!B161)</f>
        <v>-7.4677133155286998E-2</v>
      </c>
      <c r="E162" s="3">
        <f>('Market Price'!B162-'Market Price'!B161)/'Market Price'!B161</f>
        <v>0.36813163492401341</v>
      </c>
      <c r="F162" s="3" t="str">
        <f>IF('Market Price'!C161 = 0, "NA", ('Market Price'!C162-'Market Price'!C161)/'Market Price'!C161)</f>
        <v>NA</v>
      </c>
      <c r="G162" s="3" t="str">
        <f>IF(OR('Market Price'!D162 = 0, 'Market Price'!D161 = 0), "NA", ('Market Price'!D162-'Market Price'!D161)/'Market Price'!D161)</f>
        <v>NA</v>
      </c>
      <c r="H162" s="3" t="str">
        <f>IF(OR('Market Price'!E162 = 0, 'Market Price'!E161 = 0), "NA", ('Market Price'!E162-'Market Price'!E161)/'Market Price'!E161)</f>
        <v>NA</v>
      </c>
      <c r="I162" s="3">
        <f>(Precipitation!C162-Precipitation!C161)/Precipitation!C161</f>
        <v>-1.282051282051282E-2</v>
      </c>
    </row>
    <row r="163" spans="1:9" x14ac:dyDescent="0.25">
      <c r="A163" s="1" t="s">
        <v>196</v>
      </c>
      <c r="B163" s="3">
        <f>(Demand!B163-Demand!B162)/Demand!B162</f>
        <v>-5.3325264876618282E-2</v>
      </c>
      <c r="C163" s="3">
        <f>(Demand!C163-Demand!C162)/Demand!C162</f>
        <v>-8.9965859384697727E-2</v>
      </c>
      <c r="D163" s="3">
        <f>IF(OR(Supply!B163 = "NA", Supply!B162 = "NA"), "NA", (Supply!B163-Supply!B162)/Supply!B162)</f>
        <v>-9.0166552836611208E-2</v>
      </c>
      <c r="E163" s="3">
        <f>('Market Price'!B163-'Market Price'!B162)/'Market Price'!B162</f>
        <v>-0.19298659730057643</v>
      </c>
      <c r="F163" s="3" t="str">
        <f>IF('Market Price'!C162 = 0, "NA", ('Market Price'!C163-'Market Price'!C162)/'Market Price'!C162)</f>
        <v>NA</v>
      </c>
      <c r="G163" s="3" t="str">
        <f>IF(OR('Market Price'!D163 = 0, 'Market Price'!D162 = 0), "NA", ('Market Price'!D163-'Market Price'!D162)/'Market Price'!D162)</f>
        <v>NA</v>
      </c>
      <c r="H163" s="3" t="str">
        <f>IF(OR('Market Price'!E163 = 0, 'Market Price'!E162 = 0), "NA", ('Market Price'!E163-'Market Price'!E162)/'Market Price'!E162)</f>
        <v>NA</v>
      </c>
      <c r="I163" s="3">
        <f>(Precipitation!C163-Precipitation!C162)/Precipitation!C162</f>
        <v>5.1948051948051951E-2</v>
      </c>
    </row>
    <row r="164" spans="1:9" x14ac:dyDescent="0.25">
      <c r="A164" s="1" t="s">
        <v>197</v>
      </c>
      <c r="B164" s="3">
        <f>(Demand!B164-Demand!B163)/Demand!B163</f>
        <v>6.7779339484469944E-2</v>
      </c>
      <c r="C164" s="3">
        <f>(Demand!C164-Demand!C163)/Demand!C163</f>
        <v>3.2504145378366274E-2</v>
      </c>
      <c r="D164" s="3">
        <f>IF(OR(Supply!B164 = "NA", Supply!B163 = "NA"), "NA", (Supply!B164-Supply!B163)/Supply!B163)</f>
        <v>0.15050511920246412</v>
      </c>
      <c r="E164" s="3">
        <f>('Market Price'!B164-'Market Price'!B163)/'Market Price'!B163</f>
        <v>-0.61577343810355789</v>
      </c>
      <c r="F164" s="3" t="str">
        <f>IF('Market Price'!C163 = 0, "NA", ('Market Price'!C164-'Market Price'!C163)/'Market Price'!C163)</f>
        <v>NA</v>
      </c>
      <c r="G164" s="3" t="str">
        <f>IF(OR('Market Price'!D164 = 0, 'Market Price'!D163 = 0), "NA", ('Market Price'!D164-'Market Price'!D163)/'Market Price'!D163)</f>
        <v>NA</v>
      </c>
      <c r="H164" s="3" t="str">
        <f>IF(OR('Market Price'!E164 = 0, 'Market Price'!E163 = 0), "NA", ('Market Price'!E164-'Market Price'!E163)/'Market Price'!E163)</f>
        <v>NA</v>
      </c>
      <c r="I164" s="3">
        <f>(Precipitation!C164-Precipitation!C163)/Precipitation!C163</f>
        <v>-0.19753086419753085</v>
      </c>
    </row>
    <row r="165" spans="1:9" x14ac:dyDescent="0.25">
      <c r="A165" s="1" t="s">
        <v>198</v>
      </c>
      <c r="B165" s="3">
        <f>(Demand!B165-Demand!B164)/Demand!B164</f>
        <v>1.9544297104868637E-2</v>
      </c>
      <c r="C165" s="3">
        <f>(Demand!C165-Demand!C164)/Demand!C164</f>
        <v>2.7336822524574016E-2</v>
      </c>
      <c r="D165" s="3">
        <f>IF(OR(Supply!B165 = "NA", Supply!B164 = "NA"), "NA", (Supply!B165-Supply!B164)/Supply!B164)</f>
        <v>1.0153443118262509E-2</v>
      </c>
      <c r="E165" s="3">
        <f>('Market Price'!B165-'Market Price'!B164)/'Market Price'!B164</f>
        <v>8.6107281218677265E-2</v>
      </c>
      <c r="F165" s="3" t="str">
        <f>IF('Market Price'!C164 = 0, "NA", ('Market Price'!C165-'Market Price'!C164)/'Market Price'!C164)</f>
        <v>NA</v>
      </c>
      <c r="G165" s="3" t="str">
        <f>IF(OR('Market Price'!D165 = 0, 'Market Price'!D164 = 0), "NA", ('Market Price'!D165-'Market Price'!D164)/'Market Price'!D164)</f>
        <v>NA</v>
      </c>
      <c r="H165" s="3" t="str">
        <f>IF(OR('Market Price'!E165 = 0, 'Market Price'!E164 = 0), "NA", ('Market Price'!E165-'Market Price'!E164)/'Market Price'!E164)</f>
        <v>NA</v>
      </c>
      <c r="I165" s="3">
        <f>(Precipitation!C165-Precipitation!C164)/Precipitation!C164</f>
        <v>4.6153846153846156E-2</v>
      </c>
    </row>
    <row r="166" spans="1:9" x14ac:dyDescent="0.25">
      <c r="A166" s="1" t="s">
        <v>199</v>
      </c>
      <c r="B166" s="3">
        <f>(Demand!B166-Demand!B165)/Demand!B165</f>
        <v>0.10233188702137838</v>
      </c>
      <c r="C166" s="3">
        <f>(Demand!C166-Demand!C165)/Demand!C165</f>
        <v>9.2494251945825792E-2</v>
      </c>
      <c r="D166" s="3">
        <f>IF(OR(Supply!B166 = "NA", Supply!B165 = "NA"), "NA", (Supply!B166-Supply!B165)/Supply!B165)</f>
        <v>0.10154629582582245</v>
      </c>
      <c r="E166" s="3">
        <f>('Market Price'!B166-'Market Price'!B165)/'Market Price'!B165</f>
        <v>0.26956879299687447</v>
      </c>
      <c r="F166" s="3" t="str">
        <f>IF('Market Price'!C165 = 0, "NA", ('Market Price'!C166-'Market Price'!C165)/'Market Price'!C165)</f>
        <v>NA</v>
      </c>
      <c r="G166" s="3" t="str">
        <f>IF(OR('Market Price'!D166 = 0, 'Market Price'!D165 = 0), "NA", ('Market Price'!D166-'Market Price'!D165)/'Market Price'!D165)</f>
        <v>NA</v>
      </c>
      <c r="H166" s="3" t="str">
        <f>IF(OR('Market Price'!E166 = 0, 'Market Price'!E165 = 0), "NA", ('Market Price'!E166-'Market Price'!E165)/'Market Price'!E165)</f>
        <v>NA</v>
      </c>
      <c r="I166" s="3">
        <f>(Precipitation!C166-Precipitation!C165)/Precipitation!C165</f>
        <v>0</v>
      </c>
    </row>
    <row r="167" spans="1:9" x14ac:dyDescent="0.25">
      <c r="A167" s="1" t="s">
        <v>200</v>
      </c>
      <c r="B167" s="3">
        <f>(Demand!B167-Demand!B166)/Demand!B166</f>
        <v>-1.7377895739818322E-2</v>
      </c>
      <c r="C167" s="3">
        <f>(Demand!C167-Demand!C166)/Demand!C166</f>
        <v>-1.0070083966888719E-2</v>
      </c>
      <c r="D167" s="3">
        <f>IF(OR(Supply!B167 = "NA", Supply!B166 = "NA"), "NA", (Supply!B167-Supply!B166)/Supply!B166)</f>
        <v>-2.3745572872617884E-2</v>
      </c>
      <c r="E167" s="3">
        <f>('Market Price'!B167-'Market Price'!B166)/'Market Price'!B166</f>
        <v>-0.10132184500312659</v>
      </c>
      <c r="F167" s="3" t="str">
        <f>IF('Market Price'!C166 = 0, "NA", ('Market Price'!C167-'Market Price'!C166)/'Market Price'!C166)</f>
        <v>NA</v>
      </c>
      <c r="G167" s="3" t="str">
        <f>IF(OR('Market Price'!D167 = 0, 'Market Price'!D166 = 0), "NA", ('Market Price'!D167-'Market Price'!D166)/'Market Price'!D166)</f>
        <v>NA</v>
      </c>
      <c r="H167" s="3" t="str">
        <f>IF(OR('Market Price'!E167 = 0, 'Market Price'!E166 = 0), "NA", ('Market Price'!E167-'Market Price'!E166)/'Market Price'!E166)</f>
        <v>NA</v>
      </c>
      <c r="I167" s="3">
        <f>(Precipitation!C167-Precipitation!C166)/Precipitation!C166</f>
        <v>-0.14705882352941177</v>
      </c>
    </row>
    <row r="168" spans="1:9" x14ac:dyDescent="0.25">
      <c r="A168" s="1" t="s">
        <v>201</v>
      </c>
      <c r="B168" s="3">
        <f>(Demand!B168-Demand!B167)/Demand!B167</f>
        <v>-7.9458157211386146E-2</v>
      </c>
      <c r="C168" s="3">
        <f>(Demand!C168-Demand!C167)/Demand!C167</f>
        <v>-7.7810357232373589E-2</v>
      </c>
      <c r="D168" s="3">
        <f>IF(OR(Supply!B168 = "NA", Supply!B167 = "NA"), "NA", (Supply!B168-Supply!B167)/Supply!B167)</f>
        <v>-8.1758318329316446E-2</v>
      </c>
      <c r="E168" s="3">
        <f>('Market Price'!B168-'Market Price'!B167)/'Market Price'!B167</f>
        <v>-0.54719016879250792</v>
      </c>
      <c r="F168" s="3" t="str">
        <f>IF('Market Price'!C167 = 0, "NA", ('Market Price'!C168-'Market Price'!C167)/'Market Price'!C167)</f>
        <v>NA</v>
      </c>
      <c r="G168" s="3" t="str">
        <f>IF(OR('Market Price'!D168 = 0, 'Market Price'!D167 = 0), "NA", ('Market Price'!D168-'Market Price'!D167)/'Market Price'!D167)</f>
        <v>NA</v>
      </c>
      <c r="H168" s="3" t="str">
        <f>IF(OR('Market Price'!E168 = 0, 'Market Price'!E167 = 0), "NA", ('Market Price'!E168-'Market Price'!E167)/'Market Price'!E167)</f>
        <v>NA</v>
      </c>
      <c r="I168" s="3">
        <f>(Precipitation!C168-Precipitation!C167)/Precipitation!C167</f>
        <v>-1.7241379310344827E-2</v>
      </c>
    </row>
    <row r="169" spans="1:9" x14ac:dyDescent="0.25">
      <c r="A169" s="1" t="s">
        <v>202</v>
      </c>
      <c r="B169" s="3">
        <f>(Demand!B169-Demand!B168)/Demand!B168</f>
        <v>-6.9777082863657455E-2</v>
      </c>
      <c r="C169" s="3">
        <f>(Demand!C169-Demand!C168)/Demand!C168</f>
        <v>-4.8491455417298469E-2</v>
      </c>
      <c r="D169" s="3">
        <f>IF(OR(Supply!B169 = "NA", Supply!B168 = "NA"), "NA", (Supply!B169-Supply!B168)/Supply!B168)</f>
        <v>-6.5069378321112356E-2</v>
      </c>
      <c r="E169" s="3">
        <f>('Market Price'!B169-'Market Price'!B168)/'Market Price'!B168</f>
        <v>0.10206431817633667</v>
      </c>
      <c r="F169" s="3" t="str">
        <f>IF('Market Price'!C168 = 0, "NA", ('Market Price'!C169-'Market Price'!C168)/'Market Price'!C168)</f>
        <v>NA</v>
      </c>
      <c r="G169" s="3" t="str">
        <f>IF(OR('Market Price'!D169 = 0, 'Market Price'!D168 = 0), "NA", ('Market Price'!D169-'Market Price'!D168)/'Market Price'!D168)</f>
        <v>NA</v>
      </c>
      <c r="H169" s="3" t="str">
        <f>IF(OR('Market Price'!E169 = 0, 'Market Price'!E168 = 0), "NA", ('Market Price'!E169-'Market Price'!E168)/'Market Price'!E168)</f>
        <v>NA</v>
      </c>
      <c r="I169" s="3">
        <f>(Precipitation!C169-Precipitation!C168)/Precipitation!C168</f>
        <v>0.2807017543859649</v>
      </c>
    </row>
    <row r="170" spans="1:9" x14ac:dyDescent="0.25">
      <c r="A170" s="1" t="s">
        <v>203</v>
      </c>
      <c r="B170" s="3">
        <f>(Demand!B170-Demand!B169)/Demand!B169</f>
        <v>-1.9471335509218084E-2</v>
      </c>
      <c r="C170" s="3">
        <f>(Demand!C170-Demand!C169)/Demand!C169</f>
        <v>-2.6841560826951372E-2</v>
      </c>
      <c r="D170" s="3">
        <f>IF(OR(Supply!B170 = "NA", Supply!B169 = "NA"), "NA", (Supply!B170-Supply!B169)/Supply!B169)</f>
        <v>-5.2515538764339599E-2</v>
      </c>
      <c r="E170" s="3">
        <f>('Market Price'!B170-'Market Price'!B169)/'Market Price'!B169</f>
        <v>1.0931650914671909</v>
      </c>
      <c r="F170" s="3" t="str">
        <f>IF('Market Price'!C169 = 0, "NA", ('Market Price'!C170-'Market Price'!C169)/'Market Price'!C169)</f>
        <v>NA</v>
      </c>
      <c r="G170" s="3" t="str">
        <f>IF(OR('Market Price'!D170 = 0, 'Market Price'!D169 = 0), "NA", ('Market Price'!D170-'Market Price'!D169)/'Market Price'!D169)</f>
        <v>NA</v>
      </c>
      <c r="H170" s="3" t="str">
        <f>IF(OR('Market Price'!E170 = 0, 'Market Price'!E169 = 0), "NA", ('Market Price'!E170-'Market Price'!E169)/'Market Price'!E169)</f>
        <v>NA</v>
      </c>
      <c r="I170" s="3">
        <f>(Precipitation!C170-Precipitation!C169)/Precipitation!C169</f>
        <v>9.5890410958904104E-2</v>
      </c>
    </row>
    <row r="171" spans="1:9" x14ac:dyDescent="0.25">
      <c r="A171" s="1" t="s">
        <v>204</v>
      </c>
      <c r="B171" s="3">
        <f>(Demand!B171-Demand!B170)/Demand!B170</f>
        <v>8.6077874880291033E-2</v>
      </c>
      <c r="C171" s="3">
        <f>(Demand!C171-Demand!C170)/Demand!C170</f>
        <v>9.5688259738360884E-2</v>
      </c>
      <c r="D171" s="3">
        <f>IF(OR(Supply!B171 = "NA", Supply!B170 = "NA"), "NA", (Supply!B171-Supply!B170)/Supply!B170)</f>
        <v>0.1168397311751284</v>
      </c>
      <c r="E171" s="3">
        <f>('Market Price'!B171-'Market Price'!B170)/'Market Price'!B170</f>
        <v>0.55795140709274593</v>
      </c>
      <c r="F171" s="3" t="str">
        <f>IF('Market Price'!C170 = 0, "NA", ('Market Price'!C171-'Market Price'!C170)/'Market Price'!C170)</f>
        <v>NA</v>
      </c>
      <c r="G171" s="3" t="str">
        <f>IF(OR('Market Price'!D171 = 0, 'Market Price'!D170 = 0), "NA", ('Market Price'!D171-'Market Price'!D170)/'Market Price'!D170)</f>
        <v>NA</v>
      </c>
      <c r="H171" s="3" t="str">
        <f>IF(OR('Market Price'!E171 = 0, 'Market Price'!E170 = 0), "NA", ('Market Price'!E171-'Market Price'!E170)/'Market Price'!E170)</f>
        <v>NA</v>
      </c>
      <c r="I171" s="3">
        <f>(Precipitation!C171-Precipitation!C170)/Precipitation!C170</f>
        <v>-1.2500000000000001E-2</v>
      </c>
    </row>
    <row r="172" spans="1:9" x14ac:dyDescent="0.25">
      <c r="A172" s="1" t="s">
        <v>205</v>
      </c>
      <c r="B172" s="3">
        <f>(Demand!B172-Demand!B171)/Demand!B171</f>
        <v>8.257558823447711E-2</v>
      </c>
      <c r="C172" s="3">
        <f>(Demand!C172-Demand!C171)/Demand!C171</f>
        <v>8.9479908425992072E-2</v>
      </c>
      <c r="D172" s="3">
        <f>IF(OR(Supply!B172 = "NA", Supply!B171 = "NA"), "NA", (Supply!B172-Supply!B171)/Supply!B171)</f>
        <v>6.2096745813002077E-2</v>
      </c>
      <c r="E172" s="3">
        <f>('Market Price'!B172-'Market Price'!B171)/'Market Price'!B171</f>
        <v>0.11755641825520309</v>
      </c>
      <c r="F172" s="3" t="str">
        <f>IF('Market Price'!C171 = 0, "NA", ('Market Price'!C172-'Market Price'!C171)/'Market Price'!C171)</f>
        <v>NA</v>
      </c>
      <c r="G172" s="3" t="str">
        <f>IF(OR('Market Price'!D172 = 0, 'Market Price'!D171 = 0), "NA", ('Market Price'!D172-'Market Price'!D171)/'Market Price'!D171)</f>
        <v>NA</v>
      </c>
      <c r="H172" s="3" t="str">
        <f>IF(OR('Market Price'!E172 = 0, 'Market Price'!E171 = 0), "NA", ('Market Price'!E172-'Market Price'!E171)/'Market Price'!E171)</f>
        <v>NA</v>
      </c>
      <c r="I172" s="3">
        <f>(Precipitation!C172-Precipitation!C171)/Precipitation!C171</f>
        <v>-0.31645569620253167</v>
      </c>
    </row>
    <row r="173" spans="1:9" x14ac:dyDescent="0.25">
      <c r="A173" s="1" t="s">
        <v>206</v>
      </c>
      <c r="B173" s="3">
        <f>(Demand!B173-Demand!B172)/Demand!B172</f>
        <v>4.1976261591144384E-2</v>
      </c>
      <c r="C173" s="3">
        <f>(Demand!C173-Demand!C172)/Demand!C172</f>
        <v>4.9241920505394263E-2</v>
      </c>
      <c r="D173" s="3">
        <f>IF(OR(Supply!B173 = "NA", Supply!B172 = "NA"), "NA", (Supply!B173-Supply!B172)/Supply!B172)</f>
        <v>2.2353211487997227E-2</v>
      </c>
      <c r="E173" s="3">
        <f>('Market Price'!B173-'Market Price'!B172)/'Market Price'!B172</f>
        <v>0.4574871173570329</v>
      </c>
      <c r="F173" s="3" t="str">
        <f>IF('Market Price'!C172 = 0, "NA", ('Market Price'!C173-'Market Price'!C172)/'Market Price'!C172)</f>
        <v>NA</v>
      </c>
      <c r="G173" s="3" t="str">
        <f>IF(OR('Market Price'!D173 = 0, 'Market Price'!D172 = 0), "NA", ('Market Price'!D173-'Market Price'!D172)/'Market Price'!D172)</f>
        <v>NA</v>
      </c>
      <c r="H173" s="3" t="str">
        <f>IF(OR('Market Price'!E173 = 0, 'Market Price'!E172 = 0), "NA", ('Market Price'!E173-'Market Price'!E172)/'Market Price'!E172)</f>
        <v>NA</v>
      </c>
      <c r="I173" s="3">
        <f>(Precipitation!C173-Precipitation!C172)/Precipitation!C172</f>
        <v>0.25925925925925924</v>
      </c>
    </row>
    <row r="174" spans="1:9" x14ac:dyDescent="0.25">
      <c r="A174" s="1" t="s">
        <v>207</v>
      </c>
      <c r="B174" s="3">
        <f>(Demand!B174-Demand!B173)/Demand!B173</f>
        <v>-9.830940431415662E-2</v>
      </c>
      <c r="C174" s="3">
        <f>(Demand!C174-Demand!C173)/Demand!C173</f>
        <v>-0.12731316627599551</v>
      </c>
      <c r="D174" s="3">
        <f>IF(OR(Supply!B174 = "NA", Supply!B173 = "NA"), "NA", (Supply!B174-Supply!B173)/Supply!B173)</f>
        <v>-8.2663765225048633E-2</v>
      </c>
      <c r="E174" s="3">
        <f>('Market Price'!B174-'Market Price'!B173)/'Market Price'!B173</f>
        <v>-0.49616891659235574</v>
      </c>
      <c r="F174" s="3" t="str">
        <f>IF('Market Price'!C173 = 0, "NA", ('Market Price'!C174-'Market Price'!C173)/'Market Price'!C173)</f>
        <v>NA</v>
      </c>
      <c r="G174" s="3" t="str">
        <f>IF(OR('Market Price'!D174 = 0, 'Market Price'!D173 = 0), "NA", ('Market Price'!D174-'Market Price'!D173)/'Market Price'!D173)</f>
        <v>NA</v>
      </c>
      <c r="H174" s="3" t="str">
        <f>IF(OR('Market Price'!E174 = 0, 'Market Price'!E173 = 0), "NA", ('Market Price'!E174-'Market Price'!E173)/'Market Price'!E173)</f>
        <v>NA</v>
      </c>
      <c r="I174" s="3">
        <f>(Precipitation!C174-Precipitation!C173)/Precipitation!C173</f>
        <v>0.17647058823529413</v>
      </c>
    </row>
    <row r="175" spans="1:9" x14ac:dyDescent="0.25">
      <c r="A175" s="1" t="s">
        <v>208</v>
      </c>
      <c r="B175" s="3">
        <f>(Demand!B175-Demand!B174)/Demand!B174</f>
        <v>-6.3059650265736955E-2</v>
      </c>
      <c r="C175" s="3">
        <f>(Demand!C175-Demand!C174)/Demand!C174</f>
        <v>-8.0879295067614931E-2</v>
      </c>
      <c r="D175" s="3">
        <f>IF(OR(Supply!B175 = "NA", Supply!B174 = "NA"), "NA", (Supply!B175-Supply!B174)/Supply!B174)</f>
        <v>-4.6556014642406336E-2</v>
      </c>
      <c r="E175" s="3">
        <f>('Market Price'!B175-'Market Price'!B174)/'Market Price'!B174</f>
        <v>-0.2530134712055041</v>
      </c>
      <c r="F175" s="3" t="str">
        <f>IF('Market Price'!C174 = 0, "NA", ('Market Price'!C175-'Market Price'!C174)/'Market Price'!C174)</f>
        <v>NA</v>
      </c>
      <c r="G175" s="3" t="str">
        <f>IF(OR('Market Price'!D175 = 0, 'Market Price'!D174 = 0), "NA", ('Market Price'!D175-'Market Price'!D174)/'Market Price'!D174)</f>
        <v>NA</v>
      </c>
      <c r="H175" s="3" t="str">
        <f>IF(OR('Market Price'!E175 = 0, 'Market Price'!E174 = 0), "NA", ('Market Price'!E175-'Market Price'!E174)/'Market Price'!E174)</f>
        <v>NA</v>
      </c>
      <c r="I175" s="3">
        <f>(Precipitation!C175-Precipitation!C174)/Precipitation!C174</f>
        <v>-8.7499999999999994E-2</v>
      </c>
    </row>
    <row r="176" spans="1:9" x14ac:dyDescent="0.25">
      <c r="A176" s="1" t="s">
        <v>209</v>
      </c>
      <c r="B176" s="3">
        <f>(Demand!B176-Demand!B175)/Demand!B175</f>
        <v>2.6760333230337864E-2</v>
      </c>
      <c r="C176" s="3">
        <f>(Demand!C176-Demand!C175)/Demand!C175</f>
        <v>5.0890703759935749E-2</v>
      </c>
      <c r="D176" s="3">
        <f>IF(OR(Supply!B176 = "NA", Supply!B175 = "NA"), "NA", (Supply!B176-Supply!B175)/Supply!B175)</f>
        <v>4.5083720385168988E-2</v>
      </c>
      <c r="E176" s="3">
        <f>('Market Price'!B176-'Market Price'!B175)/'Market Price'!B175</f>
        <v>0.30364607647873393</v>
      </c>
      <c r="F176" s="3" t="str">
        <f>IF('Market Price'!C175 = 0, "NA", ('Market Price'!C176-'Market Price'!C175)/'Market Price'!C175)</f>
        <v>NA</v>
      </c>
      <c r="G176" s="3" t="str">
        <f>IF(OR('Market Price'!D176 = 0, 'Market Price'!D175 = 0), "NA", ('Market Price'!D176-'Market Price'!D175)/'Market Price'!D175)</f>
        <v>NA</v>
      </c>
      <c r="H176" s="3" t="str">
        <f>IF(OR('Market Price'!E176 = 0, 'Market Price'!E175 = 0), "NA", ('Market Price'!E176-'Market Price'!E175)/'Market Price'!E175)</f>
        <v>NA</v>
      </c>
      <c r="I176" s="3">
        <f>(Precipitation!C176-Precipitation!C175)/Precipitation!C175</f>
        <v>6.8493150684931503E-2</v>
      </c>
    </row>
    <row r="177" spans="1:9" x14ac:dyDescent="0.25">
      <c r="A177" s="1" t="s">
        <v>210</v>
      </c>
      <c r="B177" s="3">
        <f>(Demand!B177-Demand!B176)/Demand!B176</f>
        <v>8.3882939396579342E-2</v>
      </c>
      <c r="C177" s="3">
        <f>(Demand!C177-Demand!C176)/Demand!C176</f>
        <v>8.0980987621909528E-2</v>
      </c>
      <c r="D177" s="3">
        <f>IF(OR(Supply!B177 = "NA", Supply!B176 = "NA"), "NA", (Supply!B177-Supply!B176)/Supply!B176)</f>
        <v>6.3086109195752166E-2</v>
      </c>
      <c r="E177" s="3">
        <f>('Market Price'!B177-'Market Price'!B176)/'Market Price'!B176</f>
        <v>0.30162051065863854</v>
      </c>
      <c r="F177" s="3" t="str">
        <f>IF('Market Price'!C176 = 0, "NA", ('Market Price'!C177-'Market Price'!C176)/'Market Price'!C176)</f>
        <v>NA</v>
      </c>
      <c r="G177" s="3" t="str">
        <f>IF(OR('Market Price'!D177 = 0, 'Market Price'!D176 = 0), "NA", ('Market Price'!D177-'Market Price'!D176)/'Market Price'!D176)</f>
        <v>NA</v>
      </c>
      <c r="H177" s="3" t="str">
        <f>IF(OR('Market Price'!E177 = 0, 'Market Price'!E176 = 0), "NA", ('Market Price'!E177-'Market Price'!E176)/'Market Price'!E176)</f>
        <v>NA</v>
      </c>
      <c r="I177" s="3">
        <f>(Precipitation!C177-Precipitation!C176)/Precipitation!C176</f>
        <v>5.128205128205128E-2</v>
      </c>
    </row>
    <row r="178" spans="1:9" x14ac:dyDescent="0.25">
      <c r="A178" s="1" t="s">
        <v>211</v>
      </c>
      <c r="B178" s="3">
        <f>(Demand!B178-Demand!B177)/Demand!B177</f>
        <v>6.6050140008954558E-3</v>
      </c>
      <c r="C178" s="3">
        <f>(Demand!C178-Demand!C177)/Demand!C177</f>
        <v>1.3208845690856964E-2</v>
      </c>
      <c r="D178" s="3">
        <f>IF(OR(Supply!B178 = "NA", Supply!B177 = "NA"), "NA", (Supply!B178-Supply!B177)/Supply!B177)</f>
        <v>5.1692099015582856E-3</v>
      </c>
      <c r="E178" s="3">
        <f>('Market Price'!B178-'Market Price'!B177)/'Market Price'!B177</f>
        <v>4.5276012381812669E-2</v>
      </c>
      <c r="F178" s="3" t="str">
        <f>IF('Market Price'!C177 = 0, "NA", ('Market Price'!C178-'Market Price'!C177)/'Market Price'!C177)</f>
        <v>NA</v>
      </c>
      <c r="G178" s="3" t="str">
        <f>IF(OR('Market Price'!D178 = 0, 'Market Price'!D177 = 0), "NA", ('Market Price'!D178-'Market Price'!D177)/'Market Price'!D177)</f>
        <v>NA</v>
      </c>
      <c r="H178" s="3" t="str">
        <f>IF(OR('Market Price'!E178 = 0, 'Market Price'!E177 = 0), "NA", ('Market Price'!E178-'Market Price'!E177)/'Market Price'!E177)</f>
        <v>NA</v>
      </c>
      <c r="I178" s="3">
        <f>(Precipitation!C178-Precipitation!C177)/Precipitation!C177</f>
        <v>-0.26829268292682928</v>
      </c>
    </row>
    <row r="179" spans="1:9" x14ac:dyDescent="0.25">
      <c r="A179" s="1" t="s">
        <v>212</v>
      </c>
      <c r="B179" s="3">
        <f>(Demand!B179-Demand!B178)/Demand!B178</f>
        <v>-4.2429456044313404E-2</v>
      </c>
      <c r="C179" s="3">
        <f>(Demand!C179-Demand!C178)/Demand!C178</f>
        <v>-2.971760892568872E-2</v>
      </c>
      <c r="D179" s="3">
        <f>IF(OR(Supply!B179 = "NA", Supply!B178 = "NA"), "NA", (Supply!B179-Supply!B178)/Supply!B178)</f>
        <v>-4.1273228118761357E-2</v>
      </c>
      <c r="E179" s="3">
        <f>('Market Price'!B179-'Market Price'!B178)/'Market Price'!B178</f>
        <v>-7.3914600651945068E-3</v>
      </c>
      <c r="F179" s="3" t="str">
        <f>IF('Market Price'!C178 = 0, "NA", ('Market Price'!C179-'Market Price'!C178)/'Market Price'!C178)</f>
        <v>NA</v>
      </c>
      <c r="G179" s="3" t="str">
        <f>IF(OR('Market Price'!D179 = 0, 'Market Price'!D178 = 0), "NA", ('Market Price'!D179-'Market Price'!D178)/'Market Price'!D178)</f>
        <v>NA</v>
      </c>
      <c r="H179" s="3" t="str">
        <f>IF(OR('Market Price'!E179 = 0, 'Market Price'!E178 = 0), "NA", ('Market Price'!E179-'Market Price'!E178)/'Market Price'!E178)</f>
        <v>NA</v>
      </c>
      <c r="I179" s="3">
        <f>(Precipitation!C179-Precipitation!C178)/Precipitation!C178</f>
        <v>-6.6666666666666666E-2</v>
      </c>
    </row>
    <row r="180" spans="1:9" x14ac:dyDescent="0.25">
      <c r="A180" s="1" t="s">
        <v>213</v>
      </c>
      <c r="B180" s="3">
        <f>(Demand!B180-Demand!B179)/Demand!B179</f>
        <v>-6.6344473621291677E-3</v>
      </c>
      <c r="C180" s="3">
        <f>(Demand!C180-Demand!C179)/Demand!C179</f>
        <v>-1.3178193533707184E-2</v>
      </c>
      <c r="D180" s="3">
        <f>IF(OR(Supply!B180 = "NA", Supply!B179 = "NA"), "NA", (Supply!B180-Supply!B179)/Supply!B179)</f>
        <v>-2.3604423527833811E-2</v>
      </c>
      <c r="E180" s="3">
        <f>('Market Price'!B180-'Market Price'!B179)/'Market Price'!B179</f>
        <v>0.21389383050432856</v>
      </c>
      <c r="F180" s="3" t="str">
        <f>IF('Market Price'!C179 = 0, "NA", ('Market Price'!C180-'Market Price'!C179)/'Market Price'!C179)</f>
        <v>NA</v>
      </c>
      <c r="G180" s="3" t="str">
        <f>IF(OR('Market Price'!D180 = 0, 'Market Price'!D179 = 0), "NA", ('Market Price'!D180-'Market Price'!D179)/'Market Price'!D179)</f>
        <v>NA</v>
      </c>
      <c r="H180" s="3" t="str">
        <f>IF(OR('Market Price'!E180 = 0, 'Market Price'!E179 = 0), "NA", ('Market Price'!E180-'Market Price'!E179)/'Market Price'!E179)</f>
        <v>NA</v>
      </c>
      <c r="I180" s="3">
        <f>(Precipitation!C180-Precipitation!C179)/Precipitation!C179</f>
        <v>-7.1428571428571425E-2</v>
      </c>
    </row>
    <row r="181" spans="1:9" x14ac:dyDescent="0.25">
      <c r="A181" s="1" t="s">
        <v>214</v>
      </c>
      <c r="B181" s="3">
        <f>(Demand!B181-Demand!B180)/Demand!B180</f>
        <v>-0.1182864222102309</v>
      </c>
      <c r="C181" s="3">
        <f>(Demand!C181-Demand!C180)/Demand!C180</f>
        <v>-0.12725968746412658</v>
      </c>
      <c r="D181" s="3">
        <f>IF(OR(Supply!B181 = "NA", Supply!B180 = "NA"), "NA", (Supply!B181-Supply!B180)/Supply!B180)</f>
        <v>-7.9931468869874206E-2</v>
      </c>
      <c r="E181" s="3">
        <f>('Market Price'!B181-'Market Price'!B180)/'Market Price'!B180</f>
        <v>-0.60407618713084388</v>
      </c>
      <c r="F181" s="3" t="str">
        <f>IF('Market Price'!C180 = 0, "NA", ('Market Price'!C181-'Market Price'!C180)/'Market Price'!C180)</f>
        <v>NA</v>
      </c>
      <c r="G181" s="3" t="str">
        <f>IF(OR('Market Price'!D181 = 0, 'Market Price'!D180 = 0), "NA", ('Market Price'!D181-'Market Price'!D180)/'Market Price'!D180)</f>
        <v>NA</v>
      </c>
      <c r="H181" s="3" t="str">
        <f>IF(OR('Market Price'!E181 = 0, 'Market Price'!E180 = 0), "NA", ('Market Price'!E181-'Market Price'!E180)/'Market Price'!E180)</f>
        <v>NA</v>
      </c>
      <c r="I181" s="3">
        <f>(Precipitation!C181-Precipitation!C180)/Precipitation!C180</f>
        <v>0.48076923076923078</v>
      </c>
    </row>
    <row r="182" spans="1:9" x14ac:dyDescent="0.25">
      <c r="A182" s="1" t="s">
        <v>215</v>
      </c>
      <c r="B182" s="3">
        <f>(Demand!B182-Demand!B181)/Demand!B181</f>
        <v>3.6121605260287255E-3</v>
      </c>
      <c r="C182" s="3">
        <f>(Demand!C182-Demand!C181)/Demand!C181</f>
        <v>3.6014035443257472E-3</v>
      </c>
      <c r="D182" s="3">
        <f>IF(OR(Supply!B182 = "NA", Supply!B181 = "NA"), "NA", (Supply!B182-Supply!B181)/Supply!B181)</f>
        <v>-1.0211680594553654E-2</v>
      </c>
      <c r="E182" s="3">
        <f>('Market Price'!B182-'Market Price'!B181)/'Market Price'!B181</f>
        <v>-0.73547190308510302</v>
      </c>
      <c r="F182" s="3" t="str">
        <f>IF('Market Price'!C181 = 0, "NA", ('Market Price'!C182-'Market Price'!C181)/'Market Price'!C181)</f>
        <v>NA</v>
      </c>
      <c r="G182" s="3" t="str">
        <f>IF(OR('Market Price'!D182 = 0, 'Market Price'!D181 = 0), "NA", ('Market Price'!D182-'Market Price'!D181)/'Market Price'!D181)</f>
        <v>NA</v>
      </c>
      <c r="H182" s="3" t="str">
        <f>IF(OR('Market Price'!E182 = 0, 'Market Price'!E181 = 0), "NA", ('Market Price'!E182-'Market Price'!E181)/'Market Price'!E181)</f>
        <v>NA</v>
      </c>
      <c r="I182" s="3">
        <f>(Precipitation!C182-Precipitation!C181)/Precipitation!C181</f>
        <v>-3.896103896103896E-2</v>
      </c>
    </row>
    <row r="183" spans="1:9" x14ac:dyDescent="0.25">
      <c r="A183" s="1" t="s">
        <v>216</v>
      </c>
      <c r="B183" s="3">
        <f>(Demand!B183-Demand!B182)/Demand!B182</f>
        <v>6.4321541911493807E-2</v>
      </c>
      <c r="C183" s="3">
        <f>(Demand!C183-Demand!C182)/Demand!C182</f>
        <v>8.4484287041758213E-2</v>
      </c>
      <c r="D183" s="3">
        <f>IF(OR(Supply!B183 = "NA", Supply!B182 = "NA"), "NA", (Supply!B183-Supply!B182)/Supply!B182)</f>
        <v>7.6841516349796385E-2</v>
      </c>
      <c r="E183" s="3">
        <f>('Market Price'!B183-'Market Price'!B182)/'Market Price'!B182</f>
        <v>0.84089981693427818</v>
      </c>
      <c r="F183" s="3" t="str">
        <f>IF('Market Price'!C182 = 0, "NA", ('Market Price'!C183-'Market Price'!C182)/'Market Price'!C182)</f>
        <v>NA</v>
      </c>
      <c r="G183" s="3" t="str">
        <f>IF(OR('Market Price'!D183 = 0, 'Market Price'!D182 = 0), "NA", ('Market Price'!D183-'Market Price'!D182)/'Market Price'!D182)</f>
        <v>NA</v>
      </c>
      <c r="H183" s="3" t="str">
        <f>IF(OR('Market Price'!E183 = 0, 'Market Price'!E182 = 0), "NA", ('Market Price'!E183-'Market Price'!E182)/'Market Price'!E182)</f>
        <v>NA</v>
      </c>
      <c r="I183" s="3">
        <f>(Precipitation!C183-Precipitation!C182)/Precipitation!C182</f>
        <v>-9.45945945945946E-2</v>
      </c>
    </row>
    <row r="184" spans="1:9" x14ac:dyDescent="0.25">
      <c r="A184" s="1" t="s">
        <v>217</v>
      </c>
      <c r="B184" s="3">
        <f>(Demand!B184-Demand!B183)/Demand!B183</f>
        <v>4.971546113704662E-2</v>
      </c>
      <c r="C184" s="3">
        <f>(Demand!C184-Demand!C183)/Demand!C183</f>
        <v>5.2278862904842453E-2</v>
      </c>
      <c r="D184" s="3">
        <f>IF(OR(Supply!B184 = "NA", Supply!B183 = "NA"), "NA", (Supply!B184-Supply!B183)/Supply!B183)</f>
        <v>2.2433921644059222E-2</v>
      </c>
      <c r="E184" s="3">
        <f>('Market Price'!B184-'Market Price'!B183)/'Market Price'!B183</f>
        <v>1.4641357762048137</v>
      </c>
      <c r="F184" s="3" t="str">
        <f>IF('Market Price'!C183 = 0, "NA", ('Market Price'!C184-'Market Price'!C183)/'Market Price'!C183)</f>
        <v>NA</v>
      </c>
      <c r="G184" s="3" t="str">
        <f>IF(OR('Market Price'!D184 = 0, 'Market Price'!D183 = 0), "NA", ('Market Price'!D184-'Market Price'!D183)/'Market Price'!D183)</f>
        <v>NA</v>
      </c>
      <c r="H184" s="3" t="str">
        <f>IF(OR('Market Price'!E184 = 0, 'Market Price'!E183 = 0), "NA", ('Market Price'!E184-'Market Price'!E183)/'Market Price'!E183)</f>
        <v>NA</v>
      </c>
      <c r="I184" s="3">
        <f>(Precipitation!C184-Precipitation!C183)/Precipitation!C183</f>
        <v>-2.9850746268656716E-2</v>
      </c>
    </row>
    <row r="185" spans="1:9" x14ac:dyDescent="0.25">
      <c r="A185" s="1" t="s">
        <v>218</v>
      </c>
      <c r="B185" s="3">
        <f>(Demand!B185-Demand!B184)/Demand!B184</f>
        <v>-1.3892022432240811E-2</v>
      </c>
      <c r="C185" s="3">
        <f>(Demand!C185-Demand!C184)/Demand!C184</f>
        <v>-2.0119507504519813E-2</v>
      </c>
      <c r="D185" s="3">
        <f>IF(OR(Supply!B185 = "NA", Supply!B184 = "NA"), "NA", (Supply!B185-Supply!B184)/Supply!B184)</f>
        <v>-2.5191775809541062E-2</v>
      </c>
      <c r="E185" s="3">
        <f>('Market Price'!B185-'Market Price'!B184)/'Market Price'!B184</f>
        <v>0.35249953501590203</v>
      </c>
      <c r="F185" s="3" t="str">
        <f>IF('Market Price'!C184 = 0, "NA", ('Market Price'!C185-'Market Price'!C184)/'Market Price'!C184)</f>
        <v>NA</v>
      </c>
      <c r="G185" s="3" t="str">
        <f>IF(OR('Market Price'!D185 = 0, 'Market Price'!D184 = 0), "NA", ('Market Price'!D185-'Market Price'!D184)/'Market Price'!D184)</f>
        <v>NA</v>
      </c>
      <c r="H185" s="3" t="str">
        <f>IF(OR('Market Price'!E185 = 0, 'Market Price'!E184 = 0), "NA", ('Market Price'!E185-'Market Price'!E184)/'Market Price'!E184)</f>
        <v>NA</v>
      </c>
      <c r="I185" s="3">
        <f>(Precipitation!C185-Precipitation!C184)/Precipitation!C184</f>
        <v>0.29230769230769232</v>
      </c>
    </row>
    <row r="186" spans="1:9" x14ac:dyDescent="0.25">
      <c r="A186" s="1" t="s">
        <v>219</v>
      </c>
      <c r="B186" s="3">
        <f>(Demand!B186-Demand!B185)/Demand!B185</f>
        <v>-5.5883099596784863E-2</v>
      </c>
      <c r="C186" s="3">
        <f>(Demand!C186-Demand!C185)/Demand!C185</f>
        <v>-2.7934380500236909E-2</v>
      </c>
      <c r="D186" s="3">
        <f>IF(OR(Supply!B186 = "NA", Supply!B185 = "NA"), "NA", (Supply!B186-Supply!B185)/Supply!B185)</f>
        <v>-4.1210688031512038E-2</v>
      </c>
      <c r="E186" s="3">
        <f>('Market Price'!B186-'Market Price'!B185)/'Market Price'!B185</f>
        <v>0.29302767224257015</v>
      </c>
      <c r="F186" s="3" t="str">
        <f>IF('Market Price'!C185 = 0, "NA", ('Market Price'!C186-'Market Price'!C185)/'Market Price'!C185)</f>
        <v>NA</v>
      </c>
      <c r="G186" s="3" t="str">
        <f>IF(OR('Market Price'!D186 = 0, 'Market Price'!D185 = 0), "NA", ('Market Price'!D186-'Market Price'!D185)/'Market Price'!D185)</f>
        <v>NA</v>
      </c>
      <c r="H186" s="3" t="str">
        <f>IF(OR('Market Price'!E186 = 0, 'Market Price'!E185 = 0), "NA", ('Market Price'!E186-'Market Price'!E185)/'Market Price'!E185)</f>
        <v>NA</v>
      </c>
      <c r="I186" s="3">
        <f>(Precipitation!C186-Precipitation!C185)/Precipitation!C185</f>
        <v>-0.10714285714285714</v>
      </c>
    </row>
    <row r="187" spans="1:9" x14ac:dyDescent="0.25">
      <c r="A187" s="1" t="s">
        <v>220</v>
      </c>
      <c r="B187" s="3">
        <f>(Demand!B187-Demand!B186)/Demand!B186</f>
        <v>-4.0449431131353873E-2</v>
      </c>
      <c r="C187" s="3">
        <f>(Demand!C187-Demand!C186)/Demand!C186</f>
        <v>-6.325697943374281E-2</v>
      </c>
      <c r="D187" s="3">
        <f>IF(OR(Supply!B187 = "NA", Supply!B186 = "NA"), "NA", (Supply!B187-Supply!B186)/Supply!B186)</f>
        <v>-2.3014879789171744E-2</v>
      </c>
      <c r="E187" s="3">
        <f>('Market Price'!B187-'Market Price'!B186)/'Market Price'!B186</f>
        <v>-0.60891779755875897</v>
      </c>
      <c r="F187" s="3" t="str">
        <f>IF('Market Price'!C186 = 0, "NA", ('Market Price'!C187-'Market Price'!C186)/'Market Price'!C186)</f>
        <v>NA</v>
      </c>
      <c r="G187" s="3" t="str">
        <f>IF(OR('Market Price'!D187 = 0, 'Market Price'!D186 = 0), "NA", ('Market Price'!D187-'Market Price'!D186)/'Market Price'!D186)</f>
        <v>NA</v>
      </c>
      <c r="H187" s="3" t="str">
        <f>IF(OR('Market Price'!E187 = 0, 'Market Price'!E186 = 0), "NA", ('Market Price'!E187-'Market Price'!E186)/'Market Price'!E186)</f>
        <v>NA</v>
      </c>
      <c r="I187" s="3">
        <f>(Precipitation!C187-Precipitation!C186)/Precipitation!C186</f>
        <v>-0.2</v>
      </c>
    </row>
    <row r="188" spans="1:9" x14ac:dyDescent="0.25">
      <c r="A188" s="1" t="s">
        <v>221</v>
      </c>
      <c r="B188" s="3">
        <f>(Demand!B188-Demand!B187)/Demand!B187</f>
        <v>9.6148540032867227E-2</v>
      </c>
      <c r="C188" s="3">
        <f>(Demand!C188-Demand!C187)/Demand!C187</f>
        <v>9.4980897893326865E-2</v>
      </c>
      <c r="D188" s="3">
        <f>IF(OR(Supply!B188 = "NA", Supply!B187 = "NA"), "NA", (Supply!B188-Supply!B187)/Supply!B187)</f>
        <v>8.9120028637051443E-2</v>
      </c>
      <c r="E188" s="3">
        <f>('Market Price'!B188-'Market Price'!B187)/'Market Price'!B187</f>
        <v>0.62983022142045531</v>
      </c>
      <c r="F188" s="3" t="str">
        <f>IF('Market Price'!C187 = 0, "NA", ('Market Price'!C188-'Market Price'!C187)/'Market Price'!C187)</f>
        <v>NA</v>
      </c>
      <c r="G188" s="3" t="str">
        <f>IF(OR('Market Price'!D188 = 0, 'Market Price'!D187 = 0), "NA", ('Market Price'!D188-'Market Price'!D187)/'Market Price'!D187)</f>
        <v>NA</v>
      </c>
      <c r="H188" s="3" t="str">
        <f>IF(OR('Market Price'!E188 = 0, 'Market Price'!E187 = 0), "NA", ('Market Price'!E188-'Market Price'!E187)/'Market Price'!E187)</f>
        <v>NA</v>
      </c>
      <c r="I188" s="3">
        <f>(Precipitation!C188-Precipitation!C187)/Precipitation!C187</f>
        <v>0.2</v>
      </c>
    </row>
    <row r="189" spans="1:9" x14ac:dyDescent="0.25">
      <c r="A189" s="1" t="s">
        <v>222</v>
      </c>
      <c r="B189" s="3">
        <f>(Demand!B189-Demand!B188)/Demand!B188</f>
        <v>9.7191018639264756E-2</v>
      </c>
      <c r="C189" s="3">
        <f>(Demand!C189-Demand!C188)/Demand!C188</f>
        <v>8.4029423332447908E-2</v>
      </c>
      <c r="D189" s="3">
        <f>IF(OR(Supply!B189 = "NA", Supply!B188 = "NA"), "NA", (Supply!B189-Supply!B188)/Supply!B188)</f>
        <v>9.2974872266687283E-2</v>
      </c>
      <c r="E189" s="3">
        <f>('Market Price'!B189-'Market Price'!B188)/'Market Price'!B188</f>
        <v>0.48719165085389021</v>
      </c>
      <c r="F189" s="3" t="str">
        <f>IF('Market Price'!C188 = 0, "NA", ('Market Price'!C189-'Market Price'!C188)/'Market Price'!C188)</f>
        <v>NA</v>
      </c>
      <c r="G189" s="3" t="str">
        <f>IF(OR('Market Price'!D189 = 0, 'Market Price'!D188 = 0), "NA", ('Market Price'!D189-'Market Price'!D188)/'Market Price'!D188)</f>
        <v>NA</v>
      </c>
      <c r="H189" s="3" t="str">
        <f>IF(OR('Market Price'!E189 = 0, 'Market Price'!E188 = 0), "NA", ('Market Price'!E189-'Market Price'!E188)/'Market Price'!E188)</f>
        <v>NA</v>
      </c>
      <c r="I189" s="3">
        <f>(Precipitation!C189-Precipitation!C188)/Precipitation!C188</f>
        <v>0</v>
      </c>
    </row>
    <row r="190" spans="1:9" x14ac:dyDescent="0.25">
      <c r="A190" s="1" t="s">
        <v>223</v>
      </c>
      <c r="B190" s="3">
        <f>(Demand!B190-Demand!B189)/Demand!B189</f>
        <v>5.0985196775094097E-2</v>
      </c>
      <c r="C190" s="3">
        <f>(Demand!C190-Demand!C189)/Demand!C189</f>
        <v>3.5128716111651428E-2</v>
      </c>
      <c r="D190" s="3">
        <f>IF(OR(Supply!B190 = "NA", Supply!B189 = "NA"), "NA", (Supply!B190-Supply!B189)/Supply!B189)</f>
        <v>3.8929799582042471E-2</v>
      </c>
      <c r="E190" s="3">
        <f>('Market Price'!B190-'Market Price'!B189)/'Market Price'!B189</f>
        <v>0.57420936951652768</v>
      </c>
      <c r="F190" s="3" t="str">
        <f>IF('Market Price'!C189 = 0, "NA", ('Market Price'!C190-'Market Price'!C189)/'Market Price'!C189)</f>
        <v>NA</v>
      </c>
      <c r="G190" s="3" t="str">
        <f>IF(OR('Market Price'!D190 = 0, 'Market Price'!D189 = 0), "NA", ('Market Price'!D190-'Market Price'!D189)/'Market Price'!D189)</f>
        <v>NA</v>
      </c>
      <c r="H190" s="3" t="str">
        <f>IF(OR('Market Price'!E190 = 0, 'Market Price'!E189 = 0), "NA", ('Market Price'!E190-'Market Price'!E189)/'Market Price'!E189)</f>
        <v>NA</v>
      </c>
      <c r="I190" s="3">
        <f>(Precipitation!C190-Precipitation!C189)/Precipitation!C189</f>
        <v>-4.1666666666666664E-2</v>
      </c>
    </row>
    <row r="191" spans="1:9" x14ac:dyDescent="0.25">
      <c r="A191" s="1" t="s">
        <v>224</v>
      </c>
      <c r="B191" s="3">
        <f>(Demand!B191-Demand!B190)/Demand!B190</f>
        <v>-7.610019908355671E-2</v>
      </c>
      <c r="C191" s="3">
        <f>(Demand!C191-Demand!C190)/Demand!C190</f>
        <v>-4.536455542895762E-2</v>
      </c>
      <c r="D191" s="3">
        <f>IF(OR(Supply!B191 = "NA", Supply!B190 = "NA"), "NA", (Supply!B191-Supply!B190)/Supply!B190)</f>
        <v>-8.7807820057458061E-2</v>
      </c>
      <c r="E191" s="3">
        <f>('Market Price'!B191-'Market Price'!B190)/'Market Price'!B190</f>
        <v>-0.40684481821038521</v>
      </c>
      <c r="F191" s="3">
        <f>IF('Market Price'!C190 = 0, "NA", ('Market Price'!C191-'Market Price'!C190)/'Market Price'!C190)</f>
        <v>0.21030768072649245</v>
      </c>
      <c r="G191" s="3">
        <f>IF(OR('Market Price'!D191 = 0, 'Market Price'!D190 = 0), "NA", ('Market Price'!D191-'Market Price'!D190)/'Market Price'!D190)</f>
        <v>8.8147195182300866E-2</v>
      </c>
      <c r="H191" s="3">
        <f>IF(OR('Market Price'!E191 = 0, 'Market Price'!E190 = 0), "NA", ('Market Price'!E191-'Market Price'!E190)/'Market Price'!E190)</f>
        <v>9.6591377132606182E-2</v>
      </c>
      <c r="I191" s="3">
        <f>(Precipitation!C191-Precipitation!C190)/Precipitation!C190</f>
        <v>-4.3478260869565216E-2</v>
      </c>
    </row>
    <row r="192" spans="1:9" x14ac:dyDescent="0.25">
      <c r="A192" s="1" t="s">
        <v>225</v>
      </c>
      <c r="B192" s="3">
        <f>(Demand!B192-Demand!B191)/Demand!B191</f>
        <v>-4.8394042782127736E-2</v>
      </c>
      <c r="C192" s="3">
        <f>(Demand!C192-Demand!C191)/Demand!C191</f>
        <v>-6.1983085445161415E-2</v>
      </c>
      <c r="D192" s="3">
        <f>IF(OR(Supply!B192 = "NA", Supply!B191 = "NA"), "NA", (Supply!B192-Supply!B191)/Supply!B191)</f>
        <v>-4.702742777113484E-2</v>
      </c>
      <c r="E192" s="3">
        <f>('Market Price'!B192-'Market Price'!B191)/'Market Price'!B191</f>
        <v>-8.3124935230978664E-2</v>
      </c>
      <c r="F192" s="3">
        <f>IF('Market Price'!C191 = 0, "NA", ('Market Price'!C192-'Market Price'!C191)/'Market Price'!C191)</f>
        <v>-0.51547461847771925</v>
      </c>
      <c r="G192" s="3">
        <f>IF(OR('Market Price'!D192 = 0, 'Market Price'!D191 = 0), "NA", ('Market Price'!D192-'Market Price'!D191)/'Market Price'!D191)</f>
        <v>-0.47330387802300211</v>
      </c>
      <c r="H192" s="3">
        <f>IF(OR('Market Price'!E192 = 0, 'Market Price'!E191 = 0), "NA", ('Market Price'!E192-'Market Price'!E191)/'Market Price'!E191)</f>
        <v>-0.32338035428209549</v>
      </c>
      <c r="I192" s="3">
        <f>(Precipitation!C192-Precipitation!C191)/Precipitation!C191</f>
        <v>-7.575757575757576E-2</v>
      </c>
    </row>
    <row r="193" spans="1:9" x14ac:dyDescent="0.25">
      <c r="A193" s="1" t="s">
        <v>226</v>
      </c>
      <c r="B193" s="3">
        <f>(Demand!B193-Demand!B192)/Demand!B192</f>
        <v>-5.4444693114878547E-2</v>
      </c>
      <c r="C193" s="3">
        <f>(Demand!C193-Demand!C192)/Demand!C192</f>
        <v>-3.8915660479128276E-2</v>
      </c>
      <c r="D193" s="3">
        <f>IF(OR(Supply!B193 = "NA", Supply!B192 = "NA"), "NA", (Supply!B193-Supply!B192)/Supply!B192)</f>
        <v>-5.7219002419081628E-2</v>
      </c>
      <c r="E193" s="3">
        <f>('Market Price'!B193-'Market Price'!B192)/'Market Price'!B192</f>
        <v>0.72942879585200371</v>
      </c>
      <c r="F193" s="3">
        <f>IF('Market Price'!C192 = 0, "NA", ('Market Price'!C193-'Market Price'!C192)/'Market Price'!C192)</f>
        <v>-0.62896804439293852</v>
      </c>
      <c r="G193" s="3">
        <f>IF(OR('Market Price'!D193 = 0, 'Market Price'!D192 = 0), "NA", ('Market Price'!D193-'Market Price'!D192)/'Market Price'!D192)</f>
        <v>-0.73497285720620953</v>
      </c>
      <c r="H193" s="3">
        <f>IF(OR('Market Price'!E193 = 0, 'Market Price'!E192 = 0), "NA", ('Market Price'!E193-'Market Price'!E192)/'Market Price'!E192)</f>
        <v>-0.62635551813713852</v>
      </c>
      <c r="I193" s="3">
        <f>(Precipitation!C193-Precipitation!C192)/Precipitation!C192</f>
        <v>0.29508196721311475</v>
      </c>
    </row>
    <row r="194" spans="1:9" x14ac:dyDescent="0.25">
      <c r="A194" s="1" t="s">
        <v>227</v>
      </c>
      <c r="B194" s="3">
        <f>(Demand!B194-Demand!B193)/Demand!B193</f>
        <v>-1.5519419760759467E-2</v>
      </c>
      <c r="C194" s="3">
        <f>(Demand!C194-Demand!C193)/Demand!C193</f>
        <v>-4.6958971667592886E-2</v>
      </c>
      <c r="D194" s="3">
        <f>IF(OR(Supply!B194 = "NA", Supply!B193 = "NA"), "NA", (Supply!B194-Supply!B193)/Supply!B193)</f>
        <v>6.5736169538136808E-3</v>
      </c>
      <c r="E194" s="3">
        <f>('Market Price'!B194-'Market Price'!B193)/'Market Price'!B193</f>
        <v>-0.59652627399001212</v>
      </c>
      <c r="F194" s="3">
        <f>IF('Market Price'!C193 = 0, "NA", ('Market Price'!C194-'Market Price'!C193)/'Market Price'!C193)</f>
        <v>5.9024891422989576</v>
      </c>
      <c r="G194" s="3">
        <f>IF(OR('Market Price'!D194 = 0, 'Market Price'!D193 = 0), "NA", ('Market Price'!D194-'Market Price'!D193)/'Market Price'!D193)</f>
        <v>6.3732704832754727</v>
      </c>
      <c r="H194" s="3">
        <f>IF(OR('Market Price'!E194 = 0, 'Market Price'!E193 = 0), "NA", ('Market Price'!E194-'Market Price'!E193)/'Market Price'!E193)</f>
        <v>11.320510351468464</v>
      </c>
      <c r="I194" s="3">
        <f>(Precipitation!C194-Precipitation!C193)/Precipitation!C193</f>
        <v>-8.8607594936708861E-2</v>
      </c>
    </row>
    <row r="195" spans="1:9" x14ac:dyDescent="0.25">
      <c r="A195" s="1" t="s">
        <v>228</v>
      </c>
      <c r="B195" s="3">
        <f>(Demand!B195-Demand!B194)/Demand!B194</f>
        <v>5.6425954151462822E-2</v>
      </c>
      <c r="C195" s="3">
        <f>(Demand!C195-Demand!C194)/Demand!C194</f>
        <v>8.324286215467458E-2</v>
      </c>
      <c r="D195" s="3">
        <f>IF(OR(Supply!B195 = "NA", Supply!B194 = "NA"), "NA", (Supply!B195-Supply!B194)/Supply!B194)</f>
        <v>4.27382912026152E-2</v>
      </c>
      <c r="E195" s="3">
        <f>('Market Price'!B195-'Market Price'!B194)/'Market Price'!B194</f>
        <v>0.45218113361321993</v>
      </c>
      <c r="F195" s="3">
        <f>IF('Market Price'!C194 = 0, "NA", ('Market Price'!C195-'Market Price'!C194)/'Market Price'!C194)</f>
        <v>-0.54472359156994354</v>
      </c>
      <c r="G195" s="3">
        <f>IF(OR('Market Price'!D195 = 0, 'Market Price'!D194 = 0), "NA", ('Market Price'!D195-'Market Price'!D194)/'Market Price'!D194)</f>
        <v>-0.43369078592848026</v>
      </c>
      <c r="H195" s="3">
        <f>IF(OR('Market Price'!E195 = 0, 'Market Price'!E194 = 0), "NA", ('Market Price'!E195-'Market Price'!E194)/'Market Price'!E194)</f>
        <v>-0.47521072931687369</v>
      </c>
      <c r="I195" s="3">
        <f>(Precipitation!C195-Precipitation!C194)/Precipitation!C194</f>
        <v>-2.7777777777777776E-2</v>
      </c>
    </row>
    <row r="196" spans="1:9" x14ac:dyDescent="0.25">
      <c r="A196" s="1" t="s">
        <v>229</v>
      </c>
      <c r="B196" s="3">
        <f>(Demand!B196-Demand!B195)/Demand!B195</f>
        <v>8.4129314024887783E-2</v>
      </c>
      <c r="C196" s="3">
        <f>(Demand!C196-Demand!C195)/Demand!C195</f>
        <v>0.12422470834134793</v>
      </c>
      <c r="D196" s="3">
        <f>IF(OR(Supply!B196 = "NA", Supply!B195 = "NA"), "NA", (Supply!B196-Supply!B195)/Supply!B195)</f>
        <v>7.1541357752171408E-2</v>
      </c>
      <c r="E196" s="3">
        <f>('Market Price'!B196-'Market Price'!B195)/'Market Price'!B195</f>
        <v>0.70910904095979399</v>
      </c>
      <c r="F196" s="3">
        <f>IF('Market Price'!C195 = 0, "NA", ('Market Price'!C196-'Market Price'!C195)/'Market Price'!C195)</f>
        <v>-0.39401120992965349</v>
      </c>
      <c r="G196" s="3">
        <f>IF(OR('Market Price'!D196 = 0, 'Market Price'!D195 = 0), "NA", ('Market Price'!D196-'Market Price'!D195)/'Market Price'!D195)</f>
        <v>-0.41156077939335944</v>
      </c>
      <c r="H196" s="3">
        <f>IF(OR('Market Price'!E196 = 0, 'Market Price'!E195 = 0), "NA", ('Market Price'!E196-'Market Price'!E195)/'Market Price'!E195)</f>
        <v>-0.30908765972656582</v>
      </c>
      <c r="I196" s="3">
        <f>(Precipitation!C196-Precipitation!C195)/Precipitation!C195</f>
        <v>-1.4285714285714285E-2</v>
      </c>
    </row>
    <row r="197" spans="1:9" x14ac:dyDescent="0.25">
      <c r="A197" s="1" t="s">
        <v>230</v>
      </c>
      <c r="B197" s="3">
        <f>(Demand!B197-Demand!B196)/Demand!B196</f>
        <v>4.2108448428291364E-3</v>
      </c>
      <c r="C197" s="3">
        <f>(Demand!C197-Demand!C196)/Demand!C196</f>
        <v>2.5639582660437054E-4</v>
      </c>
      <c r="D197" s="3">
        <f>IF(OR(Supply!B197 = "NA", Supply!B196 = "NA"), "NA", (Supply!B197-Supply!B196)/Supply!B196)</f>
        <v>-3.2933363088152403E-3</v>
      </c>
      <c r="E197" s="3">
        <f>('Market Price'!B197-'Market Price'!B196)/'Market Price'!B196</f>
        <v>1.1520238084607289E-2</v>
      </c>
      <c r="F197" s="3">
        <f>IF('Market Price'!C196 = 0, "NA", ('Market Price'!C197-'Market Price'!C196)/'Market Price'!C196)</f>
        <v>-0.21618749380074534</v>
      </c>
      <c r="G197" s="3">
        <f>IF(OR('Market Price'!D197 = 0, 'Market Price'!D196 = 0), "NA", ('Market Price'!D197-'Market Price'!D196)/'Market Price'!D196)</f>
        <v>-0.30368388161584453</v>
      </c>
      <c r="H197" s="3">
        <f>IF(OR('Market Price'!E197 = 0, 'Market Price'!E196 = 0), "NA", ('Market Price'!E197-'Market Price'!E196)/'Market Price'!E196)</f>
        <v>-0.28250129332643581</v>
      </c>
      <c r="I197" s="3">
        <f>(Precipitation!C197-Precipitation!C196)/Precipitation!C196</f>
        <v>-1.4492753623188406E-2</v>
      </c>
    </row>
    <row r="198" spans="1:9" x14ac:dyDescent="0.25">
      <c r="A198" s="1" t="s">
        <v>231</v>
      </c>
      <c r="B198" s="3">
        <f>(Demand!B198-Demand!B197)/Demand!B197</f>
        <v>-7.0441425070540048E-2</v>
      </c>
      <c r="C198" s="3">
        <f>(Demand!C198-Demand!C197)/Demand!C197</f>
        <v>-9.225493296241509E-2</v>
      </c>
      <c r="D198" s="3">
        <f>IF(OR(Supply!B198 = "NA", Supply!B197 = "NA"), "NA", (Supply!B198-Supply!B197)/Supply!B197)</f>
        <v>-5.538924455559676E-2</v>
      </c>
      <c r="E198" s="3">
        <f>('Market Price'!B198-'Market Price'!B197)/'Market Price'!B197</f>
        <v>-6.9067187446275033E-2</v>
      </c>
      <c r="F198" s="3">
        <f>IF('Market Price'!C197 = 0, "NA", ('Market Price'!C198-'Market Price'!C197)/'Market Price'!C197)</f>
        <v>2.0863445175597177</v>
      </c>
      <c r="G198" s="3">
        <f>IF(OR('Market Price'!D198 = 0, 'Market Price'!D197 = 0), "NA", ('Market Price'!D198-'Market Price'!D197)/'Market Price'!D197)</f>
        <v>1.9648498446668974</v>
      </c>
      <c r="H198" s="3">
        <f>IF(OR('Market Price'!E198 = 0, 'Market Price'!E197 = 0), "NA", ('Market Price'!E198-'Market Price'!E197)/'Market Price'!E197)</f>
        <v>2.478356796510266</v>
      </c>
      <c r="I198" s="3">
        <f>(Precipitation!C198-Precipitation!C197)/Precipitation!C197</f>
        <v>0.16176470588235295</v>
      </c>
    </row>
    <row r="199" spans="1:9" x14ac:dyDescent="0.25">
      <c r="A199" s="1" t="s">
        <v>232</v>
      </c>
      <c r="B199" s="3">
        <f>(Demand!B199-Demand!B198)/Demand!B198</f>
        <v>-4.7148126490088253E-2</v>
      </c>
      <c r="C199" s="3">
        <f>(Demand!C199-Demand!C198)/Demand!C198</f>
        <v>-6.9733073935416889E-2</v>
      </c>
      <c r="D199" s="3">
        <f>IF(OR(Supply!B199 = "NA", Supply!B198 = "NA"), "NA", (Supply!B199-Supply!B198)/Supply!B198)</f>
        <v>-6.4652546263606675E-3</v>
      </c>
      <c r="E199" s="3">
        <f>('Market Price'!B199-'Market Price'!B198)/'Market Price'!B198</f>
        <v>-0.52603387696969506</v>
      </c>
      <c r="F199" s="3">
        <f>IF('Market Price'!C198 = 0, "NA", ('Market Price'!C199-'Market Price'!C198)/'Market Price'!C198)</f>
        <v>0.37531734901137775</v>
      </c>
      <c r="G199" s="3">
        <f>IF(OR('Market Price'!D199 = 0, 'Market Price'!D198 = 0), "NA", ('Market Price'!D199-'Market Price'!D198)/'Market Price'!D198)</f>
        <v>-0.20269362464592044</v>
      </c>
      <c r="H199" s="3">
        <f>IF(OR('Market Price'!E199 = 0, 'Market Price'!E198 = 0), "NA", ('Market Price'!E199-'Market Price'!E198)/'Market Price'!E198)</f>
        <v>-0.1118071937017799</v>
      </c>
      <c r="I199" s="3">
        <f>(Precipitation!C199-Precipitation!C198)/Precipitation!C198</f>
        <v>-0.22784810126582278</v>
      </c>
    </row>
    <row r="200" spans="1:9" x14ac:dyDescent="0.25">
      <c r="A200" s="1" t="s">
        <v>233</v>
      </c>
      <c r="B200" s="3">
        <f>(Demand!B200-Demand!B199)/Demand!B199</f>
        <v>7.5301023953050064E-2</v>
      </c>
      <c r="C200" s="3">
        <f>(Demand!C200-Demand!C199)/Demand!C199</f>
        <v>9.521527388777469E-2</v>
      </c>
      <c r="D200" s="3">
        <f>IF(OR(Supply!B200 = "NA", Supply!B199 = "NA"), "NA", (Supply!B200-Supply!B199)/Supply!B199)</f>
        <v>6.2693573096981078E-2</v>
      </c>
      <c r="E200" s="3">
        <f>('Market Price'!B200-'Market Price'!B199)/'Market Price'!B199</f>
        <v>0.85098399533276226</v>
      </c>
      <c r="F200" s="3">
        <f>IF('Market Price'!C199 = 0, "NA", ('Market Price'!C200-'Market Price'!C199)/'Market Price'!C199)</f>
        <v>-0.34455288188529226</v>
      </c>
      <c r="G200" s="3">
        <f>IF(OR('Market Price'!D200 = 0, 'Market Price'!D199 = 0), "NA", ('Market Price'!D200-'Market Price'!D199)/'Market Price'!D199)</f>
        <v>-1.8133150965865874E-2</v>
      </c>
      <c r="H200" s="3">
        <f>IF(OR('Market Price'!E200 = 0, 'Market Price'!E199 = 0), "NA", ('Market Price'!E200-'Market Price'!E199)/'Market Price'!E199)</f>
        <v>-3.2491411090074244E-2</v>
      </c>
      <c r="I200" s="3">
        <f>(Precipitation!C200-Precipitation!C199)/Precipitation!C199</f>
        <v>0.24590163934426229</v>
      </c>
    </row>
    <row r="201" spans="1:9" x14ac:dyDescent="0.25">
      <c r="A201" s="1" t="s">
        <v>234</v>
      </c>
      <c r="B201" s="3">
        <f>(Demand!B201-Demand!B200)/Demand!B200</f>
        <v>1.0058692437746595E-2</v>
      </c>
      <c r="C201" s="3">
        <f>(Demand!C201-Demand!C200)/Demand!C200</f>
        <v>1.3134716296490434E-2</v>
      </c>
      <c r="D201" s="3">
        <f>IF(OR(Supply!B201 = "NA", Supply!B200 = "NA"), "NA", (Supply!B201-Supply!B200)/Supply!B200)</f>
        <v>5.9607717947632753E-3</v>
      </c>
      <c r="E201" s="3">
        <f>('Market Price'!B201-'Market Price'!B200)/'Market Price'!B200</f>
        <v>0.12670278109794872</v>
      </c>
      <c r="F201" s="3">
        <f>IF('Market Price'!C200 = 0, "NA", ('Market Price'!C201-'Market Price'!C200)/'Market Price'!C200)</f>
        <v>-0.48853788182919555</v>
      </c>
      <c r="G201" s="3">
        <f>IF(OR('Market Price'!D201 = 0, 'Market Price'!D200 = 0), "NA", ('Market Price'!D201-'Market Price'!D200)/'Market Price'!D200)</f>
        <v>-0.36405855722729391</v>
      </c>
      <c r="H201" s="3">
        <f>IF(OR('Market Price'!E201 = 0, 'Market Price'!E200 = 0), "NA", ('Market Price'!E201-'Market Price'!E200)/'Market Price'!E200)</f>
        <v>-0.38579107794667872</v>
      </c>
      <c r="I201" s="3">
        <f>(Precipitation!C201-Precipitation!C200)/Precipitation!C200</f>
        <v>-0.11842105263157894</v>
      </c>
    </row>
    <row r="202" spans="1:9" x14ac:dyDescent="0.25">
      <c r="A202" s="1" t="s">
        <v>235</v>
      </c>
      <c r="B202" s="3">
        <f>(Demand!B202-Demand!B201)/Demand!B201</f>
        <v>7.9569660025456845E-2</v>
      </c>
      <c r="C202" s="3">
        <f>(Demand!C202-Demand!C201)/Demand!C201</f>
        <v>7.4143671628465732E-2</v>
      </c>
      <c r="D202" s="3">
        <f>IF(OR(Supply!B202 = "NA", Supply!B201 = "NA"), "NA", (Supply!B202-Supply!B201)/Supply!B201)</f>
        <v>7.3119653839312918E-2</v>
      </c>
      <c r="E202" s="3">
        <f>('Market Price'!B202-'Market Price'!B201)/'Market Price'!B201</f>
        <v>-1.1514874557853562E-2</v>
      </c>
      <c r="F202" s="3">
        <f>IF('Market Price'!C201 = 0, "NA", ('Market Price'!C202-'Market Price'!C201)/'Market Price'!C201)</f>
        <v>7.3411803566097278E-2</v>
      </c>
      <c r="G202" s="3">
        <f>IF(OR('Market Price'!D202 = 0, 'Market Price'!D201 = 0), "NA", ('Market Price'!D202-'Market Price'!D201)/'Market Price'!D201)</f>
        <v>0.20076393896283606</v>
      </c>
      <c r="H202" s="3">
        <f>IF(OR('Market Price'!E202 = 0, 'Market Price'!E201 = 0), "NA", ('Market Price'!E202-'Market Price'!E201)/'Market Price'!E201)</f>
        <v>0.27514702850242001</v>
      </c>
      <c r="I202" s="3">
        <f>(Precipitation!C202-Precipitation!C201)/Precipitation!C201</f>
        <v>7.4626865671641784E-2</v>
      </c>
    </row>
    <row r="203" spans="1:9" x14ac:dyDescent="0.25">
      <c r="A203" s="1" t="s">
        <v>236</v>
      </c>
      <c r="B203" s="3">
        <f>(Demand!B203-Demand!B202)/Demand!B202</f>
        <v>-2.6257368549806176E-2</v>
      </c>
      <c r="C203" s="3">
        <f>(Demand!C203-Demand!C202)/Demand!C202</f>
        <v>-2.1085225978946114E-2</v>
      </c>
      <c r="D203" s="3">
        <f>IF(OR(Supply!B203 = "NA", Supply!B202 = "NA"), "NA", (Supply!B203-Supply!B202)/Supply!B202)</f>
        <v>-4.2195912636678205E-2</v>
      </c>
      <c r="E203" s="3">
        <f>('Market Price'!B203-'Market Price'!B202)/'Market Price'!B202</f>
        <v>2.9594993467554117E-2</v>
      </c>
      <c r="F203" s="3">
        <f>IF('Market Price'!C202 = 0, "NA", ('Market Price'!C203-'Market Price'!C202)/'Market Price'!C202)</f>
        <v>-6.9561425088427511E-2</v>
      </c>
      <c r="G203" s="3">
        <f>IF(OR('Market Price'!D203 = 0, 'Market Price'!D202 = 0), "NA", ('Market Price'!D203-'Market Price'!D202)/'Market Price'!D202)</f>
        <v>-1.2381881347616927E-2</v>
      </c>
      <c r="H203" s="3">
        <f>IF(OR('Market Price'!E203 = 0, 'Market Price'!E202 = 0), "NA", ('Market Price'!E203-'Market Price'!E202)/'Market Price'!E202)</f>
        <v>-9.5731747559466382E-2</v>
      </c>
      <c r="I203" s="3">
        <f>(Precipitation!C203-Precipitation!C202)/Precipitation!C202</f>
        <v>-2.7777777777777776E-2</v>
      </c>
    </row>
    <row r="204" spans="1:9" x14ac:dyDescent="0.25">
      <c r="A204" s="1" t="s">
        <v>237</v>
      </c>
      <c r="B204" s="3">
        <f>(Demand!B204-Demand!B203)/Demand!B203</f>
        <v>-6.5479489056324114E-2</v>
      </c>
      <c r="C204" s="3">
        <f>(Demand!C204-Demand!C203)/Demand!C203</f>
        <v>-6.7345516619957163E-2</v>
      </c>
      <c r="D204" s="3">
        <f>IF(OR(Supply!B204 = "NA", Supply!B203 = "NA"), "NA", (Supply!B204-Supply!B203)/Supply!B203)</f>
        <v>-7.1218279670871243E-2</v>
      </c>
      <c r="E204" s="3">
        <f>('Market Price'!B204-'Market Price'!B203)/'Market Price'!B203</f>
        <v>-1.3687689627263796E-2</v>
      </c>
      <c r="F204" s="3">
        <f>IF('Market Price'!C203 = 0, "NA", ('Market Price'!C204-'Market Price'!C203)/'Market Price'!C203)</f>
        <v>-0.54244831562469586</v>
      </c>
      <c r="G204" s="3">
        <f>IF(OR('Market Price'!D204 = 0, 'Market Price'!D203 = 0), "NA", ('Market Price'!D204-'Market Price'!D203)/'Market Price'!D203)</f>
        <v>-0.59514488632528739</v>
      </c>
      <c r="H204" s="3">
        <f>IF(OR('Market Price'!E204 = 0, 'Market Price'!E203 = 0), "NA", ('Market Price'!E204-'Market Price'!E203)/'Market Price'!E203)</f>
        <v>-0.56368615893915874</v>
      </c>
      <c r="I204" s="3">
        <f>(Precipitation!C204-Precipitation!C203)/Precipitation!C203</f>
        <v>-0.11428571428571428</v>
      </c>
    </row>
    <row r="205" spans="1:9" x14ac:dyDescent="0.25">
      <c r="A205" s="1" t="s">
        <v>238</v>
      </c>
      <c r="B205" s="3">
        <f>(Demand!B205-Demand!B204)/Demand!B204</f>
        <v>-7.8915750354295836E-2</v>
      </c>
      <c r="C205" s="3">
        <f>(Demand!C205-Demand!C204)/Demand!C204</f>
        <v>-9.0354410592873885E-2</v>
      </c>
      <c r="D205" s="3">
        <f>IF(OR(Supply!B205 = "NA", Supply!B204 = "NA"), "NA", (Supply!B205-Supply!B204)/Supply!B204)</f>
        <v>-5.7141792405223928E-2</v>
      </c>
      <c r="E205" s="3">
        <f>('Market Price'!B205-'Market Price'!B204)/'Market Price'!B204</f>
        <v>-0.44576467341201437</v>
      </c>
      <c r="F205" s="3">
        <f>IF('Market Price'!C204 = 0, "NA", ('Market Price'!C205-'Market Price'!C204)/'Market Price'!C204)</f>
        <v>3.4287304554921558</v>
      </c>
      <c r="G205" s="3">
        <f>IF(OR('Market Price'!D205 = 0, 'Market Price'!D204 = 0), "NA", ('Market Price'!D205-'Market Price'!D204)/'Market Price'!D204)</f>
        <v>3.7306535369361606</v>
      </c>
      <c r="H205" s="3">
        <f>IF(OR('Market Price'!E205 = 0, 'Market Price'!E204 = 0), "NA", ('Market Price'!E205-'Market Price'!E204)/'Market Price'!E204)</f>
        <v>3.3944823369079087</v>
      </c>
      <c r="I205" s="3">
        <f>(Precipitation!C205-Precipitation!C204)/Precipitation!C204</f>
        <v>0.29032258064516131</v>
      </c>
    </row>
    <row r="206" spans="1:9" x14ac:dyDescent="0.25">
      <c r="A206" s="1" t="s">
        <v>239</v>
      </c>
      <c r="B206" s="3">
        <f>(Demand!B206-Demand!B205)/Demand!B205</f>
        <v>-1.6368086830150057E-2</v>
      </c>
      <c r="C206" s="3">
        <f>(Demand!C206-Demand!C205)/Demand!C205</f>
        <v>-3.6541257664352178E-2</v>
      </c>
      <c r="D206" s="3">
        <f>IF(OR(Supply!B206 = "NA", Supply!B205 = "NA"), "NA", (Supply!B206-Supply!B205)/Supply!B205)</f>
        <v>1.302345336689426E-3</v>
      </c>
      <c r="E206" s="3">
        <f>('Market Price'!B206-'Market Price'!B205)/'Market Price'!B205</f>
        <v>-0.52609195183914226</v>
      </c>
      <c r="F206" s="3">
        <f>IF('Market Price'!C205 = 0, "NA", ('Market Price'!C206-'Market Price'!C205)/'Market Price'!C205)</f>
        <v>1.4284876182923421</v>
      </c>
      <c r="G206" s="3">
        <f>IF(OR('Market Price'!D206 = 0, 'Market Price'!D205 = 0), "NA", ('Market Price'!D206-'Market Price'!D205)/'Market Price'!D205)</f>
        <v>1.647950019331534</v>
      </c>
      <c r="H206" s="3">
        <f>IF(OR('Market Price'!E206 = 0, 'Market Price'!E205 = 0), "NA", ('Market Price'!E206-'Market Price'!E205)/'Market Price'!E205)</f>
        <v>0.59669692198651292</v>
      </c>
      <c r="I206" s="3">
        <f>(Precipitation!C206-Precipitation!C205)/Precipitation!C205</f>
        <v>-2.5000000000000001E-2</v>
      </c>
    </row>
    <row r="207" spans="1:9" x14ac:dyDescent="0.25">
      <c r="A207" s="1" t="s">
        <v>240</v>
      </c>
      <c r="B207" s="3">
        <f>(Demand!B207-Demand!B206)/Demand!B206</f>
        <v>5.6745451764385092E-2</v>
      </c>
      <c r="C207" s="3">
        <f>(Demand!C207-Demand!C206)/Demand!C206</f>
        <v>4.7934404553631564E-2</v>
      </c>
      <c r="D207" s="3">
        <f>IF(OR(Supply!B207 = "NA", Supply!B206 = "NA"), "NA", (Supply!B207-Supply!B206)/Supply!B206)</f>
        <v>6.5302706271765015E-2</v>
      </c>
      <c r="E207" s="3">
        <f>('Market Price'!B207-'Market Price'!B206)/'Market Price'!B206</f>
        <v>-0.47694408002885519</v>
      </c>
      <c r="F207" s="3">
        <f>IF('Market Price'!C206 = 0, "NA", ('Market Price'!C207-'Market Price'!C206)/'Market Price'!C206)</f>
        <v>-0.4097082072932125</v>
      </c>
      <c r="G207" s="3">
        <f>IF(OR('Market Price'!D207 = 0, 'Market Price'!D206 = 0), "NA", ('Market Price'!D207-'Market Price'!D206)/'Market Price'!D206)</f>
        <v>-0.47782155165169476</v>
      </c>
      <c r="H207" s="3">
        <f>IF(OR('Market Price'!E207 = 0, 'Market Price'!E206 = 0), "NA", ('Market Price'!E207-'Market Price'!E206)/'Market Price'!E206)</f>
        <v>-7.5020488915590487E-3</v>
      </c>
      <c r="I207" s="3">
        <f>(Precipitation!C207-Precipitation!C206)/Precipitation!C206</f>
        <v>-7.6923076923076927E-2</v>
      </c>
    </row>
    <row r="208" spans="1:9" x14ac:dyDescent="0.25">
      <c r="A208" s="1" t="s">
        <v>241</v>
      </c>
      <c r="B208" s="3">
        <f>(Demand!B208-Demand!B207)/Demand!B207</f>
        <v>0.14855028396144582</v>
      </c>
      <c r="C208" s="3">
        <f>(Demand!C208-Demand!C207)/Demand!C207</f>
        <v>0.19436233862110794</v>
      </c>
      <c r="D208" s="3">
        <f>IF(OR(Supply!B208 = "NA", Supply!B207 = "NA"), "NA", (Supply!B208-Supply!B207)/Supply!B207)</f>
        <v>9.9124331022726511E-2</v>
      </c>
      <c r="E208" s="3">
        <f>('Market Price'!B208-'Market Price'!B207)/'Market Price'!B207</f>
        <v>4.5925349531222386</v>
      </c>
      <c r="F208" s="3">
        <f>IF('Market Price'!C207 = 0, "NA", ('Market Price'!C208-'Market Price'!C207)/'Market Price'!C207)</f>
        <v>-0.76732089491374023</v>
      </c>
      <c r="G208" s="3">
        <f>IF(OR('Market Price'!D208 = 0, 'Market Price'!D207 = 0), "NA", ('Market Price'!D208-'Market Price'!D207)/'Market Price'!D207)</f>
        <v>-0.76270064122617931</v>
      </c>
      <c r="H208" s="3">
        <f>IF(OR('Market Price'!E208 = 0, 'Market Price'!E207 = 0), "NA", ('Market Price'!E208-'Market Price'!E207)/'Market Price'!E207)</f>
        <v>-0.81302474391313062</v>
      </c>
      <c r="I208" s="3">
        <f>(Precipitation!C208-Precipitation!C207)/Precipitation!C207</f>
        <v>-0.2638888888888889</v>
      </c>
    </row>
    <row r="209" spans="1:9" x14ac:dyDescent="0.25">
      <c r="A209" s="1" t="s">
        <v>242</v>
      </c>
      <c r="B209" s="3">
        <f>(Demand!B209-Demand!B208)/Demand!B208</f>
        <v>-7.4296366527002389E-2</v>
      </c>
      <c r="C209" s="3">
        <f>(Demand!C209-Demand!C208)/Demand!C208</f>
        <v>-7.5402065364727697E-2</v>
      </c>
      <c r="D209" s="3">
        <f>IF(OR(Supply!B209 = "NA", Supply!B208 = "NA"), "NA", (Supply!B209-Supply!B208)/Supply!B208)</f>
        <v>-7.5675673685597744E-2</v>
      </c>
      <c r="E209" s="3">
        <f>('Market Price'!B209-'Market Price'!B208)/'Market Price'!B208</f>
        <v>-0.27834734313528431</v>
      </c>
      <c r="F209" s="3">
        <f>IF('Market Price'!C208 = 0, "NA", ('Market Price'!C209-'Market Price'!C208)/'Market Price'!C208)</f>
        <v>-0.45131998061550477</v>
      </c>
      <c r="G209" s="3">
        <f>IF(OR('Market Price'!D209 = 0, 'Market Price'!D208 = 0), "NA", ('Market Price'!D209-'Market Price'!D208)/'Market Price'!D208)</f>
        <v>-0.51546278523647893</v>
      </c>
      <c r="H209" s="3">
        <f>IF(OR('Market Price'!E209 = 0, 'Market Price'!E208 = 0), "NA", ('Market Price'!E209-'Market Price'!E208)/'Market Price'!E208)</f>
        <v>-0.39405588903127187</v>
      </c>
      <c r="I209" s="3">
        <f>(Precipitation!C209-Precipitation!C208)/Precipitation!C208</f>
        <v>0.30188679245283018</v>
      </c>
    </row>
    <row r="210" spans="1:9" x14ac:dyDescent="0.25">
      <c r="A210" s="1" t="s">
        <v>243</v>
      </c>
      <c r="B210" s="3">
        <f>(Demand!B210-Demand!B209)/Demand!B209</f>
        <v>-8.4825194482417446E-2</v>
      </c>
      <c r="C210" s="3">
        <f>(Demand!C210-Demand!C209)/Demand!C209</f>
        <v>-9.8464442000532615E-2</v>
      </c>
      <c r="D210" s="3">
        <f>IF(OR(Supply!B210 = "NA", Supply!B209 = "NA"), "NA", (Supply!B210-Supply!B209)/Supply!B209)</f>
        <v>-6.68488600242369E-2</v>
      </c>
      <c r="E210" s="3">
        <f>('Market Price'!B210-'Market Price'!B209)/'Market Price'!B209</f>
        <v>-9.7418620264189015E-2</v>
      </c>
      <c r="F210" s="3">
        <f>IF('Market Price'!C209 = 0, "NA", ('Market Price'!C210-'Market Price'!C209)/'Market Price'!C209)</f>
        <v>1.2219807861060845</v>
      </c>
      <c r="G210" s="3">
        <f>IF(OR('Market Price'!D210 = 0, 'Market Price'!D209 = 0), "NA", ('Market Price'!D210-'Market Price'!D209)/'Market Price'!D209)</f>
        <v>0.68703567779168984</v>
      </c>
      <c r="H210" s="3">
        <f>IF(OR('Market Price'!E210 = 0, 'Market Price'!E209 = 0), "NA", ('Market Price'!E210-'Market Price'!E209)/'Market Price'!E209)</f>
        <v>0.81533327561970126</v>
      </c>
      <c r="I210" s="3">
        <f>(Precipitation!C210-Precipitation!C209)/Precipitation!C209</f>
        <v>-5.7971014492753624E-2</v>
      </c>
    </row>
    <row r="211" spans="1:9" x14ac:dyDescent="0.25">
      <c r="A211" s="1" t="s">
        <v>244</v>
      </c>
      <c r="B211" s="3">
        <f>(Demand!B211-Demand!B210)/Demand!B210</f>
        <v>-2.6750164354480258E-2</v>
      </c>
      <c r="C211" s="3">
        <f>(Demand!C211-Demand!C210)/Demand!C210</f>
        <v>-2.9251472841959232E-2</v>
      </c>
      <c r="D211" s="3">
        <f>IF(OR(Supply!B211 = "NA", Supply!B210 = "NA"), "NA", (Supply!B211-Supply!B210)/Supply!B210)</f>
        <v>-4.4480456737728326E-4</v>
      </c>
      <c r="E211" s="3">
        <f>('Market Price'!B211-'Market Price'!B210)/'Market Price'!B210</f>
        <v>-0.51018398243051577</v>
      </c>
      <c r="F211" s="3">
        <f>IF('Market Price'!C210 = 0, "NA", ('Market Price'!C211-'Market Price'!C210)/'Market Price'!C210)</f>
        <v>1.0516845300684807</v>
      </c>
      <c r="G211" s="3">
        <f>IF(OR('Market Price'!D211 = 0, 'Market Price'!D210 = 0), "NA", ('Market Price'!D211-'Market Price'!D210)/'Market Price'!D210)</f>
        <v>2.0622980831818385</v>
      </c>
      <c r="H211" s="3">
        <f>IF(OR('Market Price'!E211 = 0, 'Market Price'!E210 = 0), "NA", ('Market Price'!E211-'Market Price'!E210)/'Market Price'!E210)</f>
        <v>2.0278153166706816</v>
      </c>
      <c r="I211" s="3">
        <f>(Precipitation!C211-Precipitation!C210)/Precipitation!C210</f>
        <v>-0.18461538461538463</v>
      </c>
    </row>
    <row r="212" spans="1:9" x14ac:dyDescent="0.25">
      <c r="A212" s="1" t="s">
        <v>245</v>
      </c>
      <c r="B212" s="3">
        <f>(Demand!B212-Demand!B211)/Demand!B211</f>
        <v>0.1015017310584712</v>
      </c>
      <c r="C212" s="3">
        <f>(Demand!C212-Demand!C211)/Demand!C211</f>
        <v>0.12344629471543697</v>
      </c>
      <c r="D212" s="3">
        <f>IF(OR(Supply!B212 = "NA", Supply!B211 = "NA"), "NA", (Supply!B212-Supply!B211)/Supply!B211)</f>
        <v>7.2444465359435758E-2</v>
      </c>
      <c r="E212" s="3">
        <f>('Market Price'!B212-'Market Price'!B211)/'Market Price'!B211</f>
        <v>1.995572259878774</v>
      </c>
      <c r="F212" s="3">
        <f>IF('Market Price'!C211 = 0, "NA", ('Market Price'!C212-'Market Price'!C211)/'Market Price'!C211)</f>
        <v>-0.37892202781111317</v>
      </c>
      <c r="G212" s="3">
        <f>IF(OR('Market Price'!D212 = 0, 'Market Price'!D211 = 0), "NA", ('Market Price'!D212-'Market Price'!D211)/'Market Price'!D211)</f>
        <v>-0.38841748534321746</v>
      </c>
      <c r="H212" s="3">
        <f>IF(OR('Market Price'!E212 = 0, 'Market Price'!E211 = 0), "NA", ('Market Price'!E212-'Market Price'!E211)/'Market Price'!E211)</f>
        <v>-0.40203791579384734</v>
      </c>
      <c r="I212" s="3">
        <f>(Precipitation!C212-Precipitation!C211)/Precipitation!C211</f>
        <v>0.660377358490566</v>
      </c>
    </row>
    <row r="213" spans="1:9" x14ac:dyDescent="0.25">
      <c r="A213" s="1" t="s">
        <v>246</v>
      </c>
      <c r="B213" s="3">
        <f>(Demand!B213-Demand!B212)/Demand!B212</f>
        <v>3.9799581479102203E-2</v>
      </c>
      <c r="C213" s="3">
        <f>(Demand!C213-Demand!C212)/Demand!C212</f>
        <v>3.0450494403001356E-2</v>
      </c>
      <c r="D213" s="3">
        <f>IF(OR(Supply!B213 = "NA", Supply!B212 = "NA"), "NA", (Supply!B213-Supply!B212)/Supply!B212)</f>
        <v>5.0349188255725534E-2</v>
      </c>
      <c r="E213" s="3">
        <f>('Market Price'!B213-'Market Price'!B212)/'Market Price'!B212</f>
        <v>4.9537359192043717E-2</v>
      </c>
      <c r="F213" s="3">
        <f>IF('Market Price'!C212 = 0, "NA", ('Market Price'!C213-'Market Price'!C212)/'Market Price'!C212)</f>
        <v>7.9778730887676022E-2</v>
      </c>
      <c r="G213" s="3">
        <f>IF(OR('Market Price'!D213 = 0, 'Market Price'!D212 = 0), "NA", ('Market Price'!D213-'Market Price'!D212)/'Market Price'!D212)</f>
        <v>-0.11193299680507678</v>
      </c>
      <c r="H213" s="3">
        <f>IF(OR('Market Price'!E213 = 0, 'Market Price'!E212 = 0), "NA", ('Market Price'!E213-'Market Price'!E212)/'Market Price'!E212)</f>
        <v>-0.22729577163057327</v>
      </c>
      <c r="I213" s="3">
        <f>(Precipitation!C213-Precipitation!C212)/Precipitation!C212</f>
        <v>-0.14772727272727273</v>
      </c>
    </row>
    <row r="214" spans="1:9" x14ac:dyDescent="0.25">
      <c r="A214" s="1" t="s">
        <v>247</v>
      </c>
      <c r="B214" s="3">
        <f>(Demand!B214-Demand!B213)/Demand!B213</f>
        <v>3.1885831982635227E-2</v>
      </c>
      <c r="C214" s="3">
        <f>(Demand!C214-Demand!C213)/Demand!C213</f>
        <v>1.6204855072222121E-2</v>
      </c>
      <c r="D214" s="3">
        <f>IF(OR(Supply!B214 = "NA", Supply!B213 = "NA"), "NA", (Supply!B214-Supply!B213)/Supply!B213)</f>
        <v>4.3413860566989378E-2</v>
      </c>
      <c r="E214" s="3">
        <f>('Market Price'!B214-'Market Price'!B213)/'Market Price'!B213</f>
        <v>-0.32483383386062192</v>
      </c>
      <c r="F214" s="3">
        <f>IF('Market Price'!C213 = 0, "NA", ('Market Price'!C214-'Market Price'!C213)/'Market Price'!C213)</f>
        <v>0.46446281918951682</v>
      </c>
      <c r="G214" s="3">
        <f>IF(OR('Market Price'!D214 = 0, 'Market Price'!D213 = 0), "NA", ('Market Price'!D214-'Market Price'!D213)/'Market Price'!D213)</f>
        <v>0.72789382573571826</v>
      </c>
      <c r="H214" s="3">
        <f>IF(OR('Market Price'!E214 = 0, 'Market Price'!E213 = 0), "NA", ('Market Price'!E214-'Market Price'!E213)/'Market Price'!E213)</f>
        <v>0.95209225090453986</v>
      </c>
      <c r="I214" s="3">
        <f>(Precipitation!C214-Precipitation!C213)/Precipitation!C213</f>
        <v>-0.25333333333333335</v>
      </c>
    </row>
    <row r="215" spans="1:9" x14ac:dyDescent="0.25">
      <c r="A215" s="1" t="s">
        <v>248</v>
      </c>
      <c r="B215" s="3">
        <f>(Demand!B215-Demand!B214)/Demand!B214</f>
        <v>-2.1351431001391939E-2</v>
      </c>
      <c r="C215" s="3">
        <f>(Demand!C215-Demand!C214)/Demand!C214</f>
        <v>-1.3257960220818127E-2</v>
      </c>
      <c r="D215" s="3">
        <f>IF(OR(Supply!B215 = "NA", Supply!B214 = "NA"), "NA", (Supply!B215-Supply!B214)/Supply!B214)</f>
        <v>-4.1321283821910887E-2</v>
      </c>
      <c r="E215" s="3">
        <f>('Market Price'!B215-'Market Price'!B214)/'Market Price'!B214</f>
        <v>6.1651921052445907E-3</v>
      </c>
      <c r="F215" s="3">
        <f>IF('Market Price'!C214 = 0, "NA", ('Market Price'!C215-'Market Price'!C214)/'Market Price'!C214)</f>
        <v>-0.36872066760985578</v>
      </c>
      <c r="G215" s="3">
        <f>IF(OR('Market Price'!D215 = 0, 'Market Price'!D214 = 0), "NA", ('Market Price'!D215-'Market Price'!D214)/'Market Price'!D214)</f>
        <v>-0.39228089699422997</v>
      </c>
      <c r="H215" s="3">
        <f>IF(OR('Market Price'!E215 = 0, 'Market Price'!E214 = 0), "NA", ('Market Price'!E215-'Market Price'!E214)/'Market Price'!E214)</f>
        <v>-0.5236550478564963</v>
      </c>
      <c r="I215" s="3">
        <f>(Precipitation!C215-Precipitation!C214)/Precipitation!C214</f>
        <v>0</v>
      </c>
    </row>
    <row r="216" spans="1:9" x14ac:dyDescent="0.25">
      <c r="A216" s="1" t="s">
        <v>249</v>
      </c>
      <c r="B216" s="3">
        <f>(Demand!B216-Demand!B215)/Demand!B215</f>
        <v>-7.8485007079719296E-2</v>
      </c>
      <c r="C216" s="3">
        <f>(Demand!C216-Demand!C215)/Demand!C215</f>
        <v>-8.5172949177613019E-2</v>
      </c>
      <c r="D216" s="3">
        <f>IF(OR(Supply!B216 = "NA", Supply!B215 = "NA"), "NA", (Supply!B216-Supply!B215)/Supply!B215)</f>
        <v>-5.3732605534974547E-2</v>
      </c>
      <c r="E216" s="3">
        <f>('Market Price'!B216-'Market Price'!B215)/'Market Price'!B215</f>
        <v>-3.7976066704172536E-2</v>
      </c>
      <c r="F216" s="3">
        <f>IF('Market Price'!C215 = 0, "NA", ('Market Price'!C216-'Market Price'!C215)/'Market Price'!C215)</f>
        <v>-0.35609256225323127</v>
      </c>
      <c r="G216" s="3">
        <f>IF(OR('Market Price'!D216 = 0, 'Market Price'!D215 = 0), "NA", ('Market Price'!D216-'Market Price'!D215)/'Market Price'!D215)</f>
        <v>-0.40052407543371454</v>
      </c>
      <c r="H216" s="3">
        <f>IF(OR('Market Price'!E216 = 0, 'Market Price'!E215 = 0), "NA", ('Market Price'!E216-'Market Price'!E215)/'Market Price'!E215)</f>
        <v>-0.33115982542592493</v>
      </c>
      <c r="I216" s="3">
        <f>(Precipitation!C216-Precipitation!C215)/Precipitation!C215</f>
        <v>0.17857142857142858</v>
      </c>
    </row>
    <row r="217" spans="1:9" x14ac:dyDescent="0.25">
      <c r="A217" s="1" t="s">
        <v>250</v>
      </c>
      <c r="B217" s="3">
        <f>(Demand!B217-Demand!B216)/Demand!B216</f>
        <v>-7.6163046677650198E-2</v>
      </c>
      <c r="C217" s="3">
        <f>(Demand!C217-Demand!C216)/Demand!C216</f>
        <v>-0.12720789154517251</v>
      </c>
      <c r="D217" s="3">
        <f>IF(OR(Supply!B217 = "NA", Supply!B216 = "NA"), "NA", (Supply!B217-Supply!B216)/Supply!B216)</f>
        <v>-6.4891644923987871E-2</v>
      </c>
      <c r="E217" s="3">
        <f>('Market Price'!B217-'Market Price'!B216)/'Market Price'!B216</f>
        <v>-0.56975010370453227</v>
      </c>
      <c r="F217" s="3">
        <f>IF('Market Price'!C216 = 0, "NA", ('Market Price'!C217-'Market Price'!C216)/'Market Price'!C216)</f>
        <v>0.5764644537109026</v>
      </c>
      <c r="G217" s="3">
        <f>IF(OR('Market Price'!D217 = 0, 'Market Price'!D216 = 0), "NA", ('Market Price'!D217-'Market Price'!D216)/'Market Price'!D216)</f>
        <v>0.54757196314606904</v>
      </c>
      <c r="H217" s="3">
        <f>IF(OR('Market Price'!E217 = 0, 'Market Price'!E216 = 0), "NA", ('Market Price'!E217-'Market Price'!E216)/'Market Price'!E216)</f>
        <v>0.28868113627110126</v>
      </c>
      <c r="I217" s="3">
        <f>(Precipitation!C217-Precipitation!C216)/Precipitation!C216</f>
        <v>4.5454545454545456E-2</v>
      </c>
    </row>
    <row r="218" spans="1:9" x14ac:dyDescent="0.25">
      <c r="A218" s="1" t="s">
        <v>251</v>
      </c>
      <c r="B218" s="3">
        <f>(Demand!B218-Demand!B217)/Demand!B217</f>
        <v>-1.1178835104463578E-4</v>
      </c>
      <c r="C218" s="3">
        <f>(Demand!C218-Demand!C217)/Demand!C217</f>
        <v>5.0598307551610296E-3</v>
      </c>
      <c r="D218" s="3">
        <f>IF(OR(Supply!B218 = "NA", Supply!B217 = "NA"), "NA", (Supply!B218-Supply!B217)/Supply!B217)</f>
        <v>-9.5066078280825594E-3</v>
      </c>
      <c r="E218" s="3">
        <f>('Market Price'!B218-'Market Price'!B217)/'Market Price'!B217</f>
        <v>0.26249968274916874</v>
      </c>
      <c r="F218" s="3">
        <f>IF('Market Price'!C217 = 0, "NA", ('Market Price'!C218-'Market Price'!C217)/'Market Price'!C217)</f>
        <v>4.2447328140236572E-2</v>
      </c>
      <c r="G218" s="3">
        <f>IF(OR('Market Price'!D218 = 0, 'Market Price'!D217 = 0), "NA", ('Market Price'!D218-'Market Price'!D217)/'Market Price'!D217)</f>
        <v>0.23238808608591549</v>
      </c>
      <c r="H218" s="3">
        <f>IF(OR('Market Price'!E218 = 0, 'Market Price'!E217 = 0), "NA", ('Market Price'!E218-'Market Price'!E217)/'Market Price'!E217)</f>
        <v>0.21027285563951029</v>
      </c>
      <c r="I218" s="3">
        <f>(Precipitation!C218-Precipitation!C217)/Precipitation!C217</f>
        <v>0.15942028985507245</v>
      </c>
    </row>
    <row r="219" spans="1:9" x14ac:dyDescent="0.25">
      <c r="A219" s="1" t="s">
        <v>252</v>
      </c>
      <c r="B219" s="3">
        <f>(Demand!B219-Demand!B218)/Demand!B218</f>
        <v>0.10348105025476206</v>
      </c>
      <c r="C219" s="3">
        <f>(Demand!C219-Demand!C218)/Demand!C218</f>
        <v>0.15700514165034149</v>
      </c>
      <c r="D219" s="3">
        <f>IF(OR(Supply!B219 = "NA", Supply!B218 = "NA"), "NA", (Supply!B219-Supply!B218)/Supply!B218)</f>
        <v>9.487441969498786E-2</v>
      </c>
      <c r="E219" s="3">
        <f>('Market Price'!B219-'Market Price'!B218)/'Market Price'!B218</f>
        <v>0.53043114253230728</v>
      </c>
      <c r="F219" s="3">
        <f>IF('Market Price'!C218 = 0, "NA", ('Market Price'!C219-'Market Price'!C218)/'Market Price'!C218)</f>
        <v>0.21426139844354064</v>
      </c>
      <c r="G219" s="3">
        <f>IF(OR('Market Price'!D219 = 0, 'Market Price'!D218 = 0), "NA", ('Market Price'!D219-'Market Price'!D218)/'Market Price'!D218)</f>
        <v>0.11800249927905376</v>
      </c>
      <c r="H219" s="3">
        <f>IF(OR('Market Price'!E219 = 0, 'Market Price'!E218 = 0), "NA", ('Market Price'!E219-'Market Price'!E218)/'Market Price'!E218)</f>
        <v>0.14112644520640821</v>
      </c>
      <c r="I219" s="3">
        <f>(Precipitation!C219-Precipitation!C218)/Precipitation!C218</f>
        <v>-0.125</v>
      </c>
    </row>
    <row r="220" spans="1:9" x14ac:dyDescent="0.25">
      <c r="A220" s="1" t="s">
        <v>253</v>
      </c>
      <c r="B220" s="3">
        <f>(Demand!B220-Demand!B219)/Demand!B219</f>
        <v>0.14775465456002557</v>
      </c>
      <c r="C220" s="3">
        <f>(Demand!C220-Demand!C219)/Demand!C219</f>
        <v>0.18346829918218729</v>
      </c>
      <c r="D220" s="3">
        <f>IF(OR(Supply!B220 = "NA", Supply!B219 = "NA"), "NA", (Supply!B220-Supply!B219)/Supply!B219)</f>
        <v>0.12815911639795813</v>
      </c>
      <c r="E220" s="3">
        <f>('Market Price'!B220-'Market Price'!B219)/'Market Price'!B219</f>
        <v>0.66328880574702009</v>
      </c>
      <c r="F220" s="3">
        <f>IF('Market Price'!C219 = 0, "NA", ('Market Price'!C220-'Market Price'!C219)/'Market Price'!C219)</f>
        <v>0.14546934802271644</v>
      </c>
      <c r="G220" s="3">
        <f>IF(OR('Market Price'!D220 = 0, 'Market Price'!D219 = 0), "NA", ('Market Price'!D220-'Market Price'!D219)/'Market Price'!D219)</f>
        <v>-4.3100172132430274E-2</v>
      </c>
      <c r="H220" s="3">
        <f>IF(OR('Market Price'!E220 = 0, 'Market Price'!E219 = 0), "NA", ('Market Price'!E220-'Market Price'!E219)/'Market Price'!E219)</f>
        <v>-0.42421704111315073</v>
      </c>
      <c r="I220" s="3">
        <f>(Precipitation!C220-Precipitation!C219)/Precipitation!C219</f>
        <v>-0.1</v>
      </c>
    </row>
    <row r="221" spans="1:9" x14ac:dyDescent="0.25">
      <c r="A221" s="1" t="s">
        <v>254</v>
      </c>
      <c r="B221" s="3">
        <f>(Demand!B221-Demand!B220)/Demand!B220</f>
        <v>-0.10410851741316531</v>
      </c>
      <c r="C221" s="3">
        <f>(Demand!C221-Demand!C220)/Demand!C220</f>
        <v>-8.4877548887283244E-2</v>
      </c>
      <c r="D221" s="3">
        <f>IF(OR(Supply!B221 = "NA", Supply!B220 = "NA"), "NA", (Supply!B221-Supply!B220)/Supply!B220)</f>
        <v>-0.121268084060038</v>
      </c>
      <c r="E221" s="3">
        <f>('Market Price'!B221-'Market Price'!B220)/'Market Price'!B220</f>
        <v>-2.3296868397577355E-2</v>
      </c>
      <c r="F221" s="3">
        <f>IF('Market Price'!C220 = 0, "NA", ('Market Price'!C221-'Market Price'!C220)/'Market Price'!C220)</f>
        <v>-0.3797993082152531</v>
      </c>
      <c r="G221" s="3">
        <f>IF(OR('Market Price'!D221 = 0, 'Market Price'!D220 = 0), "NA", ('Market Price'!D221-'Market Price'!D220)/'Market Price'!D220)</f>
        <v>-0.41173898328436359</v>
      </c>
      <c r="H221" s="3">
        <f>IF(OR('Market Price'!E221 = 0, 'Market Price'!E220 = 0), "NA", ('Market Price'!E221-'Market Price'!E220)/'Market Price'!E220)</f>
        <v>-0.15525909625758311</v>
      </c>
      <c r="I221" s="3">
        <f>(Precipitation!C221-Precipitation!C220)/Precipitation!C220</f>
        <v>0.15873015873015872</v>
      </c>
    </row>
    <row r="222" spans="1:9" x14ac:dyDescent="0.25">
      <c r="A222" s="1" t="s">
        <v>255</v>
      </c>
      <c r="B222" s="3">
        <f>(Demand!B222-Demand!B221)/Demand!B221</f>
        <v>-0.12293807953330461</v>
      </c>
      <c r="C222" s="3">
        <f>(Demand!C222-Demand!C221)/Demand!C221</f>
        <v>-0.13479457971647565</v>
      </c>
      <c r="D222" s="3">
        <f>IF(OR(Supply!B222 = "NA", Supply!B221 = "NA"), "NA", (Supply!B222-Supply!B221)/Supply!B221)</f>
        <v>-0.10122168986603128</v>
      </c>
      <c r="E222" s="3">
        <f>('Market Price'!B222-'Market Price'!B221)/'Market Price'!B221</f>
        <v>-0.24099196705768922</v>
      </c>
      <c r="F222" s="3">
        <f>IF('Market Price'!C221 = 0, "NA", ('Market Price'!C222-'Market Price'!C221)/'Market Price'!C221)</f>
        <v>-0.13218655933455881</v>
      </c>
      <c r="G222" s="3">
        <f>IF(OR('Market Price'!D222 = 0, 'Market Price'!D221 = 0), "NA", ('Market Price'!D222-'Market Price'!D221)/'Market Price'!D221)</f>
        <v>-0.1603140741042452</v>
      </c>
      <c r="H222" s="3">
        <f>IF(OR('Market Price'!E222 = 0, 'Market Price'!E221 = 0), "NA", ('Market Price'!E222-'Market Price'!E221)/'Market Price'!E221)</f>
        <v>0.14144461127492683</v>
      </c>
      <c r="I222" s="3">
        <f>(Precipitation!C222-Precipitation!C221)/Precipitation!C221</f>
        <v>6.8493150684931503E-2</v>
      </c>
    </row>
    <row r="223" spans="1:9" x14ac:dyDescent="0.25">
      <c r="A223" s="1" t="s">
        <v>256</v>
      </c>
      <c r="B223" s="3">
        <f>(Demand!B223-Demand!B222)/Demand!B222</f>
        <v>2.2828823015565093E-3</v>
      </c>
      <c r="C223" s="3">
        <f>(Demand!C223-Demand!C222)/Demand!C222</f>
        <v>-1.0944701030240428E-2</v>
      </c>
      <c r="D223" s="3">
        <f>IF(OR(Supply!B223 = "NA", Supply!B222 = "NA"), "NA", (Supply!B223-Supply!B222)/Supply!B222)</f>
        <v>5.3972295635447438E-3</v>
      </c>
      <c r="E223" s="3">
        <f>('Market Price'!B223-'Market Price'!B222)/'Market Price'!B222</f>
        <v>-0.22778634671353959</v>
      </c>
      <c r="F223" s="3">
        <f>IF('Market Price'!C222 = 0, "NA", ('Market Price'!C223-'Market Price'!C222)/'Market Price'!C222)</f>
        <v>0.3765099643829628</v>
      </c>
      <c r="G223" s="3">
        <f>IF(OR('Market Price'!D223 = 0, 'Market Price'!D222 = 0), "NA", ('Market Price'!D223-'Market Price'!D222)/'Market Price'!D222)</f>
        <v>0.44260556213670715</v>
      </c>
      <c r="H223" s="3">
        <f>IF(OR('Market Price'!E223 = 0, 'Market Price'!E222 = 0), "NA", ('Market Price'!E223-'Market Price'!E222)/'Market Price'!E222)</f>
        <v>0.25868656519298688</v>
      </c>
      <c r="I223" s="3">
        <f>(Precipitation!C223-Precipitation!C222)/Precipitation!C222</f>
        <v>-0.17948717948717949</v>
      </c>
    </row>
    <row r="224" spans="1:9" x14ac:dyDescent="0.25">
      <c r="A224" s="1" t="s">
        <v>257</v>
      </c>
      <c r="B224" s="3">
        <f>(Demand!B224-Demand!B223)/Demand!B223</f>
        <v>5.3786736517497422E-2</v>
      </c>
      <c r="C224" s="3">
        <f>(Demand!C224-Demand!C223)/Demand!C223</f>
        <v>5.2098832037243296E-2</v>
      </c>
      <c r="D224" s="3">
        <f>IF(OR(Supply!B224 = "NA", Supply!B223 = "NA"), "NA", (Supply!B224-Supply!B223)/Supply!B223)</f>
        <v>4.7811703694847107E-2</v>
      </c>
      <c r="E224" s="3">
        <f>('Market Price'!B224-'Market Price'!B223)/'Market Price'!B223</f>
        <v>-0.10419219652692951</v>
      </c>
      <c r="F224" s="3">
        <f>IF('Market Price'!C223 = 0, "NA", ('Market Price'!C224-'Market Price'!C223)/'Market Price'!C223)</f>
        <v>1.4432919969542586</v>
      </c>
      <c r="G224" s="3">
        <f>IF(OR('Market Price'!D224 = 0, 'Market Price'!D223 = 0), "NA", ('Market Price'!D224-'Market Price'!D223)/'Market Price'!D223)</f>
        <v>1.3854322534003596</v>
      </c>
      <c r="H224" s="3">
        <f>IF(OR('Market Price'!E224 = 0, 'Market Price'!E223 = 0), "NA", ('Market Price'!E224-'Market Price'!E223)/'Market Price'!E223)</f>
        <v>1.2553509484327094</v>
      </c>
      <c r="I224" s="3">
        <f>(Precipitation!C224-Precipitation!C223)/Precipitation!C223</f>
        <v>0.296875</v>
      </c>
    </row>
    <row r="225" spans="1:9" x14ac:dyDescent="0.25">
      <c r="A225" s="1" t="s">
        <v>258</v>
      </c>
      <c r="B225" s="3">
        <f>(Demand!B225-Demand!B224)/Demand!B224</f>
        <v>8.3169541479098177E-2</v>
      </c>
      <c r="C225" s="3">
        <f>(Demand!C225-Demand!C224)/Demand!C224</f>
        <v>8.7137534775165476E-2</v>
      </c>
      <c r="D225" s="3">
        <f>IF(OR(Supply!B225 = "NA", Supply!B224 = "NA"), "NA", (Supply!B225-Supply!B224)/Supply!B224)</f>
        <v>4.9648132114972543E-2</v>
      </c>
      <c r="E225" s="3">
        <f>('Market Price'!B225-'Market Price'!B224)/'Market Price'!B224</f>
        <v>0.58510776054122871</v>
      </c>
      <c r="F225" s="3">
        <f>IF('Market Price'!C224 = 0, "NA", ('Market Price'!C225-'Market Price'!C224)/'Market Price'!C224)</f>
        <v>-0.50416740148906958</v>
      </c>
      <c r="G225" s="3">
        <f>IF(OR('Market Price'!D225 = 0, 'Market Price'!D224 = 0), "NA", ('Market Price'!D225-'Market Price'!D224)/'Market Price'!D224)</f>
        <v>-0.41309969032610483</v>
      </c>
      <c r="H225" s="3">
        <f>IF(OR('Market Price'!E225 = 0, 'Market Price'!E224 = 0), "NA", ('Market Price'!E225-'Market Price'!E224)/'Market Price'!E224)</f>
        <v>-0.47295712230440756</v>
      </c>
      <c r="I225" s="3">
        <f>(Precipitation!C225-Precipitation!C224)/Precipitation!C224</f>
        <v>-0.24096385542168675</v>
      </c>
    </row>
    <row r="226" spans="1:9" x14ac:dyDescent="0.25">
      <c r="A226" s="1" t="s">
        <v>259</v>
      </c>
      <c r="B226" s="3">
        <f>(Demand!B226-Demand!B225)/Demand!B225</f>
        <v>2.1068285968195846E-2</v>
      </c>
      <c r="C226" s="3">
        <f>(Demand!C226-Demand!C225)/Demand!C225</f>
        <v>2.3557596647369162E-2</v>
      </c>
      <c r="D226" s="3">
        <f>IF(OR(Supply!B226 = "NA", Supply!B225 = "NA"), "NA", (Supply!B226-Supply!B225)/Supply!B225)</f>
        <v>1.151849938745724E-2</v>
      </c>
      <c r="E226" s="3">
        <f>('Market Price'!B226-'Market Price'!B225)/'Market Price'!B225</f>
        <v>0.11669656812957231</v>
      </c>
      <c r="F226" s="3">
        <f>IF('Market Price'!C225 = 0, "NA", ('Market Price'!C226-'Market Price'!C225)/'Market Price'!C225)</f>
        <v>-0.37418439129925518</v>
      </c>
      <c r="G226" s="3">
        <f>IF(OR('Market Price'!D226 = 0, 'Market Price'!D225 = 0), "NA", ('Market Price'!D226-'Market Price'!D225)/'Market Price'!D225)</f>
        <v>-0.35311707221880284</v>
      </c>
      <c r="H226" s="3">
        <f>IF(OR('Market Price'!E226 = 0, 'Market Price'!E225 = 0), "NA", ('Market Price'!E226-'Market Price'!E225)/'Market Price'!E225)</f>
        <v>-0.51873586534540206</v>
      </c>
      <c r="I226" s="3">
        <f>(Precipitation!C226-Precipitation!C225)/Precipitation!C225</f>
        <v>1.5873015873015872E-2</v>
      </c>
    </row>
    <row r="227" spans="1:9" x14ac:dyDescent="0.25">
      <c r="A227" s="1" t="s">
        <v>260</v>
      </c>
      <c r="B227" s="3">
        <f>(Demand!B227-Demand!B226)/Demand!B226</f>
        <v>2.0630652387891666E-2</v>
      </c>
      <c r="C227" s="3">
        <f>(Demand!C227-Demand!C226)/Demand!C226</f>
        <v>2.7641351571758926E-2</v>
      </c>
      <c r="D227" s="3">
        <f>IF(OR(Supply!B227 = "NA", Supply!B226 = "NA"), "NA", (Supply!B227-Supply!B226)/Supply!B226)</f>
        <v>2.457033723969089E-2</v>
      </c>
      <c r="E227" s="3">
        <f>('Market Price'!B227-'Market Price'!B226)/'Market Price'!B226</f>
        <v>0.9259529548338078</v>
      </c>
      <c r="F227" s="3">
        <f>IF('Market Price'!C226 = 0, "NA", ('Market Price'!C227-'Market Price'!C226)/'Market Price'!C226)</f>
        <v>0.65050980151608806</v>
      </c>
      <c r="G227" s="3">
        <f>IF(OR('Market Price'!D227 = 0, 'Market Price'!D226 = 0), "NA", ('Market Price'!D227-'Market Price'!D226)/'Market Price'!D226)</f>
        <v>0.77937141849365066</v>
      </c>
      <c r="H227" s="3">
        <f>IF(OR('Market Price'!E227 = 0, 'Market Price'!E226 = 0), "NA", ('Market Price'!E227-'Market Price'!E226)/'Market Price'!E226)</f>
        <v>0.58370396922346479</v>
      </c>
      <c r="I227" s="3">
        <f>(Precipitation!C227-Precipitation!C226)/Precipitation!C226</f>
        <v>-0.109375</v>
      </c>
    </row>
    <row r="228" spans="1:9" x14ac:dyDescent="0.25">
      <c r="A228" s="1" t="s">
        <v>261</v>
      </c>
      <c r="B228" s="3">
        <f>(Demand!B228-Demand!B227)/Demand!B227</f>
        <v>-0.11798006463138076</v>
      </c>
      <c r="C228" s="3">
        <f>(Demand!C228-Demand!C227)/Demand!C227</f>
        <v>-0.10747412845859541</v>
      </c>
      <c r="D228" s="3">
        <f>IF(OR(Supply!B228 = "NA", Supply!B227 = "NA"), "NA", (Supply!B228-Supply!B227)/Supply!B227)</f>
        <v>-0.11967849033357092</v>
      </c>
      <c r="E228" s="3">
        <f>('Market Price'!B228-'Market Price'!B227)/'Market Price'!B227</f>
        <v>-0.47539541970098487</v>
      </c>
      <c r="F228" s="3">
        <f>IF('Market Price'!C227 = 0, "NA", ('Market Price'!C228-'Market Price'!C227)/'Market Price'!C227)</f>
        <v>-7.0256795377100376E-2</v>
      </c>
      <c r="G228" s="3">
        <f>IF(OR('Market Price'!D228 = 0, 'Market Price'!D227 = 0), "NA", ('Market Price'!D228-'Market Price'!D227)/'Market Price'!D227)</f>
        <v>-8.0702030901857E-2</v>
      </c>
      <c r="H228" s="3">
        <f>IF(OR('Market Price'!E228 = 0, 'Market Price'!E227 = 0), "NA", ('Market Price'!E228-'Market Price'!E227)/'Market Price'!E227)</f>
        <v>0.98881316728628321</v>
      </c>
      <c r="I228" s="3">
        <f>(Precipitation!C228-Precipitation!C227)/Precipitation!C227</f>
        <v>0</v>
      </c>
    </row>
    <row r="229" spans="1:9" x14ac:dyDescent="0.25">
      <c r="A229" s="1" t="s">
        <v>262</v>
      </c>
      <c r="B229" s="3">
        <f>(Demand!B229-Demand!B228)/Demand!B228</f>
        <v>-6.8465870947404098E-2</v>
      </c>
      <c r="C229" s="3">
        <f>(Demand!C229-Demand!C228)/Demand!C228</f>
        <v>-8.9496735049209145E-2</v>
      </c>
      <c r="D229" s="3">
        <f>IF(OR(Supply!B229 = "NA", Supply!B228 = "NA"), "NA", (Supply!B229-Supply!B228)/Supply!B228)</f>
        <v>-3.2955369035328128E-2</v>
      </c>
      <c r="E229" s="3">
        <f>('Market Price'!B229-'Market Price'!B228)/'Market Price'!B228</f>
        <v>-0.50039736013834091</v>
      </c>
      <c r="F229" s="3">
        <f>IF('Market Price'!C228 = 0, "NA", ('Market Price'!C229-'Market Price'!C228)/'Market Price'!C228)</f>
        <v>-0.25383618920071582</v>
      </c>
      <c r="G229" s="3">
        <f>IF(OR('Market Price'!D229 = 0, 'Market Price'!D228 = 0), "NA", ('Market Price'!D229-'Market Price'!D228)/'Market Price'!D228)</f>
        <v>-0.66649416237533865</v>
      </c>
      <c r="H229" s="3">
        <f>IF(OR('Market Price'!E229 = 0, 'Market Price'!E228 = 0), "NA", ('Market Price'!E229-'Market Price'!E228)/'Market Price'!E228)</f>
        <v>-0.75468880479939071</v>
      </c>
      <c r="I229" s="3">
        <f>(Precipitation!C229-Precipitation!C228)/Precipitation!C228</f>
        <v>0.42105263157894735</v>
      </c>
    </row>
    <row r="230" spans="1:9" x14ac:dyDescent="0.25">
      <c r="A230" s="1" t="s">
        <v>263</v>
      </c>
      <c r="B230" s="3">
        <f>(Demand!B230-Demand!B229)/Demand!B229</f>
        <v>4.5427641433994186E-3</v>
      </c>
      <c r="C230" s="3">
        <f>(Demand!C230-Demand!C229)/Demand!C229</f>
        <v>-2.1575891872551707E-3</v>
      </c>
      <c r="D230" s="3">
        <f>IF(OR(Supply!B230 = "NA", Supply!B229 = "NA"), "NA", (Supply!B230-Supply!B229)/Supply!B229)</f>
        <v>4.464535601451455E-3</v>
      </c>
      <c r="E230" s="3">
        <f>('Market Price'!B230-'Market Price'!B229)/'Market Price'!B229</f>
        <v>0.59073834877892928</v>
      </c>
      <c r="F230" s="3">
        <f>IF('Market Price'!C229 = 0, "NA", ('Market Price'!C230-'Market Price'!C229)/'Market Price'!C229)</f>
        <v>-0.36569538489808923</v>
      </c>
      <c r="G230" s="3">
        <f>IF(OR('Market Price'!D230 = 0, 'Market Price'!D229 = 0), "NA", ('Market Price'!D230-'Market Price'!D229)/'Market Price'!D229)</f>
        <v>-5.0012846056601543E-2</v>
      </c>
      <c r="H230" s="3">
        <f>IF(OR('Market Price'!E230 = 0, 'Market Price'!E229 = 0), "NA", ('Market Price'!E230-'Market Price'!E229)/'Market Price'!E229)</f>
        <v>0.37821754537892643</v>
      </c>
      <c r="I230" s="3">
        <f>(Precipitation!C230-Precipitation!C229)/Precipitation!C229</f>
        <v>4.9382716049382713E-2</v>
      </c>
    </row>
    <row r="231" spans="1:9" x14ac:dyDescent="0.25">
      <c r="A231" s="1" t="s">
        <v>264</v>
      </c>
      <c r="B231" s="3">
        <f>(Demand!B231-Demand!B230)/Demand!B230</f>
        <v>0.13339700453692707</v>
      </c>
      <c r="C231" s="3">
        <f>(Demand!C231-Demand!C230)/Demand!C230</f>
        <v>0.15350407732290205</v>
      </c>
      <c r="D231" s="3">
        <f>IF(OR(Supply!B231 = "NA", Supply!B230 = "NA"), "NA", (Supply!B231-Supply!B230)/Supply!B230)</f>
        <v>0.1241569484767597</v>
      </c>
      <c r="E231" s="3">
        <f>('Market Price'!B231-'Market Price'!B230)/'Market Price'!B230</f>
        <v>0.7972216166148709</v>
      </c>
      <c r="F231" s="3">
        <f>IF('Market Price'!C230 = 0, "NA", ('Market Price'!C231-'Market Price'!C230)/'Market Price'!C230)</f>
        <v>-0.4459694669860102</v>
      </c>
      <c r="G231" s="3">
        <f>IF(OR('Market Price'!D231 = 0, 'Market Price'!D230 = 0), "NA", ('Market Price'!D231-'Market Price'!D230)/'Market Price'!D230)</f>
        <v>-0.47078068423676328</v>
      </c>
      <c r="H231" s="3">
        <f>IF(OR('Market Price'!E231 = 0, 'Market Price'!E230 = 0), "NA", ('Market Price'!E231-'Market Price'!E230)/'Market Price'!E230)</f>
        <v>-0.553104664661768</v>
      </c>
      <c r="I231" s="3">
        <f>(Precipitation!C231-Precipitation!C230)/Precipitation!C230</f>
        <v>-9.4117647058823528E-2</v>
      </c>
    </row>
    <row r="232" spans="1:9" x14ac:dyDescent="0.25">
      <c r="A232" s="1" t="s">
        <v>265</v>
      </c>
      <c r="B232" s="3">
        <f>(Demand!B232-Demand!B231)/Demand!B231</f>
        <v>5.3095657652127972E-3</v>
      </c>
      <c r="C232" s="3">
        <f>(Demand!C232-Demand!C231)/Demand!C231</f>
        <v>3.715934895114859E-4</v>
      </c>
      <c r="D232" s="3">
        <f>IF(OR(Supply!B232 = "NA", Supply!B231 = "NA"), "NA", (Supply!B232-Supply!B231)/Supply!B231)</f>
        <v>-9.4700680290611024E-3</v>
      </c>
      <c r="E232" s="3">
        <f>('Market Price'!B232-'Market Price'!B231)/'Market Price'!B231</f>
        <v>7.0030547556481484E-2</v>
      </c>
      <c r="F232" s="3">
        <f>IF('Market Price'!C231 = 0, "NA", ('Market Price'!C232-'Market Price'!C231)/'Market Price'!C231)</f>
        <v>0.30167122730460671</v>
      </c>
      <c r="G232" s="3">
        <f>IF(OR('Market Price'!D232 = 0, 'Market Price'!D231 = 0), "NA", ('Market Price'!D232-'Market Price'!D231)/'Market Price'!D231)</f>
        <v>0.78569454393673688</v>
      </c>
      <c r="H232" s="3">
        <f>IF(OR('Market Price'!E232 = 0, 'Market Price'!E231 = 0), "NA", ('Market Price'!E232-'Market Price'!E231)/'Market Price'!E231)</f>
        <v>5.9595093764838673E-2</v>
      </c>
      <c r="I232" s="3">
        <f>(Precipitation!C232-Precipitation!C231)/Precipitation!C231</f>
        <v>-0.19480519480519481</v>
      </c>
    </row>
    <row r="233" spans="1:9" x14ac:dyDescent="0.25">
      <c r="A233" s="1" t="s">
        <v>266</v>
      </c>
      <c r="B233" s="3">
        <f>(Demand!B233-Demand!B232)/Demand!B232</f>
        <v>7.6093218191738698E-2</v>
      </c>
      <c r="C233" s="3">
        <f>(Demand!C233-Demand!C232)/Demand!C232</f>
        <v>0.10443937157516875</v>
      </c>
      <c r="D233" s="3">
        <f>IF(OR(Supply!B233 = "NA", Supply!B232 = "NA"), "NA", (Supply!B233-Supply!B232)/Supply!B232)</f>
        <v>7.6353606044165467E-2</v>
      </c>
      <c r="E233" s="3">
        <f>('Market Price'!B233-'Market Price'!B232)/'Market Price'!B232</f>
        <v>0.55231817223799939</v>
      </c>
      <c r="F233" s="3">
        <f>IF('Market Price'!C232 = 0, "NA", ('Market Price'!C233-'Market Price'!C232)/'Market Price'!C232)</f>
        <v>0.16423421592875753</v>
      </c>
      <c r="G233" s="3">
        <f>IF(OR('Market Price'!D233 = 0, 'Market Price'!D232 = 0), "NA", ('Market Price'!D233-'Market Price'!D232)/'Market Price'!D232)</f>
        <v>0.20134940489727809</v>
      </c>
      <c r="H233" s="3">
        <f>IF(OR('Market Price'!E233 = 0, 'Market Price'!E232 = 0), "NA", ('Market Price'!E233-'Market Price'!E232)/'Market Price'!E232)</f>
        <v>-0.22215189873417718</v>
      </c>
      <c r="I233" s="3">
        <f>(Precipitation!C233-Precipitation!C232)/Precipitation!C232</f>
        <v>0.22580645161290322</v>
      </c>
    </row>
    <row r="234" spans="1:9" x14ac:dyDescent="0.25">
      <c r="A234" s="1" t="s">
        <v>267</v>
      </c>
      <c r="B234" s="3">
        <f>(Demand!B234-Demand!B233)/Demand!B233</f>
        <v>-0.14210318096894278</v>
      </c>
      <c r="C234" s="3">
        <f>(Demand!C234-Demand!C233)/Demand!C233</f>
        <v>-0.16476043776034766</v>
      </c>
      <c r="D234" s="3">
        <f>IF(OR(Supply!B234 = "NA", Supply!B233 = "NA"), "NA", (Supply!B234-Supply!B233)/Supply!B233)</f>
        <v>-0.13650889305668101</v>
      </c>
      <c r="E234" s="3">
        <f>('Market Price'!B234-'Market Price'!B233)/'Market Price'!B233</f>
        <v>-0.27786813129661697</v>
      </c>
      <c r="F234" s="3">
        <f>IF('Market Price'!C233 = 0, "NA", ('Market Price'!C234-'Market Price'!C233)/'Market Price'!C233)</f>
        <v>0.78982465009257929</v>
      </c>
      <c r="G234" s="3">
        <f>IF(OR('Market Price'!D234 = 0, 'Market Price'!D233 = 0), "NA", ('Market Price'!D234-'Market Price'!D233)/'Market Price'!D233)</f>
        <v>0.69894065122736126</v>
      </c>
      <c r="H234" s="3">
        <f>IF(OR('Market Price'!E234 = 0, 'Market Price'!E233 = 0), "NA", ('Market Price'!E234-'Market Price'!E233)/'Market Price'!E233)</f>
        <v>4.725851313562095</v>
      </c>
      <c r="I234" s="3">
        <f>(Precipitation!C234-Precipitation!C233)/Precipitation!C233</f>
        <v>-0.11842105263157894</v>
      </c>
    </row>
    <row r="235" spans="1:9" x14ac:dyDescent="0.25">
      <c r="A235" s="1" t="s">
        <v>268</v>
      </c>
      <c r="B235" s="3">
        <f>(Demand!B235-Demand!B234)/Demand!B234</f>
        <v>-1.038388853310932E-2</v>
      </c>
      <c r="C235" s="3">
        <f>(Demand!C235-Demand!C234)/Demand!C234</f>
        <v>-2.0510989043706292E-2</v>
      </c>
      <c r="D235" s="3">
        <f>IF(OR(Supply!B235 = "NA", Supply!B234 = "NA"), "NA", (Supply!B235-Supply!B234)/Supply!B234)</f>
        <v>-8.6614676866213786E-3</v>
      </c>
      <c r="E235" s="3">
        <f>('Market Price'!B235-'Market Price'!B234)/'Market Price'!B234</f>
        <v>0.32204351463658087</v>
      </c>
      <c r="F235" s="3">
        <f>IF('Market Price'!C234 = 0, "NA", ('Market Price'!C235-'Market Price'!C234)/'Market Price'!C234)</f>
        <v>6.0098212535441807E-2</v>
      </c>
      <c r="G235" s="3">
        <f>IF(OR('Market Price'!D235 = 0, 'Market Price'!D234 = 0), "NA", ('Market Price'!D235-'Market Price'!D234)/'Market Price'!D234)</f>
        <v>-1.4587373580970368E-2</v>
      </c>
      <c r="H235" s="3">
        <f>IF(OR('Market Price'!E235 = 0, 'Market Price'!E234 = 0), "NA", ('Market Price'!E235-'Market Price'!E234)/'Market Price'!E234)</f>
        <v>-8.4934759300988996E-2</v>
      </c>
      <c r="I235" s="3">
        <f>(Precipitation!C235-Precipitation!C234)/Precipitation!C234</f>
        <v>0.17910447761194029</v>
      </c>
    </row>
    <row r="236" spans="1:9" x14ac:dyDescent="0.25">
      <c r="A236" s="1" t="s">
        <v>269</v>
      </c>
      <c r="B236" s="3">
        <f>(Demand!B236-Demand!B235)/Demand!B235</f>
        <v>7.3743865411195333E-2</v>
      </c>
      <c r="C236" s="3">
        <f>(Demand!C236-Demand!C235)/Demand!C235</f>
        <v>7.6240697181991987E-2</v>
      </c>
      <c r="D236" s="3">
        <f>IF(OR(Supply!B236 = "NA", Supply!B235 = "NA"), "NA", (Supply!B236-Supply!B235)/Supply!B235)</f>
        <v>6.0090850606593603E-2</v>
      </c>
      <c r="E236" s="3">
        <f>('Market Price'!B236-'Market Price'!B235)/'Market Price'!B235</f>
        <v>1.7718034007516727E-2</v>
      </c>
      <c r="F236" s="3">
        <f>IF('Market Price'!C235 = 0, "NA", ('Market Price'!C236-'Market Price'!C235)/'Market Price'!C235)</f>
        <v>-0.60469778860427059</v>
      </c>
      <c r="G236" s="3">
        <f>IF(OR('Market Price'!D236 = 0, 'Market Price'!D235 = 0), "NA", ('Market Price'!D236-'Market Price'!D235)/'Market Price'!D235)</f>
        <v>-0.69391389429411898</v>
      </c>
      <c r="H236" s="3">
        <f>IF(OR('Market Price'!E236 = 0, 'Market Price'!E235 = 0), "NA", ('Market Price'!E236-'Market Price'!E235)/'Market Price'!E235)</f>
        <v>-0.77386322662639728</v>
      </c>
      <c r="I236" s="3">
        <f>(Precipitation!C236-Precipitation!C235)/Precipitation!C235</f>
        <v>0.17721518987341772</v>
      </c>
    </row>
    <row r="237" spans="1:9" x14ac:dyDescent="0.25">
      <c r="A237" s="1" t="s">
        <v>270</v>
      </c>
      <c r="B237" s="3">
        <f>(Demand!B237-Demand!B236)/Demand!B236</f>
        <v>3.479304980045405E-2</v>
      </c>
      <c r="C237" s="3">
        <f>(Demand!C237-Demand!C236)/Demand!C236</f>
        <v>5.3165228267523408E-2</v>
      </c>
      <c r="D237" s="3">
        <f>IF(OR(Supply!B237 = "NA", Supply!B236 = "NA"), "NA", (Supply!B237-Supply!B236)/Supply!B236)</f>
        <v>7.0448117465473165E-2</v>
      </c>
      <c r="E237" s="3">
        <f>('Market Price'!B237-'Market Price'!B236)/'Market Price'!B236</f>
        <v>-0.12061205264651338</v>
      </c>
      <c r="F237" s="3">
        <f>IF('Market Price'!C236 = 0, "NA", ('Market Price'!C237-'Market Price'!C236)/'Market Price'!C236)</f>
        <v>-0.22064073215527974</v>
      </c>
      <c r="G237" s="3">
        <f>IF(OR('Market Price'!D237 = 0, 'Market Price'!D236 = 0), "NA", ('Market Price'!D237-'Market Price'!D236)/'Market Price'!D236)</f>
        <v>-0.12273806414669723</v>
      </c>
      <c r="H237" s="3">
        <f>IF(OR('Market Price'!E237 = 0, 'Market Price'!E236 = 0), "NA", ('Market Price'!E237-'Market Price'!E236)/'Market Price'!E236)</f>
        <v>-0.16590955554485559</v>
      </c>
      <c r="I237" s="3">
        <f>(Precipitation!C237-Precipitation!C236)/Precipitation!C236</f>
        <v>-0.30107526881720431</v>
      </c>
    </row>
    <row r="238" spans="1:9" x14ac:dyDescent="0.25">
      <c r="A238" s="1" t="s">
        <v>271</v>
      </c>
      <c r="B238" s="3">
        <f>(Demand!B238-Demand!B237)/Demand!B237</f>
        <v>0.12873091386146476</v>
      </c>
      <c r="C238" s="3">
        <f>(Demand!C238-Demand!C237)/Demand!C237</f>
        <v>9.7579849074768396E-2</v>
      </c>
      <c r="D238" s="3">
        <f>IF(OR(Supply!B238 = "NA", Supply!B237 = "NA"), "NA", (Supply!B238-Supply!B237)/Supply!B237)</f>
        <v>0.12268937090217948</v>
      </c>
      <c r="E238" s="3">
        <f>('Market Price'!B238-'Market Price'!B237)/'Market Price'!B237</f>
        <v>0.23366026657673528</v>
      </c>
      <c r="F238" s="3">
        <f>IF('Market Price'!C237 = 0, "NA", ('Market Price'!C238-'Market Price'!C237)/'Market Price'!C237)</f>
        <v>3.2913179108626496</v>
      </c>
      <c r="G238" s="3">
        <f>IF(OR('Market Price'!D238 = 0, 'Market Price'!D237 = 0), "NA", ('Market Price'!D238-'Market Price'!D237)/'Market Price'!D237)</f>
        <v>6.1028583460546404</v>
      </c>
      <c r="H238" s="3">
        <f>IF(OR('Market Price'!E238 = 0, 'Market Price'!E237 = 0), "NA", ('Market Price'!E238-'Market Price'!E237)/'Market Price'!E237)</f>
        <v>4.8060358288618241</v>
      </c>
      <c r="I238" s="3">
        <f>(Precipitation!C238-Precipitation!C237)/Precipitation!C237</f>
        <v>1.5384615384615385E-2</v>
      </c>
    </row>
    <row r="239" spans="1:9" x14ac:dyDescent="0.25">
      <c r="A239" s="1" t="s">
        <v>272</v>
      </c>
      <c r="B239" s="3">
        <f>(Demand!B239-Demand!B238)/Demand!B238</f>
        <v>-5.462254868213777E-2</v>
      </c>
      <c r="C239" s="3">
        <f>(Demand!C239-Demand!C238)/Demand!C238</f>
        <v>-2.7914080911360929E-2</v>
      </c>
      <c r="D239" s="3">
        <f>IF(OR(Supply!B239 = "NA", Supply!B238 = "NA"), "NA", (Supply!B239-Supply!B238)/Supply!B238)</f>
        <v>-4.9089535608982625E-2</v>
      </c>
      <c r="E239" s="3">
        <f>('Market Price'!B239-'Market Price'!B238)/'Market Price'!B238</f>
        <v>-7.6902269311717134E-2</v>
      </c>
      <c r="F239" s="3">
        <f>IF('Market Price'!C238 = 0, "NA", ('Market Price'!C239-'Market Price'!C238)/'Market Price'!C238)</f>
        <v>-0.37919836928581724</v>
      </c>
      <c r="G239" s="3">
        <f>IF(OR('Market Price'!D239 = 0, 'Market Price'!D238 = 0), "NA", ('Market Price'!D239-'Market Price'!D238)/'Market Price'!D238)</f>
        <v>-0.42730925012872351</v>
      </c>
      <c r="H239" s="3">
        <f>IF(OR('Market Price'!E239 = 0, 'Market Price'!E238 = 0), "NA", ('Market Price'!E239-'Market Price'!E238)/'Market Price'!E238)</f>
        <v>-0.37741417995420323</v>
      </c>
      <c r="I239" s="3">
        <f>(Precipitation!C239-Precipitation!C238)/Precipitation!C238</f>
        <v>-7.575757575757576E-2</v>
      </c>
    </row>
    <row r="240" spans="1:9" x14ac:dyDescent="0.25">
      <c r="A240" s="1" t="s">
        <v>273</v>
      </c>
      <c r="B240" s="3">
        <f>(Demand!B240-Demand!B239)/Demand!B239</f>
        <v>-8.0539740595388459E-2</v>
      </c>
      <c r="C240" s="3">
        <f>(Demand!C240-Demand!C239)/Demand!C239</f>
        <v>-7.066320123058592E-2</v>
      </c>
      <c r="D240" s="3">
        <f>IF(OR(Supply!B240 = "NA", Supply!B239 = "NA"), "NA", (Supply!B240-Supply!B239)/Supply!B239)</f>
        <v>-0.10112023304538145</v>
      </c>
      <c r="E240" s="3">
        <f>('Market Price'!B240-'Market Price'!B239)/'Market Price'!B239</f>
        <v>-5.2715363391123156E-2</v>
      </c>
      <c r="F240" s="3">
        <f>IF('Market Price'!C239 = 0, "NA", ('Market Price'!C240-'Market Price'!C239)/'Market Price'!C239)</f>
        <v>-0.38114302536895733</v>
      </c>
      <c r="G240" s="3">
        <f>IF(OR('Market Price'!D240 = 0, 'Market Price'!D239 = 0), "NA", ('Market Price'!D240-'Market Price'!D239)/'Market Price'!D239)</f>
        <v>-0.38982759444099518</v>
      </c>
      <c r="H240" s="3">
        <f>IF(OR('Market Price'!E240 = 0, 'Market Price'!E239 = 0), "NA", ('Market Price'!E240-'Market Price'!E239)/'Market Price'!E239)</f>
        <v>-0.24604863183517905</v>
      </c>
      <c r="I240" s="3">
        <f>(Precipitation!C240-Precipitation!C239)/Precipitation!C239</f>
        <v>4.9180327868852458E-2</v>
      </c>
    </row>
    <row r="241" spans="1:9" x14ac:dyDescent="0.25">
      <c r="A241" s="1" t="s">
        <v>274</v>
      </c>
      <c r="B241" s="3">
        <f>(Demand!B241-Demand!B240)/Demand!B240</f>
        <v>-7.6315853752439322E-2</v>
      </c>
      <c r="C241" s="3">
        <f>(Demand!C241-Demand!C240)/Demand!C240</f>
        <v>-0.10238447965454474</v>
      </c>
      <c r="D241" s="3">
        <f>IF(OR(Supply!B241 = "NA", Supply!B240 = "NA"), "NA", (Supply!B241-Supply!B240)/Supply!B240)</f>
        <v>-5.6267170056703557E-2</v>
      </c>
      <c r="E241" s="3">
        <f>('Market Price'!B241-'Market Price'!B240)/'Market Price'!B240</f>
        <v>-0.25511424052247578</v>
      </c>
      <c r="F241" s="3">
        <f>IF('Market Price'!C240 = 0, "NA", ('Market Price'!C241-'Market Price'!C240)/'Market Price'!C240)</f>
        <v>4.5682636325979225</v>
      </c>
      <c r="G241" s="3">
        <f>IF(OR('Market Price'!D241 = 0, 'Market Price'!D240 = 0), "NA", ('Market Price'!D241-'Market Price'!D240)/'Market Price'!D240)</f>
        <v>3.0106362773029436</v>
      </c>
      <c r="H241" s="3">
        <f>IF(OR('Market Price'!E241 = 0, 'Market Price'!E240 = 0), "NA", ('Market Price'!E241-'Market Price'!E240)/'Market Price'!E240)</f>
        <v>3.1281771620049659</v>
      </c>
      <c r="I241" s="3">
        <f>(Precipitation!C241-Precipitation!C240)/Precipitation!C240</f>
        <v>0.328125</v>
      </c>
    </row>
    <row r="242" spans="1:9" x14ac:dyDescent="0.25">
      <c r="A242" s="1" t="s">
        <v>275</v>
      </c>
      <c r="B242" s="3">
        <f>(Demand!B242-Demand!B241)/Demand!B241</f>
        <v>-1.2220835800188786E-2</v>
      </c>
      <c r="C242" s="3">
        <f>(Demand!C242-Demand!C241)/Demand!C241</f>
        <v>-1.3542184004689012E-2</v>
      </c>
      <c r="D242" s="3">
        <f>IF(OR(Supply!B242 = "NA", Supply!B241 = "NA"), "NA", (Supply!B242-Supply!B241)/Supply!B241)</f>
        <v>-2.508601991902468E-2</v>
      </c>
      <c r="E242" s="3">
        <f>('Market Price'!B242-'Market Price'!B241)/'Market Price'!B241</f>
        <v>0.10057812437898732</v>
      </c>
      <c r="F242" s="3">
        <f>IF('Market Price'!C241 = 0, "NA", ('Market Price'!C242-'Market Price'!C241)/'Market Price'!C241)</f>
        <v>0.72376673661787339</v>
      </c>
      <c r="G242" s="3">
        <f>IF(OR('Market Price'!D242 = 0, 'Market Price'!D241 = 0), "NA", ('Market Price'!D242-'Market Price'!D241)/'Market Price'!D241)</f>
        <v>1.6775916278601906</v>
      </c>
      <c r="H242" s="3">
        <f>IF(OR('Market Price'!E242 = 0, 'Market Price'!E241 = 0), "NA", ('Market Price'!E242-'Market Price'!E241)/'Market Price'!E241)</f>
        <v>1.4605790235984581</v>
      </c>
      <c r="I242" s="3">
        <f>(Precipitation!C242-Precipitation!C241)/Precipitation!C241</f>
        <v>-0.15294117647058825</v>
      </c>
    </row>
    <row r="243" spans="1:9" x14ac:dyDescent="0.25">
      <c r="A243" s="1" t="s">
        <v>276</v>
      </c>
      <c r="B243" s="3">
        <f>(Demand!B243-Demand!B242)/Demand!B242</f>
        <v>7.6137906288812743E-2</v>
      </c>
      <c r="C243" s="3">
        <f>(Demand!C243-Demand!C242)/Demand!C242</f>
        <v>7.9324286538796404E-2</v>
      </c>
      <c r="D243" s="3">
        <f>IF(OR(Supply!B243 = "NA", Supply!B242 = "NA"), "NA", (Supply!B243-Supply!B242)/Supply!B242)</f>
        <v>7.7277426635469673E-2</v>
      </c>
      <c r="E243" s="3">
        <f>('Market Price'!B243-'Market Price'!B242)/'Market Price'!B242</f>
        <v>0.13870595069843444</v>
      </c>
      <c r="F243" s="3">
        <f>IF('Market Price'!C242 = 0, "NA", ('Market Price'!C243-'Market Price'!C242)/'Market Price'!C242)</f>
        <v>-0.19403661239195</v>
      </c>
      <c r="G243" s="3">
        <f>IF(OR('Market Price'!D243 = 0, 'Market Price'!D242 = 0), "NA", ('Market Price'!D243-'Market Price'!D242)/'Market Price'!D242)</f>
        <v>-0.18821428242273727</v>
      </c>
      <c r="H243" s="3">
        <f>IF(OR('Market Price'!E243 = 0, 'Market Price'!E242 = 0), "NA", ('Market Price'!E243-'Market Price'!E242)/'Market Price'!E242)</f>
        <v>-0.22912103407996584</v>
      </c>
      <c r="I243" s="3">
        <f>(Precipitation!C243-Precipitation!C242)/Precipitation!C242</f>
        <v>2.7777777777777776E-2</v>
      </c>
    </row>
    <row r="244" spans="1:9" x14ac:dyDescent="0.25">
      <c r="A244" s="1" t="s">
        <v>277</v>
      </c>
      <c r="B244" s="3">
        <f>(Demand!B244-Demand!B243)/Demand!B243</f>
        <v>9.1795054711678731E-2</v>
      </c>
      <c r="C244" s="3">
        <f>(Demand!C244-Demand!C243)/Demand!C243</f>
        <v>9.2734588383773728E-2</v>
      </c>
      <c r="D244" s="3">
        <f>IF(OR(Supply!B244 = "NA", Supply!B243 = "NA"), "NA", (Supply!B244-Supply!B243)/Supply!B243)</f>
        <v>5.2823550431375016E-2</v>
      </c>
      <c r="E244" s="3">
        <f>('Market Price'!B244-'Market Price'!B243)/'Market Price'!B243</f>
        <v>0.65596851523230126</v>
      </c>
      <c r="F244" s="3">
        <f>IF('Market Price'!C243 = 0, "NA", ('Market Price'!C244-'Market Price'!C243)/'Market Price'!C243)</f>
        <v>-0.75942428698470432</v>
      </c>
      <c r="G244" s="3">
        <f>IF(OR('Market Price'!D244 = 0, 'Market Price'!D243 = 0), "NA", ('Market Price'!D244-'Market Price'!D243)/'Market Price'!D243)</f>
        <v>-0.82080574041837717</v>
      </c>
      <c r="H244" s="3">
        <f>IF(OR('Market Price'!E244 = 0, 'Market Price'!E243 = 0), "NA", ('Market Price'!E244-'Market Price'!E243)/'Market Price'!E243)</f>
        <v>-0.91743911868364492</v>
      </c>
      <c r="I244" s="3">
        <f>(Precipitation!C244-Precipitation!C243)/Precipitation!C243</f>
        <v>-6.7567567567567571E-2</v>
      </c>
    </row>
    <row r="245" spans="1:9" x14ac:dyDescent="0.25">
      <c r="A245" s="1" t="s">
        <v>278</v>
      </c>
      <c r="B245" s="3">
        <f>(Demand!B245-Demand!B244)/Demand!B244</f>
        <v>2.1789673428538894E-2</v>
      </c>
      <c r="C245" s="3">
        <f>(Demand!C245-Demand!C244)/Demand!C244</f>
        <v>2.2805225969762945E-2</v>
      </c>
      <c r="D245" s="3">
        <f>IF(OR(Supply!B245 = "NA", Supply!B244 = "NA"), "NA", (Supply!B245-Supply!B244)/Supply!B244)</f>
        <v>1.5758346262116536E-2</v>
      </c>
      <c r="E245" s="3">
        <f>('Market Price'!B245-'Market Price'!B244)/'Market Price'!B244</f>
        <v>0.39974404489675264</v>
      </c>
      <c r="F245" s="3">
        <f>IF('Market Price'!C244 = 0, "NA", ('Market Price'!C245-'Market Price'!C244)/'Market Price'!C244)</f>
        <v>1.5987122015381092</v>
      </c>
      <c r="G245" s="3">
        <f>IF(OR('Market Price'!D245 = 0, 'Market Price'!D244 = 0), "NA", ('Market Price'!D245-'Market Price'!D244)/'Market Price'!D244)</f>
        <v>1.7948463825569874</v>
      </c>
      <c r="H245" s="3">
        <f>IF(OR('Market Price'!E245 = 0, 'Market Price'!E244 = 0), "NA", ('Market Price'!E245-'Market Price'!E244)/'Market Price'!E244)</f>
        <v>4.0557050548671416</v>
      </c>
      <c r="I245" s="3">
        <f>(Precipitation!C245-Precipitation!C244)/Precipitation!C244</f>
        <v>-1.4492753623188406E-2</v>
      </c>
    </row>
    <row r="246" spans="1:9" x14ac:dyDescent="0.25">
      <c r="A246" s="1" t="s">
        <v>279</v>
      </c>
      <c r="B246" s="3">
        <f>(Demand!B246-Demand!B245)/Demand!B245</f>
        <v>-0.12353124929804536</v>
      </c>
      <c r="C246" s="3">
        <f>(Demand!C246-Demand!C245)/Demand!C245</f>
        <v>-0.11474908582397694</v>
      </c>
      <c r="D246" s="3">
        <f>IF(OR(Supply!B246 = "NA", Supply!B245 = "NA"), "NA", (Supply!B246-Supply!B245)/Supply!B245)</f>
        <v>-9.9103876637453306E-2</v>
      </c>
      <c r="E246" s="3">
        <f>('Market Price'!B246-'Market Price'!B245)/'Market Price'!B245</f>
        <v>-0.27353683790496242</v>
      </c>
      <c r="F246" s="3">
        <f>IF('Market Price'!C245 = 0, "NA", ('Market Price'!C246-'Market Price'!C245)/'Market Price'!C245)</f>
        <v>-0.15660657112840382</v>
      </c>
      <c r="G246" s="3">
        <f>IF(OR('Market Price'!D246 = 0, 'Market Price'!D245 = 0), "NA", ('Market Price'!D246-'Market Price'!D245)/'Market Price'!D245)</f>
        <v>-0.1674420048144909</v>
      </c>
      <c r="H246" s="3">
        <f>IF(OR('Market Price'!E246 = 0, 'Market Price'!E245 = 0), "NA", ('Market Price'!E246-'Market Price'!E245)/'Market Price'!E245)</f>
        <v>-0.27271911148507944</v>
      </c>
      <c r="I246" s="3">
        <f>(Precipitation!C246-Precipitation!C245)/Precipitation!C245</f>
        <v>-2.9411764705882353E-2</v>
      </c>
    </row>
    <row r="247" spans="1:9" x14ac:dyDescent="0.25">
      <c r="A247" s="1" t="s">
        <v>280</v>
      </c>
      <c r="B247" s="3">
        <f>(Demand!B247-Demand!B246)/Demand!B246</f>
        <v>-0.10446929136179499</v>
      </c>
      <c r="C247" s="3">
        <f>(Demand!C247-Demand!C246)/Demand!C246</f>
        <v>-7.0884486135004907E-2</v>
      </c>
      <c r="D247" s="3">
        <f>IF(OR(Supply!B247 = "NA", Supply!B246 = "NA"), "NA", (Supply!B247-Supply!B246)/Supply!B246)</f>
        <v>-0.1011387552073674</v>
      </c>
      <c r="E247" s="3">
        <f>('Market Price'!B247-'Market Price'!B246)/'Market Price'!B246</f>
        <v>-0.24544959591881416</v>
      </c>
      <c r="F247" s="3">
        <f>IF('Market Price'!C246 = 0, "NA", ('Market Price'!C247-'Market Price'!C246)/'Market Price'!C246)</f>
        <v>-0.20096164680407722</v>
      </c>
      <c r="G247" s="3">
        <f>IF(OR('Market Price'!D247 = 0, 'Market Price'!D246 = 0), "NA", ('Market Price'!D247-'Market Price'!D246)/'Market Price'!D246)</f>
        <v>-0.25635464454606072</v>
      </c>
      <c r="H247" s="3">
        <f>IF(OR('Market Price'!E247 = 0, 'Market Price'!E246 = 0), "NA", ('Market Price'!E247-'Market Price'!E246)/'Market Price'!E246)</f>
        <v>-3.9445189045478363E-2</v>
      </c>
      <c r="I247" s="3">
        <f>(Precipitation!C247-Precipitation!C246)/Precipitation!C246</f>
        <v>4.5454545454545456E-2</v>
      </c>
    </row>
    <row r="248" spans="1:9" x14ac:dyDescent="0.25">
      <c r="A248" s="1" t="s">
        <v>281</v>
      </c>
      <c r="B248" s="3">
        <f>(Demand!B248-Demand!B247)/Demand!B247</f>
        <v>0.1010954416931546</v>
      </c>
      <c r="C248" s="3">
        <f>(Demand!C248-Demand!C247)/Demand!C247</f>
        <v>9.8784777495868462E-2</v>
      </c>
      <c r="D248" s="3">
        <f>IF(OR(Supply!B248 = "NA", Supply!B247 = "NA"), "NA", (Supply!B248-Supply!B247)/Supply!B247)</f>
        <v>0.11316379741095656</v>
      </c>
      <c r="E248" s="3">
        <f>('Market Price'!B248-'Market Price'!B247)/'Market Price'!B247</f>
        <v>-0.31468528771777049</v>
      </c>
      <c r="F248" s="3">
        <f>IF('Market Price'!C247 = 0, "NA", ('Market Price'!C248-'Market Price'!C247)/'Market Price'!C247)</f>
        <v>0.45241133406523032</v>
      </c>
      <c r="G248" s="3">
        <f>IF(OR('Market Price'!D248 = 0, 'Market Price'!D247 = 0), "NA", ('Market Price'!D248-'Market Price'!D247)/'Market Price'!D247)</f>
        <v>0.82075743429202574</v>
      </c>
      <c r="H248" s="3">
        <f>IF(OR('Market Price'!E248 = 0, 'Market Price'!E247 = 0), "NA", ('Market Price'!E248-'Market Price'!E247)/'Market Price'!E247)</f>
        <v>0.63018074533689195</v>
      </c>
      <c r="I248" s="3">
        <f>(Precipitation!C248-Precipitation!C247)/Precipitation!C247</f>
        <v>7.2463768115942032E-2</v>
      </c>
    </row>
    <row r="249" spans="1:9" x14ac:dyDescent="0.25">
      <c r="A249" s="1" t="s">
        <v>282</v>
      </c>
      <c r="B249" s="3">
        <f>(Demand!B249-Demand!B248)/Demand!B248</f>
        <v>0.12327041480213445</v>
      </c>
      <c r="C249" s="3">
        <f>(Demand!C249-Demand!C248)/Demand!C248</f>
        <v>7.8562559314571179E-2</v>
      </c>
      <c r="D249" s="3">
        <f>IF(OR(Supply!B249 = "NA", Supply!B248 = "NA"), "NA", (Supply!B249-Supply!B248)/Supply!B248)</f>
        <v>0.12296044559092155</v>
      </c>
      <c r="E249" s="3">
        <f>('Market Price'!B249-'Market Price'!B248)/'Market Price'!B248</f>
        <v>0.77105896799484674</v>
      </c>
      <c r="F249" s="3">
        <f>IF('Market Price'!C248 = 0, "NA", ('Market Price'!C249-'Market Price'!C248)/'Market Price'!C248)</f>
        <v>-0.37235318910084092</v>
      </c>
      <c r="G249" s="3">
        <f>IF(OR('Market Price'!D249 = 0, 'Market Price'!D248 = 0), "NA", ('Market Price'!D249-'Market Price'!D248)/'Market Price'!D248)</f>
        <v>-0.35104183509412396</v>
      </c>
      <c r="H249" s="3">
        <f>IF(OR('Market Price'!E249 = 0, 'Market Price'!E248 = 0), "NA", ('Market Price'!E249-'Market Price'!E248)/'Market Price'!E248)</f>
        <v>-0.43941298597347683</v>
      </c>
      <c r="I249" s="3">
        <f>(Precipitation!C249-Precipitation!C248)/Precipitation!C248</f>
        <v>8.1081081081081086E-2</v>
      </c>
    </row>
    <row r="250" spans="1:9" x14ac:dyDescent="0.25">
      <c r="A250" s="1" t="s">
        <v>283</v>
      </c>
      <c r="B250" s="3">
        <f>(Demand!B250-Demand!B249)/Demand!B249</f>
        <v>2.1658160738484564E-2</v>
      </c>
      <c r="C250" s="3">
        <f>(Demand!C250-Demand!C249)/Demand!C249</f>
        <v>1.712314240408035E-2</v>
      </c>
      <c r="D250" s="3">
        <f>IF(OR(Supply!B250 = "NA", Supply!B249 = "NA"), "NA", (Supply!B250-Supply!B249)/Supply!B249)</f>
        <v>8.7124550970507555E-3</v>
      </c>
      <c r="E250" s="3">
        <f>('Market Price'!B250-'Market Price'!B249)/'Market Price'!B249</f>
        <v>-0.38079927147910747</v>
      </c>
      <c r="F250" s="3">
        <f>IF('Market Price'!C249 = 0, "NA", ('Market Price'!C250-'Market Price'!C249)/'Market Price'!C249)</f>
        <v>2.8760406311148005E-2</v>
      </c>
      <c r="G250" s="3">
        <f>IF(OR('Market Price'!D250 = 0, 'Market Price'!D249 = 0), "NA", ('Market Price'!D250-'Market Price'!D249)/'Market Price'!D249)</f>
        <v>7.9564670780617838E-2</v>
      </c>
      <c r="H250" s="3">
        <f>IF(OR('Market Price'!E250 = 0, 'Market Price'!E249 = 0), "NA", ('Market Price'!E250-'Market Price'!E249)/'Market Price'!E249)</f>
        <v>-0.35308830577522149</v>
      </c>
      <c r="I250" s="3">
        <f>(Precipitation!C250-Precipitation!C249)/Precipitation!C249</f>
        <v>-0.17499999999999999</v>
      </c>
    </row>
    <row r="251" spans="1:9" x14ac:dyDescent="0.25">
      <c r="A251" s="1" t="s">
        <v>284</v>
      </c>
      <c r="B251" s="3">
        <f>(Demand!B251-Demand!B250)/Demand!B250</f>
        <v>-1.742207767244983E-2</v>
      </c>
      <c r="C251" s="3">
        <f>(Demand!C251-Demand!C250)/Demand!C250</f>
        <v>-7.0016767504178529E-3</v>
      </c>
      <c r="D251" s="3">
        <f>IF(OR(Supply!B251 = "NA", Supply!B250 = "NA"), "NA", (Supply!B251-Supply!B250)/Supply!B250)</f>
        <v>-9.1603258993665903E-3</v>
      </c>
      <c r="E251" s="3">
        <f>('Market Price'!B251-'Market Price'!B250)/'Market Price'!B250</f>
        <v>-0.31768316530856994</v>
      </c>
      <c r="F251" s="3">
        <f>IF('Market Price'!C250 = 0, "NA", ('Market Price'!C251-'Market Price'!C250)/'Market Price'!C250)</f>
        <v>4.0903424909210437E-2</v>
      </c>
      <c r="G251" s="3">
        <f>IF(OR('Market Price'!D251 = 0, 'Market Price'!D250 = 0), "NA", ('Market Price'!D251-'Market Price'!D250)/'Market Price'!D250)</f>
        <v>-1.2595992444498594E-2</v>
      </c>
      <c r="H251" s="3">
        <f>IF(OR('Market Price'!E251 = 0, 'Market Price'!E250 = 0), "NA", ('Market Price'!E251-'Market Price'!E250)/'Market Price'!E250)</f>
        <v>0.5405792164294696</v>
      </c>
      <c r="I251" s="3">
        <f>(Precipitation!C251-Precipitation!C250)/Precipitation!C250</f>
        <v>-9.0909090909090912E-2</v>
      </c>
    </row>
    <row r="252" spans="1:9" x14ac:dyDescent="0.25">
      <c r="A252" s="1" t="s">
        <v>285</v>
      </c>
      <c r="B252" s="3">
        <f>(Demand!B252-Demand!B251)/Demand!B251</f>
        <v>-7.613095960644356E-2</v>
      </c>
      <c r="C252" s="3">
        <f>(Demand!C252-Demand!C251)/Demand!C251</f>
        <v>-4.6767251500078773E-2</v>
      </c>
      <c r="D252" s="3">
        <f>IF(OR(Supply!B252 = "NA", Supply!B251 = "NA"), "NA", (Supply!B252-Supply!B251)/Supply!B251)</f>
        <v>-0.1018092258366165</v>
      </c>
      <c r="E252" s="3">
        <f>('Market Price'!B252-'Market Price'!B251)/'Market Price'!B251</f>
        <v>9.136251773494812E-2</v>
      </c>
      <c r="F252" s="3">
        <f>IF('Market Price'!C251 = 0, "NA", ('Market Price'!C252-'Market Price'!C251)/'Market Price'!C251)</f>
        <v>-0.30289853772114178</v>
      </c>
      <c r="G252" s="3">
        <f>IF(OR('Market Price'!D252 = 0, 'Market Price'!D251 = 0), "NA", ('Market Price'!D252-'Market Price'!D251)/'Market Price'!D251)</f>
        <v>-0.51424772649289208</v>
      </c>
      <c r="H252" s="3">
        <f>IF(OR('Market Price'!E252 = 0, 'Market Price'!E251 = 0), "NA", ('Market Price'!E252-'Market Price'!E251)/'Market Price'!E251)</f>
        <v>-0.53194641140929477</v>
      </c>
      <c r="I252" s="3">
        <f>(Precipitation!C252-Precipitation!C251)/Precipitation!C251</f>
        <v>3.3333333333333333E-2</v>
      </c>
    </row>
    <row r="253" spans="1:9" x14ac:dyDescent="0.25">
      <c r="A253" s="1" t="s">
        <v>286</v>
      </c>
      <c r="B253" s="3">
        <f>(Demand!B253-Demand!B252)/Demand!B252</f>
        <v>-5.6580925515282682E-2</v>
      </c>
      <c r="C253" s="3">
        <f>(Demand!C253-Demand!C252)/Demand!C252</f>
        <v>-0.10402855494342587</v>
      </c>
      <c r="D253" s="3">
        <f>IF(OR(Supply!B253 = "NA", Supply!B252 = "NA"), "NA", (Supply!B253-Supply!B252)/Supply!B252)</f>
        <v>-4.7408371111033647E-3</v>
      </c>
      <c r="E253" s="3">
        <f>('Market Price'!B253-'Market Price'!B252)/'Market Price'!B252</f>
        <v>-0.17364113916552937</v>
      </c>
      <c r="F253" s="3">
        <f>IF('Market Price'!C252 = 0, "NA", ('Market Price'!C253-'Market Price'!C252)/'Market Price'!C252)</f>
        <v>1.3549376076943007</v>
      </c>
      <c r="G253" s="3">
        <f>IF(OR('Market Price'!D253 = 0, 'Market Price'!D252 = 0), "NA", ('Market Price'!D253-'Market Price'!D252)/'Market Price'!D252)</f>
        <v>2.3162403428828715</v>
      </c>
      <c r="H253" s="3">
        <f>IF(OR('Market Price'!E253 = 0, 'Market Price'!E252 = 0), "NA", ('Market Price'!E253-'Market Price'!E252)/'Market Price'!E252)</f>
        <v>4.896766057336932</v>
      </c>
      <c r="I253" s="3">
        <f>(Precipitation!C253-Precipitation!C252)/Precipitation!C252</f>
        <v>0.22580645161290322</v>
      </c>
    </row>
    <row r="254" spans="1:9" x14ac:dyDescent="0.25">
      <c r="A254" s="1" t="s">
        <v>287</v>
      </c>
      <c r="B254" s="3">
        <f>(Demand!B254-Demand!B253)/Demand!B253</f>
        <v>-1.7003412471798651E-2</v>
      </c>
      <c r="C254" s="3">
        <f>(Demand!C254-Demand!C253)/Demand!C253</f>
        <v>-2.4622442736722521E-2</v>
      </c>
      <c r="D254" s="3">
        <f>IF(OR(Supply!B254 = "NA", Supply!B253 = "NA"), "NA", (Supply!B254-Supply!B253)/Supply!B253)</f>
        <v>-1.3532761659748635E-3</v>
      </c>
      <c r="E254" s="3">
        <f>('Market Price'!B254-'Market Price'!B253)/'Market Price'!B253</f>
        <v>-0.19261350998217411</v>
      </c>
      <c r="F254" s="3">
        <f>IF('Market Price'!C253 = 0, "NA", ('Market Price'!C254-'Market Price'!C253)/'Market Price'!C253)</f>
        <v>0.28371695198000818</v>
      </c>
      <c r="G254" s="3">
        <f>IF(OR('Market Price'!D254 = 0, 'Market Price'!D253 = 0), "NA", ('Market Price'!D254-'Market Price'!D253)/'Market Price'!D253)</f>
        <v>0.37476202357505417</v>
      </c>
      <c r="H254" s="3">
        <f>IF(OR('Market Price'!E254 = 0, 'Market Price'!E253 = 0), "NA", ('Market Price'!E254-'Market Price'!E253)/'Market Price'!E253)</f>
        <v>0.2560968962207093</v>
      </c>
      <c r="I254" s="3">
        <f>(Precipitation!C254-Precipitation!C253)/Precipitation!C253</f>
        <v>-0.17105263157894737</v>
      </c>
    </row>
    <row r="255" spans="1:9" x14ac:dyDescent="0.25">
      <c r="A255" s="1" t="s">
        <v>288</v>
      </c>
      <c r="B255" s="3">
        <f>(Demand!B255-Demand!B254)/Demand!B254</f>
        <v>4.6727024783053094E-2</v>
      </c>
      <c r="C255" s="3">
        <f>(Demand!C255-Demand!C254)/Demand!C254</f>
        <v>0.10983862275449097</v>
      </c>
      <c r="D255" s="3">
        <f>IF(OR(Supply!B255 = "NA", Supply!B254 = "NA"), "NA", (Supply!B255-Supply!B254)/Supply!B254)</f>
        <v>4.4966783810720168E-2</v>
      </c>
      <c r="E255" s="3">
        <f>('Market Price'!B255-'Market Price'!B254)/'Market Price'!B254</f>
        <v>0.76251365889136513</v>
      </c>
      <c r="F255" s="3">
        <f>IF('Market Price'!C254 = 0, "NA", ('Market Price'!C255-'Market Price'!C254)/'Market Price'!C254)</f>
        <v>-0.88191999523149156</v>
      </c>
      <c r="G255" s="3">
        <f>IF(OR('Market Price'!D255 = 0, 'Market Price'!D254 = 0), "NA", ('Market Price'!D255-'Market Price'!D254)/'Market Price'!D254)</f>
        <v>-0.91944996857418693</v>
      </c>
      <c r="H255" s="3">
        <f>IF(OR('Market Price'!E255 = 0, 'Market Price'!E254 = 0), "NA", ('Market Price'!E255-'Market Price'!E254)/'Market Price'!E254)</f>
        <v>-0.96920777992270546</v>
      </c>
      <c r="I255" s="3">
        <f>(Precipitation!C255-Precipitation!C254)/Precipitation!C254</f>
        <v>3.1746031746031744E-2</v>
      </c>
    </row>
    <row r="256" spans="1:9" x14ac:dyDescent="0.25">
      <c r="A256" s="1" t="s">
        <v>289</v>
      </c>
      <c r="B256" s="3">
        <f>(Demand!B256-Demand!B255)/Demand!B255</f>
        <v>8.4698105454864545E-2</v>
      </c>
      <c r="C256" s="3">
        <f>(Demand!C256-Demand!C255)/Demand!C255</f>
        <v>8.8523372931889194E-2</v>
      </c>
      <c r="D256" s="3">
        <f>IF(OR(Supply!B256 = "NA", Supply!B255 = "NA"), "NA", (Supply!B256-Supply!B255)/Supply!B255)</f>
        <v>7.8791706588962937E-2</v>
      </c>
      <c r="E256" s="3">
        <f>('Market Price'!B256-'Market Price'!B255)/'Market Price'!B255</f>
        <v>0.32287586685324865</v>
      </c>
      <c r="F256" s="3">
        <f>IF('Market Price'!C255 = 0, "NA", ('Market Price'!C256-'Market Price'!C255)/'Market Price'!C255)</f>
        <v>7.8962769691396401E-2</v>
      </c>
      <c r="G256" s="3">
        <f>IF(OR('Market Price'!D256 = 0, 'Market Price'!D255 = 0), "NA", ('Market Price'!D256-'Market Price'!D255)/'Market Price'!D255)</f>
        <v>0.10744746977237268</v>
      </c>
      <c r="H256" s="3">
        <f>IF(OR('Market Price'!E256 = 0, 'Market Price'!E255 = 0), "NA", ('Market Price'!E256-'Market Price'!E255)/'Market Price'!E255)</f>
        <v>1.8555496290549389</v>
      </c>
      <c r="I256" s="3">
        <f>(Precipitation!C256-Precipitation!C255)/Precipitation!C255</f>
        <v>-0.1076923076923077</v>
      </c>
    </row>
    <row r="257" spans="1:11" x14ac:dyDescent="0.25">
      <c r="A257" s="1" t="s">
        <v>290</v>
      </c>
      <c r="B257" s="3">
        <f>(Demand!B257-Demand!B256)/Demand!B256</f>
        <v>-4.7776344475084304E-2</v>
      </c>
      <c r="C257" s="3">
        <f>(Demand!C257-Demand!C256)/Demand!C256</f>
        <v>-5.4327791908151832E-2</v>
      </c>
      <c r="D257" s="3">
        <f>IF(OR(Supply!B257 = "NA", Supply!B256 = "NA"), "NA", (Supply!B257-Supply!B256)/Supply!B256)</f>
        <v>-4.62855962969181E-2</v>
      </c>
      <c r="E257" s="3">
        <f>('Market Price'!B257-'Market Price'!B256)/'Market Price'!B256</f>
        <v>-0.21281860968669741</v>
      </c>
      <c r="F257" s="3">
        <f>IF('Market Price'!C256 = 0, "NA", ('Market Price'!C257-'Market Price'!C256)/'Market Price'!C256)</f>
        <v>-0.29115830256953867</v>
      </c>
      <c r="G257" s="3">
        <f>IF(OR('Market Price'!D257 = 0, 'Market Price'!D256 = 0), "NA", ('Market Price'!D257-'Market Price'!D256)/'Market Price'!D256)</f>
        <v>-0.58670380491906671</v>
      </c>
      <c r="H257" s="3">
        <f>IF(OR('Market Price'!E257 = 0, 'Market Price'!E256 = 0), "NA", ('Market Price'!E257-'Market Price'!E256)/'Market Price'!E256)</f>
        <v>-0.47511215552232416</v>
      </c>
      <c r="I257" s="3">
        <f>(Precipitation!C257-Precipitation!C256)/Precipitation!C256</f>
        <v>0.10344827586206896</v>
      </c>
    </row>
    <row r="258" spans="1:11" x14ac:dyDescent="0.25">
      <c r="A258" s="1" t="s">
        <v>291</v>
      </c>
      <c r="B258" s="3">
        <f>(Demand!B258-Demand!B257)/Demand!B257</f>
        <v>-4.1035124928537281E-2</v>
      </c>
      <c r="C258" s="3">
        <f>(Demand!C258-Demand!C257)/Demand!C257</f>
        <v>-3.9207921015282921E-2</v>
      </c>
      <c r="D258" s="3">
        <f>IF(OR(Supply!B258 = "NA", Supply!B257 = "NA"), "NA", (Supply!B258-Supply!B257)/Supply!B257)</f>
        <v>-4.8173505115144559E-2</v>
      </c>
      <c r="E258" s="3">
        <f>('Market Price'!B258-'Market Price'!B257)/'Market Price'!B257</f>
        <v>0.1958901608887586</v>
      </c>
      <c r="F258" s="3">
        <f>IF('Market Price'!C257 = 0, "NA", ('Market Price'!C258-'Market Price'!C257)/'Market Price'!C257)</f>
        <v>0.91492653782425482</v>
      </c>
      <c r="G258" s="3">
        <f>IF(OR('Market Price'!D258 = 0, 'Market Price'!D257 = 0), "NA", ('Market Price'!D258-'Market Price'!D257)/'Market Price'!D257)</f>
        <v>1.4534998262166943</v>
      </c>
      <c r="H258" s="3">
        <f>IF(OR('Market Price'!E258 = 0, 'Market Price'!E257 = 0), "NA", ('Market Price'!E258-'Market Price'!E257)/'Market Price'!E257)</f>
        <v>0.62743287102261436</v>
      </c>
      <c r="I258" s="3">
        <f>(Precipitation!C258-Precipitation!C257)/Precipitation!C257</f>
        <v>7.8125E-2</v>
      </c>
    </row>
    <row r="259" spans="1:11" x14ac:dyDescent="0.25">
      <c r="A259" s="1" t="s">
        <v>292</v>
      </c>
      <c r="B259" s="3">
        <f>(Demand!B259-Demand!B258)/Demand!B258</f>
        <v>-2.3792973039128466E-2</v>
      </c>
      <c r="C259" s="3">
        <f>(Demand!C259-Demand!C258)/Demand!C258</f>
        <v>-3.8199376628565658E-2</v>
      </c>
      <c r="D259" s="3">
        <f>IF(OR(Supply!B259 = "NA", Supply!B258 = "NA"), "NA", (Supply!B259-Supply!B258)/Supply!B258)</f>
        <v>-1.3983421886821815E-2</v>
      </c>
      <c r="E259" s="3">
        <f>('Market Price'!B259-'Market Price'!B258)/'Market Price'!B258</f>
        <v>-0.17044117394787262</v>
      </c>
      <c r="F259" s="3">
        <f>IF('Market Price'!C258 = 0, "NA", ('Market Price'!C259-'Market Price'!C258)/'Market Price'!C258)</f>
        <v>2.4379981053707556</v>
      </c>
      <c r="G259" s="3">
        <f>IF(OR('Market Price'!D259 = 0, 'Market Price'!D258 = 0), "NA", ('Market Price'!D259-'Market Price'!D258)/'Market Price'!D258)</f>
        <v>3.0846728412678797</v>
      </c>
      <c r="H259" s="3">
        <f>IF(OR('Market Price'!E259 = 0, 'Market Price'!E258 = 0), "NA", ('Market Price'!E259-'Market Price'!E258)/'Market Price'!E258)</f>
        <v>3.7726481366887796</v>
      </c>
      <c r="I259" s="3">
        <f>(Precipitation!C259-Precipitation!C258)/Precipitation!C258</f>
        <v>-0.10144927536231885</v>
      </c>
    </row>
    <row r="260" spans="1:11" x14ac:dyDescent="0.25">
      <c r="A260" s="1" t="s">
        <v>293</v>
      </c>
      <c r="B260" s="3">
        <f>(Demand!B260-Demand!B259)/Demand!B259</f>
        <v>0.10231195459204502</v>
      </c>
      <c r="C260" s="3">
        <f>(Demand!C260-Demand!C259)/Demand!C259</f>
        <v>8.2899192853905568E-2</v>
      </c>
      <c r="D260" s="3">
        <f>IF(OR(Supply!B260 = "NA", Supply!B259 = "NA"), "NA", (Supply!B260-Supply!B259)/Supply!B259)</f>
        <v>0.10916190879824565</v>
      </c>
      <c r="E260" s="3">
        <f>('Market Price'!B260-'Market Price'!B259)/'Market Price'!B259</f>
        <v>-6.5792788157486787E-3</v>
      </c>
      <c r="F260" s="3">
        <f>IF('Market Price'!C259 = 0, "NA", ('Market Price'!C260-'Market Price'!C259)/'Market Price'!C259)</f>
        <v>-0.63660611206230799</v>
      </c>
      <c r="G260" s="3">
        <f>IF(OR('Market Price'!D260 = 0, 'Market Price'!D259 = 0), "NA", ('Market Price'!D260-'Market Price'!D259)/'Market Price'!D259)</f>
        <v>-0.56270987442849951</v>
      </c>
      <c r="H260" s="3">
        <f>IF(OR('Market Price'!E260 = 0, 'Market Price'!E259 = 0), "NA", ('Market Price'!E260-'Market Price'!E259)/'Market Price'!E259)</f>
        <v>-0.56305199839306264</v>
      </c>
      <c r="I260" s="3">
        <f>(Precipitation!C260-Precipitation!C259)/Precipitation!C259</f>
        <v>0.33870967741935482</v>
      </c>
    </row>
    <row r="261" spans="1:11" x14ac:dyDescent="0.25">
      <c r="A261" s="1" t="s">
        <v>294</v>
      </c>
      <c r="B261" s="3">
        <f>(Demand!B261-Demand!B260)/Demand!B260</f>
        <v>3.0338624431358614E-2</v>
      </c>
      <c r="C261" s="3">
        <f>(Demand!C261-Demand!C260)/Demand!C260</f>
        <v>1.9562733646246638E-2</v>
      </c>
      <c r="D261" s="3">
        <f>IF(OR(Supply!B261 = "NA", Supply!B260 = "NA"), "NA", (Supply!B261-Supply!B260)/Supply!B260)</f>
        <v>3.5515379474615409E-2</v>
      </c>
      <c r="E261" s="3">
        <f>('Market Price'!B261-'Market Price'!B260)/'Market Price'!B260</f>
        <v>1.3590135043534578E-2</v>
      </c>
      <c r="F261" s="3">
        <f>IF('Market Price'!C260 = 0, "NA", ('Market Price'!C261-'Market Price'!C260)/'Market Price'!C260)</f>
        <v>-0.40339844893338833</v>
      </c>
      <c r="G261" s="3">
        <f>IF(OR('Market Price'!D261 = 0, 'Market Price'!D260 = 0), "NA", ('Market Price'!D261-'Market Price'!D260)/'Market Price'!D260)</f>
        <v>-0.48832622578594748</v>
      </c>
      <c r="H261" s="3">
        <f>IF(OR('Market Price'!E261 = 0, 'Market Price'!E260 = 0), "NA", ('Market Price'!E261-'Market Price'!E260)/'Market Price'!E260)</f>
        <v>-0.55992861197397614</v>
      </c>
      <c r="I261" s="3">
        <f>(Precipitation!C261-Precipitation!C260)/Precipitation!C260</f>
        <v>-0.24096385542168675</v>
      </c>
    </row>
    <row r="262" spans="1:11" x14ac:dyDescent="0.25">
      <c r="A262" s="1" t="s">
        <v>295</v>
      </c>
      <c r="B262" s="3">
        <f>(Demand!B262-Demand!B261)/Demand!B261</f>
        <v>8.8605442609949819E-2</v>
      </c>
      <c r="C262" s="3">
        <f>(Demand!C262-Demand!C261)/Demand!C261</f>
        <v>7.1553883102372609E-2</v>
      </c>
      <c r="D262" s="3">
        <f>IF(OR(Supply!B262 = "NA", Supply!B261 = "NA"), "NA", (Supply!B262-Supply!B261)/Supply!B261)</f>
        <v>8.0773199611937727E-2</v>
      </c>
      <c r="E262" s="3">
        <f>('Market Price'!B262-'Market Price'!B261)/'Market Price'!B261</f>
        <v>0.39539787649574304</v>
      </c>
      <c r="F262" s="3">
        <f>IF('Market Price'!C261 = 0, "NA", ('Market Price'!C262-'Market Price'!C261)/'Market Price'!C261)</f>
        <v>2.3527864683058648</v>
      </c>
      <c r="G262" s="3">
        <f>IF(OR('Market Price'!D262 = 0, 'Market Price'!D261 = 0), "NA", ('Market Price'!D262-'Market Price'!D261)/'Market Price'!D261)</f>
        <v>3.719355350905051</v>
      </c>
      <c r="H262" s="3">
        <f>IF(OR('Market Price'!E262 = 0, 'Market Price'!E261 = 0), "NA", ('Market Price'!E262-'Market Price'!E261)/'Market Price'!E261)</f>
        <v>3.0344408342941001</v>
      </c>
      <c r="I262" s="3">
        <f>(Precipitation!C262-Precipitation!C261)/Precipitation!C261</f>
        <v>9.5238095238095233E-2</v>
      </c>
    </row>
    <row r="263" spans="1:11" x14ac:dyDescent="0.25">
      <c r="A263" s="1" t="s">
        <v>296</v>
      </c>
      <c r="B263" s="3">
        <f>(Demand!B263-Demand!B262)/Demand!B262</f>
        <v>-7.9339881202693766E-2</v>
      </c>
      <c r="C263" s="3">
        <f>(Demand!C263-Demand!C262)/Demand!C262</f>
        <v>-5.4741416506612697E-2</v>
      </c>
      <c r="D263" s="3">
        <f>IF(OR(Supply!B263 = "NA", Supply!B262 = "NA"), "NA", (Supply!B263-Supply!B262)/Supply!B262)</f>
        <v>-7.2956776778567226E-2</v>
      </c>
      <c r="E263" s="3">
        <f>('Market Price'!B263-'Market Price'!B262)/'Market Price'!B262</f>
        <v>-0.33997122382971356</v>
      </c>
      <c r="F263" s="3">
        <f>IF('Market Price'!C262 = 0, "NA", ('Market Price'!C263-'Market Price'!C262)/'Market Price'!C262)</f>
        <v>-0.45885390189272501</v>
      </c>
      <c r="G263" s="3">
        <f>IF(OR('Market Price'!D263 = 0, 'Market Price'!D262 = 0), "NA", ('Market Price'!D263-'Market Price'!D262)/'Market Price'!D262)</f>
        <v>-0.45477017087865707</v>
      </c>
      <c r="H263" s="3">
        <f>IF(OR('Market Price'!E263 = 0, 'Market Price'!E262 = 0), "NA", ('Market Price'!E263-'Market Price'!E262)/'Market Price'!E262)</f>
        <v>-0.29235874624894337</v>
      </c>
      <c r="I263" s="3">
        <f>(Precipitation!C263-Precipitation!C262)/Precipitation!C262</f>
        <v>-5.7971014492753624E-2</v>
      </c>
      <c r="J263" s="3">
        <f>('Heating &amp; Cooling Demand'!C3-'Heating &amp; Cooling Demand'!C2)/'Heating &amp; Cooling Demand'!C2</f>
        <v>-0.14805274571002444</v>
      </c>
      <c r="K263" s="3">
        <f>IFERROR(('Heating &amp; Cooling Demand'!D3-'Heating &amp; Cooling Demand'!D2)/'Heating &amp; Cooling Demand'!D2, 0)</f>
        <v>0</v>
      </c>
    </row>
    <row r="264" spans="1:11" x14ac:dyDescent="0.25">
      <c r="A264" s="1" t="s">
        <v>297</v>
      </c>
      <c r="B264" s="3">
        <f>(Demand!B264-Demand!B263)/Demand!B263</f>
        <v>-8.4315110503781543E-2</v>
      </c>
      <c r="C264" s="3">
        <f>(Demand!C264-Demand!C263)/Demand!C263</f>
        <v>-6.0281728227403415E-2</v>
      </c>
      <c r="D264" s="3">
        <f>IF(OR(Supply!B264 = "NA", Supply!B263 = "NA"), "NA", (Supply!B264-Supply!B263)/Supply!B263)</f>
        <v>-8.646710049447888E-2</v>
      </c>
      <c r="E264" s="3">
        <f>('Market Price'!B264-'Market Price'!B263)/'Market Price'!B263</f>
        <v>1.645591863291862E-2</v>
      </c>
      <c r="F264" s="3">
        <f>IF('Market Price'!C263 = 0, "NA", ('Market Price'!C264-'Market Price'!C263)/'Market Price'!C263)</f>
        <v>-0.11394516182588127</v>
      </c>
      <c r="G264" s="3">
        <f>IF(OR('Market Price'!D264 = 0, 'Market Price'!D263 = 0), "NA", ('Market Price'!D264-'Market Price'!D263)/'Market Price'!D263)</f>
        <v>-0.38738524723340245</v>
      </c>
      <c r="H264" s="3">
        <f>IF(OR('Market Price'!E264 = 0, 'Market Price'!E263 = 0), "NA", ('Market Price'!E264-'Market Price'!E263)/'Market Price'!E263)</f>
        <v>-0.44946486370430994</v>
      </c>
      <c r="I264" s="3">
        <f>(Precipitation!C264-Precipitation!C263)/Precipitation!C263</f>
        <v>-0.26153846153846155</v>
      </c>
      <c r="J264" s="3">
        <f>('Heating &amp; Cooling Demand'!C4-'Heating &amp; Cooling Demand'!C3)/'Heating &amp; Cooling Demand'!C3</f>
        <v>-0.22003898922278964</v>
      </c>
      <c r="K264" s="3">
        <f>IFERROR(('Heating &amp; Cooling Demand'!D4-'Heating &amp; Cooling Demand'!D3)/'Heating &amp; Cooling Demand'!D3, 0)</f>
        <v>0</v>
      </c>
    </row>
    <row r="265" spans="1:11" x14ac:dyDescent="0.25">
      <c r="A265" s="1" t="s">
        <v>298</v>
      </c>
      <c r="B265" s="3">
        <f>(Demand!B265-Demand!B264)/Demand!B264</f>
        <v>-5.6298633161262872E-2</v>
      </c>
      <c r="C265" s="3">
        <f>(Demand!C265-Demand!C264)/Demand!C264</f>
        <v>-6.1840370118566315E-2</v>
      </c>
      <c r="D265" s="3">
        <f>IF(OR(Supply!B265 = "NA", Supply!B264 = "NA"), "NA", (Supply!B265-Supply!B264)/Supply!B264)</f>
        <v>-5.986005734258526E-2</v>
      </c>
      <c r="E265" s="3">
        <f>('Market Price'!B265-'Market Price'!B264)/'Market Price'!B264</f>
        <v>-1.0086650317073492E-2</v>
      </c>
      <c r="F265" s="3">
        <f>IF('Market Price'!C264 = 0, "NA", ('Market Price'!C265-'Market Price'!C264)/'Market Price'!C264)</f>
        <v>1.4638796377446688</v>
      </c>
      <c r="G265" s="3">
        <f>IF(OR('Market Price'!D265 = 0, 'Market Price'!D264 = 0), "NA", ('Market Price'!D265-'Market Price'!D264)/'Market Price'!D264)</f>
        <v>2.600908944832566</v>
      </c>
      <c r="H265" s="3">
        <f>IF(OR('Market Price'!E265 = 0, 'Market Price'!E264 = 0), "NA", ('Market Price'!E265-'Market Price'!E264)/'Market Price'!E264)</f>
        <v>2.0876518182626485</v>
      </c>
      <c r="I265" s="3">
        <f>(Precipitation!C265-Precipitation!C264)/Precipitation!C264</f>
        <v>0.6875</v>
      </c>
      <c r="J265" s="3">
        <f>('Heating &amp; Cooling Demand'!C5-'Heating &amp; Cooling Demand'!C4)/'Heating &amp; Cooling Demand'!C4</f>
        <v>-0.40617250182348685</v>
      </c>
      <c r="K265" s="3">
        <f>IFERROR(('Heating &amp; Cooling Demand'!D5-'Heating &amp; Cooling Demand'!D4)/'Heating &amp; Cooling Demand'!D4, 0)</f>
        <v>1.9966666666666666</v>
      </c>
    </row>
    <row r="266" spans="1:11" x14ac:dyDescent="0.25">
      <c r="A266" s="1" t="s">
        <v>299</v>
      </c>
      <c r="B266" s="3">
        <f>(Demand!B266-Demand!B265)/Demand!B265</f>
        <v>3.293309130697072E-3</v>
      </c>
      <c r="C266" s="3">
        <f>(Demand!C266-Demand!C265)/Demand!C265</f>
        <v>-8.6093078953731542E-3</v>
      </c>
      <c r="D266" s="3">
        <f>IF(OR(Supply!B266 = "NA", Supply!B265 = "NA"), "NA", (Supply!B266-Supply!B265)/Supply!B265)</f>
        <v>2.9420828656363118E-4</v>
      </c>
      <c r="E266" s="3">
        <f>('Market Price'!B266-'Market Price'!B265)/'Market Price'!B265</f>
        <v>-2.7058146229130546E-2</v>
      </c>
      <c r="F266" s="3">
        <f>IF('Market Price'!C265 = 0, "NA", ('Market Price'!C266-'Market Price'!C265)/'Market Price'!C265)</f>
        <v>-0.32399965049309476</v>
      </c>
      <c r="G266" s="3">
        <f>IF(OR('Market Price'!D266 = 0, 'Market Price'!D265 = 0), "NA", ('Market Price'!D266-'Market Price'!D265)/'Market Price'!D265)</f>
        <v>-0.30485669883224359</v>
      </c>
      <c r="H266" s="3">
        <f>IF(OR('Market Price'!E266 = 0, 'Market Price'!E265 = 0), "NA", ('Market Price'!E266-'Market Price'!E265)/'Market Price'!E265)</f>
        <v>-0.3069477712039283</v>
      </c>
      <c r="I266" s="3">
        <f>(Precipitation!C266-Precipitation!C265)/Precipitation!C265</f>
        <v>-1.2345679012345678E-2</v>
      </c>
      <c r="J266" s="3">
        <f>('Heating &amp; Cooling Demand'!C6-'Heating &amp; Cooling Demand'!C5)/'Heating &amp; Cooling Demand'!C5</f>
        <v>-0.811149836483395</v>
      </c>
      <c r="K266" s="3">
        <f>IFERROR(('Heating &amp; Cooling Demand'!D6-'Heating &amp; Cooling Demand'!D5)/'Heating &amp; Cooling Demand'!D5, 0)</f>
        <v>20.857619577308125</v>
      </c>
    </row>
    <row r="267" spans="1:11" x14ac:dyDescent="0.25">
      <c r="A267" s="1" t="s">
        <v>300</v>
      </c>
      <c r="B267" s="3">
        <f>(Demand!B267-Demand!B266)/Demand!B266</f>
        <v>9.6293338960210917E-2</v>
      </c>
      <c r="C267" s="3">
        <f>(Demand!C267-Demand!C266)/Demand!C266</f>
        <v>0.11645511358268784</v>
      </c>
      <c r="D267" s="3">
        <f>IF(OR(Supply!B267 = "NA", Supply!B266 = "NA"), "NA", (Supply!B267-Supply!B266)/Supply!B266)</f>
        <v>8.5334856935229034E-2</v>
      </c>
      <c r="E267" s="3">
        <f>('Market Price'!B267-'Market Price'!B266)/'Market Price'!B266</f>
        <v>6.1749933914882364E-2</v>
      </c>
      <c r="F267" s="3">
        <f>IF('Market Price'!C266 = 0, "NA", ('Market Price'!C267-'Market Price'!C266)/'Market Price'!C266)</f>
        <v>-0.31564503594326798</v>
      </c>
      <c r="G267" s="3">
        <f>IF(OR('Market Price'!D267 = 0, 'Market Price'!D266 = 0), "NA", ('Market Price'!D267-'Market Price'!D266)/'Market Price'!D266)</f>
        <v>-0.28377118603470231</v>
      </c>
      <c r="H267" s="3">
        <f>IF(OR('Market Price'!E267 = 0, 'Market Price'!E266 = 0), "NA", ('Market Price'!E267-'Market Price'!E266)/'Market Price'!E266)</f>
        <v>-0.21381011737820704</v>
      </c>
      <c r="I267" s="3">
        <f>(Precipitation!C267-Precipitation!C266)/Precipitation!C266</f>
        <v>-0.23749999999999999</v>
      </c>
      <c r="J267" s="3">
        <f>('Heating &amp; Cooling Demand'!C7-'Heating &amp; Cooling Demand'!C6)/'Heating &amp; Cooling Demand'!C6</f>
        <v>-0.7328455284552845</v>
      </c>
      <c r="K267" s="3">
        <f>IFERROR(('Heating &amp; Cooling Demand'!D7-'Heating &amp; Cooling Demand'!D6)/'Heating &amp; Cooling Demand'!D6, 0)</f>
        <v>1.3033078880407118</v>
      </c>
    </row>
    <row r="268" spans="1:11" x14ac:dyDescent="0.25">
      <c r="A268" s="1" t="s">
        <v>301</v>
      </c>
      <c r="B268" s="3">
        <f>(Demand!B268-Demand!B267)/Demand!B267</f>
        <v>0.12019391007519047</v>
      </c>
      <c r="C268" s="3">
        <f>(Demand!C268-Demand!C267)/Demand!C267</f>
        <v>9.1567954293625631E-2</v>
      </c>
      <c r="D268" s="3">
        <f>IF(OR(Supply!B268 = "NA", Supply!B267 = "NA"), "NA", (Supply!B268-Supply!B267)/Supply!B267)</f>
        <v>0.11176158746439874</v>
      </c>
      <c r="E268" s="3">
        <f>('Market Price'!B268-'Market Price'!B267)/'Market Price'!B267</f>
        <v>0.22041295373579275</v>
      </c>
      <c r="F268" s="3">
        <f>IF('Market Price'!C267 = 0, "NA", ('Market Price'!C268-'Market Price'!C267)/'Market Price'!C267)</f>
        <v>0.65997925957470294</v>
      </c>
      <c r="G268" s="3">
        <f>IF(OR('Market Price'!D268 = 0, 'Market Price'!D267 = 0), "NA", ('Market Price'!D268-'Market Price'!D267)/'Market Price'!D267)</f>
        <v>0.57564415466801877</v>
      </c>
      <c r="H268" s="3">
        <f>IF(OR('Market Price'!E268 = 0, 'Market Price'!E267 = 0), "NA", ('Market Price'!E268-'Market Price'!E267)/'Market Price'!E267)</f>
        <v>0.13080139787148307</v>
      </c>
      <c r="I268" s="3">
        <f>(Precipitation!C268-Precipitation!C267)/Precipitation!C267</f>
        <v>0.24590163934426229</v>
      </c>
      <c r="J268" s="3">
        <f>('Heating &amp; Cooling Demand'!C8-'Heating &amp; Cooling Demand'!C7)/'Heating &amp; Cooling Demand'!C7</f>
        <v>-0.88131466828971394</v>
      </c>
      <c r="K268" s="3">
        <f>IFERROR(('Heating &amp; Cooling Demand'!D8-'Heating &amp; Cooling Demand'!D7)/'Heating &amp; Cooling Demand'!D7, 0)</f>
        <v>0.50000000000000022</v>
      </c>
    </row>
    <row r="269" spans="1:11" x14ac:dyDescent="0.25">
      <c r="A269" s="1" t="s">
        <v>302</v>
      </c>
      <c r="B269" s="3">
        <f>(Demand!B269-Demand!B268)/Demand!B268</f>
        <v>-4.8520554649588266E-2</v>
      </c>
      <c r="C269" s="3">
        <f>(Demand!C269-Demand!C268)/Demand!C268</f>
        <v>-3.1179187998187682E-2</v>
      </c>
      <c r="D269" s="3">
        <f>IF(OR(Supply!B269 = "NA", Supply!B268 = "NA"), "NA", (Supply!B269-Supply!B268)/Supply!B268)</f>
        <v>-3.7054489788676356E-2</v>
      </c>
      <c r="E269" s="3">
        <f>('Market Price'!B269-'Market Price'!B268)/'Market Price'!B268</f>
        <v>2.1622196236844908E-2</v>
      </c>
      <c r="F269" s="3">
        <f>IF('Market Price'!C268 = 0, "NA", ('Market Price'!C269-'Market Price'!C268)/'Market Price'!C268)</f>
        <v>-4.3017751057628548E-2</v>
      </c>
      <c r="G269" s="3">
        <f>IF(OR('Market Price'!D269 = 0, 'Market Price'!D268 = 0), "NA", ('Market Price'!D269-'Market Price'!D268)/'Market Price'!D268)</f>
        <v>9.2352989119361181E-3</v>
      </c>
      <c r="H269" s="3">
        <f>IF(OR('Market Price'!E269 = 0, 'Market Price'!E268 = 0), "NA", ('Market Price'!E269-'Market Price'!E268)/'Market Price'!E268)</f>
        <v>0.84008440593365319</v>
      </c>
      <c r="I269" s="3">
        <f>(Precipitation!C269-Precipitation!C268)/Precipitation!C268</f>
        <v>0.23684210526315788</v>
      </c>
      <c r="J269" s="3">
        <f>('Heating &amp; Cooling Demand'!C9-'Heating &amp; Cooling Demand'!C8)/'Heating &amp; Cooling Demand'!C8</f>
        <v>2.2307692307692299</v>
      </c>
      <c r="K269" s="3">
        <f>IFERROR(('Heating &amp; Cooling Demand'!D9-'Heating &amp; Cooling Demand'!D8)/'Heating &amp; Cooling Demand'!D8, 0)</f>
        <v>-0.18161732213875401</v>
      </c>
    </row>
    <row r="270" spans="1:11" x14ac:dyDescent="0.25">
      <c r="A270" s="1" t="s">
        <v>303</v>
      </c>
      <c r="B270" s="3">
        <f>(Demand!B270-Demand!B269)/Demand!B269</f>
        <v>-4.420619773005869E-2</v>
      </c>
      <c r="C270" s="3">
        <f>(Demand!C270-Demand!C269)/Demand!C269</f>
        <v>-7.7202912270460181E-2</v>
      </c>
      <c r="D270" s="3">
        <f>IF(OR(Supply!B270 = "NA", Supply!B269 = "NA"), "NA", (Supply!B270-Supply!B269)/Supply!B269)</f>
        <v>-3.0780846018236076E-2</v>
      </c>
      <c r="E270" s="3">
        <f>('Market Price'!B270-'Market Price'!B269)/'Market Price'!B269</f>
        <v>-0.15866904355598907</v>
      </c>
      <c r="F270" s="3">
        <f>IF('Market Price'!C269 = 0, "NA", ('Market Price'!C270-'Market Price'!C269)/'Market Price'!C269)</f>
        <v>-0.49693870037074828</v>
      </c>
      <c r="G270" s="3">
        <f>IF(OR('Market Price'!D270 = 0, 'Market Price'!D269 = 0), "NA", ('Market Price'!D270-'Market Price'!D269)/'Market Price'!D269)</f>
        <v>-0.49737362776025246</v>
      </c>
      <c r="H270" s="3">
        <f>IF(OR('Market Price'!E270 = 0, 'Market Price'!E269 = 0), "NA", ('Market Price'!E270-'Market Price'!E269)/'Market Price'!E269)</f>
        <v>-0.5953584504547067</v>
      </c>
      <c r="I270" s="3">
        <f>(Precipitation!C270-Precipitation!C269)/Precipitation!C269</f>
        <v>-0.1702127659574468</v>
      </c>
      <c r="J270" s="3">
        <f>('Heating &amp; Cooling Demand'!C10-'Heating &amp; Cooling Demand'!C9)/'Heating &amp; Cooling Demand'!C9</f>
        <v>1.5095238095238106</v>
      </c>
      <c r="K270" s="3">
        <f>IFERROR(('Heating &amp; Cooling Demand'!D10-'Heating &amp; Cooling Demand'!D9)/'Heating &amp; Cooling Demand'!D9, 0)</f>
        <v>-0.35109791216702668</v>
      </c>
    </row>
    <row r="271" spans="1:11" x14ac:dyDescent="0.25">
      <c r="A271" s="1" t="s">
        <v>304</v>
      </c>
      <c r="B271" s="3">
        <f>(Demand!B271-Demand!B270)/Demand!B270</f>
        <v>-6.5536549375083145E-2</v>
      </c>
      <c r="C271" s="3">
        <f>(Demand!C271-Demand!C270)/Demand!C270</f>
        <v>-5.9390814466021291E-2</v>
      </c>
      <c r="D271" s="3">
        <f>IF(OR(Supply!B271 = "NA", Supply!B270 = "NA"), "NA", (Supply!B271-Supply!B270)/Supply!B270)</f>
        <v>-6.4708965677785196E-2</v>
      </c>
      <c r="E271" s="3">
        <f>('Market Price'!B271-'Market Price'!B270)/'Market Price'!B270</f>
        <v>8.0065649930320143E-2</v>
      </c>
      <c r="F271" s="3">
        <f>IF('Market Price'!C270 = 0, "NA", ('Market Price'!C271-'Market Price'!C270)/'Market Price'!C270)</f>
        <v>0.45381102713157578</v>
      </c>
      <c r="G271" s="3">
        <f>IF(OR('Market Price'!D271 = 0, 'Market Price'!D270 = 0), "NA", ('Market Price'!D271-'Market Price'!D270)/'Market Price'!D270)</f>
        <v>0.40947462339147755</v>
      </c>
      <c r="H271" s="3">
        <f>IF(OR('Market Price'!E271 = 0, 'Market Price'!E270 = 0), "NA", ('Market Price'!E271-'Market Price'!E270)/'Market Price'!E270)</f>
        <v>0.78994078661809652</v>
      </c>
      <c r="I271" s="3">
        <f>(Precipitation!C271-Precipitation!C270)/Precipitation!C270</f>
        <v>1.282051282051282E-2</v>
      </c>
      <c r="J271" s="3">
        <f>('Heating &amp; Cooling Demand'!C11-'Heating &amp; Cooling Demand'!C10)/'Heating &amp; Cooling Demand'!C10</f>
        <v>11.647058823529413</v>
      </c>
      <c r="K271" s="3">
        <f>IFERROR(('Heating &amp; Cooling Demand'!D11-'Heating &amp; Cooling Demand'!D10)/'Heating &amp; Cooling Demand'!D10, 0)</f>
        <v>-0.73955010678722988</v>
      </c>
    </row>
    <row r="272" spans="1:11" x14ac:dyDescent="0.25">
      <c r="A272" s="1" t="s">
        <v>305</v>
      </c>
      <c r="B272" s="3">
        <f>(Demand!B272-Demand!B271)/Demand!B271</f>
        <v>6.664515088765767E-2</v>
      </c>
      <c r="C272" s="3">
        <f>(Demand!C272-Demand!C271)/Demand!C271</f>
        <v>6.1322722885539638E-2</v>
      </c>
      <c r="D272" s="3">
        <f>IF(OR(Supply!B272 = "NA", Supply!B271 = "NA"), "NA", (Supply!B272-Supply!B271)/Supply!B271)</f>
        <v>6.3522323286770446E-2</v>
      </c>
      <c r="E272" s="3">
        <f>('Market Price'!B272-'Market Price'!B271)/'Market Price'!B271</f>
        <v>-0.10838460359810645</v>
      </c>
      <c r="F272" s="3">
        <f>IF('Market Price'!C271 = 0, "NA", ('Market Price'!C272-'Market Price'!C271)/'Market Price'!C271)</f>
        <v>-0.34298281339089354</v>
      </c>
      <c r="G272" s="3">
        <f>IF(OR('Market Price'!D272 = 0, 'Market Price'!D271 = 0), "NA", ('Market Price'!D272-'Market Price'!D271)/'Market Price'!D271)</f>
        <v>-0.39362126064379899</v>
      </c>
      <c r="H272" s="3">
        <f>IF(OR('Market Price'!E272 = 0, 'Market Price'!E271 = 0), "NA", ('Market Price'!E272-'Market Price'!E271)/'Market Price'!E271)</f>
        <v>-0.52579007721926496</v>
      </c>
      <c r="I272" s="3">
        <f>(Precipitation!C272-Precipitation!C271)/Precipitation!C271</f>
        <v>0.10126582278481013</v>
      </c>
      <c r="J272" s="3">
        <f>('Heating &amp; Cooling Demand'!C12-'Heating &amp; Cooling Demand'!C11)/'Heating &amp; Cooling Demand'!C11</f>
        <v>1.1201550387596897</v>
      </c>
      <c r="K272" s="3">
        <f>IFERROR(('Heating &amp; Cooling Demand'!D12-'Heating &amp; Cooling Demand'!D11)/'Heating &amp; Cooling Demand'!D11, 0)</f>
        <v>-0.79861554845580407</v>
      </c>
    </row>
    <row r="273" spans="1:11" x14ac:dyDescent="0.25">
      <c r="A273" s="1" t="s">
        <v>306</v>
      </c>
      <c r="B273" s="3">
        <f>(Demand!B273-Demand!B272)/Demand!B272</f>
        <v>0.11712076001549415</v>
      </c>
      <c r="C273" s="3">
        <f>(Demand!C273-Demand!C272)/Demand!C272</f>
        <v>0.10212143573419434</v>
      </c>
      <c r="D273" s="3">
        <f>IF(OR(Supply!B273 = "NA", Supply!B272 = "NA"), "NA", (Supply!B273-Supply!B272)/Supply!B272)</f>
        <v>0.12129294221257406</v>
      </c>
      <c r="E273" s="3">
        <f>('Market Price'!B273-'Market Price'!B272)/'Market Price'!B272</f>
        <v>0.31242586650757759</v>
      </c>
      <c r="F273" s="3">
        <f>IF('Market Price'!C272 = 0, "NA", ('Market Price'!C273-'Market Price'!C272)/'Market Price'!C272)</f>
        <v>1.2907885166910484</v>
      </c>
      <c r="G273" s="3">
        <f>IF(OR('Market Price'!D273 = 0, 'Market Price'!D272 = 0), "NA", ('Market Price'!D273-'Market Price'!D272)/'Market Price'!D272)</f>
        <v>1.4739805520671916</v>
      </c>
      <c r="H273" s="3">
        <f>IF(OR('Market Price'!E273 = 0, 'Market Price'!E272 = 0), "NA", ('Market Price'!E273-'Market Price'!E272)/'Market Price'!E272)</f>
        <v>0.46709247030818335</v>
      </c>
      <c r="I273" s="3">
        <f>(Precipitation!C273-Precipitation!C272)/Precipitation!C272</f>
        <v>-5.7471264367816091E-2</v>
      </c>
      <c r="J273" s="3">
        <f>('Heating &amp; Cooling Demand'!C13-'Heating &amp; Cooling Demand'!C12)/'Heating &amp; Cooling Demand'!C12</f>
        <v>0.76139647343280015</v>
      </c>
      <c r="K273" s="3">
        <f>IFERROR(('Heating &amp; Cooling Demand'!D13-'Heating &amp; Cooling Demand'!D12)/'Heating &amp; Cooling Demand'!D12, 0)</f>
        <v>-1</v>
      </c>
    </row>
    <row r="274" spans="1:11" x14ac:dyDescent="0.25">
      <c r="A274" s="1" t="s">
        <v>307</v>
      </c>
      <c r="B274" s="3">
        <f>(Demand!B274-Demand!B273)/Demand!B273</f>
        <v>6.1456707085264392E-2</v>
      </c>
      <c r="C274" s="3">
        <f>(Demand!C274-Demand!C273)/Demand!C273</f>
        <v>5.8816107464505697E-2</v>
      </c>
      <c r="D274" s="3">
        <f>IF(OR(Supply!B274 = "NA", Supply!B273 = "NA"), "NA", (Supply!B274-Supply!B273)/Supply!B273)</f>
        <v>4.3098517009934528E-2</v>
      </c>
      <c r="E274" s="3">
        <f>('Market Price'!B274-'Market Price'!B273)/'Market Price'!B273</f>
        <v>0.71454453444125388</v>
      </c>
      <c r="F274" s="3">
        <f>IF('Market Price'!C273 = 0, "NA", ('Market Price'!C274-'Market Price'!C273)/'Market Price'!C273)</f>
        <v>1.0289218460733611</v>
      </c>
      <c r="G274" s="3">
        <f>IF(OR('Market Price'!D274 = 0, 'Market Price'!D273 = 0), "NA", ('Market Price'!D274-'Market Price'!D273)/'Market Price'!D273)</f>
        <v>1.0972108110161798</v>
      </c>
      <c r="H274" s="3">
        <f>IF(OR('Market Price'!E274 = 0, 'Market Price'!E273 = 0), "NA", ('Market Price'!E274-'Market Price'!E273)/'Market Price'!E273)</f>
        <v>2.2675638893089367</v>
      </c>
      <c r="I274" s="3">
        <f>(Precipitation!C274-Precipitation!C273)/Precipitation!C273</f>
        <v>-0.28048780487804881</v>
      </c>
      <c r="J274" s="3">
        <f>('Heating &amp; Cooling Demand'!C14-'Heating &amp; Cooling Demand'!C13)/'Heating &amp; Cooling Demand'!C13</f>
        <v>0.28987545198875064</v>
      </c>
      <c r="K274" s="3">
        <f>IFERROR(('Heating &amp; Cooling Demand'!D14-'Heating &amp; Cooling Demand'!D13)/'Heating &amp; Cooling Demand'!D13, 0)</f>
        <v>0</v>
      </c>
    </row>
    <row r="275" spans="1:11" x14ac:dyDescent="0.25">
      <c r="A275" s="1" t="s">
        <v>308</v>
      </c>
      <c r="B275" s="3">
        <f>(Demand!B275-Demand!B274)/Demand!B274</f>
        <v>-3.2380968420980656E-2</v>
      </c>
      <c r="C275" s="3">
        <f>(Demand!C275-Demand!C274)/Demand!C274</f>
        <v>-5.4722280237110297E-3</v>
      </c>
      <c r="D275" s="3">
        <f>IF(OR(Supply!B275 = "NA", Supply!B274 = "NA"), "NA", (Supply!B275-Supply!B274)/Supply!B274)</f>
        <v>-4.3063212339028212E-2</v>
      </c>
      <c r="E275" s="3">
        <f>('Market Price'!B275-'Market Price'!B274)/'Market Price'!B274</f>
        <v>0.16275943752253852</v>
      </c>
      <c r="F275" s="3">
        <f>IF('Market Price'!C274 = 0, "NA", ('Market Price'!C275-'Market Price'!C274)/'Market Price'!C274)</f>
        <v>0.2129847043110798</v>
      </c>
      <c r="G275" s="3">
        <f>IF(OR('Market Price'!D275 = 0, 'Market Price'!D274 = 0), "NA", ('Market Price'!D275-'Market Price'!D274)/'Market Price'!D274)</f>
        <v>0.22622975480118393</v>
      </c>
      <c r="H275" s="3">
        <f>IF(OR('Market Price'!E275 = 0, 'Market Price'!E274 = 0), "NA", ('Market Price'!E275-'Market Price'!E274)/'Market Price'!E274)</f>
        <v>0.5119716175191128</v>
      </c>
      <c r="I275" s="3">
        <f>(Precipitation!C275-Precipitation!C274)/Precipitation!C274</f>
        <v>5.0847457627118647E-2</v>
      </c>
      <c r="J275" s="3">
        <f>('Heating &amp; Cooling Demand'!C15-'Heating &amp; Cooling Demand'!C14)/'Heating &amp; Cooling Demand'!C14</f>
        <v>-2.0451865530513789E-2</v>
      </c>
      <c r="K275" s="3">
        <f>IFERROR(('Heating &amp; Cooling Demand'!D15-'Heating &amp; Cooling Demand'!D14)/'Heating &amp; Cooling Demand'!D14, 0)</f>
        <v>0</v>
      </c>
    </row>
    <row r="276" spans="1:11" x14ac:dyDescent="0.25">
      <c r="A276" s="1" t="s">
        <v>309</v>
      </c>
      <c r="B276" s="3">
        <f>(Demand!B276-Demand!B275)/Demand!B275</f>
        <v>-0.11447235468685167</v>
      </c>
      <c r="C276" s="3">
        <f>(Demand!C276-Demand!C275)/Demand!C275</f>
        <v>-0.11096700651266786</v>
      </c>
      <c r="D276" s="3">
        <f>IF(OR(Supply!B276 = "NA", Supply!B275 = "NA"), "NA", (Supply!B276-Supply!B275)/Supply!B275)</f>
        <v>-8.7948411855942127E-2</v>
      </c>
      <c r="E276" s="3">
        <f>('Market Price'!B276-'Market Price'!B275)/'Market Price'!B275</f>
        <v>-0.3811291162788974</v>
      </c>
      <c r="F276" s="3">
        <f>IF('Market Price'!C275 = 0, "NA", ('Market Price'!C276-'Market Price'!C275)/'Market Price'!C275)</f>
        <v>-0.2507702147314394</v>
      </c>
      <c r="G276" s="3">
        <f>IF(OR('Market Price'!D276 = 0, 'Market Price'!D275 = 0), "NA", ('Market Price'!D276-'Market Price'!D275)/'Market Price'!D275)</f>
        <v>-0.24694771385723494</v>
      </c>
      <c r="H276" s="3">
        <f>IF(OR('Market Price'!E276 = 0, 'Market Price'!E275 = 0), "NA", ('Market Price'!E276-'Market Price'!E275)/'Market Price'!E275)</f>
        <v>-0.20983677181378294</v>
      </c>
      <c r="I276" s="3">
        <f>(Precipitation!C276-Precipitation!C275)/Precipitation!C275</f>
        <v>-1.6129032258064516E-2</v>
      </c>
      <c r="J276" s="3">
        <f>('Heating &amp; Cooling Demand'!C16-'Heating &amp; Cooling Demand'!C15)/'Heating &amp; Cooling Demand'!C15</f>
        <v>-0.34972829635854669</v>
      </c>
      <c r="K276" s="3">
        <f>IFERROR(('Heating &amp; Cooling Demand'!D16-'Heating &amp; Cooling Demand'!D15)/'Heating &amp; Cooling Demand'!D15, 0)</f>
        <v>0</v>
      </c>
    </row>
    <row r="277" spans="1:11" x14ac:dyDescent="0.25">
      <c r="A277" s="1" t="s">
        <v>310</v>
      </c>
      <c r="B277" s="3">
        <f>(Demand!B277-Demand!B276)/Demand!B276</f>
        <v>-3.0384861524244362E-2</v>
      </c>
      <c r="C277" s="3">
        <f>(Demand!C277-Demand!C276)/Demand!C276</f>
        <v>-7.2369230918069238E-2</v>
      </c>
      <c r="D277" s="3">
        <f>IF(OR(Supply!B277 = "NA", Supply!B276 = "NA"), "NA", (Supply!B277-Supply!B276)/Supply!B276)</f>
        <v>-0.1669111181204887</v>
      </c>
      <c r="E277" s="3">
        <f>('Market Price'!B277-'Market Price'!B276)/'Market Price'!B276</f>
        <v>-0.17344005425085399</v>
      </c>
      <c r="F277" s="3">
        <f>IF('Market Price'!C276 = 0, "NA", ('Market Price'!C277-'Market Price'!C276)/'Market Price'!C276)</f>
        <v>0.68621977800687162</v>
      </c>
      <c r="G277" s="3">
        <f>IF(OR('Market Price'!D277 = 0, 'Market Price'!D276 = 0), "NA", ('Market Price'!D277-'Market Price'!D276)/'Market Price'!D276)</f>
        <v>0.68117064414120054</v>
      </c>
      <c r="H277" s="3">
        <f>IF(OR('Market Price'!E277 = 0, 'Market Price'!E276 = 0), "NA", ('Market Price'!E277-'Market Price'!E276)/'Market Price'!E276)</f>
        <v>-0.30462800665487799</v>
      </c>
      <c r="I277" s="3">
        <f>(Precipitation!C277-Precipitation!C276)/Precipitation!C276</f>
        <v>0.4098360655737705</v>
      </c>
      <c r="J277" s="3">
        <f>('Heating &amp; Cooling Demand'!C17-'Heating &amp; Cooling Demand'!C16)/'Heating &amp; Cooling Demand'!C16</f>
        <v>-0.35220863895680515</v>
      </c>
      <c r="K277" s="3">
        <f>IFERROR(('Heating &amp; Cooling Demand'!D17-'Heating &amp; Cooling Demand'!D16)/'Heating &amp; Cooling Demand'!D16, 0)</f>
        <v>11.629629629629626</v>
      </c>
    </row>
    <row r="278" spans="1:11" x14ac:dyDescent="0.25">
      <c r="A278" s="1" t="s">
        <v>311</v>
      </c>
      <c r="B278" s="3">
        <f>(Demand!B278-Demand!B277)/Demand!B277</f>
        <v>-1.3080238400152775E-2</v>
      </c>
      <c r="C278" s="3">
        <f>(Demand!C278-Demand!C277)/Demand!C277</f>
        <v>-3.8628427781980716E-2</v>
      </c>
      <c r="D278" s="3">
        <f>IF(OR(Supply!B278 = "NA", Supply!B277 = "NA"), "NA", (Supply!B278-Supply!B277)/Supply!B277)</f>
        <v>-2.1022121731719013E-2</v>
      </c>
      <c r="E278" s="3">
        <f>('Market Price'!B278-'Market Price'!B277)/'Market Price'!B277</f>
        <v>-0.63437138458890685</v>
      </c>
      <c r="F278" s="3">
        <f>IF('Market Price'!C277 = 0, "NA", ('Market Price'!C278-'Market Price'!C277)/'Market Price'!C277)</f>
        <v>-0.4739070644089135</v>
      </c>
      <c r="G278" s="3">
        <f>IF(OR('Market Price'!D278 = 0, 'Market Price'!D277 = 0), "NA", ('Market Price'!D278-'Market Price'!D277)/'Market Price'!D277)</f>
        <v>-0.47092818189217789</v>
      </c>
      <c r="H278" s="3">
        <f>IF(OR('Market Price'!E278 = 0, 'Market Price'!E277 = 0), "NA", ('Market Price'!E278-'Market Price'!E277)/'Market Price'!E277)</f>
        <v>-0.97927747461490644</v>
      </c>
      <c r="I278" s="3">
        <f>(Precipitation!C278-Precipitation!C277)/Precipitation!C277</f>
        <v>-4.6511627906976744E-2</v>
      </c>
      <c r="J278" s="3">
        <f>('Heating &amp; Cooling Demand'!C18-'Heating &amp; Cooling Demand'!C17)/'Heating &amp; Cooling Demand'!C17</f>
        <v>-0.61728146545216633</v>
      </c>
      <c r="K278" s="3">
        <f>IFERROR(('Heating &amp; Cooling Demand'!D18-'Heating &amp; Cooling Demand'!D17)/'Heating &amp; Cooling Demand'!D17, 0)</f>
        <v>1.806451612903226</v>
      </c>
    </row>
    <row r="279" spans="1:11" x14ac:dyDescent="0.25">
      <c r="A279" s="1" t="s">
        <v>312</v>
      </c>
      <c r="B279" s="3">
        <f>(Demand!B279-Demand!B278)/Demand!B278</f>
        <v>2.9128190568327876E-2</v>
      </c>
      <c r="C279" s="3">
        <f>(Demand!C279-Demand!C278)/Demand!C278</f>
        <v>6.5520590567424347E-2</v>
      </c>
      <c r="D279" s="3">
        <f>IF(OR(Supply!B279 = "NA", Supply!B278 = "NA"), "NA", (Supply!B279-Supply!B278)/Supply!B278)</f>
        <v>5.6311575665187956E-2</v>
      </c>
      <c r="E279" s="3">
        <f>('Market Price'!B279-'Market Price'!B278)/'Market Price'!B278</f>
        <v>-1</v>
      </c>
      <c r="F279" s="3">
        <f>IF('Market Price'!C278 = 0, "NA", ('Market Price'!C279-'Market Price'!C278)/'Market Price'!C278)</f>
        <v>-1</v>
      </c>
      <c r="G279" s="3" t="str">
        <f>IF(OR('Market Price'!D279 = 0, 'Market Price'!D278 = 0), "NA", ('Market Price'!D279-'Market Price'!D278)/'Market Price'!D278)</f>
        <v>NA</v>
      </c>
      <c r="H279" s="3" t="str">
        <f>IF(OR('Market Price'!E279 = 0, 'Market Price'!E278 = 0), "NA", ('Market Price'!E279-'Market Price'!E278)/'Market Price'!E278)</f>
        <v>NA</v>
      </c>
      <c r="I279" s="3">
        <f>(Precipitation!C279-Precipitation!C278)/Precipitation!C278</f>
        <v>-7.3170731707317069E-2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330F-868E-4288-BBB0-BDE41778DC30}">
  <dimension ref="A1:C279"/>
  <sheetViews>
    <sheetView workbookViewId="0">
      <selection activeCell="T21" sqref="T21"/>
    </sheetView>
  </sheetViews>
  <sheetFormatPr defaultRowHeight="15" x14ac:dyDescent="0.25"/>
  <cols>
    <col min="1" max="1" width="7.7109375" bestFit="1" customWidth="1"/>
    <col min="2" max="2" width="15.42578125" bestFit="1" customWidth="1"/>
    <col min="3" max="3" width="15.7109375" bestFit="1" customWidth="1"/>
  </cols>
  <sheetData>
    <row r="1" spans="1:3" x14ac:dyDescent="0.25">
      <c r="A1" s="1" t="s">
        <v>34</v>
      </c>
      <c r="B1" s="1" t="s">
        <v>0</v>
      </c>
      <c r="C1" s="1" t="s">
        <v>1</v>
      </c>
    </row>
    <row r="2" spans="1:3" x14ac:dyDescent="0.25">
      <c r="A2" s="1" t="s">
        <v>35</v>
      </c>
      <c r="B2">
        <v>16116.08748317631</v>
      </c>
      <c r="C2">
        <v>15963.15612382234</v>
      </c>
    </row>
    <row r="3" spans="1:3" x14ac:dyDescent="0.25">
      <c r="A3" s="1" t="s">
        <v>36</v>
      </c>
      <c r="B3">
        <v>17240.20555555556</v>
      </c>
      <c r="C3">
        <v>16921.155555555561</v>
      </c>
    </row>
    <row r="4" spans="1:3" x14ac:dyDescent="0.25">
      <c r="A4" s="1" t="s">
        <v>37</v>
      </c>
      <c r="B4">
        <v>18968.080645161292</v>
      </c>
      <c r="C4">
        <v>18859.048387096769</v>
      </c>
    </row>
    <row r="5" spans="1:3" x14ac:dyDescent="0.25">
      <c r="A5" s="1" t="s">
        <v>38</v>
      </c>
      <c r="B5">
        <v>18533.202956989251</v>
      </c>
      <c r="C5">
        <v>18484.243279569891</v>
      </c>
    </row>
    <row r="6" spans="1:3" x14ac:dyDescent="0.25">
      <c r="A6" s="1" t="s">
        <v>39</v>
      </c>
      <c r="B6">
        <v>17645.843055555561</v>
      </c>
      <c r="C6">
        <v>17491.211111111112</v>
      </c>
    </row>
    <row r="7" spans="1:3" x14ac:dyDescent="0.25">
      <c r="A7" s="1" t="s">
        <v>40</v>
      </c>
      <c r="B7">
        <v>17078.70967741936</v>
      </c>
      <c r="C7">
        <v>16661.673387096769</v>
      </c>
    </row>
    <row r="8" spans="1:3" x14ac:dyDescent="0.25">
      <c r="A8" s="1" t="s">
        <v>41</v>
      </c>
      <c r="B8">
        <v>18101.95694444445</v>
      </c>
      <c r="C8">
        <v>17576.362499999999</v>
      </c>
    </row>
    <row r="9" spans="1:3" x14ac:dyDescent="0.25">
      <c r="A9" s="1" t="s">
        <v>42</v>
      </c>
      <c r="B9">
        <v>18849.52419354839</v>
      </c>
      <c r="C9">
        <v>18125.616935483871</v>
      </c>
    </row>
    <row r="10" spans="1:3" x14ac:dyDescent="0.25">
      <c r="A10" s="1" t="s">
        <v>43</v>
      </c>
      <c r="B10">
        <v>20381.404569892471</v>
      </c>
      <c r="C10">
        <v>19468.46370967742</v>
      </c>
    </row>
    <row r="11" spans="1:3" x14ac:dyDescent="0.25">
      <c r="A11" s="1" t="s">
        <v>44</v>
      </c>
      <c r="B11">
        <v>20217.09523809524</v>
      </c>
      <c r="C11">
        <v>19527.03125</v>
      </c>
    </row>
    <row r="12" spans="1:3" x14ac:dyDescent="0.25">
      <c r="A12" s="1" t="s">
        <v>45</v>
      </c>
      <c r="B12">
        <v>18606.720430107529</v>
      </c>
      <c r="C12">
        <v>18031.0376344086</v>
      </c>
    </row>
    <row r="13" spans="1:3" x14ac:dyDescent="0.25">
      <c r="A13" s="1" t="s">
        <v>46</v>
      </c>
      <c r="B13">
        <v>17201.60694444444</v>
      </c>
      <c r="C13">
        <v>16805.89027777778</v>
      </c>
    </row>
    <row r="14" spans="1:3" x14ac:dyDescent="0.25">
      <c r="A14" s="1" t="s">
        <v>47</v>
      </c>
      <c r="B14">
        <v>16597.641129032261</v>
      </c>
      <c r="C14">
        <v>15631.678763440859</v>
      </c>
    </row>
    <row r="15" spans="1:3" x14ac:dyDescent="0.25">
      <c r="A15" s="1" t="s">
        <v>48</v>
      </c>
      <c r="B15">
        <v>17416.094444444439</v>
      </c>
      <c r="C15">
        <v>16505.972222222219</v>
      </c>
    </row>
    <row r="16" spans="1:3" x14ac:dyDescent="0.25">
      <c r="A16" s="1" t="s">
        <v>49</v>
      </c>
      <c r="B16">
        <v>18665.659946236559</v>
      </c>
      <c r="C16">
        <v>17333.717741935481</v>
      </c>
    </row>
    <row r="17" spans="1:3" x14ac:dyDescent="0.25">
      <c r="A17" s="1" t="s">
        <v>50</v>
      </c>
      <c r="B17">
        <v>17574.056451612902</v>
      </c>
      <c r="C17">
        <v>16824.801075268821</v>
      </c>
    </row>
    <row r="18" spans="1:3" x14ac:dyDescent="0.25">
      <c r="A18" s="1" t="s">
        <v>51</v>
      </c>
      <c r="B18">
        <v>16929.220833333329</v>
      </c>
      <c r="C18">
        <v>16379.490277777781</v>
      </c>
    </row>
    <row r="19" spans="1:3" x14ac:dyDescent="0.25">
      <c r="A19" s="1" t="s">
        <v>52</v>
      </c>
      <c r="B19">
        <v>16547.869623655919</v>
      </c>
      <c r="C19">
        <v>16343.120967741939</v>
      </c>
    </row>
    <row r="20" spans="1:3" x14ac:dyDescent="0.25">
      <c r="A20" s="1" t="s">
        <v>53</v>
      </c>
      <c r="B20">
        <v>17646.89027777778</v>
      </c>
      <c r="C20">
        <v>17206.990277777779</v>
      </c>
    </row>
    <row r="21" spans="1:3" x14ac:dyDescent="0.25">
      <c r="A21" s="1" t="s">
        <v>54</v>
      </c>
      <c r="B21">
        <v>18745.596774193549</v>
      </c>
      <c r="C21">
        <v>17913.323924731179</v>
      </c>
    </row>
    <row r="22" spans="1:3" x14ac:dyDescent="0.25">
      <c r="A22" s="1" t="s">
        <v>55</v>
      </c>
      <c r="B22">
        <v>20921.27419354839</v>
      </c>
      <c r="C22">
        <v>19845.380376344081</v>
      </c>
    </row>
    <row r="23" spans="1:3" x14ac:dyDescent="0.25">
      <c r="A23" s="1" t="s">
        <v>56</v>
      </c>
      <c r="B23">
        <v>19528.001436781611</v>
      </c>
      <c r="C23">
        <v>18807.886494252871</v>
      </c>
    </row>
    <row r="24" spans="1:3" x14ac:dyDescent="0.25">
      <c r="A24" s="1" t="s">
        <v>57</v>
      </c>
      <c r="B24">
        <v>18530.62634408602</v>
      </c>
      <c r="C24">
        <v>17774.577956989251</v>
      </c>
    </row>
    <row r="25" spans="1:3" x14ac:dyDescent="0.25">
      <c r="A25" s="1" t="s">
        <v>58</v>
      </c>
      <c r="B25">
        <v>17565.334722222218</v>
      </c>
      <c r="C25">
        <v>16380.011111111109</v>
      </c>
    </row>
    <row r="26" spans="1:3" x14ac:dyDescent="0.25">
      <c r="A26" s="1" t="s">
        <v>59</v>
      </c>
      <c r="B26">
        <v>17401.206989247308</v>
      </c>
      <c r="C26">
        <v>15908.049731182789</v>
      </c>
    </row>
    <row r="27" spans="1:3" x14ac:dyDescent="0.25">
      <c r="A27" s="1" t="s">
        <v>60</v>
      </c>
      <c r="B27">
        <v>18175.491666666661</v>
      </c>
      <c r="C27">
        <v>16728.62222222222</v>
      </c>
    </row>
    <row r="28" spans="1:3" x14ac:dyDescent="0.25">
      <c r="A28" s="1" t="s">
        <v>61</v>
      </c>
      <c r="B28">
        <v>18574.383064516129</v>
      </c>
      <c r="C28">
        <v>17163.2123655914</v>
      </c>
    </row>
    <row r="29" spans="1:3" x14ac:dyDescent="0.25">
      <c r="A29" s="1" t="s">
        <v>62</v>
      </c>
      <c r="B29">
        <v>18761.620967741939</v>
      </c>
      <c r="C29">
        <v>17131.666666666672</v>
      </c>
    </row>
    <row r="30" spans="1:3" x14ac:dyDescent="0.25">
      <c r="A30" s="1" t="s">
        <v>63</v>
      </c>
      <c r="B30">
        <v>17790.986111111109</v>
      </c>
      <c r="C30">
        <v>17181.916666666672</v>
      </c>
    </row>
    <row r="31" spans="1:3" x14ac:dyDescent="0.25">
      <c r="A31" s="1" t="s">
        <v>64</v>
      </c>
      <c r="B31">
        <v>17090.33870967742</v>
      </c>
      <c r="C31">
        <v>16418.317204301071</v>
      </c>
    </row>
    <row r="32" spans="1:3" x14ac:dyDescent="0.25">
      <c r="A32" s="1" t="s">
        <v>65</v>
      </c>
      <c r="B32">
        <v>18268.863888888889</v>
      </c>
      <c r="C32">
        <v>17498.270833333328</v>
      </c>
    </row>
    <row r="33" spans="1:3" x14ac:dyDescent="0.25">
      <c r="A33" s="1" t="s">
        <v>66</v>
      </c>
      <c r="B33">
        <v>19953.026881720431</v>
      </c>
      <c r="C33">
        <v>18794.31317204301</v>
      </c>
    </row>
    <row r="34" spans="1:3" x14ac:dyDescent="0.25">
      <c r="A34" s="1" t="s">
        <v>67</v>
      </c>
      <c r="B34">
        <v>21082.466397849461</v>
      </c>
      <c r="C34">
        <v>19645.930107526881</v>
      </c>
    </row>
    <row r="35" spans="1:3" x14ac:dyDescent="0.25">
      <c r="A35" s="1" t="s">
        <v>68</v>
      </c>
      <c r="B35">
        <v>20375.12053571429</v>
      </c>
      <c r="C35">
        <v>18947.397321428569</v>
      </c>
    </row>
    <row r="36" spans="1:3" x14ac:dyDescent="0.25">
      <c r="A36" s="1" t="s">
        <v>69</v>
      </c>
      <c r="B36">
        <v>19335.872311827959</v>
      </c>
      <c r="C36">
        <v>18140.11155913979</v>
      </c>
    </row>
    <row r="37" spans="1:3" x14ac:dyDescent="0.25">
      <c r="A37" s="1" t="s">
        <v>70</v>
      </c>
      <c r="B37">
        <v>17057.85694444444</v>
      </c>
      <c r="C37">
        <v>16430.601388888888</v>
      </c>
    </row>
    <row r="38" spans="1:3" x14ac:dyDescent="0.25">
      <c r="A38" s="1" t="s">
        <v>71</v>
      </c>
      <c r="B38">
        <v>16988.741935483871</v>
      </c>
      <c r="C38">
        <v>15785.29569892473</v>
      </c>
    </row>
    <row r="39" spans="1:3" x14ac:dyDescent="0.25">
      <c r="A39" s="1" t="s">
        <v>72</v>
      </c>
      <c r="B39">
        <v>19713.08055555556</v>
      </c>
      <c r="C39">
        <v>18744.219444444439</v>
      </c>
    </row>
    <row r="40" spans="1:3" x14ac:dyDescent="0.25">
      <c r="A40" s="1" t="s">
        <v>73</v>
      </c>
      <c r="B40">
        <v>19861.018817204302</v>
      </c>
      <c r="C40">
        <v>18947.721774193549</v>
      </c>
    </row>
    <row r="41" spans="1:3" x14ac:dyDescent="0.25">
      <c r="A41" s="1" t="s">
        <v>74</v>
      </c>
      <c r="B41">
        <v>19919.72446236559</v>
      </c>
      <c r="C41">
        <v>18859.548387096769</v>
      </c>
    </row>
    <row r="42" spans="1:3" x14ac:dyDescent="0.25">
      <c r="A42" s="1" t="s">
        <v>75</v>
      </c>
      <c r="B42">
        <v>18622.79722222222</v>
      </c>
      <c r="C42">
        <v>17437.738888888889</v>
      </c>
    </row>
    <row r="43" spans="1:3" x14ac:dyDescent="0.25">
      <c r="A43" s="1" t="s">
        <v>76</v>
      </c>
      <c r="B43">
        <v>17486.432795698929</v>
      </c>
      <c r="C43">
        <v>16379.283602150541</v>
      </c>
    </row>
    <row r="44" spans="1:3" x14ac:dyDescent="0.25">
      <c r="A44" s="1" t="s">
        <v>77</v>
      </c>
      <c r="B44">
        <v>18774.681944444441</v>
      </c>
      <c r="C44">
        <v>17276.408333333329</v>
      </c>
    </row>
    <row r="45" spans="1:3" x14ac:dyDescent="0.25">
      <c r="A45" s="1" t="s">
        <v>78</v>
      </c>
      <c r="B45">
        <v>19813.129032258061</v>
      </c>
      <c r="C45">
        <v>18476.02150537635</v>
      </c>
    </row>
    <row r="46" spans="1:3" x14ac:dyDescent="0.25">
      <c r="A46" s="1" t="s">
        <v>79</v>
      </c>
      <c r="B46">
        <v>19826.516129032261</v>
      </c>
      <c r="C46">
        <v>18274.706989247308</v>
      </c>
    </row>
    <row r="47" spans="1:3" x14ac:dyDescent="0.25">
      <c r="A47" s="1" t="s">
        <v>80</v>
      </c>
      <c r="B47">
        <v>20254.517857142859</v>
      </c>
      <c r="C47">
        <v>18701.211309523809</v>
      </c>
    </row>
    <row r="48" spans="1:3" x14ac:dyDescent="0.25">
      <c r="A48" s="1" t="s">
        <v>81</v>
      </c>
      <c r="B48">
        <v>19291.83467741936</v>
      </c>
      <c r="C48">
        <v>17746.216397849461</v>
      </c>
    </row>
    <row r="49" spans="1:3" x14ac:dyDescent="0.25">
      <c r="A49" s="1" t="s">
        <v>82</v>
      </c>
      <c r="B49">
        <v>17616.111111111109</v>
      </c>
      <c r="C49">
        <v>15992.46111111111</v>
      </c>
    </row>
    <row r="50" spans="1:3" x14ac:dyDescent="0.25">
      <c r="A50" s="1" t="s">
        <v>83</v>
      </c>
      <c r="B50">
        <v>17475.36290322581</v>
      </c>
      <c r="C50">
        <v>16026.802419354841</v>
      </c>
    </row>
    <row r="51" spans="1:3" x14ac:dyDescent="0.25">
      <c r="A51" s="1" t="s">
        <v>84</v>
      </c>
      <c r="B51">
        <v>18644.70277777778</v>
      </c>
      <c r="C51">
        <v>17420.533333333329</v>
      </c>
    </row>
    <row r="52" spans="1:3" x14ac:dyDescent="0.25">
      <c r="A52" s="1" t="s">
        <v>85</v>
      </c>
      <c r="B52">
        <v>19899.932795698929</v>
      </c>
      <c r="C52">
        <v>18612.760752688169</v>
      </c>
    </row>
    <row r="53" spans="1:3" x14ac:dyDescent="0.25">
      <c r="A53" s="1" t="s">
        <v>86</v>
      </c>
      <c r="B53">
        <v>19430.759408602149</v>
      </c>
      <c r="C53">
        <v>17894.879032258061</v>
      </c>
    </row>
    <row r="54" spans="1:3" x14ac:dyDescent="0.25">
      <c r="A54" s="1" t="s">
        <v>87</v>
      </c>
      <c r="B54">
        <v>17077.488888888889</v>
      </c>
      <c r="C54">
        <v>16004.013888888891</v>
      </c>
    </row>
    <row r="55" spans="1:3" x14ac:dyDescent="0.25">
      <c r="A55" s="1" t="s">
        <v>88</v>
      </c>
      <c r="B55">
        <v>17302.303763440861</v>
      </c>
      <c r="C55">
        <v>16075.4126344086</v>
      </c>
    </row>
    <row r="56" spans="1:3" x14ac:dyDescent="0.25">
      <c r="A56" s="1" t="s">
        <v>89</v>
      </c>
      <c r="B56">
        <v>17589.973611111109</v>
      </c>
      <c r="C56">
        <v>16913.674999999999</v>
      </c>
    </row>
    <row r="57" spans="1:3" x14ac:dyDescent="0.25">
      <c r="A57" s="1" t="s">
        <v>90</v>
      </c>
      <c r="B57">
        <v>18177.93548387097</v>
      </c>
      <c r="C57">
        <v>17318.533602150539</v>
      </c>
    </row>
    <row r="58" spans="1:3" x14ac:dyDescent="0.25">
      <c r="A58" s="1" t="s">
        <v>91</v>
      </c>
      <c r="B58">
        <v>19499.291666666672</v>
      </c>
      <c r="C58">
        <v>18487.91397849462</v>
      </c>
    </row>
    <row r="59" spans="1:3" x14ac:dyDescent="0.25">
      <c r="A59" s="1" t="s">
        <v>92</v>
      </c>
      <c r="B59">
        <v>21154.238095238099</v>
      </c>
      <c r="C59">
        <v>19402.6875</v>
      </c>
    </row>
    <row r="60" spans="1:3" x14ac:dyDescent="0.25">
      <c r="A60" s="1" t="s">
        <v>93</v>
      </c>
      <c r="B60">
        <v>18935.267473118281</v>
      </c>
      <c r="C60">
        <v>17736.854838709682</v>
      </c>
    </row>
    <row r="61" spans="1:3" x14ac:dyDescent="0.25">
      <c r="A61" s="1" t="s">
        <v>94</v>
      </c>
      <c r="B61">
        <v>17987.468055555561</v>
      </c>
      <c r="C61">
        <v>16427.24722222222</v>
      </c>
    </row>
    <row r="62" spans="1:3" x14ac:dyDescent="0.25">
      <c r="A62" s="1" t="s">
        <v>95</v>
      </c>
      <c r="B62">
        <v>17279.704301075271</v>
      </c>
      <c r="C62">
        <v>15882.298387096769</v>
      </c>
    </row>
    <row r="63" spans="1:3" x14ac:dyDescent="0.25">
      <c r="A63" s="1" t="s">
        <v>96</v>
      </c>
      <c r="B63">
        <v>18991.58055555556</v>
      </c>
      <c r="C63">
        <v>17632.349999999999</v>
      </c>
    </row>
    <row r="64" spans="1:3" x14ac:dyDescent="0.25">
      <c r="A64" s="1" t="s">
        <v>97</v>
      </c>
      <c r="B64">
        <v>18915.345430107529</v>
      </c>
      <c r="C64">
        <v>17252.81317204301</v>
      </c>
    </row>
    <row r="65" spans="1:3" x14ac:dyDescent="0.25">
      <c r="A65" s="1" t="s">
        <v>98</v>
      </c>
      <c r="B65">
        <v>19566.926075268821</v>
      </c>
      <c r="C65">
        <v>18089.841397849461</v>
      </c>
    </row>
    <row r="66" spans="1:3" x14ac:dyDescent="0.25">
      <c r="A66" s="1" t="s">
        <v>99</v>
      </c>
      <c r="B66">
        <v>17749.388888888891</v>
      </c>
      <c r="C66">
        <v>16551.26527777778</v>
      </c>
    </row>
    <row r="67" spans="1:3" x14ac:dyDescent="0.25">
      <c r="A67" s="1" t="s">
        <v>100</v>
      </c>
      <c r="B67">
        <v>17194.555107526881</v>
      </c>
      <c r="C67">
        <v>16005.02553763441</v>
      </c>
    </row>
    <row r="68" spans="1:3" x14ac:dyDescent="0.25">
      <c r="A68" s="1" t="s">
        <v>101</v>
      </c>
      <c r="B68">
        <v>18444.7</v>
      </c>
      <c r="C68">
        <v>17148.398611111112</v>
      </c>
    </row>
    <row r="69" spans="1:3" x14ac:dyDescent="0.25">
      <c r="A69" s="1" t="s">
        <v>102</v>
      </c>
      <c r="B69">
        <v>19779.56048387097</v>
      </c>
      <c r="C69">
        <v>18023.72849462365</v>
      </c>
    </row>
    <row r="70" spans="1:3" x14ac:dyDescent="0.25">
      <c r="A70" s="1" t="s">
        <v>103</v>
      </c>
      <c r="B70">
        <v>21005.017473118281</v>
      </c>
      <c r="C70">
        <v>18290.365591397851</v>
      </c>
    </row>
    <row r="71" spans="1:3" x14ac:dyDescent="0.25">
      <c r="A71" s="1" t="s">
        <v>104</v>
      </c>
      <c r="B71">
        <v>20791.21982758621</v>
      </c>
      <c r="C71">
        <v>18530.46982758621</v>
      </c>
    </row>
    <row r="72" spans="1:3" x14ac:dyDescent="0.25">
      <c r="A72" s="1" t="s">
        <v>105</v>
      </c>
      <c r="B72">
        <v>19921.10215053763</v>
      </c>
      <c r="C72">
        <v>17481.283602150539</v>
      </c>
    </row>
    <row r="73" spans="1:3" x14ac:dyDescent="0.25">
      <c r="A73" s="1" t="s">
        <v>106</v>
      </c>
      <c r="B73">
        <v>19294.54722222222</v>
      </c>
      <c r="C73">
        <v>16001.870833333331</v>
      </c>
    </row>
    <row r="74" spans="1:3" x14ac:dyDescent="0.25">
      <c r="A74" s="1" t="s">
        <v>107</v>
      </c>
      <c r="B74">
        <v>18846.158602150539</v>
      </c>
      <c r="C74">
        <v>15334.66801075269</v>
      </c>
    </row>
    <row r="75" spans="1:3" x14ac:dyDescent="0.25">
      <c r="A75" s="1" t="s">
        <v>108</v>
      </c>
      <c r="B75">
        <v>20332.729166666672</v>
      </c>
      <c r="C75">
        <v>16928.558333333331</v>
      </c>
    </row>
    <row r="76" spans="1:3" x14ac:dyDescent="0.25">
      <c r="A76" s="1" t="s">
        <v>109</v>
      </c>
      <c r="B76">
        <v>20868.48655913979</v>
      </c>
      <c r="C76">
        <v>17679.41397849462</v>
      </c>
    </row>
    <row r="77" spans="1:3" x14ac:dyDescent="0.25">
      <c r="A77" s="1" t="s">
        <v>110</v>
      </c>
      <c r="B77">
        <v>19059.745967741939</v>
      </c>
      <c r="C77">
        <v>16866.497311827959</v>
      </c>
    </row>
    <row r="78" spans="1:3" x14ac:dyDescent="0.25">
      <c r="A78" s="1" t="s">
        <v>111</v>
      </c>
      <c r="B78">
        <v>18110.66805555555</v>
      </c>
      <c r="C78">
        <v>16380.98194444444</v>
      </c>
    </row>
    <row r="79" spans="1:3" x14ac:dyDescent="0.25">
      <c r="A79" s="1" t="s">
        <v>112</v>
      </c>
      <c r="B79">
        <v>17549.72715053763</v>
      </c>
      <c r="C79">
        <v>15638.3185483871</v>
      </c>
    </row>
    <row r="80" spans="1:3" x14ac:dyDescent="0.25">
      <c r="A80" s="1" t="s">
        <v>113</v>
      </c>
      <c r="B80">
        <v>18236.411111111109</v>
      </c>
      <c r="C80">
        <v>16425.98194444444</v>
      </c>
    </row>
    <row r="81" spans="1:3" x14ac:dyDescent="0.25">
      <c r="A81" s="1" t="s">
        <v>114</v>
      </c>
      <c r="B81">
        <v>19446.416666666672</v>
      </c>
      <c r="C81">
        <v>17589.62365591398</v>
      </c>
    </row>
    <row r="82" spans="1:3" x14ac:dyDescent="0.25">
      <c r="A82" s="1" t="s">
        <v>115</v>
      </c>
      <c r="B82">
        <v>20830.208333333328</v>
      </c>
      <c r="C82">
        <v>18454.223118279569</v>
      </c>
    </row>
    <row r="83" spans="1:3" x14ac:dyDescent="0.25">
      <c r="A83" s="1" t="s">
        <v>116</v>
      </c>
      <c r="B83">
        <v>19321.985119047618</v>
      </c>
      <c r="C83">
        <v>17408.75446428571</v>
      </c>
    </row>
    <row r="84" spans="1:3" x14ac:dyDescent="0.25">
      <c r="A84" s="1" t="s">
        <v>117</v>
      </c>
      <c r="B84">
        <v>18283.87634408602</v>
      </c>
      <c r="C84">
        <v>16358.23790322581</v>
      </c>
    </row>
    <row r="85" spans="1:3" x14ac:dyDescent="0.25">
      <c r="A85" s="1" t="s">
        <v>118</v>
      </c>
      <c r="B85">
        <v>15989.95</v>
      </c>
      <c r="C85">
        <v>14928.716666666671</v>
      </c>
    </row>
    <row r="86" spans="1:3" x14ac:dyDescent="0.25">
      <c r="A86" s="1" t="s">
        <v>119</v>
      </c>
      <c r="B86">
        <v>15490.278225806451</v>
      </c>
      <c r="C86">
        <v>14119.35215053763</v>
      </c>
    </row>
    <row r="87" spans="1:3" x14ac:dyDescent="0.25">
      <c r="A87" s="1" t="s">
        <v>120</v>
      </c>
      <c r="B87">
        <v>17101.166666666672</v>
      </c>
      <c r="C87">
        <v>15116.006944444451</v>
      </c>
    </row>
    <row r="88" spans="1:3" x14ac:dyDescent="0.25">
      <c r="A88" s="1" t="s">
        <v>121</v>
      </c>
      <c r="B88">
        <v>17326.45967741936</v>
      </c>
      <c r="C88">
        <v>15208.173387096769</v>
      </c>
    </row>
    <row r="89" spans="1:3" x14ac:dyDescent="0.25">
      <c r="A89" s="1" t="s">
        <v>122</v>
      </c>
      <c r="B89">
        <v>18448.154569892471</v>
      </c>
      <c r="C89">
        <v>16433.330645161292</v>
      </c>
    </row>
    <row r="90" spans="1:3" x14ac:dyDescent="0.25">
      <c r="A90" s="1" t="s">
        <v>123</v>
      </c>
      <c r="B90">
        <v>16816.276388888891</v>
      </c>
      <c r="C90">
        <v>15183.22916666667</v>
      </c>
    </row>
    <row r="91" spans="1:3" x14ac:dyDescent="0.25">
      <c r="A91" s="1" t="s">
        <v>124</v>
      </c>
      <c r="B91">
        <v>16251.114247311831</v>
      </c>
      <c r="C91">
        <v>15029.79166666667</v>
      </c>
    </row>
    <row r="92" spans="1:3" x14ac:dyDescent="0.25">
      <c r="A92" s="1" t="s">
        <v>125</v>
      </c>
      <c r="B92">
        <v>16678.887500000001</v>
      </c>
      <c r="C92">
        <v>15431.174999999999</v>
      </c>
    </row>
    <row r="93" spans="1:3" x14ac:dyDescent="0.25">
      <c r="A93" s="1" t="s">
        <v>126</v>
      </c>
      <c r="B93">
        <v>18875.9126344086</v>
      </c>
      <c r="C93">
        <v>17023.043010752692</v>
      </c>
    </row>
    <row r="94" spans="1:3" x14ac:dyDescent="0.25">
      <c r="A94" s="1" t="s">
        <v>127</v>
      </c>
      <c r="B94">
        <v>19614.923387096769</v>
      </c>
      <c r="C94">
        <v>17666.870967741939</v>
      </c>
    </row>
    <row r="95" spans="1:3" x14ac:dyDescent="0.25">
      <c r="A95" s="1" t="s">
        <v>128</v>
      </c>
      <c r="B95">
        <v>19286.447916666672</v>
      </c>
      <c r="C95">
        <v>17490.138392857141</v>
      </c>
    </row>
    <row r="96" spans="1:3" x14ac:dyDescent="0.25">
      <c r="A96" s="1" t="s">
        <v>129</v>
      </c>
      <c r="B96">
        <v>17399.27553763441</v>
      </c>
      <c r="C96">
        <v>15709.23252688172</v>
      </c>
    </row>
    <row r="97" spans="1:3" x14ac:dyDescent="0.25">
      <c r="A97" s="1" t="s">
        <v>130</v>
      </c>
      <c r="B97">
        <v>15641.20833333333</v>
      </c>
      <c r="C97">
        <v>14549.19027777778</v>
      </c>
    </row>
    <row r="98" spans="1:3" x14ac:dyDescent="0.25">
      <c r="A98" s="1" t="s">
        <v>131</v>
      </c>
      <c r="B98">
        <v>15987.31048387097</v>
      </c>
      <c r="C98">
        <v>15262.973118279569</v>
      </c>
    </row>
    <row r="99" spans="1:3" x14ac:dyDescent="0.25">
      <c r="A99" s="1" t="s">
        <v>132</v>
      </c>
      <c r="B99">
        <v>17641.869444444441</v>
      </c>
      <c r="C99">
        <v>16052.5375</v>
      </c>
    </row>
    <row r="100" spans="1:3" x14ac:dyDescent="0.25">
      <c r="A100" s="1" t="s">
        <v>133</v>
      </c>
      <c r="B100">
        <v>19570.884408602149</v>
      </c>
      <c r="C100">
        <v>17885.75134408602</v>
      </c>
    </row>
    <row r="101" spans="1:3" x14ac:dyDescent="0.25">
      <c r="A101" s="1" t="s">
        <v>134</v>
      </c>
      <c r="B101">
        <v>18974.723118279569</v>
      </c>
      <c r="C101">
        <v>17361.443548387098</v>
      </c>
    </row>
    <row r="102" spans="1:3" x14ac:dyDescent="0.25">
      <c r="A102" s="1" t="s">
        <v>135</v>
      </c>
      <c r="B102">
        <v>17662.85694444444</v>
      </c>
      <c r="C102">
        <v>15353.004166666669</v>
      </c>
    </row>
    <row r="103" spans="1:3" x14ac:dyDescent="0.25">
      <c r="A103" s="1" t="s">
        <v>136</v>
      </c>
      <c r="B103">
        <v>16571.4623655914</v>
      </c>
      <c r="C103">
        <v>14689.529569892469</v>
      </c>
    </row>
    <row r="104" spans="1:3" x14ac:dyDescent="0.25">
      <c r="A104" s="1" t="s">
        <v>137</v>
      </c>
      <c r="B104">
        <v>17464.224999999999</v>
      </c>
      <c r="C104">
        <v>15697.3125</v>
      </c>
    </row>
    <row r="105" spans="1:3" x14ac:dyDescent="0.25">
      <c r="A105" s="1" t="s">
        <v>138</v>
      </c>
      <c r="B105">
        <v>19762.39784946237</v>
      </c>
      <c r="C105">
        <v>17087.10349462365</v>
      </c>
    </row>
    <row r="106" spans="1:3" x14ac:dyDescent="0.25">
      <c r="A106" s="1" t="s">
        <v>139</v>
      </c>
      <c r="B106">
        <v>19940.866935483871</v>
      </c>
      <c r="C106">
        <v>17873.243279569891</v>
      </c>
    </row>
    <row r="107" spans="1:3" x14ac:dyDescent="0.25">
      <c r="A107" s="1" t="s">
        <v>140</v>
      </c>
      <c r="B107">
        <v>18991.465773809519</v>
      </c>
      <c r="C107">
        <v>17525.415178571431</v>
      </c>
    </row>
    <row r="108" spans="1:3" x14ac:dyDescent="0.25">
      <c r="A108" s="1" t="s">
        <v>141</v>
      </c>
      <c r="B108">
        <v>17980.38709677419</v>
      </c>
      <c r="C108">
        <v>16605.245967741939</v>
      </c>
    </row>
    <row r="109" spans="1:3" x14ac:dyDescent="0.25">
      <c r="A109" s="1" t="s">
        <v>142</v>
      </c>
      <c r="B109">
        <v>16410.25277777778</v>
      </c>
      <c r="C109">
        <v>14986.43888888889</v>
      </c>
    </row>
    <row r="110" spans="1:3" x14ac:dyDescent="0.25">
      <c r="A110" s="1" t="s">
        <v>143</v>
      </c>
      <c r="B110">
        <v>16546.204301075271</v>
      </c>
      <c r="C110">
        <v>14486.60349462366</v>
      </c>
    </row>
    <row r="111" spans="1:3" x14ac:dyDescent="0.25">
      <c r="A111" s="1" t="s">
        <v>144</v>
      </c>
      <c r="B111">
        <v>17024.23333333333</v>
      </c>
      <c r="C111">
        <v>15611.375</v>
      </c>
    </row>
    <row r="112" spans="1:3" x14ac:dyDescent="0.25">
      <c r="A112" s="1" t="s">
        <v>145</v>
      </c>
      <c r="B112">
        <v>19536.408602150539</v>
      </c>
      <c r="C112">
        <v>17870.317204301071</v>
      </c>
    </row>
    <row r="113" spans="1:3" x14ac:dyDescent="0.25">
      <c r="A113" s="1" t="s">
        <v>146</v>
      </c>
      <c r="B113">
        <v>18277.168010752692</v>
      </c>
      <c r="C113">
        <v>16846.03897849462</v>
      </c>
    </row>
    <row r="114" spans="1:3" x14ac:dyDescent="0.25">
      <c r="A114" s="1" t="s">
        <v>147</v>
      </c>
      <c r="B114">
        <v>16642.87638888889</v>
      </c>
      <c r="C114">
        <v>15481.488888888891</v>
      </c>
    </row>
    <row r="115" spans="1:3" x14ac:dyDescent="0.25">
      <c r="A115" s="1" t="s">
        <v>148</v>
      </c>
      <c r="B115">
        <v>16145.64247311828</v>
      </c>
      <c r="C115">
        <v>14798.534946236559</v>
      </c>
    </row>
    <row r="116" spans="1:3" x14ac:dyDescent="0.25">
      <c r="A116" s="1" t="s">
        <v>149</v>
      </c>
      <c r="B116">
        <v>16599.213888888891</v>
      </c>
      <c r="C116">
        <v>15436.826388888891</v>
      </c>
    </row>
    <row r="117" spans="1:3" x14ac:dyDescent="0.25">
      <c r="A117" s="1" t="s">
        <v>150</v>
      </c>
      <c r="B117">
        <v>17315.27284946237</v>
      </c>
      <c r="C117">
        <v>16307.047043010751</v>
      </c>
    </row>
    <row r="118" spans="1:3" x14ac:dyDescent="0.25">
      <c r="A118" s="1" t="s">
        <v>151</v>
      </c>
      <c r="B118">
        <v>18565.072580645159</v>
      </c>
      <c r="C118">
        <v>17089.317204301071</v>
      </c>
    </row>
    <row r="119" spans="1:3" x14ac:dyDescent="0.25">
      <c r="A119" s="1" t="s">
        <v>152</v>
      </c>
      <c r="B119">
        <v>18166.22988505747</v>
      </c>
      <c r="C119">
        <v>16679.942528735632</v>
      </c>
    </row>
    <row r="120" spans="1:3" x14ac:dyDescent="0.25">
      <c r="A120" s="1" t="s">
        <v>153</v>
      </c>
      <c r="B120">
        <v>17093.485215053759</v>
      </c>
      <c r="C120">
        <v>15444.62365591398</v>
      </c>
    </row>
    <row r="121" spans="1:3" x14ac:dyDescent="0.25">
      <c r="A121" s="1" t="s">
        <v>154</v>
      </c>
      <c r="B121">
        <v>16896.154166666671</v>
      </c>
      <c r="C121">
        <v>14779.956944444441</v>
      </c>
    </row>
    <row r="122" spans="1:3" x14ac:dyDescent="0.25">
      <c r="A122" s="1" t="s">
        <v>155</v>
      </c>
      <c r="B122">
        <v>16532.654569892471</v>
      </c>
      <c r="C122">
        <v>14969.68548387097</v>
      </c>
    </row>
    <row r="123" spans="1:3" x14ac:dyDescent="0.25">
      <c r="A123" s="1" t="s">
        <v>156</v>
      </c>
      <c r="B123">
        <v>18058.913888888888</v>
      </c>
      <c r="C123">
        <v>16386.101388888888</v>
      </c>
    </row>
    <row r="124" spans="1:3" x14ac:dyDescent="0.25">
      <c r="A124" s="1" t="s">
        <v>157</v>
      </c>
      <c r="B124">
        <v>19917.192204301071</v>
      </c>
      <c r="C124">
        <v>18086.129032258061</v>
      </c>
    </row>
    <row r="125" spans="1:3" x14ac:dyDescent="0.25">
      <c r="A125" s="1" t="s">
        <v>158</v>
      </c>
      <c r="B125">
        <v>18585.61155913979</v>
      </c>
      <c r="C125">
        <v>16980.426075268821</v>
      </c>
    </row>
    <row r="126" spans="1:3" x14ac:dyDescent="0.25">
      <c r="A126" s="1" t="s">
        <v>159</v>
      </c>
      <c r="B126">
        <v>16559.787499999999</v>
      </c>
      <c r="C126">
        <v>15338.33333333333</v>
      </c>
    </row>
    <row r="127" spans="1:3" x14ac:dyDescent="0.25">
      <c r="A127" s="1" t="s">
        <v>160</v>
      </c>
      <c r="B127">
        <v>16518.857526881719</v>
      </c>
      <c r="C127">
        <v>14974.307795698929</v>
      </c>
    </row>
    <row r="128" spans="1:3" x14ac:dyDescent="0.25">
      <c r="A128" s="1" t="s">
        <v>161</v>
      </c>
      <c r="B128">
        <v>18078.041666666672</v>
      </c>
      <c r="C128">
        <v>15950.95972222222</v>
      </c>
    </row>
    <row r="129" spans="1:3" x14ac:dyDescent="0.25">
      <c r="A129" s="1" t="s">
        <v>162</v>
      </c>
      <c r="B129">
        <v>17992.452956989251</v>
      </c>
      <c r="C129">
        <v>16312.84946236559</v>
      </c>
    </row>
    <row r="130" spans="1:3" x14ac:dyDescent="0.25">
      <c r="A130" s="1" t="s">
        <v>163</v>
      </c>
      <c r="B130">
        <v>19427.134408602149</v>
      </c>
      <c r="C130">
        <v>17322.028225806451</v>
      </c>
    </row>
    <row r="131" spans="1:3" x14ac:dyDescent="0.25">
      <c r="A131" s="1" t="s">
        <v>164</v>
      </c>
      <c r="B131">
        <v>19292.247023809519</v>
      </c>
      <c r="C131">
        <v>17475.22470238095</v>
      </c>
    </row>
    <row r="132" spans="1:3" x14ac:dyDescent="0.25">
      <c r="A132" s="1" t="s">
        <v>165</v>
      </c>
      <c r="B132">
        <v>17770.805107526881</v>
      </c>
      <c r="C132">
        <v>16077.184139784949</v>
      </c>
    </row>
    <row r="133" spans="1:3" x14ac:dyDescent="0.25">
      <c r="A133" s="1" t="s">
        <v>166</v>
      </c>
      <c r="B133">
        <v>17208.00138888889</v>
      </c>
      <c r="C133">
        <v>15201.54722222222</v>
      </c>
    </row>
    <row r="134" spans="1:3" x14ac:dyDescent="0.25">
      <c r="A134" s="1" t="s">
        <v>167</v>
      </c>
      <c r="B134">
        <v>16598.731182795698</v>
      </c>
      <c r="C134">
        <v>14494.071236559141</v>
      </c>
    </row>
    <row r="135" spans="1:3" x14ac:dyDescent="0.25">
      <c r="A135" s="1" t="s">
        <v>168</v>
      </c>
      <c r="B135">
        <v>17576.808333333331</v>
      </c>
      <c r="C135">
        <v>15522.305555555549</v>
      </c>
    </row>
    <row r="136" spans="1:3" x14ac:dyDescent="0.25">
      <c r="A136" s="1" t="s">
        <v>169</v>
      </c>
      <c r="B136">
        <v>19298.380376344081</v>
      </c>
      <c r="C136">
        <v>17098.994623655919</v>
      </c>
    </row>
    <row r="137" spans="1:3" x14ac:dyDescent="0.25">
      <c r="A137" s="1" t="s">
        <v>170</v>
      </c>
      <c r="B137">
        <v>18383.220430107529</v>
      </c>
      <c r="C137">
        <v>16263.440860215051</v>
      </c>
    </row>
    <row r="138" spans="1:3" x14ac:dyDescent="0.25">
      <c r="A138" s="1" t="s">
        <v>171</v>
      </c>
      <c r="B138">
        <v>16849.319444444449</v>
      </c>
      <c r="C138">
        <v>15053.24166666667</v>
      </c>
    </row>
    <row r="139" spans="1:3" x14ac:dyDescent="0.25">
      <c r="A139" s="1" t="s">
        <v>172</v>
      </c>
      <c r="B139">
        <v>17025.46370967742</v>
      </c>
      <c r="C139">
        <v>14967.72580645161</v>
      </c>
    </row>
    <row r="140" spans="1:3" x14ac:dyDescent="0.25">
      <c r="A140" s="1" t="s">
        <v>173</v>
      </c>
      <c r="B140">
        <v>18338.650000000001</v>
      </c>
      <c r="C140">
        <v>16164.99166666667</v>
      </c>
    </row>
    <row r="141" spans="1:3" x14ac:dyDescent="0.25">
      <c r="A141" s="1" t="s">
        <v>174</v>
      </c>
      <c r="B141">
        <v>19449.205645161292</v>
      </c>
      <c r="C141">
        <v>17209.173387096769</v>
      </c>
    </row>
    <row r="142" spans="1:3" x14ac:dyDescent="0.25">
      <c r="A142" s="1" t="s">
        <v>175</v>
      </c>
      <c r="B142">
        <v>20577.877688172041</v>
      </c>
      <c r="C142">
        <v>18297.598118279569</v>
      </c>
    </row>
    <row r="143" spans="1:3" x14ac:dyDescent="0.25">
      <c r="A143" s="1" t="s">
        <v>176</v>
      </c>
      <c r="B143">
        <v>19331.075892857141</v>
      </c>
      <c r="C143">
        <v>17955.700892857141</v>
      </c>
    </row>
    <row r="144" spans="1:3" x14ac:dyDescent="0.25">
      <c r="A144" s="1" t="s">
        <v>177</v>
      </c>
      <c r="B144">
        <v>18515.317204301071</v>
      </c>
      <c r="C144">
        <v>17037.323924731179</v>
      </c>
    </row>
    <row r="145" spans="1:3" x14ac:dyDescent="0.25">
      <c r="A145" s="1" t="s">
        <v>178</v>
      </c>
      <c r="B145">
        <v>16634.513888888891</v>
      </c>
      <c r="C145">
        <v>15051.130555555559</v>
      </c>
    </row>
    <row r="146" spans="1:3" x14ac:dyDescent="0.25">
      <c r="A146" s="1" t="s">
        <v>179</v>
      </c>
      <c r="B146">
        <v>16675.0752688172</v>
      </c>
      <c r="C146">
        <v>14306.88172043011</v>
      </c>
    </row>
    <row r="147" spans="1:3" x14ac:dyDescent="0.25">
      <c r="A147" s="1" t="s">
        <v>180</v>
      </c>
      <c r="B147">
        <v>17600.272222222218</v>
      </c>
      <c r="C147">
        <v>15589.058333333331</v>
      </c>
    </row>
    <row r="148" spans="1:3" x14ac:dyDescent="0.25">
      <c r="A148" s="1" t="s">
        <v>181</v>
      </c>
      <c r="B148">
        <v>17888.27284946237</v>
      </c>
      <c r="C148">
        <v>15752.64919354839</v>
      </c>
    </row>
    <row r="149" spans="1:3" x14ac:dyDescent="0.25">
      <c r="A149" s="1" t="s">
        <v>182</v>
      </c>
      <c r="B149">
        <v>17847.868279569891</v>
      </c>
      <c r="C149">
        <v>15750.0376344086</v>
      </c>
    </row>
    <row r="150" spans="1:3" x14ac:dyDescent="0.25">
      <c r="A150" s="1" t="s">
        <v>183</v>
      </c>
      <c r="B150">
        <v>17583.469444444439</v>
      </c>
      <c r="C150">
        <v>15052.348611111111</v>
      </c>
    </row>
    <row r="151" spans="1:3" x14ac:dyDescent="0.25">
      <c r="A151" s="1" t="s">
        <v>184</v>
      </c>
      <c r="B151">
        <v>16909.62634408602</v>
      </c>
      <c r="C151">
        <v>14542.740591397849</v>
      </c>
    </row>
    <row r="152" spans="1:3" x14ac:dyDescent="0.25">
      <c r="A152" s="1" t="s">
        <v>185</v>
      </c>
      <c r="B152">
        <v>18435.68888888889</v>
      </c>
      <c r="C152">
        <v>15953.816666666669</v>
      </c>
    </row>
    <row r="153" spans="1:3" x14ac:dyDescent="0.25">
      <c r="A153" s="1" t="s">
        <v>186</v>
      </c>
      <c r="B153">
        <v>18870.497311827959</v>
      </c>
      <c r="C153">
        <v>16346.552419354841</v>
      </c>
    </row>
    <row r="154" spans="1:3" x14ac:dyDescent="0.25">
      <c r="A154" s="1" t="s">
        <v>187</v>
      </c>
      <c r="B154">
        <v>20331.97849462365</v>
      </c>
      <c r="C154">
        <v>17633.329301075271</v>
      </c>
    </row>
    <row r="155" spans="1:3" x14ac:dyDescent="0.25">
      <c r="A155" s="1" t="s">
        <v>188</v>
      </c>
      <c r="B155">
        <v>21702.40476190476</v>
      </c>
      <c r="C155">
        <v>18306.28273809524</v>
      </c>
    </row>
    <row r="156" spans="1:3" x14ac:dyDescent="0.25">
      <c r="A156" s="1" t="s">
        <v>189</v>
      </c>
      <c r="B156">
        <v>19209.26209677419</v>
      </c>
      <c r="C156">
        <v>16192.497311827959</v>
      </c>
    </row>
    <row r="157" spans="1:3" x14ac:dyDescent="0.25">
      <c r="A157" s="1" t="s">
        <v>190</v>
      </c>
      <c r="B157">
        <v>17165.808333333331</v>
      </c>
      <c r="C157">
        <v>14454.029166666671</v>
      </c>
    </row>
    <row r="158" spans="1:3" x14ac:dyDescent="0.25">
      <c r="A158" s="1" t="s">
        <v>191</v>
      </c>
      <c r="B158">
        <v>16779.677419354841</v>
      </c>
      <c r="C158">
        <v>14177.071236559141</v>
      </c>
    </row>
    <row r="159" spans="1:3" x14ac:dyDescent="0.25">
      <c r="A159" s="1" t="s">
        <v>192</v>
      </c>
      <c r="B159">
        <v>17322.658333333329</v>
      </c>
      <c r="C159">
        <v>14754.12777777778</v>
      </c>
    </row>
    <row r="160" spans="1:3" x14ac:dyDescent="0.25">
      <c r="A160" s="1" t="s">
        <v>193</v>
      </c>
      <c r="B160">
        <v>18616.909946236559</v>
      </c>
      <c r="C160">
        <v>16268.010752688169</v>
      </c>
    </row>
    <row r="161" spans="1:3" x14ac:dyDescent="0.25">
      <c r="A161" s="1" t="s">
        <v>194</v>
      </c>
      <c r="B161">
        <v>18144.193548387098</v>
      </c>
      <c r="C161">
        <v>15855.25134408602</v>
      </c>
    </row>
    <row r="162" spans="1:3" x14ac:dyDescent="0.25">
      <c r="A162" s="1" t="s">
        <v>195</v>
      </c>
      <c r="B162">
        <v>17254.30972222222</v>
      </c>
      <c r="C162">
        <v>15784.89166666667</v>
      </c>
    </row>
    <row r="163" spans="1:3" x14ac:dyDescent="0.25">
      <c r="A163" s="1" t="s">
        <v>196</v>
      </c>
      <c r="B163">
        <v>16334.219086021511</v>
      </c>
      <c r="C163">
        <v>14364.790322580649</v>
      </c>
    </row>
    <row r="164" spans="1:3" x14ac:dyDescent="0.25">
      <c r="A164" s="1" t="s">
        <v>197</v>
      </c>
      <c r="B164">
        <v>17441.341666666671</v>
      </c>
      <c r="C164">
        <v>14831.70555555556</v>
      </c>
    </row>
    <row r="165" spans="1:3" x14ac:dyDescent="0.25">
      <c r="A165" s="1" t="s">
        <v>198</v>
      </c>
      <c r="B165">
        <v>17782.220430107529</v>
      </c>
      <c r="C165">
        <v>15237.157258064521</v>
      </c>
    </row>
    <row r="166" spans="1:3" x14ac:dyDescent="0.25">
      <c r="A166" s="1" t="s">
        <v>199</v>
      </c>
      <c r="B166">
        <v>19601.908602150539</v>
      </c>
      <c r="C166">
        <v>16646.506720430109</v>
      </c>
    </row>
    <row r="167" spans="1:3" x14ac:dyDescent="0.25">
      <c r="A167" s="1" t="s">
        <v>200</v>
      </c>
      <c r="B167">
        <v>19261.268678160919</v>
      </c>
      <c r="C167">
        <v>16478.875</v>
      </c>
    </row>
    <row r="168" spans="1:3" x14ac:dyDescent="0.25">
      <c r="A168" s="1" t="s">
        <v>201</v>
      </c>
      <c r="B168">
        <v>17730.803763440861</v>
      </c>
      <c r="C168">
        <v>15196.64784946237</v>
      </c>
    </row>
    <row r="169" spans="1:3" x14ac:dyDescent="0.25">
      <c r="A169" s="1" t="s">
        <v>202</v>
      </c>
      <c r="B169">
        <v>16493.599999999999</v>
      </c>
      <c r="C169">
        <v>14459.740277777781</v>
      </c>
    </row>
    <row r="170" spans="1:3" x14ac:dyDescent="0.25">
      <c r="A170" s="1" t="s">
        <v>203</v>
      </c>
      <c r="B170">
        <v>16172.447580645159</v>
      </c>
      <c r="C170">
        <v>14071.61827956989</v>
      </c>
    </row>
    <row r="171" spans="1:3" x14ac:dyDescent="0.25">
      <c r="A171" s="1" t="s">
        <v>204</v>
      </c>
      <c r="B171">
        <v>17564.537499999999</v>
      </c>
      <c r="C171">
        <v>15418.10694444444</v>
      </c>
    </row>
    <row r="172" spans="1:3" x14ac:dyDescent="0.25">
      <c r="A172" s="1" t="s">
        <v>205</v>
      </c>
      <c r="B172">
        <v>19014.93951612903</v>
      </c>
      <c r="C172">
        <v>16797.717741935481</v>
      </c>
    </row>
    <row r="173" spans="1:3" x14ac:dyDescent="0.25">
      <c r="A173" s="1" t="s">
        <v>206</v>
      </c>
      <c r="B173">
        <v>19813.115591397851</v>
      </c>
      <c r="C173">
        <v>17624.869623655919</v>
      </c>
    </row>
    <row r="174" spans="1:3" x14ac:dyDescent="0.25">
      <c r="A174" s="1" t="s">
        <v>207</v>
      </c>
      <c r="B174">
        <v>17865.3</v>
      </c>
      <c r="C174">
        <v>15380.99166666667</v>
      </c>
    </row>
    <row r="175" spans="1:3" x14ac:dyDescent="0.25">
      <c r="A175" s="1" t="s">
        <v>208</v>
      </c>
      <c r="B175">
        <v>16738.720430107529</v>
      </c>
      <c r="C175">
        <v>14136.98790322581</v>
      </c>
    </row>
    <row r="176" spans="1:3" x14ac:dyDescent="0.25">
      <c r="A176" s="1" t="s">
        <v>209</v>
      </c>
      <c r="B176">
        <v>17186.654166666671</v>
      </c>
      <c r="C176">
        <v>14856.42916666667</v>
      </c>
    </row>
    <row r="177" spans="1:3" x14ac:dyDescent="0.25">
      <c r="A177" s="1" t="s">
        <v>210</v>
      </c>
      <c r="B177">
        <v>18628.321236559139</v>
      </c>
      <c r="C177">
        <v>16059.51747311828</v>
      </c>
    </row>
    <row r="178" spans="1:3" x14ac:dyDescent="0.25">
      <c r="A178" s="1" t="s">
        <v>211</v>
      </c>
      <c r="B178">
        <v>18751.36155913979</v>
      </c>
      <c r="C178">
        <v>16271.64516129032</v>
      </c>
    </row>
    <row r="179" spans="1:3" x14ac:dyDescent="0.25">
      <c r="A179" s="1" t="s">
        <v>212</v>
      </c>
      <c r="B179">
        <v>17955.75148809524</v>
      </c>
      <c r="C179">
        <v>15788.090773809519</v>
      </c>
    </row>
    <row r="180" spans="1:3" x14ac:dyDescent="0.25">
      <c r="A180" s="1" t="s">
        <v>213</v>
      </c>
      <c r="B180">
        <v>17836.625</v>
      </c>
      <c r="C180">
        <v>15580.032258064521</v>
      </c>
    </row>
    <row r="181" spans="1:3" x14ac:dyDescent="0.25">
      <c r="A181" s="1" t="s">
        <v>214</v>
      </c>
      <c r="B181">
        <v>15726.79444444444</v>
      </c>
      <c r="C181">
        <v>13597.322222222219</v>
      </c>
    </row>
    <row r="182" spans="1:3" x14ac:dyDescent="0.25">
      <c r="A182" s="1" t="s">
        <v>215</v>
      </c>
      <c r="B182">
        <v>15783.60215053763</v>
      </c>
      <c r="C182">
        <v>13646.29166666667</v>
      </c>
    </row>
    <row r="183" spans="1:3" x14ac:dyDescent="0.25">
      <c r="A183" s="1" t="s">
        <v>216</v>
      </c>
      <c r="B183">
        <v>16798.82777777778</v>
      </c>
      <c r="C183">
        <v>14799.18888888889</v>
      </c>
    </row>
    <row r="184" spans="1:3" x14ac:dyDescent="0.25">
      <c r="A184" s="1" t="s">
        <v>217</v>
      </c>
      <c r="B184">
        <v>17633.989247311831</v>
      </c>
      <c r="C184">
        <v>15572.87365591398</v>
      </c>
    </row>
    <row r="185" spans="1:3" x14ac:dyDescent="0.25">
      <c r="A185" s="1" t="s">
        <v>218</v>
      </c>
      <c r="B185">
        <v>17389.017473118281</v>
      </c>
      <c r="C185">
        <v>15259.55510752688</v>
      </c>
    </row>
    <row r="186" spans="1:3" x14ac:dyDescent="0.25">
      <c r="A186" s="1" t="s">
        <v>219</v>
      </c>
      <c r="B186">
        <v>16417.26527777778</v>
      </c>
      <c r="C186">
        <v>14833.28888888889</v>
      </c>
    </row>
    <row r="187" spans="1:3" x14ac:dyDescent="0.25">
      <c r="A187" s="1" t="s">
        <v>220</v>
      </c>
      <c r="B187">
        <v>15753.196236559141</v>
      </c>
      <c r="C187">
        <v>13894.97983870968</v>
      </c>
    </row>
    <row r="188" spans="1:3" x14ac:dyDescent="0.25">
      <c r="A188" s="1" t="s">
        <v>221</v>
      </c>
      <c r="B188">
        <v>17267.843055555561</v>
      </c>
      <c r="C188">
        <v>15214.737499999999</v>
      </c>
    </row>
    <row r="189" spans="1:3" x14ac:dyDescent="0.25">
      <c r="A189" s="1" t="s">
        <v>222</v>
      </c>
      <c r="B189">
        <v>18946.122311827959</v>
      </c>
      <c r="C189">
        <v>16493.223118279569</v>
      </c>
    </row>
    <row r="190" spans="1:3" x14ac:dyDescent="0.25">
      <c r="A190" s="1" t="s">
        <v>223</v>
      </c>
      <c r="B190">
        <v>19912.094086021509</v>
      </c>
      <c r="C190">
        <v>17072.608870967739</v>
      </c>
    </row>
    <row r="191" spans="1:3" x14ac:dyDescent="0.25">
      <c r="A191" s="1" t="s">
        <v>224</v>
      </c>
      <c r="B191">
        <v>18396.77976190476</v>
      </c>
      <c r="C191">
        <v>16298.117559523809</v>
      </c>
    </row>
    <row r="192" spans="1:3" x14ac:dyDescent="0.25">
      <c r="A192" s="1" t="s">
        <v>225</v>
      </c>
      <c r="B192">
        <v>17506.485215053759</v>
      </c>
      <c r="C192">
        <v>15287.909946236559</v>
      </c>
    </row>
    <row r="193" spans="1:3" x14ac:dyDescent="0.25">
      <c r="A193" s="1" t="s">
        <v>226</v>
      </c>
      <c r="B193">
        <v>16553.349999999999</v>
      </c>
      <c r="C193">
        <v>14692.970833333329</v>
      </c>
    </row>
    <row r="194" spans="1:3" x14ac:dyDescent="0.25">
      <c r="A194" s="1" t="s">
        <v>227</v>
      </c>
      <c r="B194">
        <v>16296.451612903231</v>
      </c>
      <c r="C194">
        <v>14003.004032258061</v>
      </c>
    </row>
    <row r="195" spans="1:3" x14ac:dyDescent="0.25">
      <c r="A195" s="1" t="s">
        <v>228</v>
      </c>
      <c r="B195">
        <v>17215.994444444441</v>
      </c>
      <c r="C195">
        <v>15168.654166666671</v>
      </c>
    </row>
    <row r="196" spans="1:3" x14ac:dyDescent="0.25">
      <c r="A196" s="1" t="s">
        <v>229</v>
      </c>
      <c r="B196">
        <v>18664.364247311831</v>
      </c>
      <c r="C196">
        <v>17052.97580645161</v>
      </c>
    </row>
    <row r="197" spans="1:3" x14ac:dyDescent="0.25">
      <c r="A197" s="1" t="s">
        <v>230</v>
      </c>
      <c r="B197">
        <v>18742.956989247308</v>
      </c>
      <c r="C197">
        <v>17057.348118279569</v>
      </c>
    </row>
    <row r="198" spans="1:3" x14ac:dyDescent="0.25">
      <c r="A198" s="1" t="s">
        <v>231</v>
      </c>
      <c r="B198">
        <v>17422.676388888889</v>
      </c>
      <c r="C198">
        <v>15483.723611111111</v>
      </c>
    </row>
    <row r="199" spans="1:3" x14ac:dyDescent="0.25">
      <c r="A199" s="1" t="s">
        <v>232</v>
      </c>
      <c r="B199">
        <v>16601.229838709682</v>
      </c>
      <c r="C199">
        <v>14403.995967741939</v>
      </c>
    </row>
    <row r="200" spans="1:3" x14ac:dyDescent="0.25">
      <c r="A200" s="1" t="s">
        <v>233</v>
      </c>
      <c r="B200">
        <v>17851.319444444449</v>
      </c>
      <c r="C200">
        <v>15775.47638888889</v>
      </c>
    </row>
    <row r="201" spans="1:3" x14ac:dyDescent="0.25">
      <c r="A201" s="1" t="s">
        <v>234</v>
      </c>
      <c r="B201">
        <v>18030.880376344081</v>
      </c>
      <c r="C201">
        <v>15982.682795698929</v>
      </c>
    </row>
    <row r="202" spans="1:3" x14ac:dyDescent="0.25">
      <c r="A202" s="1" t="s">
        <v>235</v>
      </c>
      <c r="B202">
        <v>19465.591397849461</v>
      </c>
      <c r="C202">
        <v>17167.697580645159</v>
      </c>
    </row>
    <row r="203" spans="1:3" x14ac:dyDescent="0.25">
      <c r="A203" s="1" t="s">
        <v>236</v>
      </c>
      <c r="B203">
        <v>18954.476190476191</v>
      </c>
      <c r="C203">
        <v>16805.71279761905</v>
      </c>
    </row>
    <row r="204" spans="1:3" x14ac:dyDescent="0.25">
      <c r="A204" s="1" t="s">
        <v>237</v>
      </c>
      <c r="B204">
        <v>17713.346774193549</v>
      </c>
      <c r="C204">
        <v>15673.923387096769</v>
      </c>
    </row>
    <row r="205" spans="1:3" x14ac:dyDescent="0.25">
      <c r="A205" s="1" t="s">
        <v>238</v>
      </c>
      <c r="B205">
        <v>16315.48472222222</v>
      </c>
      <c r="C205">
        <v>14257.715277777779</v>
      </c>
    </row>
    <row r="206" spans="1:3" x14ac:dyDescent="0.25">
      <c r="A206" s="1" t="s">
        <v>239</v>
      </c>
      <c r="B206">
        <v>16048.4314516129</v>
      </c>
      <c r="C206">
        <v>13736.720430107531</v>
      </c>
    </row>
    <row r="207" spans="1:3" x14ac:dyDescent="0.25">
      <c r="A207" s="1" t="s">
        <v>240</v>
      </c>
      <c r="B207">
        <v>16959.10694444444</v>
      </c>
      <c r="C207">
        <v>14395.181944444441</v>
      </c>
    </row>
    <row r="208" spans="1:3" x14ac:dyDescent="0.25">
      <c r="A208" s="1" t="s">
        <v>241</v>
      </c>
      <c r="B208">
        <v>19478.38709677419</v>
      </c>
      <c r="C208">
        <v>17193.06317204301</v>
      </c>
    </row>
    <row r="209" spans="1:3" x14ac:dyDescent="0.25">
      <c r="A209" s="1" t="s">
        <v>242</v>
      </c>
      <c r="B209">
        <v>18031.21370967742</v>
      </c>
      <c r="C209">
        <v>15896.67069892473</v>
      </c>
    </row>
    <row r="210" spans="1:3" x14ac:dyDescent="0.25">
      <c r="A210" s="1" t="s">
        <v>243</v>
      </c>
      <c r="B210">
        <v>16501.712500000001</v>
      </c>
      <c r="C210">
        <v>14331.41388888889</v>
      </c>
    </row>
    <row r="211" spans="1:3" x14ac:dyDescent="0.25">
      <c r="A211" s="1" t="s">
        <v>244</v>
      </c>
      <c r="B211">
        <v>16060.28897849462</v>
      </c>
      <c r="C211">
        <v>13912.198924731179</v>
      </c>
    </row>
    <row r="212" spans="1:3" x14ac:dyDescent="0.25">
      <c r="A212" s="1" t="s">
        <v>245</v>
      </c>
      <c r="B212">
        <v>17690.43611111111</v>
      </c>
      <c r="C212">
        <v>15629.60833333333</v>
      </c>
    </row>
    <row r="213" spans="1:3" x14ac:dyDescent="0.25">
      <c r="A213" s="1" t="s">
        <v>246</v>
      </c>
      <c r="B213">
        <v>18394.508064516129</v>
      </c>
      <c r="C213">
        <v>16105.5376344086</v>
      </c>
    </row>
    <row r="214" spans="1:3" x14ac:dyDescent="0.25">
      <c r="A214" s="1" t="s">
        <v>247</v>
      </c>
      <c r="B214">
        <v>18981.032258064519</v>
      </c>
      <c r="C214">
        <v>16366.52553763441</v>
      </c>
    </row>
    <row r="215" spans="1:3" x14ac:dyDescent="0.25">
      <c r="A215" s="1" t="s">
        <v>248</v>
      </c>
      <c r="B215">
        <v>18575.76005747126</v>
      </c>
      <c r="C215">
        <v>16149.538793103449</v>
      </c>
    </row>
    <row r="216" spans="1:3" x14ac:dyDescent="0.25">
      <c r="A216" s="1" t="s">
        <v>249</v>
      </c>
      <c r="B216">
        <v>17117.841397849461</v>
      </c>
      <c r="C216">
        <v>14774.034946236559</v>
      </c>
    </row>
    <row r="217" spans="1:3" x14ac:dyDescent="0.25">
      <c r="A217" s="1" t="s">
        <v>250</v>
      </c>
      <c r="B217">
        <v>15814.094444444439</v>
      </c>
      <c r="C217">
        <v>12894.661111111111</v>
      </c>
    </row>
    <row r="218" spans="1:3" x14ac:dyDescent="0.25">
      <c r="A218" s="1" t="s">
        <v>251</v>
      </c>
      <c r="B218">
        <v>15812.326612903231</v>
      </c>
      <c r="C218">
        <v>12959.905913978489</v>
      </c>
    </row>
    <row r="219" spans="1:3" x14ac:dyDescent="0.25">
      <c r="A219" s="1" t="s">
        <v>252</v>
      </c>
      <c r="B219">
        <v>17448.602777777782</v>
      </c>
      <c r="C219">
        <v>14994.677777777781</v>
      </c>
    </row>
    <row r="220" spans="1:3" x14ac:dyDescent="0.25">
      <c r="A220" s="1" t="s">
        <v>253</v>
      </c>
      <c r="B220">
        <v>20026.715053763441</v>
      </c>
      <c r="C220">
        <v>17745.72580645161</v>
      </c>
    </row>
    <row r="221" spans="1:3" x14ac:dyDescent="0.25">
      <c r="A221" s="1" t="s">
        <v>254</v>
      </c>
      <c r="B221">
        <v>17941.76344086021</v>
      </c>
      <c r="C221">
        <v>16239.51209677419</v>
      </c>
    </row>
    <row r="222" spans="1:3" x14ac:dyDescent="0.25">
      <c r="A222" s="1" t="s">
        <v>255</v>
      </c>
      <c r="B222">
        <v>15736.0375</v>
      </c>
      <c r="C222">
        <v>14050.513888888891</v>
      </c>
    </row>
    <row r="223" spans="1:3" x14ac:dyDescent="0.25">
      <c r="A223" s="1" t="s">
        <v>256</v>
      </c>
      <c r="B223">
        <v>15771.96102150538</v>
      </c>
      <c r="C223">
        <v>13896.735215053761</v>
      </c>
    </row>
    <row r="224" spans="1:3" x14ac:dyDescent="0.25">
      <c r="A224" s="1" t="s">
        <v>257</v>
      </c>
      <c r="B224">
        <v>16620.283333333329</v>
      </c>
      <c r="C224">
        <v>14620.738888888891</v>
      </c>
    </row>
    <row r="225" spans="1:3" x14ac:dyDescent="0.25">
      <c r="A225" s="1" t="s">
        <v>258</v>
      </c>
      <c r="B225">
        <v>18002.58467741936</v>
      </c>
      <c r="C225">
        <v>15894.754032258061</v>
      </c>
    </row>
    <row r="226" spans="1:3" x14ac:dyDescent="0.25">
      <c r="A226" s="1" t="s">
        <v>259</v>
      </c>
      <c r="B226">
        <v>18381.868279569891</v>
      </c>
      <c r="C226">
        <v>16269.196236559141</v>
      </c>
    </row>
    <row r="227" spans="1:3" x14ac:dyDescent="0.25">
      <c r="A227" s="1" t="s">
        <v>260</v>
      </c>
      <c r="B227">
        <v>18761.09821428571</v>
      </c>
      <c r="C227">
        <v>16718.898809523809</v>
      </c>
    </row>
    <row r="228" spans="1:3" x14ac:dyDescent="0.25">
      <c r="A228" s="1" t="s">
        <v>261</v>
      </c>
      <c r="B228">
        <v>16547.6626344086</v>
      </c>
      <c r="C228">
        <v>14922.049731182789</v>
      </c>
    </row>
    <row r="229" spans="1:3" x14ac:dyDescent="0.25">
      <c r="A229" s="1" t="s">
        <v>262</v>
      </c>
      <c r="B229">
        <v>15414.7125</v>
      </c>
      <c r="C229">
        <v>13586.575000000001</v>
      </c>
    </row>
    <row r="230" spans="1:3" x14ac:dyDescent="0.25">
      <c r="A230" s="1" t="s">
        <v>263</v>
      </c>
      <c r="B230">
        <v>15484.73790322581</v>
      </c>
      <c r="C230">
        <v>13557.260752688169</v>
      </c>
    </row>
    <row r="231" spans="1:3" x14ac:dyDescent="0.25">
      <c r="A231" s="1" t="s">
        <v>264</v>
      </c>
      <c r="B231">
        <v>17550.35555555555</v>
      </c>
      <c r="C231">
        <v>15638.355555555559</v>
      </c>
    </row>
    <row r="232" spans="1:3" x14ac:dyDescent="0.25">
      <c r="A232" s="1" t="s">
        <v>265</v>
      </c>
      <c r="B232">
        <v>17643.54032258064</v>
      </c>
      <c r="C232">
        <v>15644.16666666667</v>
      </c>
    </row>
    <row r="233" spans="1:3" x14ac:dyDescent="0.25">
      <c r="A233" s="1" t="s">
        <v>266</v>
      </c>
      <c r="B233">
        <v>18986.094086021509</v>
      </c>
      <c r="C233">
        <v>17278.033602150539</v>
      </c>
    </row>
    <row r="234" spans="1:3" x14ac:dyDescent="0.25">
      <c r="A234" s="1" t="s">
        <v>267</v>
      </c>
      <c r="B234">
        <v>16288.10972222222</v>
      </c>
      <c r="C234">
        <v>14431.29722222222</v>
      </c>
    </row>
    <row r="235" spans="1:3" x14ac:dyDescent="0.25">
      <c r="A235" s="1" t="s">
        <v>268</v>
      </c>
      <c r="B235">
        <v>16118.97580645161</v>
      </c>
      <c r="C235">
        <v>14135.297043010751</v>
      </c>
    </row>
    <row r="236" spans="1:3" x14ac:dyDescent="0.25">
      <c r="A236" s="1" t="s">
        <v>269</v>
      </c>
      <c r="B236">
        <v>17307.651388888891</v>
      </c>
      <c r="C236">
        <v>15212.98194444444</v>
      </c>
    </row>
    <row r="237" spans="1:3" x14ac:dyDescent="0.25">
      <c r="A237" s="1" t="s">
        <v>270</v>
      </c>
      <c r="B237">
        <v>17909.8373655914</v>
      </c>
      <c r="C237">
        <v>16021.783602150541</v>
      </c>
    </row>
    <row r="238" spans="1:3" x14ac:dyDescent="0.25">
      <c r="A238" s="1" t="s">
        <v>271</v>
      </c>
      <c r="B238">
        <v>20215.38709677419</v>
      </c>
      <c r="C238">
        <v>17585.18682795699</v>
      </c>
    </row>
    <row r="239" spans="1:3" x14ac:dyDescent="0.25">
      <c r="A239" s="1" t="s">
        <v>272</v>
      </c>
      <c r="B239">
        <v>19111.171130952382</v>
      </c>
      <c r="C239">
        <v>17094.3125</v>
      </c>
    </row>
    <row r="240" spans="1:3" x14ac:dyDescent="0.25">
      <c r="A240" s="1" t="s">
        <v>273</v>
      </c>
      <c r="B240">
        <v>17571.9623655914</v>
      </c>
      <c r="C240">
        <v>15886.37365591398</v>
      </c>
    </row>
    <row r="241" spans="1:3" x14ac:dyDescent="0.25">
      <c r="A241" s="1" t="s">
        <v>274</v>
      </c>
      <c r="B241">
        <v>16230.943055555559</v>
      </c>
      <c r="C241">
        <v>14259.855555555559</v>
      </c>
    </row>
    <row r="242" spans="1:3" x14ac:dyDescent="0.25">
      <c r="A242" s="1" t="s">
        <v>275</v>
      </c>
      <c r="B242">
        <v>16032.5873655914</v>
      </c>
      <c r="C242">
        <v>14066.745967741939</v>
      </c>
    </row>
    <row r="243" spans="1:3" x14ac:dyDescent="0.25">
      <c r="A243" s="1" t="s">
        <v>276</v>
      </c>
      <c r="B243">
        <v>17253.275000000001</v>
      </c>
      <c r="C243">
        <v>15182.58055555556</v>
      </c>
    </row>
    <row r="244" spans="1:3" x14ac:dyDescent="0.25">
      <c r="A244" s="1" t="s">
        <v>277</v>
      </c>
      <c r="B244">
        <v>18837.04032258064</v>
      </c>
      <c r="C244">
        <v>16590.530913978491</v>
      </c>
    </row>
    <row r="245" spans="1:3" x14ac:dyDescent="0.25">
      <c r="A245" s="1" t="s">
        <v>278</v>
      </c>
      <c r="B245">
        <v>19247.493279569891</v>
      </c>
      <c r="C245">
        <v>16968.881720430109</v>
      </c>
    </row>
    <row r="246" spans="1:3" x14ac:dyDescent="0.25">
      <c r="A246" s="1" t="s">
        <v>279</v>
      </c>
      <c r="B246">
        <v>16869.826388888891</v>
      </c>
      <c r="C246">
        <v>15021.718055555561</v>
      </c>
    </row>
    <row r="247" spans="1:3" x14ac:dyDescent="0.25">
      <c r="A247" s="1" t="s">
        <v>280</v>
      </c>
      <c r="B247">
        <v>15107.447580645159</v>
      </c>
      <c r="C247">
        <v>13956.91129032258</v>
      </c>
    </row>
    <row r="248" spans="1:3" x14ac:dyDescent="0.25">
      <c r="A248" s="1" t="s">
        <v>281</v>
      </c>
      <c r="B248">
        <v>16634.741666666661</v>
      </c>
      <c r="C248">
        <v>15335.64166666667</v>
      </c>
    </row>
    <row r="249" spans="1:3" x14ac:dyDescent="0.25">
      <c r="A249" s="1" t="s">
        <v>282</v>
      </c>
      <c r="B249">
        <v>18685.31317204301</v>
      </c>
      <c r="C249">
        <v>16540.448924731179</v>
      </c>
    </row>
    <row r="250" spans="1:3" x14ac:dyDescent="0.25">
      <c r="A250" s="1" t="s">
        <v>283</v>
      </c>
      <c r="B250">
        <v>19090.002688172041</v>
      </c>
      <c r="C250">
        <v>16823.673387096769</v>
      </c>
    </row>
    <row r="251" spans="1:3" x14ac:dyDescent="0.25">
      <c r="A251" s="1" t="s">
        <v>284</v>
      </c>
      <c r="B251">
        <v>18757.415178571431</v>
      </c>
      <c r="C251">
        <v>16705.87946428571</v>
      </c>
    </row>
    <row r="252" spans="1:3" x14ac:dyDescent="0.25">
      <c r="A252" s="1" t="s">
        <v>285</v>
      </c>
      <c r="B252">
        <v>17329.395161290318</v>
      </c>
      <c r="C252">
        <v>15924.591397849459</v>
      </c>
    </row>
    <row r="253" spans="1:3" x14ac:dyDescent="0.25">
      <c r="A253" s="1" t="s">
        <v>286</v>
      </c>
      <c r="B253">
        <v>16348.881944444451</v>
      </c>
      <c r="C253">
        <v>14267.97916666667</v>
      </c>
    </row>
    <row r="254" spans="1:3" x14ac:dyDescent="0.25">
      <c r="A254" s="1" t="s">
        <v>287</v>
      </c>
      <c r="B254">
        <v>16070.89516129032</v>
      </c>
      <c r="C254">
        <v>13916.66666666667</v>
      </c>
    </row>
    <row r="255" spans="1:3" x14ac:dyDescent="0.25">
      <c r="A255" s="1" t="s">
        <v>288</v>
      </c>
      <c r="B255">
        <v>16821.840277777781</v>
      </c>
      <c r="C255">
        <v>15445.254166666669</v>
      </c>
    </row>
    <row r="256" spans="1:3" x14ac:dyDescent="0.25">
      <c r="A256" s="1" t="s">
        <v>289</v>
      </c>
      <c r="B256">
        <v>18246.618279569891</v>
      </c>
      <c r="C256">
        <v>16812.520161290318</v>
      </c>
    </row>
    <row r="257" spans="1:3" x14ac:dyDescent="0.25">
      <c r="A257" s="1" t="s">
        <v>290</v>
      </c>
      <c r="B257">
        <v>17374.86155913979</v>
      </c>
      <c r="C257">
        <v>15899.133064516131</v>
      </c>
    </row>
    <row r="258" spans="1:3" x14ac:dyDescent="0.25">
      <c r="A258" s="1" t="s">
        <v>291</v>
      </c>
      <c r="B258">
        <v>16661.881944444449</v>
      </c>
      <c r="C258">
        <v>15275.761111111109</v>
      </c>
    </row>
    <row r="259" spans="1:3" x14ac:dyDescent="0.25">
      <c r="A259" s="1" t="s">
        <v>292</v>
      </c>
      <c r="B259">
        <v>16265.446236559141</v>
      </c>
      <c r="C259">
        <v>14692.236559139779</v>
      </c>
    </row>
    <row r="260" spans="1:3" x14ac:dyDescent="0.25">
      <c r="A260" s="1" t="s">
        <v>293</v>
      </c>
      <c r="B260">
        <v>17929.595833333329</v>
      </c>
      <c r="C260">
        <v>15910.21111111111</v>
      </c>
    </row>
    <row r="261" spans="1:3" x14ac:dyDescent="0.25">
      <c r="A261" s="1" t="s">
        <v>294</v>
      </c>
      <c r="B261">
        <v>18473.555107526881</v>
      </c>
      <c r="C261">
        <v>16221.45833333333</v>
      </c>
    </row>
    <row r="262" spans="1:3" x14ac:dyDescent="0.25">
      <c r="A262" s="1" t="s">
        <v>295</v>
      </c>
      <c r="B262">
        <v>20110.4126344086</v>
      </c>
      <c r="C262">
        <v>17382.166666666672</v>
      </c>
    </row>
    <row r="263" spans="1:3" x14ac:dyDescent="0.25">
      <c r="A263" s="1" t="s">
        <v>296</v>
      </c>
      <c r="B263">
        <v>18514.85488505747</v>
      </c>
      <c r="C263">
        <v>16430.642241379312</v>
      </c>
    </row>
    <row r="264" spans="1:3" x14ac:dyDescent="0.25">
      <c r="A264" s="1" t="s">
        <v>297</v>
      </c>
      <c r="B264">
        <v>16953.77284946237</v>
      </c>
      <c r="C264">
        <v>15440.174731182789</v>
      </c>
    </row>
    <row r="265" spans="1:3" x14ac:dyDescent="0.25">
      <c r="A265" s="1" t="s">
        <v>298</v>
      </c>
      <c r="B265">
        <v>15999.298611111109</v>
      </c>
      <c r="C265">
        <v>14485.348611111111</v>
      </c>
    </row>
    <row r="266" spans="1:3" x14ac:dyDescent="0.25">
      <c r="A266" s="1" t="s">
        <v>299</v>
      </c>
      <c r="B266">
        <v>16051.989247311831</v>
      </c>
      <c r="C266">
        <v>14360.639784946239</v>
      </c>
    </row>
    <row r="267" spans="1:3" x14ac:dyDescent="0.25">
      <c r="A267" s="1" t="s">
        <v>300</v>
      </c>
      <c r="B267">
        <v>17597.68888888889</v>
      </c>
      <c r="C267">
        <v>16033.009722222219</v>
      </c>
    </row>
    <row r="268" spans="1:3" x14ac:dyDescent="0.25">
      <c r="A268" s="1" t="s">
        <v>301</v>
      </c>
      <c r="B268">
        <v>19712.823924731179</v>
      </c>
      <c r="C268">
        <v>17501.119623655919</v>
      </c>
    </row>
    <row r="269" spans="1:3" x14ac:dyDescent="0.25">
      <c r="A269" s="1" t="s">
        <v>302</v>
      </c>
      <c r="B269">
        <v>18756.346774193549</v>
      </c>
      <c r="C269">
        <v>16955.448924731179</v>
      </c>
    </row>
    <row r="270" spans="1:3" x14ac:dyDescent="0.25">
      <c r="A270" s="1" t="s">
        <v>303</v>
      </c>
      <c r="B270">
        <v>17927.2</v>
      </c>
      <c r="C270">
        <v>15646.43888888889</v>
      </c>
    </row>
    <row r="271" spans="1:3" x14ac:dyDescent="0.25">
      <c r="A271" s="1" t="s">
        <v>304</v>
      </c>
      <c r="B271">
        <v>16752.31317204301</v>
      </c>
      <c r="C271">
        <v>14717.184139784949</v>
      </c>
    </row>
    <row r="272" spans="1:3" x14ac:dyDescent="0.25">
      <c r="A272" s="1" t="s">
        <v>305</v>
      </c>
      <c r="B272">
        <v>17868.773611111112</v>
      </c>
      <c r="C272">
        <v>15619.681944444441</v>
      </c>
    </row>
    <row r="273" spans="1:3" x14ac:dyDescent="0.25">
      <c r="A273" s="1" t="s">
        <v>306</v>
      </c>
      <c r="B273">
        <v>19961.577956989251</v>
      </c>
      <c r="C273">
        <v>17214.78629032258</v>
      </c>
    </row>
    <row r="274" spans="1:3" x14ac:dyDescent="0.25">
      <c r="A274" s="1" t="s">
        <v>307</v>
      </c>
      <c r="B274">
        <v>21188.35080645161</v>
      </c>
      <c r="C274">
        <v>18227.293010752692</v>
      </c>
    </row>
    <row r="275" spans="1:3" x14ac:dyDescent="0.25">
      <c r="A275" s="1" t="s">
        <v>308</v>
      </c>
      <c r="B275">
        <v>20502.25148809524</v>
      </c>
      <c r="C275">
        <v>18127.549107142859</v>
      </c>
    </row>
    <row r="276" spans="1:3" x14ac:dyDescent="0.25">
      <c r="A276" s="1" t="s">
        <v>309</v>
      </c>
      <c r="B276">
        <v>18155.31048387097</v>
      </c>
      <c r="C276">
        <v>16115.989247311831</v>
      </c>
    </row>
    <row r="277" spans="1:3" x14ac:dyDescent="0.25">
      <c r="A277" s="1" t="s">
        <v>310</v>
      </c>
      <c r="B277">
        <v>17603.663888888888</v>
      </c>
      <c r="C277">
        <v>14949.6875</v>
      </c>
    </row>
    <row r="278" spans="1:3" x14ac:dyDescent="0.25">
      <c r="A278" s="1" t="s">
        <v>311</v>
      </c>
      <c r="B278">
        <v>17373.403768506061</v>
      </c>
      <c r="C278">
        <v>14372.20457604307</v>
      </c>
    </row>
    <row r="279" spans="1:3" x14ac:dyDescent="0.25">
      <c r="A279" s="1" t="s">
        <v>312</v>
      </c>
      <c r="B279">
        <v>17879.459584295611</v>
      </c>
      <c r="C279">
        <v>15313.879907621251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C5F8-3434-4739-B666-C4B472AA8E50}">
  <dimension ref="A1:B279"/>
  <sheetViews>
    <sheetView topLeftCell="A124" workbookViewId="0">
      <selection activeCell="A154" sqref="A154:B154"/>
    </sheetView>
  </sheetViews>
  <sheetFormatPr defaultRowHeight="15" x14ac:dyDescent="0.25"/>
  <cols>
    <col min="1" max="1" width="8.28515625" bestFit="1" customWidth="1"/>
    <col min="2" max="2" width="12.42578125" bestFit="1" customWidth="1"/>
  </cols>
  <sheetData>
    <row r="1" spans="1:2" x14ac:dyDescent="0.25">
      <c r="A1" s="1" t="s">
        <v>34</v>
      </c>
      <c r="B1" s="1" t="s">
        <v>313</v>
      </c>
    </row>
    <row r="2" spans="1:2" x14ac:dyDescent="0.25">
      <c r="A2" s="1" t="s">
        <v>35</v>
      </c>
      <c r="B2" t="s">
        <v>23</v>
      </c>
    </row>
    <row r="3" spans="1:2" x14ac:dyDescent="0.25">
      <c r="A3" s="1" t="s">
        <v>36</v>
      </c>
      <c r="B3" t="s">
        <v>23</v>
      </c>
    </row>
    <row r="4" spans="1:2" x14ac:dyDescent="0.25">
      <c r="A4" s="1" t="s">
        <v>37</v>
      </c>
      <c r="B4" t="s">
        <v>23</v>
      </c>
    </row>
    <row r="5" spans="1:2" x14ac:dyDescent="0.25">
      <c r="A5" s="1" t="s">
        <v>38</v>
      </c>
      <c r="B5" t="s">
        <v>23</v>
      </c>
    </row>
    <row r="6" spans="1:2" x14ac:dyDescent="0.25">
      <c r="A6" s="1" t="s">
        <v>39</v>
      </c>
      <c r="B6" t="s">
        <v>23</v>
      </c>
    </row>
    <row r="7" spans="1:2" x14ac:dyDescent="0.25">
      <c r="A7" s="1" t="s">
        <v>40</v>
      </c>
      <c r="B7" t="s">
        <v>23</v>
      </c>
    </row>
    <row r="8" spans="1:2" x14ac:dyDescent="0.25">
      <c r="A8" s="1" t="s">
        <v>41</v>
      </c>
      <c r="B8" t="s">
        <v>23</v>
      </c>
    </row>
    <row r="9" spans="1:2" x14ac:dyDescent="0.25">
      <c r="A9" s="1" t="s">
        <v>42</v>
      </c>
      <c r="B9" t="s">
        <v>23</v>
      </c>
    </row>
    <row r="10" spans="1:2" x14ac:dyDescent="0.25">
      <c r="A10" s="1" t="s">
        <v>43</v>
      </c>
      <c r="B10" t="s">
        <v>23</v>
      </c>
    </row>
    <row r="11" spans="1:2" x14ac:dyDescent="0.25">
      <c r="A11" s="1" t="s">
        <v>44</v>
      </c>
      <c r="B11" t="s">
        <v>23</v>
      </c>
    </row>
    <row r="12" spans="1:2" x14ac:dyDescent="0.25">
      <c r="A12" s="1" t="s">
        <v>45</v>
      </c>
      <c r="B12" t="s">
        <v>23</v>
      </c>
    </row>
    <row r="13" spans="1:2" x14ac:dyDescent="0.25">
      <c r="A13" s="1" t="s">
        <v>46</v>
      </c>
      <c r="B13" t="s">
        <v>23</v>
      </c>
    </row>
    <row r="14" spans="1:2" x14ac:dyDescent="0.25">
      <c r="A14" s="1" t="s">
        <v>47</v>
      </c>
      <c r="B14" t="s">
        <v>23</v>
      </c>
    </row>
    <row r="15" spans="1:2" x14ac:dyDescent="0.25">
      <c r="A15" s="1" t="s">
        <v>48</v>
      </c>
      <c r="B15" t="s">
        <v>23</v>
      </c>
    </row>
    <row r="16" spans="1:2" x14ac:dyDescent="0.25">
      <c r="A16" s="1" t="s">
        <v>49</v>
      </c>
      <c r="B16" t="s">
        <v>23</v>
      </c>
    </row>
    <row r="17" spans="1:2" x14ac:dyDescent="0.25">
      <c r="A17" s="1" t="s">
        <v>50</v>
      </c>
      <c r="B17" t="s">
        <v>23</v>
      </c>
    </row>
    <row r="18" spans="1:2" x14ac:dyDescent="0.25">
      <c r="A18" s="1" t="s">
        <v>51</v>
      </c>
      <c r="B18" t="s">
        <v>23</v>
      </c>
    </row>
    <row r="19" spans="1:2" x14ac:dyDescent="0.25">
      <c r="A19" s="1" t="s">
        <v>52</v>
      </c>
      <c r="B19" t="s">
        <v>23</v>
      </c>
    </row>
    <row r="20" spans="1:2" x14ac:dyDescent="0.25">
      <c r="A20" s="1" t="s">
        <v>53</v>
      </c>
      <c r="B20" t="s">
        <v>23</v>
      </c>
    </row>
    <row r="21" spans="1:2" x14ac:dyDescent="0.25">
      <c r="A21" s="1" t="s">
        <v>54</v>
      </c>
      <c r="B21" t="s">
        <v>23</v>
      </c>
    </row>
    <row r="22" spans="1:2" x14ac:dyDescent="0.25">
      <c r="A22" s="1" t="s">
        <v>55</v>
      </c>
      <c r="B22" t="s">
        <v>23</v>
      </c>
    </row>
    <row r="23" spans="1:2" x14ac:dyDescent="0.25">
      <c r="A23" s="1" t="s">
        <v>56</v>
      </c>
      <c r="B23" t="s">
        <v>23</v>
      </c>
    </row>
    <row r="24" spans="1:2" x14ac:dyDescent="0.25">
      <c r="A24" s="1" t="s">
        <v>57</v>
      </c>
      <c r="B24" t="s">
        <v>23</v>
      </c>
    </row>
    <row r="25" spans="1:2" x14ac:dyDescent="0.25">
      <c r="A25" s="1" t="s">
        <v>58</v>
      </c>
      <c r="B25" t="s">
        <v>23</v>
      </c>
    </row>
    <row r="26" spans="1:2" x14ac:dyDescent="0.25">
      <c r="A26" s="1" t="s">
        <v>59</v>
      </c>
      <c r="B26" t="s">
        <v>23</v>
      </c>
    </row>
    <row r="27" spans="1:2" x14ac:dyDescent="0.25">
      <c r="A27" s="1" t="s">
        <v>60</v>
      </c>
      <c r="B27" t="s">
        <v>23</v>
      </c>
    </row>
    <row r="28" spans="1:2" x14ac:dyDescent="0.25">
      <c r="A28" s="1" t="s">
        <v>61</v>
      </c>
      <c r="B28" t="s">
        <v>23</v>
      </c>
    </row>
    <row r="29" spans="1:2" x14ac:dyDescent="0.25">
      <c r="A29" s="1" t="s">
        <v>62</v>
      </c>
      <c r="B29" t="s">
        <v>23</v>
      </c>
    </row>
    <row r="30" spans="1:2" x14ac:dyDescent="0.25">
      <c r="A30" s="1" t="s">
        <v>63</v>
      </c>
      <c r="B30" t="s">
        <v>23</v>
      </c>
    </row>
    <row r="31" spans="1:2" x14ac:dyDescent="0.25">
      <c r="A31" s="1" t="s">
        <v>64</v>
      </c>
      <c r="B31" t="s">
        <v>23</v>
      </c>
    </row>
    <row r="32" spans="1:2" x14ac:dyDescent="0.25">
      <c r="A32" s="1" t="s">
        <v>65</v>
      </c>
      <c r="B32" t="s">
        <v>23</v>
      </c>
    </row>
    <row r="33" spans="1:2" x14ac:dyDescent="0.25">
      <c r="A33" s="1" t="s">
        <v>66</v>
      </c>
      <c r="B33" t="s">
        <v>23</v>
      </c>
    </row>
    <row r="34" spans="1:2" x14ac:dyDescent="0.25">
      <c r="A34" s="1" t="s">
        <v>67</v>
      </c>
      <c r="B34" t="s">
        <v>23</v>
      </c>
    </row>
    <row r="35" spans="1:2" x14ac:dyDescent="0.25">
      <c r="A35" s="1" t="s">
        <v>68</v>
      </c>
      <c r="B35" t="s">
        <v>23</v>
      </c>
    </row>
    <row r="36" spans="1:2" x14ac:dyDescent="0.25">
      <c r="A36" s="1" t="s">
        <v>69</v>
      </c>
      <c r="B36" t="s">
        <v>23</v>
      </c>
    </row>
    <row r="37" spans="1:2" x14ac:dyDescent="0.25">
      <c r="A37" s="1" t="s">
        <v>70</v>
      </c>
      <c r="B37" t="s">
        <v>23</v>
      </c>
    </row>
    <row r="38" spans="1:2" x14ac:dyDescent="0.25">
      <c r="A38" s="1" t="s">
        <v>71</v>
      </c>
      <c r="B38" t="s">
        <v>23</v>
      </c>
    </row>
    <row r="39" spans="1:2" x14ac:dyDescent="0.25">
      <c r="A39" s="1" t="s">
        <v>72</v>
      </c>
      <c r="B39" t="s">
        <v>23</v>
      </c>
    </row>
    <row r="40" spans="1:2" x14ac:dyDescent="0.25">
      <c r="A40" s="1" t="s">
        <v>73</v>
      </c>
      <c r="B40" t="s">
        <v>23</v>
      </c>
    </row>
    <row r="41" spans="1:2" x14ac:dyDescent="0.25">
      <c r="A41" s="1" t="s">
        <v>74</v>
      </c>
      <c r="B41" t="s">
        <v>23</v>
      </c>
    </row>
    <row r="42" spans="1:2" x14ac:dyDescent="0.25">
      <c r="A42" s="1" t="s">
        <v>75</v>
      </c>
      <c r="B42" t="s">
        <v>23</v>
      </c>
    </row>
    <row r="43" spans="1:2" x14ac:dyDescent="0.25">
      <c r="A43" s="1" t="s">
        <v>76</v>
      </c>
      <c r="B43" t="s">
        <v>23</v>
      </c>
    </row>
    <row r="44" spans="1:2" x14ac:dyDescent="0.25">
      <c r="A44" s="1" t="s">
        <v>77</v>
      </c>
      <c r="B44" t="s">
        <v>23</v>
      </c>
    </row>
    <row r="45" spans="1:2" x14ac:dyDescent="0.25">
      <c r="A45" s="1" t="s">
        <v>78</v>
      </c>
      <c r="B45" t="s">
        <v>23</v>
      </c>
    </row>
    <row r="46" spans="1:2" x14ac:dyDescent="0.25">
      <c r="A46" s="1" t="s">
        <v>79</v>
      </c>
      <c r="B46" t="s">
        <v>23</v>
      </c>
    </row>
    <row r="47" spans="1:2" x14ac:dyDescent="0.25">
      <c r="A47" s="1" t="s">
        <v>80</v>
      </c>
      <c r="B47" t="s">
        <v>23</v>
      </c>
    </row>
    <row r="48" spans="1:2" x14ac:dyDescent="0.25">
      <c r="A48" s="1" t="s">
        <v>81</v>
      </c>
      <c r="B48" t="s">
        <v>23</v>
      </c>
    </row>
    <row r="49" spans="1:2" x14ac:dyDescent="0.25">
      <c r="A49" s="1" t="s">
        <v>82</v>
      </c>
      <c r="B49" t="s">
        <v>23</v>
      </c>
    </row>
    <row r="50" spans="1:2" x14ac:dyDescent="0.25">
      <c r="A50" s="1" t="s">
        <v>83</v>
      </c>
      <c r="B50" t="s">
        <v>23</v>
      </c>
    </row>
    <row r="51" spans="1:2" x14ac:dyDescent="0.25">
      <c r="A51" s="1" t="s">
        <v>84</v>
      </c>
      <c r="B51" t="s">
        <v>23</v>
      </c>
    </row>
    <row r="52" spans="1:2" x14ac:dyDescent="0.25">
      <c r="A52" s="1" t="s">
        <v>85</v>
      </c>
      <c r="B52" t="s">
        <v>23</v>
      </c>
    </row>
    <row r="53" spans="1:2" x14ac:dyDescent="0.25">
      <c r="A53" s="1" t="s">
        <v>86</v>
      </c>
      <c r="B53" t="s">
        <v>23</v>
      </c>
    </row>
    <row r="54" spans="1:2" x14ac:dyDescent="0.25">
      <c r="A54" s="1" t="s">
        <v>87</v>
      </c>
      <c r="B54" t="s">
        <v>23</v>
      </c>
    </row>
    <row r="55" spans="1:2" x14ac:dyDescent="0.25">
      <c r="A55" s="1" t="s">
        <v>88</v>
      </c>
      <c r="B55" t="s">
        <v>23</v>
      </c>
    </row>
    <row r="56" spans="1:2" x14ac:dyDescent="0.25">
      <c r="A56" s="1" t="s">
        <v>89</v>
      </c>
      <c r="B56" t="s">
        <v>23</v>
      </c>
    </row>
    <row r="57" spans="1:2" x14ac:dyDescent="0.25">
      <c r="A57" s="1" t="s">
        <v>90</v>
      </c>
      <c r="B57" t="s">
        <v>23</v>
      </c>
    </row>
    <row r="58" spans="1:2" x14ac:dyDescent="0.25">
      <c r="A58" s="1" t="s">
        <v>91</v>
      </c>
      <c r="B58" t="s">
        <v>23</v>
      </c>
    </row>
    <row r="59" spans="1:2" x14ac:dyDescent="0.25">
      <c r="A59" s="1" t="s">
        <v>92</v>
      </c>
      <c r="B59" t="s">
        <v>23</v>
      </c>
    </row>
    <row r="60" spans="1:2" x14ac:dyDescent="0.25">
      <c r="A60" s="1" t="s">
        <v>93</v>
      </c>
      <c r="B60" t="s">
        <v>23</v>
      </c>
    </row>
    <row r="61" spans="1:2" x14ac:dyDescent="0.25">
      <c r="A61" s="1" t="s">
        <v>94</v>
      </c>
      <c r="B61" t="s">
        <v>23</v>
      </c>
    </row>
    <row r="62" spans="1:2" x14ac:dyDescent="0.25">
      <c r="A62" s="1" t="s">
        <v>95</v>
      </c>
      <c r="B62" t="s">
        <v>23</v>
      </c>
    </row>
    <row r="63" spans="1:2" x14ac:dyDescent="0.25">
      <c r="A63" s="1" t="s">
        <v>96</v>
      </c>
      <c r="B63" t="s">
        <v>23</v>
      </c>
    </row>
    <row r="64" spans="1:2" x14ac:dyDescent="0.25">
      <c r="A64" s="1" t="s">
        <v>97</v>
      </c>
      <c r="B64" t="s">
        <v>23</v>
      </c>
    </row>
    <row r="65" spans="1:2" x14ac:dyDescent="0.25">
      <c r="A65" s="1" t="s">
        <v>98</v>
      </c>
      <c r="B65" t="s">
        <v>23</v>
      </c>
    </row>
    <row r="66" spans="1:2" x14ac:dyDescent="0.25">
      <c r="A66" s="1" t="s">
        <v>99</v>
      </c>
      <c r="B66" t="s">
        <v>23</v>
      </c>
    </row>
    <row r="67" spans="1:2" x14ac:dyDescent="0.25">
      <c r="A67" s="1" t="s">
        <v>100</v>
      </c>
      <c r="B67" t="s">
        <v>23</v>
      </c>
    </row>
    <row r="68" spans="1:2" x14ac:dyDescent="0.25">
      <c r="A68" s="1" t="s">
        <v>101</v>
      </c>
      <c r="B68" t="s">
        <v>23</v>
      </c>
    </row>
    <row r="69" spans="1:2" x14ac:dyDescent="0.25">
      <c r="A69" s="1" t="s">
        <v>102</v>
      </c>
      <c r="B69" t="s">
        <v>23</v>
      </c>
    </row>
    <row r="70" spans="1:2" x14ac:dyDescent="0.25">
      <c r="A70" s="1" t="s">
        <v>103</v>
      </c>
      <c r="B70" t="s">
        <v>23</v>
      </c>
    </row>
    <row r="71" spans="1:2" x14ac:dyDescent="0.25">
      <c r="A71" s="1" t="s">
        <v>104</v>
      </c>
      <c r="B71" t="s">
        <v>23</v>
      </c>
    </row>
    <row r="72" spans="1:2" x14ac:dyDescent="0.25">
      <c r="A72" s="1" t="s">
        <v>105</v>
      </c>
      <c r="B72" t="s">
        <v>23</v>
      </c>
    </row>
    <row r="73" spans="1:2" x14ac:dyDescent="0.25">
      <c r="A73" s="1" t="s">
        <v>106</v>
      </c>
      <c r="B73" t="s">
        <v>23</v>
      </c>
    </row>
    <row r="74" spans="1:2" x14ac:dyDescent="0.25">
      <c r="A74" s="1" t="s">
        <v>107</v>
      </c>
      <c r="B74" t="s">
        <v>23</v>
      </c>
    </row>
    <row r="75" spans="1:2" x14ac:dyDescent="0.25">
      <c r="A75" s="1" t="s">
        <v>108</v>
      </c>
      <c r="B75" t="s">
        <v>23</v>
      </c>
    </row>
    <row r="76" spans="1:2" x14ac:dyDescent="0.25">
      <c r="A76" s="1" t="s">
        <v>109</v>
      </c>
      <c r="B76" t="s">
        <v>23</v>
      </c>
    </row>
    <row r="77" spans="1:2" x14ac:dyDescent="0.25">
      <c r="A77" s="1" t="s">
        <v>110</v>
      </c>
      <c r="B77" t="s">
        <v>23</v>
      </c>
    </row>
    <row r="78" spans="1:2" x14ac:dyDescent="0.25">
      <c r="A78" s="1" t="s">
        <v>111</v>
      </c>
      <c r="B78" t="s">
        <v>23</v>
      </c>
    </row>
    <row r="79" spans="1:2" x14ac:dyDescent="0.25">
      <c r="A79" s="1" t="s">
        <v>112</v>
      </c>
      <c r="B79" t="s">
        <v>23</v>
      </c>
    </row>
    <row r="80" spans="1:2" x14ac:dyDescent="0.25">
      <c r="A80" s="1" t="s">
        <v>113</v>
      </c>
      <c r="B80" t="s">
        <v>23</v>
      </c>
    </row>
    <row r="81" spans="1:2" x14ac:dyDescent="0.25">
      <c r="A81" s="1" t="s">
        <v>114</v>
      </c>
      <c r="B81" t="s">
        <v>23</v>
      </c>
    </row>
    <row r="82" spans="1:2" x14ac:dyDescent="0.25">
      <c r="A82" s="1" t="s">
        <v>115</v>
      </c>
      <c r="B82" t="s">
        <v>23</v>
      </c>
    </row>
    <row r="83" spans="1:2" x14ac:dyDescent="0.25">
      <c r="A83" s="1" t="s">
        <v>116</v>
      </c>
      <c r="B83" t="s">
        <v>23</v>
      </c>
    </row>
    <row r="84" spans="1:2" x14ac:dyDescent="0.25">
      <c r="A84" s="1" t="s">
        <v>117</v>
      </c>
      <c r="B84" t="s">
        <v>23</v>
      </c>
    </row>
    <row r="85" spans="1:2" x14ac:dyDescent="0.25">
      <c r="A85" s="1" t="s">
        <v>118</v>
      </c>
      <c r="B85" t="s">
        <v>23</v>
      </c>
    </row>
    <row r="86" spans="1:2" x14ac:dyDescent="0.25">
      <c r="A86" s="1" t="s">
        <v>119</v>
      </c>
      <c r="B86" t="s">
        <v>23</v>
      </c>
    </row>
    <row r="87" spans="1:2" x14ac:dyDescent="0.25">
      <c r="A87" s="1" t="s">
        <v>120</v>
      </c>
      <c r="B87" t="s">
        <v>23</v>
      </c>
    </row>
    <row r="88" spans="1:2" x14ac:dyDescent="0.25">
      <c r="A88" s="1" t="s">
        <v>121</v>
      </c>
      <c r="B88" t="s">
        <v>23</v>
      </c>
    </row>
    <row r="89" spans="1:2" x14ac:dyDescent="0.25">
      <c r="A89" s="1" t="s">
        <v>122</v>
      </c>
      <c r="B89" t="s">
        <v>23</v>
      </c>
    </row>
    <row r="90" spans="1:2" x14ac:dyDescent="0.25">
      <c r="A90" s="1" t="s">
        <v>123</v>
      </c>
      <c r="B90" t="s">
        <v>23</v>
      </c>
    </row>
    <row r="91" spans="1:2" x14ac:dyDescent="0.25">
      <c r="A91" s="1" t="s">
        <v>124</v>
      </c>
      <c r="B91" t="s">
        <v>23</v>
      </c>
    </row>
    <row r="92" spans="1:2" x14ac:dyDescent="0.25">
      <c r="A92" s="1" t="s">
        <v>125</v>
      </c>
      <c r="B92" t="s">
        <v>23</v>
      </c>
    </row>
    <row r="93" spans="1:2" x14ac:dyDescent="0.25">
      <c r="A93" s="1" t="s">
        <v>126</v>
      </c>
      <c r="B93" t="s">
        <v>23</v>
      </c>
    </row>
    <row r="94" spans="1:2" x14ac:dyDescent="0.25">
      <c r="A94" s="1" t="s">
        <v>127</v>
      </c>
      <c r="B94" t="s">
        <v>23</v>
      </c>
    </row>
    <row r="95" spans="1:2" x14ac:dyDescent="0.25">
      <c r="A95" s="1" t="s">
        <v>128</v>
      </c>
      <c r="B95" t="s">
        <v>23</v>
      </c>
    </row>
    <row r="96" spans="1:2" x14ac:dyDescent="0.25">
      <c r="A96" s="1" t="s">
        <v>129</v>
      </c>
      <c r="B96" t="s">
        <v>23</v>
      </c>
    </row>
    <row r="97" spans="1:2" x14ac:dyDescent="0.25">
      <c r="A97" s="1" t="s">
        <v>130</v>
      </c>
      <c r="B97" t="s">
        <v>23</v>
      </c>
    </row>
    <row r="98" spans="1:2" x14ac:dyDescent="0.25">
      <c r="A98" s="1" t="s">
        <v>131</v>
      </c>
      <c r="B98" t="s">
        <v>23</v>
      </c>
    </row>
    <row r="99" spans="1:2" x14ac:dyDescent="0.25">
      <c r="A99" s="1" t="s">
        <v>132</v>
      </c>
      <c r="B99" t="s">
        <v>23</v>
      </c>
    </row>
    <row r="100" spans="1:2" x14ac:dyDescent="0.25">
      <c r="A100" s="1" t="s">
        <v>133</v>
      </c>
      <c r="B100" t="s">
        <v>23</v>
      </c>
    </row>
    <row r="101" spans="1:2" x14ac:dyDescent="0.25">
      <c r="A101" s="1" t="s">
        <v>134</v>
      </c>
      <c r="B101" t="s">
        <v>23</v>
      </c>
    </row>
    <row r="102" spans="1:2" x14ac:dyDescent="0.25">
      <c r="A102" s="1" t="s">
        <v>135</v>
      </c>
      <c r="B102" t="s">
        <v>23</v>
      </c>
    </row>
    <row r="103" spans="1:2" x14ac:dyDescent="0.25">
      <c r="A103" s="1" t="s">
        <v>136</v>
      </c>
      <c r="B103" t="s">
        <v>23</v>
      </c>
    </row>
    <row r="104" spans="1:2" x14ac:dyDescent="0.25">
      <c r="A104" s="1" t="s">
        <v>137</v>
      </c>
      <c r="B104" t="s">
        <v>23</v>
      </c>
    </row>
    <row r="105" spans="1:2" x14ac:dyDescent="0.25">
      <c r="A105" s="1" t="s">
        <v>138</v>
      </c>
      <c r="B105" t="s">
        <v>23</v>
      </c>
    </row>
    <row r="106" spans="1:2" x14ac:dyDescent="0.25">
      <c r="A106" s="1" t="s">
        <v>139</v>
      </c>
      <c r="B106" t="s">
        <v>23</v>
      </c>
    </row>
    <row r="107" spans="1:2" x14ac:dyDescent="0.25">
      <c r="A107" s="1" t="s">
        <v>140</v>
      </c>
      <c r="B107" t="s">
        <v>23</v>
      </c>
    </row>
    <row r="108" spans="1:2" x14ac:dyDescent="0.25">
      <c r="A108" s="1" t="s">
        <v>141</v>
      </c>
      <c r="B108" t="s">
        <v>23</v>
      </c>
    </row>
    <row r="109" spans="1:2" x14ac:dyDescent="0.25">
      <c r="A109" s="1" t="s">
        <v>142</v>
      </c>
      <c r="B109" t="s">
        <v>23</v>
      </c>
    </row>
    <row r="110" spans="1:2" x14ac:dyDescent="0.25">
      <c r="A110" s="1" t="s">
        <v>143</v>
      </c>
      <c r="B110" t="s">
        <v>23</v>
      </c>
    </row>
    <row r="111" spans="1:2" x14ac:dyDescent="0.25">
      <c r="A111" s="1" t="s">
        <v>144</v>
      </c>
      <c r="B111" t="s">
        <v>23</v>
      </c>
    </row>
    <row r="112" spans="1:2" x14ac:dyDescent="0.25">
      <c r="A112" s="1" t="s">
        <v>145</v>
      </c>
      <c r="B112" t="s">
        <v>23</v>
      </c>
    </row>
    <row r="113" spans="1:2" x14ac:dyDescent="0.25">
      <c r="A113" s="1" t="s">
        <v>146</v>
      </c>
      <c r="B113" t="s">
        <v>23</v>
      </c>
    </row>
    <row r="114" spans="1:2" x14ac:dyDescent="0.25">
      <c r="A114" s="1" t="s">
        <v>147</v>
      </c>
      <c r="B114" t="s">
        <v>23</v>
      </c>
    </row>
    <row r="115" spans="1:2" x14ac:dyDescent="0.25">
      <c r="A115" s="1" t="s">
        <v>148</v>
      </c>
      <c r="B115" t="s">
        <v>23</v>
      </c>
    </row>
    <row r="116" spans="1:2" x14ac:dyDescent="0.25">
      <c r="A116" s="1" t="s">
        <v>149</v>
      </c>
      <c r="B116" t="s">
        <v>23</v>
      </c>
    </row>
    <row r="117" spans="1:2" x14ac:dyDescent="0.25">
      <c r="A117" s="1" t="s">
        <v>150</v>
      </c>
      <c r="B117" t="s">
        <v>23</v>
      </c>
    </row>
    <row r="118" spans="1:2" x14ac:dyDescent="0.25">
      <c r="A118" s="1" t="s">
        <v>151</v>
      </c>
      <c r="B118" t="s">
        <v>23</v>
      </c>
    </row>
    <row r="119" spans="1:2" x14ac:dyDescent="0.25">
      <c r="A119" s="1" t="s">
        <v>152</v>
      </c>
      <c r="B119" t="s">
        <v>23</v>
      </c>
    </row>
    <row r="120" spans="1:2" x14ac:dyDescent="0.25">
      <c r="A120" s="1" t="s">
        <v>153</v>
      </c>
      <c r="B120" t="s">
        <v>23</v>
      </c>
    </row>
    <row r="121" spans="1:2" x14ac:dyDescent="0.25">
      <c r="A121" s="1" t="s">
        <v>154</v>
      </c>
      <c r="B121" t="s">
        <v>23</v>
      </c>
    </row>
    <row r="122" spans="1:2" x14ac:dyDescent="0.25">
      <c r="A122" s="1" t="s">
        <v>155</v>
      </c>
      <c r="B122" t="s">
        <v>23</v>
      </c>
    </row>
    <row r="123" spans="1:2" x14ac:dyDescent="0.25">
      <c r="A123" s="1" t="s">
        <v>156</v>
      </c>
      <c r="B123" t="s">
        <v>23</v>
      </c>
    </row>
    <row r="124" spans="1:2" x14ac:dyDescent="0.25">
      <c r="A124" s="1" t="s">
        <v>157</v>
      </c>
      <c r="B124" t="s">
        <v>23</v>
      </c>
    </row>
    <row r="125" spans="1:2" x14ac:dyDescent="0.25">
      <c r="A125" s="1" t="s">
        <v>158</v>
      </c>
      <c r="B125" t="s">
        <v>23</v>
      </c>
    </row>
    <row r="126" spans="1:2" x14ac:dyDescent="0.25">
      <c r="A126" s="1" t="s">
        <v>159</v>
      </c>
      <c r="B126" t="s">
        <v>23</v>
      </c>
    </row>
    <row r="127" spans="1:2" x14ac:dyDescent="0.25">
      <c r="A127" s="1" t="s">
        <v>160</v>
      </c>
      <c r="B127" t="s">
        <v>23</v>
      </c>
    </row>
    <row r="128" spans="1:2" x14ac:dyDescent="0.25">
      <c r="A128" s="1" t="s">
        <v>161</v>
      </c>
      <c r="B128" t="s">
        <v>23</v>
      </c>
    </row>
    <row r="129" spans="1:2" x14ac:dyDescent="0.25">
      <c r="A129" s="1" t="s">
        <v>162</v>
      </c>
      <c r="B129" t="s">
        <v>23</v>
      </c>
    </row>
    <row r="130" spans="1:2" x14ac:dyDescent="0.25">
      <c r="A130" s="1" t="s">
        <v>163</v>
      </c>
      <c r="B130" t="s">
        <v>23</v>
      </c>
    </row>
    <row r="131" spans="1:2" x14ac:dyDescent="0.25">
      <c r="A131" s="1" t="s">
        <v>164</v>
      </c>
      <c r="B131" t="s">
        <v>23</v>
      </c>
    </row>
    <row r="132" spans="1:2" x14ac:dyDescent="0.25">
      <c r="A132" s="1" t="s">
        <v>165</v>
      </c>
      <c r="B132" t="s">
        <v>23</v>
      </c>
    </row>
    <row r="133" spans="1:2" x14ac:dyDescent="0.25">
      <c r="A133" s="1" t="s">
        <v>166</v>
      </c>
      <c r="B133" t="s">
        <v>23</v>
      </c>
    </row>
    <row r="134" spans="1:2" x14ac:dyDescent="0.25">
      <c r="A134" s="1" t="s">
        <v>167</v>
      </c>
      <c r="B134" t="s">
        <v>23</v>
      </c>
    </row>
    <row r="135" spans="1:2" x14ac:dyDescent="0.25">
      <c r="A135" s="1" t="s">
        <v>168</v>
      </c>
      <c r="B135" t="s">
        <v>23</v>
      </c>
    </row>
    <row r="136" spans="1:2" x14ac:dyDescent="0.25">
      <c r="A136" s="1" t="s">
        <v>169</v>
      </c>
      <c r="B136" t="s">
        <v>23</v>
      </c>
    </row>
    <row r="137" spans="1:2" x14ac:dyDescent="0.25">
      <c r="A137" s="1" t="s">
        <v>170</v>
      </c>
      <c r="B137" t="s">
        <v>23</v>
      </c>
    </row>
    <row r="138" spans="1:2" x14ac:dyDescent="0.25">
      <c r="A138" s="1" t="s">
        <v>171</v>
      </c>
      <c r="B138" t="s">
        <v>23</v>
      </c>
    </row>
    <row r="139" spans="1:2" x14ac:dyDescent="0.25">
      <c r="A139" s="1" t="s">
        <v>172</v>
      </c>
      <c r="B139" t="s">
        <v>23</v>
      </c>
    </row>
    <row r="140" spans="1:2" x14ac:dyDescent="0.25">
      <c r="A140" s="1" t="s">
        <v>173</v>
      </c>
      <c r="B140" t="s">
        <v>23</v>
      </c>
    </row>
    <row r="141" spans="1:2" x14ac:dyDescent="0.25">
      <c r="A141" s="1" t="s">
        <v>174</v>
      </c>
      <c r="B141" t="s">
        <v>23</v>
      </c>
    </row>
    <row r="142" spans="1:2" x14ac:dyDescent="0.25">
      <c r="A142" s="1" t="s">
        <v>175</v>
      </c>
      <c r="B142" t="s">
        <v>23</v>
      </c>
    </row>
    <row r="143" spans="1:2" x14ac:dyDescent="0.25">
      <c r="A143" s="1" t="s">
        <v>176</v>
      </c>
      <c r="B143" t="s">
        <v>23</v>
      </c>
    </row>
    <row r="144" spans="1:2" x14ac:dyDescent="0.25">
      <c r="A144" s="1" t="s">
        <v>177</v>
      </c>
      <c r="B144" t="s">
        <v>23</v>
      </c>
    </row>
    <row r="145" spans="1:2" x14ac:dyDescent="0.25">
      <c r="A145" s="1" t="s">
        <v>178</v>
      </c>
      <c r="B145" t="s">
        <v>23</v>
      </c>
    </row>
    <row r="146" spans="1:2" x14ac:dyDescent="0.25">
      <c r="A146" s="1" t="s">
        <v>179</v>
      </c>
      <c r="B146" t="s">
        <v>23</v>
      </c>
    </row>
    <row r="147" spans="1:2" x14ac:dyDescent="0.25">
      <c r="A147" s="1" t="s">
        <v>180</v>
      </c>
      <c r="B147" t="s">
        <v>23</v>
      </c>
    </row>
    <row r="148" spans="1:2" x14ac:dyDescent="0.25">
      <c r="A148" s="1" t="s">
        <v>181</v>
      </c>
      <c r="B148" t="s">
        <v>23</v>
      </c>
    </row>
    <row r="149" spans="1:2" x14ac:dyDescent="0.25">
      <c r="A149" s="1" t="s">
        <v>182</v>
      </c>
      <c r="B149" t="s">
        <v>23</v>
      </c>
    </row>
    <row r="150" spans="1:2" x14ac:dyDescent="0.25">
      <c r="A150" s="1" t="s">
        <v>183</v>
      </c>
      <c r="B150" t="s">
        <v>23</v>
      </c>
    </row>
    <row r="151" spans="1:2" x14ac:dyDescent="0.25">
      <c r="A151" s="1" t="s">
        <v>184</v>
      </c>
      <c r="B151" t="s">
        <v>23</v>
      </c>
    </row>
    <row r="152" spans="1:2" x14ac:dyDescent="0.25">
      <c r="A152" s="1" t="s">
        <v>185</v>
      </c>
      <c r="B152" t="s">
        <v>23</v>
      </c>
    </row>
    <row r="153" spans="1:2" x14ac:dyDescent="0.25">
      <c r="A153" s="1" t="s">
        <v>186</v>
      </c>
      <c r="B153" t="s">
        <v>23</v>
      </c>
    </row>
    <row r="154" spans="1:2" x14ac:dyDescent="0.25">
      <c r="A154" s="1" t="s">
        <v>187</v>
      </c>
      <c r="B154">
        <v>3318.0280394795868</v>
      </c>
    </row>
    <row r="155" spans="1:2" x14ac:dyDescent="0.25">
      <c r="A155" s="1" t="s">
        <v>188</v>
      </c>
      <c r="B155">
        <v>3438.5664682539682</v>
      </c>
    </row>
    <row r="156" spans="1:2" x14ac:dyDescent="0.25">
      <c r="A156" s="1" t="s">
        <v>189</v>
      </c>
      <c r="B156">
        <v>3054.126792114695</v>
      </c>
    </row>
    <row r="157" spans="1:2" x14ac:dyDescent="0.25">
      <c r="A157" s="1" t="s">
        <v>190</v>
      </c>
      <c r="B157">
        <v>2766.412268518518</v>
      </c>
    </row>
    <row r="158" spans="1:2" x14ac:dyDescent="0.25">
      <c r="A158" s="1" t="s">
        <v>191</v>
      </c>
      <c r="B158">
        <v>2712.191756272402</v>
      </c>
    </row>
    <row r="159" spans="1:2" x14ac:dyDescent="0.25">
      <c r="A159" s="1" t="s">
        <v>192</v>
      </c>
      <c r="B159">
        <v>2822.7928240740739</v>
      </c>
    </row>
    <row r="160" spans="1:2" x14ac:dyDescent="0.25">
      <c r="A160" s="1" t="s">
        <v>193</v>
      </c>
      <c r="B160">
        <v>2978.3407258064522</v>
      </c>
    </row>
    <row r="161" spans="1:2" x14ac:dyDescent="0.25">
      <c r="A161" s="1" t="s">
        <v>194</v>
      </c>
      <c r="B161">
        <v>2910.837589605735</v>
      </c>
    </row>
    <row r="162" spans="1:2" x14ac:dyDescent="0.25">
      <c r="A162" s="1" t="s">
        <v>195</v>
      </c>
      <c r="B162">
        <v>2693.4645833333329</v>
      </c>
    </row>
    <row r="163" spans="1:2" x14ac:dyDescent="0.25">
      <c r="A163" s="1" t="s">
        <v>196</v>
      </c>
      <c r="B163">
        <v>2450.604166666667</v>
      </c>
    </row>
    <row r="164" spans="1:2" x14ac:dyDescent="0.25">
      <c r="A164" s="1" t="s">
        <v>197</v>
      </c>
      <c r="B164">
        <v>2819.432638888889</v>
      </c>
    </row>
    <row r="165" spans="1:2" x14ac:dyDescent="0.25">
      <c r="A165" s="1" t="s">
        <v>198</v>
      </c>
      <c r="B165">
        <v>2848.0595878136201</v>
      </c>
    </row>
    <row r="166" spans="1:2" x14ac:dyDescent="0.25">
      <c r="A166" s="1" t="s">
        <v>199</v>
      </c>
      <c r="B166">
        <v>3137.2694892473119</v>
      </c>
    </row>
    <row r="167" spans="1:2" x14ac:dyDescent="0.25">
      <c r="A167" s="1" t="s">
        <v>200</v>
      </c>
      <c r="B167">
        <v>3062.7732279693491</v>
      </c>
    </row>
    <row r="168" spans="1:2" x14ac:dyDescent="0.25">
      <c r="A168" s="1" t="s">
        <v>201</v>
      </c>
      <c r="B168">
        <v>2812.366039426523</v>
      </c>
    </row>
    <row r="169" spans="1:2" x14ac:dyDescent="0.25">
      <c r="A169" s="1" t="s">
        <v>202</v>
      </c>
      <c r="B169">
        <v>2629.3671296296302</v>
      </c>
    </row>
    <row r="170" spans="1:2" x14ac:dyDescent="0.25">
      <c r="A170" s="1" t="s">
        <v>203</v>
      </c>
      <c r="B170">
        <v>2491.284498207885</v>
      </c>
    </row>
    <row r="171" spans="1:2" x14ac:dyDescent="0.25">
      <c r="A171" s="1" t="s">
        <v>204</v>
      </c>
      <c r="B171">
        <v>2782.3655092592589</v>
      </c>
    </row>
    <row r="172" spans="1:2" x14ac:dyDescent="0.25">
      <c r="A172" s="1" t="s">
        <v>205</v>
      </c>
      <c r="B172">
        <v>2955.1413530465952</v>
      </c>
    </row>
    <row r="173" spans="1:2" x14ac:dyDescent="0.25">
      <c r="A173" s="1" t="s">
        <v>206</v>
      </c>
      <c r="B173">
        <v>3021.198252688172</v>
      </c>
    </row>
    <row r="174" spans="1:2" x14ac:dyDescent="0.25">
      <c r="A174" s="1" t="s">
        <v>207</v>
      </c>
      <c r="B174">
        <v>2771.4546296296298</v>
      </c>
    </row>
    <row r="175" spans="1:2" x14ac:dyDescent="0.25">
      <c r="A175" s="1" t="s">
        <v>208</v>
      </c>
      <c r="B175">
        <v>2642.426747311828</v>
      </c>
    </row>
    <row r="176" spans="1:2" x14ac:dyDescent="0.25">
      <c r="A176" s="1" t="s">
        <v>209</v>
      </c>
      <c r="B176">
        <v>2761.557175925926</v>
      </c>
    </row>
    <row r="177" spans="1:2" x14ac:dyDescent="0.25">
      <c r="A177" s="1" t="s">
        <v>210</v>
      </c>
      <c r="B177">
        <v>2935.7730734767019</v>
      </c>
    </row>
    <row r="178" spans="1:2" x14ac:dyDescent="0.25">
      <c r="A178" s="1" t="s">
        <v>211</v>
      </c>
      <c r="B178">
        <v>2950.9487007168459</v>
      </c>
    </row>
    <row r="179" spans="1:2" x14ac:dyDescent="0.25">
      <c r="A179" s="1" t="s">
        <v>212</v>
      </c>
      <c r="B179">
        <v>2829.1535218253971</v>
      </c>
    </row>
    <row r="180" spans="1:2" x14ac:dyDescent="0.25">
      <c r="A180" s="1" t="s">
        <v>213</v>
      </c>
      <c r="B180">
        <v>2762.3729838709678</v>
      </c>
    </row>
    <row r="181" spans="1:2" x14ac:dyDescent="0.25">
      <c r="A181" s="1" t="s">
        <v>214</v>
      </c>
      <c r="B181">
        <v>2541.572453703704</v>
      </c>
    </row>
    <row r="182" spans="1:2" x14ac:dyDescent="0.25">
      <c r="A182" s="1" t="s">
        <v>215</v>
      </c>
      <c r="B182">
        <v>2515.6187275985658</v>
      </c>
    </row>
    <row r="183" spans="1:2" x14ac:dyDescent="0.25">
      <c r="A183" s="1" t="s">
        <v>216</v>
      </c>
      <c r="B183">
        <v>2708.9226851851849</v>
      </c>
    </row>
    <row r="184" spans="1:2" x14ac:dyDescent="0.25">
      <c r="A184" s="1" t="s">
        <v>217</v>
      </c>
      <c r="B184">
        <v>2769.6944444444439</v>
      </c>
    </row>
    <row r="185" spans="1:2" x14ac:dyDescent="0.25">
      <c r="A185" s="1" t="s">
        <v>218</v>
      </c>
      <c r="B185">
        <v>2699.9209229390681</v>
      </c>
    </row>
    <row r="186" spans="1:2" x14ac:dyDescent="0.25">
      <c r="A186" s="1" t="s">
        <v>219</v>
      </c>
      <c r="B186">
        <v>2588.6553240740741</v>
      </c>
    </row>
    <row r="187" spans="1:2" x14ac:dyDescent="0.25">
      <c r="A187" s="1" t="s">
        <v>220</v>
      </c>
      <c r="B187">
        <v>2529.0777329749098</v>
      </c>
    </row>
    <row r="188" spans="1:2" x14ac:dyDescent="0.25">
      <c r="A188" s="1" t="s">
        <v>221</v>
      </c>
      <c r="B188">
        <v>2754.469212962963</v>
      </c>
    </row>
    <row r="189" spans="1:2" x14ac:dyDescent="0.25">
      <c r="A189" s="1" t="s">
        <v>222</v>
      </c>
      <c r="B189">
        <v>3010.5656362007171</v>
      </c>
    </row>
    <row r="190" spans="1:2" x14ac:dyDescent="0.25">
      <c r="A190" s="1" t="s">
        <v>223</v>
      </c>
      <c r="B190">
        <v>3127.7663530465952</v>
      </c>
    </row>
    <row r="191" spans="1:2" x14ac:dyDescent="0.25">
      <c r="A191" s="1" t="s">
        <v>224</v>
      </c>
      <c r="B191">
        <v>2853.124007936508</v>
      </c>
    </row>
    <row r="192" spans="1:2" x14ac:dyDescent="0.25">
      <c r="A192" s="1" t="s">
        <v>225</v>
      </c>
      <c r="B192">
        <v>2718.9489247311831</v>
      </c>
    </row>
    <row r="193" spans="1:2" x14ac:dyDescent="0.25">
      <c r="A193" s="1" t="s">
        <v>226</v>
      </c>
      <c r="B193">
        <v>2563.3733796296301</v>
      </c>
    </row>
    <row r="194" spans="1:2" x14ac:dyDescent="0.25">
      <c r="A194" s="1" t="s">
        <v>227</v>
      </c>
      <c r="B194">
        <v>2580.2240143369181</v>
      </c>
    </row>
    <row r="195" spans="1:2" x14ac:dyDescent="0.25">
      <c r="A195" s="1" t="s">
        <v>228</v>
      </c>
      <c r="B195">
        <v>2690.4983796296301</v>
      </c>
    </row>
    <row r="196" spans="1:2" x14ac:dyDescent="0.25">
      <c r="A196" s="1" t="s">
        <v>229</v>
      </c>
      <c r="B196">
        <v>2882.980286738351</v>
      </c>
    </row>
    <row r="197" spans="1:2" x14ac:dyDescent="0.25">
      <c r="A197" s="1" t="s">
        <v>230</v>
      </c>
      <c r="B197">
        <v>2873.485663082437</v>
      </c>
    </row>
    <row r="198" spans="1:2" x14ac:dyDescent="0.25">
      <c r="A198" s="1" t="s">
        <v>231</v>
      </c>
      <c r="B198">
        <v>2714.3254629629628</v>
      </c>
    </row>
    <row r="199" spans="1:2" x14ac:dyDescent="0.25">
      <c r="A199" s="1" t="s">
        <v>232</v>
      </c>
      <c r="B199">
        <v>2696.7766577060929</v>
      </c>
    </row>
    <row r="200" spans="1:2" x14ac:dyDescent="0.25">
      <c r="A200" s="1" t="s">
        <v>233</v>
      </c>
      <c r="B200">
        <v>2865.8472222222222</v>
      </c>
    </row>
    <row r="201" spans="1:2" x14ac:dyDescent="0.25">
      <c r="A201" s="1" t="s">
        <v>234</v>
      </c>
      <c r="B201">
        <v>2882.9298835125451</v>
      </c>
    </row>
    <row r="202" spans="1:2" x14ac:dyDescent="0.25">
      <c r="A202" s="1" t="s">
        <v>235</v>
      </c>
      <c r="B202">
        <v>3093.7287186379931</v>
      </c>
    </row>
    <row r="203" spans="1:2" x14ac:dyDescent="0.25">
      <c r="A203" s="1" t="s">
        <v>236</v>
      </c>
      <c r="B203">
        <v>2963.1860119047619</v>
      </c>
    </row>
    <row r="204" spans="1:2" x14ac:dyDescent="0.25">
      <c r="A204" s="1" t="s">
        <v>237</v>
      </c>
      <c r="B204">
        <v>2752.153001792115</v>
      </c>
    </row>
    <row r="205" spans="1:2" x14ac:dyDescent="0.25">
      <c r="A205" s="1" t="s">
        <v>238</v>
      </c>
      <c r="B205">
        <v>2594.8900462962961</v>
      </c>
    </row>
    <row r="206" spans="1:2" x14ac:dyDescent="0.25">
      <c r="A206" s="1" t="s">
        <v>239</v>
      </c>
      <c r="B206">
        <v>2598.2694892473119</v>
      </c>
    </row>
    <row r="207" spans="1:2" x14ac:dyDescent="0.25">
      <c r="A207" s="1" t="s">
        <v>240</v>
      </c>
      <c r="B207">
        <v>2767.943518518518</v>
      </c>
    </row>
    <row r="208" spans="1:2" x14ac:dyDescent="0.25">
      <c r="A208" s="1" t="s">
        <v>241</v>
      </c>
      <c r="B208">
        <v>3042.3140681003579</v>
      </c>
    </row>
    <row r="209" spans="1:2" x14ac:dyDescent="0.25">
      <c r="A209" s="1" t="s">
        <v>242</v>
      </c>
      <c r="B209">
        <v>2812.0849014336918</v>
      </c>
    </row>
    <row r="210" spans="1:2" x14ac:dyDescent="0.25">
      <c r="A210" s="1" t="s">
        <v>243</v>
      </c>
      <c r="B210">
        <v>2624.1002314814809</v>
      </c>
    </row>
    <row r="211" spans="1:2" x14ac:dyDescent="0.25">
      <c r="A211" s="1" t="s">
        <v>244</v>
      </c>
      <c r="B211">
        <v>2622.9330197132622</v>
      </c>
    </row>
    <row r="212" spans="1:2" x14ac:dyDescent="0.25">
      <c r="A212" s="1" t="s">
        <v>245</v>
      </c>
      <c r="B212">
        <v>2812.95</v>
      </c>
    </row>
    <row r="213" spans="1:2" x14ac:dyDescent="0.25">
      <c r="A213" s="1" t="s">
        <v>246</v>
      </c>
      <c r="B213">
        <v>2954.579749103943</v>
      </c>
    </row>
    <row r="214" spans="1:2" x14ac:dyDescent="0.25">
      <c r="A214" s="1" t="s">
        <v>247</v>
      </c>
      <c r="B214">
        <v>3082.849462365592</v>
      </c>
    </row>
    <row r="215" spans="1:2" x14ac:dyDescent="0.25">
      <c r="A215" s="1" t="s">
        <v>248</v>
      </c>
      <c r="B215">
        <v>2955.462164750958</v>
      </c>
    </row>
    <row r="216" spans="1:2" x14ac:dyDescent="0.25">
      <c r="A216" s="1" t="s">
        <v>249</v>
      </c>
      <c r="B216">
        <v>2796.6574820788528</v>
      </c>
    </row>
    <row r="217" spans="1:2" x14ac:dyDescent="0.25">
      <c r="A217" s="1" t="s">
        <v>250</v>
      </c>
      <c r="B217">
        <v>2615.1777777777779</v>
      </c>
    </row>
    <row r="218" spans="1:2" x14ac:dyDescent="0.25">
      <c r="A218" s="1" t="s">
        <v>251</v>
      </c>
      <c r="B218">
        <v>2590.3163082437281</v>
      </c>
    </row>
    <row r="219" spans="1:2" x14ac:dyDescent="0.25">
      <c r="A219" s="1" t="s">
        <v>252</v>
      </c>
      <c r="B219">
        <v>2836.0710648148151</v>
      </c>
    </row>
    <row r="220" spans="1:2" x14ac:dyDescent="0.25">
      <c r="A220" s="1" t="s">
        <v>253</v>
      </c>
      <c r="B220">
        <v>3199.5394265232981</v>
      </c>
    </row>
    <row r="221" spans="1:2" x14ac:dyDescent="0.25">
      <c r="A221" s="1" t="s">
        <v>254</v>
      </c>
      <c r="B221">
        <v>2811.537410394265</v>
      </c>
    </row>
    <row r="222" spans="1:2" x14ac:dyDescent="0.25">
      <c r="A222" s="1" t="s">
        <v>255</v>
      </c>
      <c r="B222">
        <v>2526.948842592592</v>
      </c>
    </row>
    <row r="223" spans="1:2" x14ac:dyDescent="0.25">
      <c r="A223" s="1" t="s">
        <v>256</v>
      </c>
      <c r="B223">
        <v>2540.5873655913979</v>
      </c>
    </row>
    <row r="224" spans="1:2" x14ac:dyDescent="0.25">
      <c r="A224" s="1" t="s">
        <v>257</v>
      </c>
      <c r="B224">
        <v>2662.057175925926</v>
      </c>
    </row>
    <row r="225" spans="1:2" x14ac:dyDescent="0.25">
      <c r="A225" s="1" t="s">
        <v>258</v>
      </c>
      <c r="B225">
        <v>2794.2233422939071</v>
      </c>
    </row>
    <row r="226" spans="1:2" x14ac:dyDescent="0.25">
      <c r="A226" s="1" t="s">
        <v>259</v>
      </c>
      <c r="B226">
        <v>2826.4086021505382</v>
      </c>
    </row>
    <row r="227" spans="1:2" x14ac:dyDescent="0.25">
      <c r="A227" s="1" t="s">
        <v>260</v>
      </c>
      <c r="B227">
        <v>2895.8544146825402</v>
      </c>
    </row>
    <row r="228" spans="1:2" x14ac:dyDescent="0.25">
      <c r="A228" s="1" t="s">
        <v>261</v>
      </c>
      <c r="B228">
        <v>2549.2829301075271</v>
      </c>
    </row>
    <row r="229" spans="1:2" x14ac:dyDescent="0.25">
      <c r="A229" s="1" t="s">
        <v>262</v>
      </c>
      <c r="B229">
        <v>2465.270370370371</v>
      </c>
    </row>
    <row r="230" spans="1:2" x14ac:dyDescent="0.25">
      <c r="A230" s="1" t="s">
        <v>263</v>
      </c>
      <c r="B230">
        <v>2476.2766577060929</v>
      </c>
    </row>
    <row r="231" spans="1:2" x14ac:dyDescent="0.25">
      <c r="A231" s="1" t="s">
        <v>264</v>
      </c>
      <c r="B231">
        <v>2783.723611111111</v>
      </c>
    </row>
    <row r="232" spans="1:2" x14ac:dyDescent="0.25">
      <c r="A232" s="1" t="s">
        <v>265</v>
      </c>
      <c r="B232">
        <v>2757.3615591397852</v>
      </c>
    </row>
    <row r="233" spans="1:2" x14ac:dyDescent="0.25">
      <c r="A233" s="1" t="s">
        <v>266</v>
      </c>
      <c r="B233">
        <v>2967.8960573476702</v>
      </c>
    </row>
    <row r="234" spans="1:2" x14ac:dyDescent="0.25">
      <c r="A234" s="1" t="s">
        <v>267</v>
      </c>
      <c r="B234">
        <v>2562.7518518518518</v>
      </c>
    </row>
    <row r="235" spans="1:2" x14ac:dyDescent="0.25">
      <c r="A235" s="1" t="s">
        <v>268</v>
      </c>
      <c r="B235">
        <v>2540.5546594982079</v>
      </c>
    </row>
    <row r="236" spans="1:2" x14ac:dyDescent="0.25">
      <c r="A236" s="1" t="s">
        <v>269</v>
      </c>
      <c r="B236">
        <v>2693.21875</v>
      </c>
    </row>
    <row r="237" spans="1:2" x14ac:dyDescent="0.25">
      <c r="A237" s="1" t="s">
        <v>270</v>
      </c>
      <c r="B237">
        <v>2882.9509408602148</v>
      </c>
    </row>
    <row r="238" spans="1:2" x14ac:dyDescent="0.25">
      <c r="A238" s="1" t="s">
        <v>271</v>
      </c>
      <c r="B238">
        <v>3236.658378136201</v>
      </c>
    </row>
    <row r="239" spans="1:2" x14ac:dyDescent="0.25">
      <c r="A239" s="1" t="s">
        <v>272</v>
      </c>
      <c r="B239">
        <v>3077.772321428572</v>
      </c>
    </row>
    <row r="240" spans="1:2" x14ac:dyDescent="0.25">
      <c r="A240" s="1" t="s">
        <v>273</v>
      </c>
      <c r="B240">
        <v>2766.5472670250902</v>
      </c>
    </row>
    <row r="241" spans="1:2" x14ac:dyDescent="0.25">
      <c r="A241" s="1" t="s">
        <v>274</v>
      </c>
      <c r="B241">
        <v>2610.8814814814809</v>
      </c>
    </row>
    <row r="242" spans="1:2" x14ac:dyDescent="0.25">
      <c r="A242" s="1" t="s">
        <v>275</v>
      </c>
      <c r="B242">
        <v>2545.3848566308238</v>
      </c>
    </row>
    <row r="243" spans="1:2" x14ac:dyDescent="0.25">
      <c r="A243" s="1" t="s">
        <v>276</v>
      </c>
      <c r="B243">
        <v>2742.0856481481478</v>
      </c>
    </row>
    <row r="244" spans="1:2" x14ac:dyDescent="0.25">
      <c r="A244" s="1" t="s">
        <v>277</v>
      </c>
      <c r="B244">
        <v>2886.9323476702511</v>
      </c>
    </row>
    <row r="245" spans="1:2" x14ac:dyDescent="0.25">
      <c r="A245" s="1" t="s">
        <v>278</v>
      </c>
      <c r="B245">
        <v>2932.425627240144</v>
      </c>
    </row>
    <row r="246" spans="1:2" x14ac:dyDescent="0.25">
      <c r="A246" s="1" t="s">
        <v>279</v>
      </c>
      <c r="B246">
        <v>2641.8108796296301</v>
      </c>
    </row>
    <row r="247" spans="1:2" x14ac:dyDescent="0.25">
      <c r="A247" s="1" t="s">
        <v>280</v>
      </c>
      <c r="B247">
        <v>2374.621415770609</v>
      </c>
    </row>
    <row r="248" spans="1:2" x14ac:dyDescent="0.25">
      <c r="A248" s="1" t="s">
        <v>281</v>
      </c>
      <c r="B248">
        <v>2643.3425925925931</v>
      </c>
    </row>
    <row r="249" spans="1:2" x14ac:dyDescent="0.25">
      <c r="A249" s="1" t="s">
        <v>282</v>
      </c>
      <c r="B249">
        <v>2968.3691756272401</v>
      </c>
    </row>
    <row r="250" spans="1:2" x14ac:dyDescent="0.25">
      <c r="A250" s="1" t="s">
        <v>283</v>
      </c>
      <c r="B250">
        <v>2994.230958781362</v>
      </c>
    </row>
    <row r="251" spans="1:2" x14ac:dyDescent="0.25">
      <c r="A251" s="1" t="s">
        <v>284</v>
      </c>
      <c r="B251">
        <v>2966.8028273809518</v>
      </c>
    </row>
    <row r="252" spans="1:2" x14ac:dyDescent="0.25">
      <c r="A252" s="1" t="s">
        <v>285</v>
      </c>
      <c r="B252">
        <v>2664.7549283154121</v>
      </c>
    </row>
    <row r="253" spans="1:2" x14ac:dyDescent="0.25">
      <c r="A253" s="1" t="s">
        <v>286</v>
      </c>
      <c r="B253">
        <v>2652.1217592592589</v>
      </c>
    </row>
    <row r="254" spans="1:2" x14ac:dyDescent="0.25">
      <c r="A254" s="1" t="s">
        <v>287</v>
      </c>
      <c r="B254">
        <v>2648.53270609319</v>
      </c>
    </row>
    <row r="255" spans="1:2" x14ac:dyDescent="0.25">
      <c r="A255" s="1" t="s">
        <v>288</v>
      </c>
      <c r="B255">
        <v>2767.6287037037041</v>
      </c>
    </row>
    <row r="256" spans="1:2" x14ac:dyDescent="0.25">
      <c r="A256" s="1" t="s">
        <v>289</v>
      </c>
      <c r="B256">
        <v>2985.6948924731182</v>
      </c>
    </row>
    <row r="257" spans="1:2" x14ac:dyDescent="0.25">
      <c r="A257" s="1" t="s">
        <v>290</v>
      </c>
      <c r="B257">
        <v>2847.5002240143372</v>
      </c>
    </row>
    <row r="258" spans="1:2" x14ac:dyDescent="0.25">
      <c r="A258" s="1" t="s">
        <v>291</v>
      </c>
      <c r="B258">
        <v>2710.3261574074072</v>
      </c>
    </row>
    <row r="259" spans="1:2" x14ac:dyDescent="0.25">
      <c r="A259" s="1" t="s">
        <v>292</v>
      </c>
      <c r="B259">
        <v>2672.4265232974908</v>
      </c>
    </row>
    <row r="260" spans="1:2" x14ac:dyDescent="0.25">
      <c r="A260" s="1" t="s">
        <v>293</v>
      </c>
      <c r="B260">
        <v>2964.1537037037042</v>
      </c>
    </row>
    <row r="261" spans="1:2" x14ac:dyDescent="0.25">
      <c r="A261" s="1" t="s">
        <v>294</v>
      </c>
      <c r="B261">
        <v>3069.426747311828</v>
      </c>
    </row>
    <row r="262" spans="1:2" x14ac:dyDescent="0.25">
      <c r="A262" s="1" t="s">
        <v>295</v>
      </c>
      <c r="B262">
        <v>3317.354166666667</v>
      </c>
    </row>
    <row r="263" spans="1:2" x14ac:dyDescent="0.25">
      <c r="A263" s="1" t="s">
        <v>296</v>
      </c>
      <c r="B263">
        <v>3075.330699233717</v>
      </c>
    </row>
    <row r="264" spans="1:2" x14ac:dyDescent="0.25">
      <c r="A264" s="1" t="s">
        <v>297</v>
      </c>
      <c r="B264">
        <v>2809.4157706093192</v>
      </c>
    </row>
    <row r="265" spans="1:2" x14ac:dyDescent="0.25">
      <c r="A265" s="1" t="s">
        <v>298</v>
      </c>
      <c r="B265">
        <v>2641.243981481482</v>
      </c>
    </row>
    <row r="266" spans="1:2" x14ac:dyDescent="0.25">
      <c r="A266" s="1" t="s">
        <v>299</v>
      </c>
      <c r="B266">
        <v>2642.0210573476702</v>
      </c>
    </row>
    <row r="267" spans="1:2" x14ac:dyDescent="0.25">
      <c r="A267" s="1" t="s">
        <v>300</v>
      </c>
      <c r="B267">
        <v>2867.4775462962962</v>
      </c>
    </row>
    <row r="268" spans="1:2" x14ac:dyDescent="0.25">
      <c r="A268" s="1" t="s">
        <v>301</v>
      </c>
      <c r="B268">
        <v>3187.9513888888891</v>
      </c>
    </row>
    <row r="269" spans="1:2" x14ac:dyDescent="0.25">
      <c r="A269" s="1" t="s">
        <v>302</v>
      </c>
      <c r="B269">
        <v>3069.8234767025092</v>
      </c>
    </row>
    <row r="270" spans="1:2" x14ac:dyDescent="0.25">
      <c r="A270" s="1" t="s">
        <v>303</v>
      </c>
      <c r="B270">
        <v>2975.3317129629631</v>
      </c>
    </row>
    <row r="271" spans="1:2" x14ac:dyDescent="0.25">
      <c r="A271" s="1" t="s">
        <v>304</v>
      </c>
      <c r="B271">
        <v>2782.8010752688169</v>
      </c>
    </row>
    <row r="272" spans="1:2" x14ac:dyDescent="0.25">
      <c r="A272" s="1" t="s">
        <v>305</v>
      </c>
      <c r="B272">
        <v>2959.5710648148151</v>
      </c>
    </row>
    <row r="273" spans="1:2" x14ac:dyDescent="0.25">
      <c r="A273" s="1" t="s">
        <v>306</v>
      </c>
      <c r="B273">
        <v>3318.5461469534048</v>
      </c>
    </row>
    <row r="274" spans="1:2" x14ac:dyDescent="0.25">
      <c r="A274" s="1" t="s">
        <v>307</v>
      </c>
      <c r="B274">
        <v>3461.5705645161288</v>
      </c>
    </row>
    <row r="275" spans="1:2" x14ac:dyDescent="0.25">
      <c r="A275" s="1" t="s">
        <v>308</v>
      </c>
      <c r="B275">
        <v>3312.504216269841</v>
      </c>
    </row>
    <row r="276" spans="1:2" x14ac:dyDescent="0.25">
      <c r="A276" s="1" t="s">
        <v>309</v>
      </c>
      <c r="B276">
        <v>3021.1747311827962</v>
      </c>
    </row>
    <row r="277" spans="1:2" x14ac:dyDescent="0.25">
      <c r="A277" s="1" t="s">
        <v>310</v>
      </c>
      <c r="B277">
        <v>2516.9070787637088</v>
      </c>
    </row>
    <row r="278" spans="1:2" x14ac:dyDescent="0.25">
      <c r="A278" s="1" t="s">
        <v>311</v>
      </c>
      <c r="B278">
        <v>2463.9963517665128</v>
      </c>
    </row>
    <row r="279" spans="1:2" x14ac:dyDescent="0.25">
      <c r="A279" s="1" t="s">
        <v>312</v>
      </c>
      <c r="B279">
        <v>2602.7478687677599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8B1B7-F556-4640-ADB6-5E9914370D22}">
  <dimension ref="A1:E278"/>
  <sheetViews>
    <sheetView workbookViewId="0">
      <selection activeCell="D24" sqref="D24"/>
    </sheetView>
  </sheetViews>
  <sheetFormatPr defaultRowHeight="15" x14ac:dyDescent="0.25"/>
  <cols>
    <col min="1" max="1" width="7.7109375" bestFit="1" customWidth="1"/>
    <col min="2" max="2" width="12" bestFit="1" customWidth="1"/>
    <col min="3" max="3" width="14.5703125" bestFit="1" customWidth="1"/>
    <col min="4" max="4" width="18.7109375" bestFit="1" customWidth="1"/>
    <col min="5" max="5" width="12" bestFit="1" customWidth="1"/>
  </cols>
  <sheetData>
    <row r="1" spans="1:5" x14ac:dyDescent="0.25">
      <c r="A1" s="1" t="s">
        <v>34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25">
      <c r="A2" s="1" t="s">
        <v>35</v>
      </c>
      <c r="B2">
        <v>29.19795423956932</v>
      </c>
      <c r="C2">
        <v>0</v>
      </c>
      <c r="D2">
        <v>0</v>
      </c>
      <c r="E2">
        <v>0</v>
      </c>
    </row>
    <row r="3" spans="1:5" x14ac:dyDescent="0.25">
      <c r="A3" s="1" t="s">
        <v>36</v>
      </c>
      <c r="B3">
        <v>35.123513888888887</v>
      </c>
      <c r="C3">
        <v>0</v>
      </c>
      <c r="D3">
        <v>0</v>
      </c>
      <c r="E3">
        <v>0</v>
      </c>
    </row>
    <row r="4" spans="1:5" x14ac:dyDescent="0.25">
      <c r="A4" s="1" t="s">
        <v>37</v>
      </c>
      <c r="B4">
        <v>58.074623655913967</v>
      </c>
      <c r="C4">
        <v>0</v>
      </c>
      <c r="D4">
        <v>0</v>
      </c>
      <c r="E4">
        <v>0</v>
      </c>
    </row>
    <row r="5" spans="1:5" x14ac:dyDescent="0.25">
      <c r="A5" s="1" t="s">
        <v>38</v>
      </c>
      <c r="B5">
        <v>64.197809139784937</v>
      </c>
      <c r="C5">
        <v>0</v>
      </c>
      <c r="D5">
        <v>0</v>
      </c>
      <c r="E5">
        <v>0</v>
      </c>
    </row>
    <row r="6" spans="1:5" x14ac:dyDescent="0.25">
      <c r="A6" s="1" t="s">
        <v>39</v>
      </c>
      <c r="B6">
        <v>75.199944444444441</v>
      </c>
      <c r="C6">
        <v>0</v>
      </c>
      <c r="D6">
        <v>0</v>
      </c>
      <c r="E6">
        <v>0</v>
      </c>
    </row>
    <row r="7" spans="1:5" x14ac:dyDescent="0.25">
      <c r="A7" s="1" t="s">
        <v>40</v>
      </c>
      <c r="B7">
        <v>48.665255376344078</v>
      </c>
      <c r="C7">
        <v>0</v>
      </c>
      <c r="D7">
        <v>0</v>
      </c>
      <c r="E7">
        <v>0</v>
      </c>
    </row>
    <row r="8" spans="1:5" x14ac:dyDescent="0.25">
      <c r="A8" s="1" t="s">
        <v>41</v>
      </c>
      <c r="B8">
        <v>49.301597222222227</v>
      </c>
      <c r="C8">
        <v>0</v>
      </c>
      <c r="D8">
        <v>0</v>
      </c>
      <c r="E8">
        <v>0</v>
      </c>
    </row>
    <row r="9" spans="1:5" x14ac:dyDescent="0.25">
      <c r="A9" s="1" t="s">
        <v>42</v>
      </c>
      <c r="B9">
        <v>56.343010752688173</v>
      </c>
      <c r="C9">
        <v>0</v>
      </c>
      <c r="D9">
        <v>0</v>
      </c>
      <c r="E9">
        <v>0</v>
      </c>
    </row>
    <row r="10" spans="1:5" x14ac:dyDescent="0.25">
      <c r="A10" s="1" t="s">
        <v>43</v>
      </c>
      <c r="B10">
        <v>59.567311827956992</v>
      </c>
      <c r="C10">
        <v>0</v>
      </c>
      <c r="D10">
        <v>0</v>
      </c>
      <c r="E10">
        <v>0</v>
      </c>
    </row>
    <row r="11" spans="1:5" x14ac:dyDescent="0.25">
      <c r="A11" s="1" t="s">
        <v>44</v>
      </c>
      <c r="B11">
        <v>86.487678571428575</v>
      </c>
      <c r="C11">
        <v>0</v>
      </c>
      <c r="D11">
        <v>0</v>
      </c>
      <c r="E11">
        <v>0</v>
      </c>
    </row>
    <row r="12" spans="1:5" x14ac:dyDescent="0.25">
      <c r="A12" s="1" t="s">
        <v>45</v>
      </c>
      <c r="B12">
        <v>81.495389784946241</v>
      </c>
      <c r="C12">
        <v>0</v>
      </c>
      <c r="D12">
        <v>0</v>
      </c>
      <c r="E12">
        <v>0</v>
      </c>
    </row>
    <row r="13" spans="1:5" x14ac:dyDescent="0.25">
      <c r="A13" s="1" t="s">
        <v>46</v>
      </c>
      <c r="B13">
        <v>58.903930555555561</v>
      </c>
      <c r="C13">
        <v>0</v>
      </c>
      <c r="D13">
        <v>0</v>
      </c>
      <c r="E13">
        <v>0</v>
      </c>
    </row>
    <row r="14" spans="1:5" x14ac:dyDescent="0.25">
      <c r="A14" s="1" t="s">
        <v>47</v>
      </c>
      <c r="B14">
        <v>43.170470430107528</v>
      </c>
      <c r="C14">
        <v>0</v>
      </c>
      <c r="D14">
        <v>0</v>
      </c>
      <c r="E14">
        <v>0</v>
      </c>
    </row>
    <row r="15" spans="1:5" x14ac:dyDescent="0.25">
      <c r="A15" s="1" t="s">
        <v>48</v>
      </c>
      <c r="B15">
        <v>41.568402777777777</v>
      </c>
      <c r="C15">
        <v>0</v>
      </c>
      <c r="D15">
        <v>0</v>
      </c>
      <c r="E15">
        <v>0</v>
      </c>
    </row>
    <row r="16" spans="1:5" x14ac:dyDescent="0.25">
      <c r="A16" s="1" t="s">
        <v>49</v>
      </c>
      <c r="B16">
        <v>40.145389784946239</v>
      </c>
      <c r="C16">
        <v>0</v>
      </c>
      <c r="D16">
        <v>0</v>
      </c>
      <c r="E16">
        <v>0</v>
      </c>
    </row>
    <row r="17" spans="1:5" x14ac:dyDescent="0.25">
      <c r="A17" s="1" t="s">
        <v>50</v>
      </c>
      <c r="B17">
        <v>48.952930107526889</v>
      </c>
      <c r="C17">
        <v>0</v>
      </c>
      <c r="D17">
        <v>0</v>
      </c>
      <c r="E17">
        <v>0</v>
      </c>
    </row>
    <row r="18" spans="1:5" x14ac:dyDescent="0.25">
      <c r="A18" s="1" t="s">
        <v>51</v>
      </c>
      <c r="B18">
        <v>48.566152777777774</v>
      </c>
      <c r="C18">
        <v>0</v>
      </c>
      <c r="D18">
        <v>0</v>
      </c>
      <c r="E18">
        <v>0</v>
      </c>
    </row>
    <row r="19" spans="1:5" x14ac:dyDescent="0.25">
      <c r="A19" s="1" t="s">
        <v>52</v>
      </c>
      <c r="B19">
        <v>57.084139784946231</v>
      </c>
      <c r="C19">
        <v>0</v>
      </c>
      <c r="D19">
        <v>0</v>
      </c>
      <c r="E19">
        <v>0</v>
      </c>
    </row>
    <row r="20" spans="1:5" x14ac:dyDescent="0.25">
      <c r="A20" s="1" t="s">
        <v>53</v>
      </c>
      <c r="B20">
        <v>40.46018055555556</v>
      </c>
      <c r="C20">
        <v>0</v>
      </c>
      <c r="D20">
        <v>0</v>
      </c>
      <c r="E20">
        <v>0</v>
      </c>
    </row>
    <row r="21" spans="1:5" x14ac:dyDescent="0.25">
      <c r="A21" s="1" t="s">
        <v>54</v>
      </c>
      <c r="B21">
        <v>44.419112903225809</v>
      </c>
      <c r="C21">
        <v>0</v>
      </c>
      <c r="D21">
        <v>0</v>
      </c>
      <c r="E21">
        <v>0</v>
      </c>
    </row>
    <row r="22" spans="1:5" x14ac:dyDescent="0.25">
      <c r="A22" s="1" t="s">
        <v>55</v>
      </c>
      <c r="B22">
        <v>66.186586021505377</v>
      </c>
      <c r="C22">
        <v>0</v>
      </c>
      <c r="D22">
        <v>0</v>
      </c>
      <c r="E22">
        <v>0</v>
      </c>
    </row>
    <row r="23" spans="1:5" x14ac:dyDescent="0.25">
      <c r="A23" s="1" t="s">
        <v>56</v>
      </c>
      <c r="B23">
        <v>52.770043103448273</v>
      </c>
      <c r="C23">
        <v>0</v>
      </c>
      <c r="D23">
        <v>0</v>
      </c>
      <c r="E23">
        <v>0</v>
      </c>
    </row>
    <row r="24" spans="1:5" x14ac:dyDescent="0.25">
      <c r="A24" s="1" t="s">
        <v>57</v>
      </c>
      <c r="B24">
        <v>48.897352150537628</v>
      </c>
      <c r="C24">
        <v>0</v>
      </c>
      <c r="D24">
        <v>0</v>
      </c>
      <c r="E24">
        <v>0</v>
      </c>
    </row>
    <row r="25" spans="1:5" x14ac:dyDescent="0.25">
      <c r="A25" s="1" t="s">
        <v>58</v>
      </c>
      <c r="B25">
        <v>45.924194444444439</v>
      </c>
      <c r="C25">
        <v>0</v>
      </c>
      <c r="D25">
        <v>0</v>
      </c>
      <c r="E25">
        <v>0</v>
      </c>
    </row>
    <row r="26" spans="1:5" x14ac:dyDescent="0.25">
      <c r="A26" s="1" t="s">
        <v>59</v>
      </c>
      <c r="B26">
        <v>48.085403225806452</v>
      </c>
      <c r="C26">
        <v>0</v>
      </c>
      <c r="D26">
        <v>0</v>
      </c>
      <c r="E26">
        <v>0</v>
      </c>
    </row>
    <row r="27" spans="1:5" x14ac:dyDescent="0.25">
      <c r="A27" s="1" t="s">
        <v>60</v>
      </c>
      <c r="B27">
        <v>46.649819444444447</v>
      </c>
      <c r="C27">
        <v>0</v>
      </c>
      <c r="D27">
        <v>0</v>
      </c>
      <c r="E27">
        <v>0</v>
      </c>
    </row>
    <row r="28" spans="1:5" x14ac:dyDescent="0.25">
      <c r="A28" s="1" t="s">
        <v>61</v>
      </c>
      <c r="B28">
        <v>45.582096774193552</v>
      </c>
      <c r="C28">
        <v>0</v>
      </c>
      <c r="D28">
        <v>0</v>
      </c>
      <c r="E28">
        <v>0</v>
      </c>
    </row>
    <row r="29" spans="1:5" x14ac:dyDescent="0.25">
      <c r="A29" s="1" t="s">
        <v>62</v>
      </c>
      <c r="B29">
        <v>43.51974462365591</v>
      </c>
      <c r="C29">
        <v>0</v>
      </c>
      <c r="D29">
        <v>0</v>
      </c>
      <c r="E29">
        <v>0</v>
      </c>
    </row>
    <row r="30" spans="1:5" x14ac:dyDescent="0.25">
      <c r="A30" s="1" t="s">
        <v>63</v>
      </c>
      <c r="B30">
        <v>49.557527777777779</v>
      </c>
      <c r="C30">
        <v>0</v>
      </c>
      <c r="D30">
        <v>0</v>
      </c>
      <c r="E30">
        <v>0</v>
      </c>
    </row>
    <row r="31" spans="1:5" x14ac:dyDescent="0.25">
      <c r="A31" s="1" t="s">
        <v>64</v>
      </c>
      <c r="B31">
        <v>49.118198924731189</v>
      </c>
      <c r="C31">
        <v>0</v>
      </c>
      <c r="D31">
        <v>0</v>
      </c>
      <c r="E31">
        <v>0</v>
      </c>
    </row>
    <row r="32" spans="1:5" x14ac:dyDescent="0.25">
      <c r="A32" s="1" t="s">
        <v>65</v>
      </c>
      <c r="B32">
        <v>52.283597222222227</v>
      </c>
      <c r="C32">
        <v>0</v>
      </c>
      <c r="D32">
        <v>0</v>
      </c>
      <c r="E32">
        <v>0</v>
      </c>
    </row>
    <row r="33" spans="1:5" x14ac:dyDescent="0.25">
      <c r="A33" s="1" t="s">
        <v>66</v>
      </c>
      <c r="B33">
        <v>50.836142473118272</v>
      </c>
      <c r="C33">
        <v>0</v>
      </c>
      <c r="D33">
        <v>0</v>
      </c>
      <c r="E33">
        <v>0</v>
      </c>
    </row>
    <row r="34" spans="1:5" x14ac:dyDescent="0.25">
      <c r="A34" s="1" t="s">
        <v>67</v>
      </c>
      <c r="B34">
        <v>57.875994623655913</v>
      </c>
      <c r="C34">
        <v>0</v>
      </c>
      <c r="D34">
        <v>0</v>
      </c>
      <c r="E34">
        <v>0</v>
      </c>
    </row>
    <row r="35" spans="1:5" x14ac:dyDescent="0.25">
      <c r="A35" s="1" t="s">
        <v>68</v>
      </c>
      <c r="B35">
        <v>49.58842261904762</v>
      </c>
      <c r="C35">
        <v>0</v>
      </c>
      <c r="D35">
        <v>0</v>
      </c>
      <c r="E35">
        <v>0</v>
      </c>
    </row>
    <row r="36" spans="1:5" x14ac:dyDescent="0.25">
      <c r="A36" s="1" t="s">
        <v>69</v>
      </c>
      <c r="B36">
        <v>59.853279569892472</v>
      </c>
      <c r="C36">
        <v>0</v>
      </c>
      <c r="D36">
        <v>0</v>
      </c>
      <c r="E36">
        <v>0</v>
      </c>
    </row>
    <row r="37" spans="1:5" x14ac:dyDescent="0.25">
      <c r="A37" s="1" t="s">
        <v>70</v>
      </c>
      <c r="B37">
        <v>61.955819444444451</v>
      </c>
      <c r="C37">
        <v>0</v>
      </c>
      <c r="D37">
        <v>0</v>
      </c>
      <c r="E37">
        <v>0</v>
      </c>
    </row>
    <row r="38" spans="1:5" x14ac:dyDescent="0.25">
      <c r="A38" s="1" t="s">
        <v>71</v>
      </c>
      <c r="B38">
        <v>53.056478494623647</v>
      </c>
      <c r="C38">
        <v>0</v>
      </c>
      <c r="D38">
        <v>0</v>
      </c>
      <c r="E38">
        <v>0</v>
      </c>
    </row>
    <row r="39" spans="1:5" x14ac:dyDescent="0.25">
      <c r="A39" s="1" t="s">
        <v>72</v>
      </c>
      <c r="B39">
        <v>65.925874999999991</v>
      </c>
      <c r="C39">
        <v>0</v>
      </c>
      <c r="D39">
        <v>0</v>
      </c>
      <c r="E39">
        <v>0</v>
      </c>
    </row>
    <row r="40" spans="1:5" x14ac:dyDescent="0.25">
      <c r="A40" s="1" t="s">
        <v>73</v>
      </c>
      <c r="B40">
        <v>76.066868279569889</v>
      </c>
      <c r="C40">
        <v>0</v>
      </c>
      <c r="D40">
        <v>0</v>
      </c>
      <c r="E40">
        <v>0</v>
      </c>
    </row>
    <row r="41" spans="1:5" x14ac:dyDescent="0.25">
      <c r="A41" s="1" t="s">
        <v>74</v>
      </c>
      <c r="B41">
        <v>88.275483870967747</v>
      </c>
      <c r="C41">
        <v>0</v>
      </c>
      <c r="D41">
        <v>0</v>
      </c>
      <c r="E41">
        <v>0</v>
      </c>
    </row>
    <row r="42" spans="1:5" x14ac:dyDescent="0.25">
      <c r="A42" s="1" t="s">
        <v>75</v>
      </c>
      <c r="B42">
        <v>93.690236111111119</v>
      </c>
      <c r="C42">
        <v>0</v>
      </c>
      <c r="D42">
        <v>0</v>
      </c>
      <c r="E42">
        <v>0</v>
      </c>
    </row>
    <row r="43" spans="1:5" x14ac:dyDescent="0.25">
      <c r="A43" s="1" t="s">
        <v>76</v>
      </c>
      <c r="B43">
        <v>75.928642473118288</v>
      </c>
      <c r="C43">
        <v>0</v>
      </c>
      <c r="D43">
        <v>0</v>
      </c>
      <c r="E43">
        <v>0</v>
      </c>
    </row>
    <row r="44" spans="1:5" x14ac:dyDescent="0.25">
      <c r="A44" s="1" t="s">
        <v>77</v>
      </c>
      <c r="B44">
        <v>58.257333333333342</v>
      </c>
      <c r="C44">
        <v>0</v>
      </c>
      <c r="D44">
        <v>0</v>
      </c>
      <c r="E44">
        <v>0</v>
      </c>
    </row>
    <row r="45" spans="1:5" x14ac:dyDescent="0.25">
      <c r="A45" s="1" t="s">
        <v>78</v>
      </c>
      <c r="B45">
        <v>79.764690860215055</v>
      </c>
      <c r="C45">
        <v>0</v>
      </c>
      <c r="D45">
        <v>0</v>
      </c>
      <c r="E45">
        <v>0</v>
      </c>
    </row>
    <row r="46" spans="1:5" x14ac:dyDescent="0.25">
      <c r="A46" s="1" t="s">
        <v>79</v>
      </c>
      <c r="B46">
        <v>55.535174731182792</v>
      </c>
      <c r="C46">
        <v>0</v>
      </c>
      <c r="D46">
        <v>0</v>
      </c>
      <c r="E46">
        <v>0</v>
      </c>
    </row>
    <row r="47" spans="1:5" x14ac:dyDescent="0.25">
      <c r="A47" s="1" t="s">
        <v>80</v>
      </c>
      <c r="B47">
        <v>48.126220238095243</v>
      </c>
      <c r="C47">
        <v>0</v>
      </c>
      <c r="D47">
        <v>0</v>
      </c>
      <c r="E47">
        <v>0</v>
      </c>
    </row>
    <row r="48" spans="1:5" x14ac:dyDescent="0.25">
      <c r="A48" s="1" t="s">
        <v>81</v>
      </c>
      <c r="B48">
        <v>49.019180107526878</v>
      </c>
      <c r="C48">
        <v>0</v>
      </c>
      <c r="D48">
        <v>0</v>
      </c>
      <c r="E48">
        <v>0</v>
      </c>
    </row>
    <row r="49" spans="1:5" x14ac:dyDescent="0.25">
      <c r="A49" s="1" t="s">
        <v>82</v>
      </c>
      <c r="B49">
        <v>43.531763888888889</v>
      </c>
      <c r="C49">
        <v>0</v>
      </c>
      <c r="D49">
        <v>0</v>
      </c>
      <c r="E49">
        <v>0</v>
      </c>
    </row>
    <row r="50" spans="1:5" x14ac:dyDescent="0.25">
      <c r="A50" s="1" t="s">
        <v>83</v>
      </c>
      <c r="B50">
        <v>46.315981182795703</v>
      </c>
      <c r="C50">
        <v>0</v>
      </c>
      <c r="D50">
        <v>0</v>
      </c>
      <c r="E50">
        <v>0</v>
      </c>
    </row>
    <row r="51" spans="1:5" x14ac:dyDescent="0.25">
      <c r="A51" s="1" t="s">
        <v>84</v>
      </c>
      <c r="B51">
        <v>46.082819444444439</v>
      </c>
      <c r="C51">
        <v>0</v>
      </c>
      <c r="D51">
        <v>0</v>
      </c>
      <c r="E51">
        <v>0</v>
      </c>
    </row>
    <row r="52" spans="1:5" x14ac:dyDescent="0.25">
      <c r="A52" s="1" t="s">
        <v>85</v>
      </c>
      <c r="B52">
        <v>50.439852150537632</v>
      </c>
      <c r="C52">
        <v>0</v>
      </c>
      <c r="D52">
        <v>0</v>
      </c>
      <c r="E52">
        <v>0</v>
      </c>
    </row>
    <row r="53" spans="1:5" x14ac:dyDescent="0.25">
      <c r="A53" s="1" t="s">
        <v>86</v>
      </c>
      <c r="B53">
        <v>52.799973118279567</v>
      </c>
      <c r="C53">
        <v>0</v>
      </c>
      <c r="D53">
        <v>0</v>
      </c>
      <c r="E53">
        <v>0</v>
      </c>
    </row>
    <row r="54" spans="1:5" x14ac:dyDescent="0.25">
      <c r="A54" s="1" t="s">
        <v>87</v>
      </c>
      <c r="B54">
        <v>35.440486111111113</v>
      </c>
      <c r="C54">
        <v>0</v>
      </c>
      <c r="D54">
        <v>0</v>
      </c>
      <c r="E54">
        <v>0</v>
      </c>
    </row>
    <row r="55" spans="1:5" x14ac:dyDescent="0.25">
      <c r="A55" s="1" t="s">
        <v>88</v>
      </c>
      <c r="B55">
        <v>40.16356182795699</v>
      </c>
      <c r="C55">
        <v>0</v>
      </c>
      <c r="D55">
        <v>0</v>
      </c>
      <c r="E55">
        <v>0</v>
      </c>
    </row>
    <row r="56" spans="1:5" x14ac:dyDescent="0.25">
      <c r="A56" s="1" t="s">
        <v>89</v>
      </c>
      <c r="B56">
        <v>49.726805555555558</v>
      </c>
      <c r="C56">
        <v>0</v>
      </c>
      <c r="D56">
        <v>0</v>
      </c>
      <c r="E56">
        <v>0</v>
      </c>
    </row>
    <row r="57" spans="1:5" x14ac:dyDescent="0.25">
      <c r="A57" s="1" t="s">
        <v>90</v>
      </c>
      <c r="B57">
        <v>39.257701612903233</v>
      </c>
      <c r="C57">
        <v>0</v>
      </c>
      <c r="D57">
        <v>0</v>
      </c>
      <c r="E57">
        <v>0</v>
      </c>
    </row>
    <row r="58" spans="1:5" x14ac:dyDescent="0.25">
      <c r="A58" s="1" t="s">
        <v>91</v>
      </c>
      <c r="B58">
        <v>44.462943548387088</v>
      </c>
      <c r="C58">
        <v>0</v>
      </c>
      <c r="D58">
        <v>0</v>
      </c>
      <c r="E58">
        <v>0</v>
      </c>
    </row>
    <row r="59" spans="1:5" x14ac:dyDescent="0.25">
      <c r="A59" s="1" t="s">
        <v>92</v>
      </c>
      <c r="B59">
        <v>59.109880952380948</v>
      </c>
      <c r="C59">
        <v>0</v>
      </c>
      <c r="D59">
        <v>0</v>
      </c>
      <c r="E59">
        <v>0</v>
      </c>
    </row>
    <row r="60" spans="1:5" x14ac:dyDescent="0.25">
      <c r="A60" s="1" t="s">
        <v>93</v>
      </c>
      <c r="B60">
        <v>54.871451612903229</v>
      </c>
      <c r="C60">
        <v>0</v>
      </c>
      <c r="D60">
        <v>0</v>
      </c>
      <c r="E60">
        <v>0</v>
      </c>
    </row>
    <row r="61" spans="1:5" x14ac:dyDescent="0.25">
      <c r="A61" s="1" t="s">
        <v>94</v>
      </c>
      <c r="B61">
        <v>46.05265277777778</v>
      </c>
      <c r="C61">
        <v>0</v>
      </c>
      <c r="D61">
        <v>0</v>
      </c>
      <c r="E61">
        <v>0</v>
      </c>
    </row>
    <row r="62" spans="1:5" x14ac:dyDescent="0.25">
      <c r="A62" s="1" t="s">
        <v>95</v>
      </c>
      <c r="B62">
        <v>38.497123655913981</v>
      </c>
      <c r="C62">
        <v>0</v>
      </c>
      <c r="D62">
        <v>0</v>
      </c>
      <c r="E62">
        <v>0</v>
      </c>
    </row>
    <row r="63" spans="1:5" x14ac:dyDescent="0.25">
      <c r="A63" s="1" t="s">
        <v>96</v>
      </c>
      <c r="B63">
        <v>44.378416666666674</v>
      </c>
      <c r="C63">
        <v>0</v>
      </c>
      <c r="D63">
        <v>0</v>
      </c>
      <c r="E63">
        <v>0</v>
      </c>
    </row>
    <row r="64" spans="1:5" x14ac:dyDescent="0.25">
      <c r="A64" s="1" t="s">
        <v>97</v>
      </c>
      <c r="B64">
        <v>43.868346774193547</v>
      </c>
      <c r="C64">
        <v>0</v>
      </c>
      <c r="D64">
        <v>0</v>
      </c>
      <c r="E64">
        <v>0</v>
      </c>
    </row>
    <row r="65" spans="1:5" x14ac:dyDescent="0.25">
      <c r="A65" s="1" t="s">
        <v>98</v>
      </c>
      <c r="B65">
        <v>53.664166666666667</v>
      </c>
      <c r="C65">
        <v>0</v>
      </c>
      <c r="D65">
        <v>0</v>
      </c>
      <c r="E65">
        <v>0</v>
      </c>
    </row>
    <row r="66" spans="1:5" x14ac:dyDescent="0.25">
      <c r="A66" s="1" t="s">
        <v>99</v>
      </c>
      <c r="B66">
        <v>44.627402777777768</v>
      </c>
      <c r="C66">
        <v>0</v>
      </c>
      <c r="D66">
        <v>0</v>
      </c>
      <c r="E66">
        <v>0</v>
      </c>
    </row>
    <row r="67" spans="1:5" x14ac:dyDescent="0.25">
      <c r="A67" s="1" t="s">
        <v>100</v>
      </c>
      <c r="B67">
        <v>48.913198924731176</v>
      </c>
      <c r="C67">
        <v>0</v>
      </c>
      <c r="D67">
        <v>0</v>
      </c>
      <c r="E67">
        <v>0</v>
      </c>
    </row>
    <row r="68" spans="1:5" x14ac:dyDescent="0.25">
      <c r="A68" s="1" t="s">
        <v>101</v>
      </c>
      <c r="B68">
        <v>46.917888888888882</v>
      </c>
      <c r="C68">
        <v>0</v>
      </c>
      <c r="D68">
        <v>0</v>
      </c>
      <c r="E68">
        <v>0</v>
      </c>
    </row>
    <row r="69" spans="1:5" x14ac:dyDescent="0.25">
      <c r="A69" s="1" t="s">
        <v>102</v>
      </c>
      <c r="B69">
        <v>49.1144623655914</v>
      </c>
      <c r="C69">
        <v>0</v>
      </c>
      <c r="D69">
        <v>0</v>
      </c>
      <c r="E69">
        <v>0</v>
      </c>
    </row>
    <row r="70" spans="1:5" x14ac:dyDescent="0.25">
      <c r="A70" s="1" t="s">
        <v>103</v>
      </c>
      <c r="B70">
        <v>40.692755376344088</v>
      </c>
      <c r="C70">
        <v>0</v>
      </c>
      <c r="D70">
        <v>0</v>
      </c>
      <c r="E70">
        <v>0</v>
      </c>
    </row>
    <row r="71" spans="1:5" x14ac:dyDescent="0.25">
      <c r="A71" s="1" t="s">
        <v>104</v>
      </c>
      <c r="B71">
        <v>52.386508620689661</v>
      </c>
      <c r="C71">
        <v>0</v>
      </c>
      <c r="D71">
        <v>0</v>
      </c>
      <c r="E71">
        <v>0</v>
      </c>
    </row>
    <row r="72" spans="1:5" x14ac:dyDescent="0.25">
      <c r="A72" s="1" t="s">
        <v>105</v>
      </c>
      <c r="B72">
        <v>56.865053763440862</v>
      </c>
      <c r="C72">
        <v>0</v>
      </c>
      <c r="D72">
        <v>0</v>
      </c>
      <c r="E72">
        <v>0</v>
      </c>
    </row>
    <row r="73" spans="1:5" x14ac:dyDescent="0.25">
      <c r="A73" s="1" t="s">
        <v>106</v>
      </c>
      <c r="B73">
        <v>48.99505555555556</v>
      </c>
      <c r="C73">
        <v>0</v>
      </c>
      <c r="D73">
        <v>0</v>
      </c>
      <c r="E73">
        <v>0</v>
      </c>
    </row>
    <row r="74" spans="1:5" x14ac:dyDescent="0.25">
      <c r="A74" s="1" t="s">
        <v>107</v>
      </c>
      <c r="B74">
        <v>34.573091397849467</v>
      </c>
      <c r="C74">
        <v>0</v>
      </c>
      <c r="D74">
        <v>0</v>
      </c>
      <c r="E74">
        <v>0</v>
      </c>
    </row>
    <row r="75" spans="1:5" x14ac:dyDescent="0.25">
      <c r="A75" s="1" t="s">
        <v>108</v>
      </c>
      <c r="B75">
        <v>57.453611111111108</v>
      </c>
      <c r="C75">
        <v>0</v>
      </c>
      <c r="D75">
        <v>0</v>
      </c>
      <c r="E75">
        <v>0</v>
      </c>
    </row>
    <row r="76" spans="1:5" x14ac:dyDescent="0.25">
      <c r="A76" s="1" t="s">
        <v>109</v>
      </c>
      <c r="B76">
        <v>56.531209677419348</v>
      </c>
      <c r="C76">
        <v>0</v>
      </c>
      <c r="D76">
        <v>0</v>
      </c>
      <c r="E76">
        <v>0</v>
      </c>
    </row>
    <row r="77" spans="1:5" x14ac:dyDescent="0.25">
      <c r="A77" s="1" t="s">
        <v>110</v>
      </c>
      <c r="B77">
        <v>46.571612903225812</v>
      </c>
      <c r="C77">
        <v>0</v>
      </c>
      <c r="D77">
        <v>0</v>
      </c>
      <c r="E77">
        <v>0</v>
      </c>
    </row>
    <row r="78" spans="1:5" x14ac:dyDescent="0.25">
      <c r="A78" s="1" t="s">
        <v>111</v>
      </c>
      <c r="B78">
        <v>49.120597222222223</v>
      </c>
      <c r="C78">
        <v>0</v>
      </c>
      <c r="D78">
        <v>0</v>
      </c>
      <c r="E78">
        <v>0</v>
      </c>
    </row>
    <row r="79" spans="1:5" x14ac:dyDescent="0.25">
      <c r="A79" s="1" t="s">
        <v>112</v>
      </c>
      <c r="B79">
        <v>45.238077956989237</v>
      </c>
      <c r="C79">
        <v>0</v>
      </c>
      <c r="D79">
        <v>0</v>
      </c>
      <c r="E79">
        <v>0</v>
      </c>
    </row>
    <row r="80" spans="1:5" x14ac:dyDescent="0.25">
      <c r="A80" s="1" t="s">
        <v>113</v>
      </c>
      <c r="B80">
        <v>51.751138888888889</v>
      </c>
      <c r="C80">
        <v>0</v>
      </c>
      <c r="D80">
        <v>0</v>
      </c>
      <c r="E80">
        <v>0</v>
      </c>
    </row>
    <row r="81" spans="1:5" x14ac:dyDescent="0.25">
      <c r="A81" s="1" t="s">
        <v>114</v>
      </c>
      <c r="B81">
        <v>46.373709677419363</v>
      </c>
      <c r="C81">
        <v>0</v>
      </c>
      <c r="D81">
        <v>0</v>
      </c>
      <c r="E81">
        <v>0</v>
      </c>
    </row>
    <row r="82" spans="1:5" x14ac:dyDescent="0.25">
      <c r="A82" s="1" t="s">
        <v>115</v>
      </c>
      <c r="B82">
        <v>53.213561827956987</v>
      </c>
      <c r="C82">
        <v>0</v>
      </c>
      <c r="D82">
        <v>0</v>
      </c>
      <c r="E82">
        <v>0</v>
      </c>
    </row>
    <row r="83" spans="1:5" x14ac:dyDescent="0.25">
      <c r="A83" s="1" t="s">
        <v>116</v>
      </c>
      <c r="B83">
        <v>47.251011904761903</v>
      </c>
      <c r="C83">
        <v>0</v>
      </c>
      <c r="D83">
        <v>0</v>
      </c>
      <c r="E83">
        <v>0</v>
      </c>
    </row>
    <row r="84" spans="1:5" x14ac:dyDescent="0.25">
      <c r="A84" s="1" t="s">
        <v>117</v>
      </c>
      <c r="B84">
        <v>28.94389784946236</v>
      </c>
      <c r="C84">
        <v>0</v>
      </c>
      <c r="D84">
        <v>0</v>
      </c>
      <c r="E84">
        <v>0</v>
      </c>
    </row>
    <row r="85" spans="1:5" x14ac:dyDescent="0.25">
      <c r="A85" s="1" t="s">
        <v>118</v>
      </c>
      <c r="B85">
        <v>18.359555555555559</v>
      </c>
      <c r="C85">
        <v>0</v>
      </c>
      <c r="D85">
        <v>0</v>
      </c>
      <c r="E85">
        <v>0</v>
      </c>
    </row>
    <row r="86" spans="1:5" x14ac:dyDescent="0.25">
      <c r="A86" s="1" t="s">
        <v>119</v>
      </c>
      <c r="B86">
        <v>27.783803763440861</v>
      </c>
      <c r="C86">
        <v>0</v>
      </c>
      <c r="D86">
        <v>0</v>
      </c>
      <c r="E86">
        <v>0</v>
      </c>
    </row>
    <row r="87" spans="1:5" x14ac:dyDescent="0.25">
      <c r="A87" s="1" t="s">
        <v>120</v>
      </c>
      <c r="B87">
        <v>22.805694444444441</v>
      </c>
      <c r="C87">
        <v>0</v>
      </c>
      <c r="D87">
        <v>0</v>
      </c>
      <c r="E87">
        <v>0</v>
      </c>
    </row>
    <row r="88" spans="1:5" x14ac:dyDescent="0.25">
      <c r="A88" s="1" t="s">
        <v>121</v>
      </c>
      <c r="B88">
        <v>19.011317204301079</v>
      </c>
      <c r="C88">
        <v>0</v>
      </c>
      <c r="D88">
        <v>0</v>
      </c>
      <c r="E88">
        <v>0</v>
      </c>
    </row>
    <row r="89" spans="1:5" x14ac:dyDescent="0.25">
      <c r="A89" s="1" t="s">
        <v>122</v>
      </c>
      <c r="B89">
        <v>26.081908602150531</v>
      </c>
      <c r="C89">
        <v>0</v>
      </c>
      <c r="D89">
        <v>0</v>
      </c>
      <c r="E89">
        <v>0</v>
      </c>
    </row>
    <row r="90" spans="1:5" x14ac:dyDescent="0.25">
      <c r="A90" s="1" t="s">
        <v>123</v>
      </c>
      <c r="B90">
        <v>20.736625</v>
      </c>
      <c r="C90">
        <v>0</v>
      </c>
      <c r="D90">
        <v>0</v>
      </c>
      <c r="E90">
        <v>0</v>
      </c>
    </row>
    <row r="91" spans="1:5" x14ac:dyDescent="0.25">
      <c r="A91" s="1" t="s">
        <v>124</v>
      </c>
      <c r="B91">
        <v>29.266948924731189</v>
      </c>
      <c r="C91">
        <v>0</v>
      </c>
      <c r="D91">
        <v>0</v>
      </c>
      <c r="E91">
        <v>0</v>
      </c>
    </row>
    <row r="92" spans="1:5" x14ac:dyDescent="0.25">
      <c r="A92" s="1" t="s">
        <v>125</v>
      </c>
      <c r="B92">
        <v>26.475999999999999</v>
      </c>
      <c r="C92">
        <v>0</v>
      </c>
      <c r="D92">
        <v>0</v>
      </c>
      <c r="E92">
        <v>0</v>
      </c>
    </row>
    <row r="93" spans="1:5" x14ac:dyDescent="0.25">
      <c r="A93" s="1" t="s">
        <v>126</v>
      </c>
      <c r="B93">
        <v>35.044260752688167</v>
      </c>
      <c r="C93">
        <v>0</v>
      </c>
      <c r="D93">
        <v>0</v>
      </c>
      <c r="E93">
        <v>0</v>
      </c>
    </row>
    <row r="94" spans="1:5" x14ac:dyDescent="0.25">
      <c r="A94" s="1" t="s">
        <v>127</v>
      </c>
      <c r="B94">
        <v>37.401034946236557</v>
      </c>
      <c r="C94">
        <v>0</v>
      </c>
      <c r="D94">
        <v>0</v>
      </c>
      <c r="E94">
        <v>0</v>
      </c>
    </row>
    <row r="95" spans="1:5" x14ac:dyDescent="0.25">
      <c r="A95" s="1" t="s">
        <v>128</v>
      </c>
      <c r="B95">
        <v>35.890297619047622</v>
      </c>
      <c r="C95">
        <v>0</v>
      </c>
      <c r="D95">
        <v>0</v>
      </c>
      <c r="E95">
        <v>0</v>
      </c>
    </row>
    <row r="96" spans="1:5" x14ac:dyDescent="0.25">
      <c r="A96" s="1" t="s">
        <v>129</v>
      </c>
      <c r="B96">
        <v>28.25008064516129</v>
      </c>
      <c r="C96">
        <v>0</v>
      </c>
      <c r="D96">
        <v>0</v>
      </c>
      <c r="E96">
        <v>0</v>
      </c>
    </row>
    <row r="97" spans="1:5" x14ac:dyDescent="0.25">
      <c r="A97" s="1" t="s">
        <v>130</v>
      </c>
      <c r="B97">
        <v>30.811916666666669</v>
      </c>
      <c r="C97">
        <v>0</v>
      </c>
      <c r="D97">
        <v>0</v>
      </c>
      <c r="E97">
        <v>0</v>
      </c>
    </row>
    <row r="98" spans="1:5" x14ac:dyDescent="0.25">
      <c r="A98" s="1" t="s">
        <v>131</v>
      </c>
      <c r="B98">
        <v>38.752499999999998</v>
      </c>
      <c r="C98">
        <v>0</v>
      </c>
      <c r="D98">
        <v>0</v>
      </c>
      <c r="E98">
        <v>0</v>
      </c>
    </row>
    <row r="99" spans="1:5" x14ac:dyDescent="0.25">
      <c r="A99" s="1" t="s">
        <v>132</v>
      </c>
      <c r="B99">
        <v>40.36859722222222</v>
      </c>
      <c r="C99">
        <v>0</v>
      </c>
      <c r="D99">
        <v>0</v>
      </c>
      <c r="E99">
        <v>0</v>
      </c>
    </row>
    <row r="100" spans="1:5" x14ac:dyDescent="0.25">
      <c r="A100" s="1" t="s">
        <v>133</v>
      </c>
      <c r="B100">
        <v>50.825161290322583</v>
      </c>
      <c r="C100">
        <v>0</v>
      </c>
      <c r="D100">
        <v>0</v>
      </c>
      <c r="E100">
        <v>0</v>
      </c>
    </row>
    <row r="101" spans="1:5" x14ac:dyDescent="0.25">
      <c r="A101" s="1" t="s">
        <v>134</v>
      </c>
      <c r="B101">
        <v>44.404852150537643</v>
      </c>
      <c r="C101">
        <v>0</v>
      </c>
      <c r="D101">
        <v>0</v>
      </c>
      <c r="E101">
        <v>0</v>
      </c>
    </row>
    <row r="102" spans="1:5" x14ac:dyDescent="0.25">
      <c r="A102" s="1" t="s">
        <v>135</v>
      </c>
      <c r="B102">
        <v>32.930583333333331</v>
      </c>
      <c r="C102">
        <v>0</v>
      </c>
      <c r="D102">
        <v>0</v>
      </c>
      <c r="E102">
        <v>0</v>
      </c>
    </row>
    <row r="103" spans="1:5" x14ac:dyDescent="0.25">
      <c r="A103" s="1" t="s">
        <v>136</v>
      </c>
      <c r="B103">
        <v>29.38409946236559</v>
      </c>
      <c r="C103">
        <v>0</v>
      </c>
      <c r="D103">
        <v>0</v>
      </c>
      <c r="E103">
        <v>0</v>
      </c>
    </row>
    <row r="104" spans="1:5" x14ac:dyDescent="0.25">
      <c r="A104" s="1" t="s">
        <v>137</v>
      </c>
      <c r="B104">
        <v>31.893013888888891</v>
      </c>
      <c r="C104">
        <v>0</v>
      </c>
      <c r="D104">
        <v>0</v>
      </c>
      <c r="E104">
        <v>0</v>
      </c>
    </row>
    <row r="105" spans="1:5" x14ac:dyDescent="0.25">
      <c r="A105" s="1" t="s">
        <v>138</v>
      </c>
      <c r="B105">
        <v>33.829583333333332</v>
      </c>
      <c r="C105">
        <v>0</v>
      </c>
      <c r="D105">
        <v>0</v>
      </c>
      <c r="E105">
        <v>0</v>
      </c>
    </row>
    <row r="106" spans="1:5" x14ac:dyDescent="0.25">
      <c r="A106" s="1" t="s">
        <v>139</v>
      </c>
      <c r="B106">
        <v>31.894690860215061</v>
      </c>
      <c r="C106">
        <v>0</v>
      </c>
      <c r="D106">
        <v>0</v>
      </c>
      <c r="E106">
        <v>0</v>
      </c>
    </row>
    <row r="107" spans="1:5" x14ac:dyDescent="0.25">
      <c r="A107" s="1" t="s">
        <v>140</v>
      </c>
      <c r="B107">
        <v>33.308318452380952</v>
      </c>
      <c r="C107">
        <v>0</v>
      </c>
      <c r="D107">
        <v>0</v>
      </c>
      <c r="E107">
        <v>0</v>
      </c>
    </row>
    <row r="108" spans="1:5" x14ac:dyDescent="0.25">
      <c r="A108" s="1" t="s">
        <v>141</v>
      </c>
      <c r="B108">
        <v>31.22409946236559</v>
      </c>
      <c r="C108">
        <v>0</v>
      </c>
      <c r="D108">
        <v>0</v>
      </c>
      <c r="E108">
        <v>0</v>
      </c>
    </row>
    <row r="109" spans="1:5" x14ac:dyDescent="0.25">
      <c r="A109" s="1" t="s">
        <v>142</v>
      </c>
      <c r="B109">
        <v>28.601222222222219</v>
      </c>
      <c r="C109">
        <v>0</v>
      </c>
      <c r="D109">
        <v>0</v>
      </c>
      <c r="E109">
        <v>0</v>
      </c>
    </row>
    <row r="110" spans="1:5" x14ac:dyDescent="0.25">
      <c r="A110" s="1" t="s">
        <v>143</v>
      </c>
      <c r="B110">
        <v>24.190967741935491</v>
      </c>
      <c r="C110">
        <v>0</v>
      </c>
      <c r="D110">
        <v>0</v>
      </c>
      <c r="E110">
        <v>0</v>
      </c>
    </row>
    <row r="111" spans="1:5" x14ac:dyDescent="0.25">
      <c r="A111" s="1" t="s">
        <v>144</v>
      </c>
      <c r="B111">
        <v>32.113347222222217</v>
      </c>
      <c r="C111">
        <v>0</v>
      </c>
      <c r="D111">
        <v>0</v>
      </c>
      <c r="E111">
        <v>0</v>
      </c>
    </row>
    <row r="112" spans="1:5" x14ac:dyDescent="0.25">
      <c r="A112" s="1" t="s">
        <v>145</v>
      </c>
      <c r="B112">
        <v>35.268373655913983</v>
      </c>
      <c r="C112">
        <v>0</v>
      </c>
      <c r="D112">
        <v>0</v>
      </c>
      <c r="E112">
        <v>0</v>
      </c>
    </row>
    <row r="113" spans="1:5" x14ac:dyDescent="0.25">
      <c r="A113" s="1" t="s">
        <v>146</v>
      </c>
      <c r="B113">
        <v>32.606169354838713</v>
      </c>
      <c r="C113">
        <v>0</v>
      </c>
      <c r="D113">
        <v>0</v>
      </c>
      <c r="E113">
        <v>0</v>
      </c>
    </row>
    <row r="114" spans="1:5" x14ac:dyDescent="0.25">
      <c r="A114" s="1" t="s">
        <v>147</v>
      </c>
      <c r="B114">
        <v>31.26229166666667</v>
      </c>
      <c r="C114">
        <v>0</v>
      </c>
      <c r="D114">
        <v>0</v>
      </c>
      <c r="E114">
        <v>0</v>
      </c>
    </row>
    <row r="115" spans="1:5" x14ac:dyDescent="0.25">
      <c r="A115" s="1" t="s">
        <v>148</v>
      </c>
      <c r="B115">
        <v>28.46458333333333</v>
      </c>
      <c r="C115">
        <v>0</v>
      </c>
      <c r="D115">
        <v>0</v>
      </c>
      <c r="E115">
        <v>0</v>
      </c>
    </row>
    <row r="116" spans="1:5" x14ac:dyDescent="0.25">
      <c r="A116" s="1" t="s">
        <v>149</v>
      </c>
      <c r="B116">
        <v>27.97047222222222</v>
      </c>
      <c r="C116">
        <v>0</v>
      </c>
      <c r="D116">
        <v>0</v>
      </c>
      <c r="E116">
        <v>0</v>
      </c>
    </row>
    <row r="117" spans="1:5" x14ac:dyDescent="0.25">
      <c r="A117" s="1" t="s">
        <v>150</v>
      </c>
      <c r="B117">
        <v>25.195147849462359</v>
      </c>
      <c r="C117">
        <v>0</v>
      </c>
      <c r="D117">
        <v>0</v>
      </c>
      <c r="E117">
        <v>0</v>
      </c>
    </row>
    <row r="118" spans="1:5" x14ac:dyDescent="0.25">
      <c r="A118" s="1" t="s">
        <v>151</v>
      </c>
      <c r="B118">
        <v>24.827580645161291</v>
      </c>
      <c r="C118">
        <v>0</v>
      </c>
      <c r="D118">
        <v>0</v>
      </c>
      <c r="E118">
        <v>0</v>
      </c>
    </row>
    <row r="119" spans="1:5" x14ac:dyDescent="0.25">
      <c r="A119" s="1" t="s">
        <v>152</v>
      </c>
      <c r="B119">
        <v>22.086939655172419</v>
      </c>
      <c r="C119">
        <v>0</v>
      </c>
      <c r="D119">
        <v>0</v>
      </c>
      <c r="E119">
        <v>0</v>
      </c>
    </row>
    <row r="120" spans="1:5" x14ac:dyDescent="0.25">
      <c r="A120" s="1" t="s">
        <v>153</v>
      </c>
      <c r="B120">
        <v>14.34075268817204</v>
      </c>
      <c r="C120">
        <v>0</v>
      </c>
      <c r="D120">
        <v>0</v>
      </c>
      <c r="E120">
        <v>0</v>
      </c>
    </row>
    <row r="121" spans="1:5" x14ac:dyDescent="0.25">
      <c r="A121" s="1" t="s">
        <v>154</v>
      </c>
      <c r="B121">
        <v>16.942680555555551</v>
      </c>
      <c r="C121">
        <v>0</v>
      </c>
      <c r="D121">
        <v>0</v>
      </c>
      <c r="E121">
        <v>0</v>
      </c>
    </row>
    <row r="122" spans="1:5" x14ac:dyDescent="0.25">
      <c r="A122" s="1" t="s">
        <v>155</v>
      </c>
      <c r="B122">
        <v>19.25311827956989</v>
      </c>
      <c r="C122">
        <v>0</v>
      </c>
      <c r="D122">
        <v>0</v>
      </c>
      <c r="E122">
        <v>0</v>
      </c>
    </row>
    <row r="123" spans="1:5" x14ac:dyDescent="0.25">
      <c r="A123" s="1" t="s">
        <v>156</v>
      </c>
      <c r="B123">
        <v>19.957750000000001</v>
      </c>
      <c r="C123">
        <v>0</v>
      </c>
      <c r="D123">
        <v>0</v>
      </c>
      <c r="E123">
        <v>0</v>
      </c>
    </row>
    <row r="124" spans="1:5" x14ac:dyDescent="0.25">
      <c r="A124" s="1" t="s">
        <v>157</v>
      </c>
      <c r="B124">
        <v>31.38658602150538</v>
      </c>
      <c r="C124">
        <v>0</v>
      </c>
      <c r="D124">
        <v>0</v>
      </c>
      <c r="E124">
        <v>0</v>
      </c>
    </row>
    <row r="125" spans="1:5" x14ac:dyDescent="0.25">
      <c r="A125" s="1" t="s">
        <v>158</v>
      </c>
      <c r="B125">
        <v>27.647930107526879</v>
      </c>
      <c r="C125">
        <v>0</v>
      </c>
      <c r="D125">
        <v>0</v>
      </c>
      <c r="E125">
        <v>0</v>
      </c>
    </row>
    <row r="126" spans="1:5" x14ac:dyDescent="0.25">
      <c r="A126" s="1" t="s">
        <v>159</v>
      </c>
      <c r="B126">
        <v>24.889708333333331</v>
      </c>
      <c r="C126">
        <v>0</v>
      </c>
      <c r="D126">
        <v>0</v>
      </c>
      <c r="E126">
        <v>0</v>
      </c>
    </row>
    <row r="127" spans="1:5" x14ac:dyDescent="0.25">
      <c r="A127" s="1" t="s">
        <v>160</v>
      </c>
      <c r="B127">
        <v>21.532365591397848</v>
      </c>
      <c r="C127">
        <v>0</v>
      </c>
      <c r="D127">
        <v>0</v>
      </c>
      <c r="E127">
        <v>0</v>
      </c>
    </row>
    <row r="128" spans="1:5" x14ac:dyDescent="0.25">
      <c r="A128" s="1" t="s">
        <v>161</v>
      </c>
      <c r="B128">
        <v>25.793194444444438</v>
      </c>
      <c r="C128">
        <v>0</v>
      </c>
      <c r="D128">
        <v>0</v>
      </c>
      <c r="E128">
        <v>0</v>
      </c>
    </row>
    <row r="129" spans="1:5" x14ac:dyDescent="0.25">
      <c r="A129" s="1" t="s">
        <v>162</v>
      </c>
      <c r="B129">
        <v>24.845120967741941</v>
      </c>
      <c r="C129">
        <v>0</v>
      </c>
      <c r="D129">
        <v>0</v>
      </c>
      <c r="E129">
        <v>0</v>
      </c>
    </row>
    <row r="130" spans="1:5" x14ac:dyDescent="0.25">
      <c r="A130" s="1" t="s">
        <v>163</v>
      </c>
      <c r="B130">
        <v>29.694045698924729</v>
      </c>
      <c r="C130">
        <v>0</v>
      </c>
      <c r="D130">
        <v>0</v>
      </c>
      <c r="E130">
        <v>0</v>
      </c>
    </row>
    <row r="131" spans="1:5" x14ac:dyDescent="0.25">
      <c r="A131" s="1" t="s">
        <v>164</v>
      </c>
      <c r="B131">
        <v>28.789419642857141</v>
      </c>
      <c r="C131">
        <v>0</v>
      </c>
      <c r="D131">
        <v>0</v>
      </c>
      <c r="E131">
        <v>0</v>
      </c>
    </row>
    <row r="132" spans="1:5" x14ac:dyDescent="0.25">
      <c r="A132" s="1" t="s">
        <v>165</v>
      </c>
      <c r="B132">
        <v>28.87331989247312</v>
      </c>
      <c r="C132">
        <v>0</v>
      </c>
      <c r="D132">
        <v>0</v>
      </c>
      <c r="E132">
        <v>0</v>
      </c>
    </row>
    <row r="133" spans="1:5" x14ac:dyDescent="0.25">
      <c r="A133" s="1" t="s">
        <v>166</v>
      </c>
      <c r="B133">
        <v>28.035652777777781</v>
      </c>
      <c r="C133">
        <v>0</v>
      </c>
      <c r="D133">
        <v>0</v>
      </c>
      <c r="E133">
        <v>0</v>
      </c>
    </row>
    <row r="134" spans="1:5" x14ac:dyDescent="0.25">
      <c r="A134" s="1" t="s">
        <v>167</v>
      </c>
      <c r="B134">
        <v>24.258346774193551</v>
      </c>
      <c r="C134">
        <v>0</v>
      </c>
      <c r="D134">
        <v>0</v>
      </c>
      <c r="E134">
        <v>0</v>
      </c>
    </row>
    <row r="135" spans="1:5" x14ac:dyDescent="0.25">
      <c r="A135" s="1" t="s">
        <v>168</v>
      </c>
      <c r="B135">
        <v>22.562152777777779</v>
      </c>
      <c r="C135">
        <v>0</v>
      </c>
      <c r="D135">
        <v>0</v>
      </c>
      <c r="E135">
        <v>0</v>
      </c>
    </row>
    <row r="136" spans="1:5" x14ac:dyDescent="0.25">
      <c r="A136" s="1" t="s">
        <v>169</v>
      </c>
      <c r="B136">
        <v>28.872970430107529</v>
      </c>
      <c r="C136">
        <v>0</v>
      </c>
      <c r="D136">
        <v>0</v>
      </c>
      <c r="E136">
        <v>0</v>
      </c>
    </row>
    <row r="137" spans="1:5" x14ac:dyDescent="0.25">
      <c r="A137" s="1" t="s">
        <v>170</v>
      </c>
      <c r="B137">
        <v>22.332016129032262</v>
      </c>
      <c r="C137">
        <v>0</v>
      </c>
      <c r="D137">
        <v>0</v>
      </c>
      <c r="E137">
        <v>0</v>
      </c>
    </row>
    <row r="138" spans="1:5" x14ac:dyDescent="0.25">
      <c r="A138" s="1" t="s">
        <v>171</v>
      </c>
      <c r="B138">
        <v>19.626041666666669</v>
      </c>
      <c r="C138">
        <v>0</v>
      </c>
      <c r="D138">
        <v>0</v>
      </c>
      <c r="E138">
        <v>0</v>
      </c>
    </row>
    <row r="139" spans="1:5" x14ac:dyDescent="0.25">
      <c r="A139" s="1" t="s">
        <v>172</v>
      </c>
      <c r="B139">
        <v>21.56451612903226</v>
      </c>
      <c r="C139">
        <v>0</v>
      </c>
      <c r="D139">
        <v>0</v>
      </c>
      <c r="E139">
        <v>0</v>
      </c>
    </row>
    <row r="140" spans="1:5" x14ac:dyDescent="0.25">
      <c r="A140" s="1" t="s">
        <v>173</v>
      </c>
      <c r="B140">
        <v>14.903388888888889</v>
      </c>
      <c r="C140">
        <v>0</v>
      </c>
      <c r="D140">
        <v>0</v>
      </c>
      <c r="E140">
        <v>0</v>
      </c>
    </row>
    <row r="141" spans="1:5" x14ac:dyDescent="0.25">
      <c r="A141" s="1" t="s">
        <v>174</v>
      </c>
      <c r="B141">
        <v>30.085013440860219</v>
      </c>
      <c r="C141">
        <v>0</v>
      </c>
      <c r="D141">
        <v>0</v>
      </c>
      <c r="E141">
        <v>0</v>
      </c>
    </row>
    <row r="142" spans="1:5" x14ac:dyDescent="0.25">
      <c r="A142" s="1" t="s">
        <v>175</v>
      </c>
      <c r="B142">
        <v>61.439368279569891</v>
      </c>
      <c r="C142">
        <v>0</v>
      </c>
      <c r="D142">
        <v>0</v>
      </c>
      <c r="E142">
        <v>0</v>
      </c>
    </row>
    <row r="143" spans="1:5" x14ac:dyDescent="0.25">
      <c r="A143" s="1" t="s">
        <v>176</v>
      </c>
      <c r="B143">
        <v>78.176532738095233</v>
      </c>
      <c r="C143">
        <v>0</v>
      </c>
      <c r="D143">
        <v>0</v>
      </c>
      <c r="E143">
        <v>0</v>
      </c>
    </row>
    <row r="144" spans="1:5" x14ac:dyDescent="0.25">
      <c r="A144" s="1" t="s">
        <v>177</v>
      </c>
      <c r="B144">
        <v>76.944986559139778</v>
      </c>
      <c r="C144">
        <v>0</v>
      </c>
      <c r="D144">
        <v>0</v>
      </c>
      <c r="E144">
        <v>0</v>
      </c>
    </row>
    <row r="145" spans="1:5" x14ac:dyDescent="0.25">
      <c r="A145" s="1" t="s">
        <v>178</v>
      </c>
      <c r="B145">
        <v>32.284736111111108</v>
      </c>
      <c r="C145">
        <v>0</v>
      </c>
      <c r="D145">
        <v>0</v>
      </c>
      <c r="E145">
        <v>0</v>
      </c>
    </row>
    <row r="146" spans="1:5" x14ac:dyDescent="0.25">
      <c r="A146" s="1" t="s">
        <v>179</v>
      </c>
      <c r="B146">
        <v>17.002741935483868</v>
      </c>
      <c r="C146">
        <v>0</v>
      </c>
      <c r="D146">
        <v>0</v>
      </c>
      <c r="E146">
        <v>0</v>
      </c>
    </row>
    <row r="147" spans="1:5" x14ac:dyDescent="0.25">
      <c r="A147" s="1" t="s">
        <v>180</v>
      </c>
      <c r="B147">
        <v>27.22133333333333</v>
      </c>
      <c r="C147">
        <v>0</v>
      </c>
      <c r="D147">
        <v>0</v>
      </c>
      <c r="E147">
        <v>0</v>
      </c>
    </row>
    <row r="148" spans="1:5" x14ac:dyDescent="0.25">
      <c r="A148" s="1" t="s">
        <v>181</v>
      </c>
      <c r="B148">
        <v>22.520094086021501</v>
      </c>
      <c r="C148">
        <v>0</v>
      </c>
      <c r="D148">
        <v>0</v>
      </c>
      <c r="E148">
        <v>0</v>
      </c>
    </row>
    <row r="149" spans="1:5" x14ac:dyDescent="0.25">
      <c r="A149" s="1" t="s">
        <v>182</v>
      </c>
      <c r="B149">
        <v>20.646747311827959</v>
      </c>
      <c r="C149">
        <v>0</v>
      </c>
      <c r="D149">
        <v>0</v>
      </c>
      <c r="E149">
        <v>0</v>
      </c>
    </row>
    <row r="150" spans="1:5" x14ac:dyDescent="0.25">
      <c r="A150" s="1" t="s">
        <v>183</v>
      </c>
      <c r="B150">
        <v>14.07566666666667</v>
      </c>
      <c r="C150">
        <v>0</v>
      </c>
      <c r="D150">
        <v>0</v>
      </c>
      <c r="E150">
        <v>0</v>
      </c>
    </row>
    <row r="151" spans="1:5" x14ac:dyDescent="0.25">
      <c r="A151" s="1" t="s">
        <v>184</v>
      </c>
      <c r="B151">
        <v>6.1793548387096768</v>
      </c>
      <c r="C151">
        <v>0</v>
      </c>
      <c r="D151">
        <v>0</v>
      </c>
      <c r="E151">
        <v>0</v>
      </c>
    </row>
    <row r="152" spans="1:5" x14ac:dyDescent="0.25">
      <c r="A152" s="1" t="s">
        <v>185</v>
      </c>
      <c r="B152">
        <v>15.146972222222219</v>
      </c>
      <c r="C152">
        <v>0</v>
      </c>
      <c r="D152">
        <v>0</v>
      </c>
      <c r="E152">
        <v>0</v>
      </c>
    </row>
    <row r="153" spans="1:5" x14ac:dyDescent="0.25">
      <c r="A153" s="1" t="s">
        <v>186</v>
      </c>
      <c r="B153">
        <v>20.186102150537629</v>
      </c>
      <c r="C153">
        <v>0</v>
      </c>
      <c r="D153">
        <v>0</v>
      </c>
      <c r="E153">
        <v>0</v>
      </c>
    </row>
    <row r="154" spans="1:5" x14ac:dyDescent="0.25">
      <c r="A154" s="1" t="s">
        <v>187</v>
      </c>
      <c r="B154">
        <v>28.607150537634411</v>
      </c>
      <c r="C154">
        <v>0</v>
      </c>
      <c r="D154">
        <v>0</v>
      </c>
      <c r="E154">
        <v>0</v>
      </c>
    </row>
    <row r="155" spans="1:5" x14ac:dyDescent="0.25">
      <c r="A155" s="1" t="s">
        <v>188</v>
      </c>
      <c r="B155">
        <v>49.630342261904758</v>
      </c>
      <c r="C155">
        <v>0</v>
      </c>
      <c r="D155">
        <v>0</v>
      </c>
      <c r="E155">
        <v>0</v>
      </c>
    </row>
    <row r="156" spans="1:5" x14ac:dyDescent="0.25">
      <c r="A156" s="1" t="s">
        <v>189</v>
      </c>
      <c r="B156">
        <v>24.27254032258065</v>
      </c>
      <c r="C156">
        <v>0</v>
      </c>
      <c r="D156">
        <v>0</v>
      </c>
      <c r="E156">
        <v>0</v>
      </c>
    </row>
    <row r="157" spans="1:5" x14ac:dyDescent="0.25">
      <c r="A157" s="1" t="s">
        <v>190</v>
      </c>
      <c r="B157">
        <v>15.746013888888889</v>
      </c>
      <c r="C157">
        <v>0</v>
      </c>
      <c r="D157">
        <v>0</v>
      </c>
      <c r="E157">
        <v>0</v>
      </c>
    </row>
    <row r="158" spans="1:5" x14ac:dyDescent="0.25">
      <c r="A158" s="1" t="s">
        <v>191</v>
      </c>
      <c r="B158">
        <v>14.237943548387101</v>
      </c>
      <c r="C158">
        <v>0</v>
      </c>
      <c r="D158">
        <v>0</v>
      </c>
      <c r="E158">
        <v>0</v>
      </c>
    </row>
    <row r="159" spans="1:5" x14ac:dyDescent="0.25">
      <c r="A159" s="1" t="s">
        <v>192</v>
      </c>
      <c r="B159">
        <v>14.187194444444451</v>
      </c>
      <c r="C159">
        <v>0</v>
      </c>
      <c r="D159">
        <v>0</v>
      </c>
      <c r="E159">
        <v>0</v>
      </c>
    </row>
    <row r="160" spans="1:5" x14ac:dyDescent="0.25">
      <c r="A160" s="1" t="s">
        <v>193</v>
      </c>
      <c r="B160">
        <v>20.224327956989249</v>
      </c>
      <c r="C160">
        <v>0</v>
      </c>
      <c r="D160">
        <v>0</v>
      </c>
      <c r="E160">
        <v>0</v>
      </c>
    </row>
    <row r="161" spans="1:5" x14ac:dyDescent="0.25">
      <c r="A161" s="1" t="s">
        <v>194</v>
      </c>
      <c r="B161">
        <v>21.850510752688169</v>
      </c>
      <c r="C161">
        <v>0</v>
      </c>
      <c r="D161">
        <v>0</v>
      </c>
      <c r="E161">
        <v>0</v>
      </c>
    </row>
    <row r="162" spans="1:5" x14ac:dyDescent="0.25">
      <c r="A162" s="1" t="s">
        <v>195</v>
      </c>
      <c r="B162">
        <v>29.894375</v>
      </c>
      <c r="C162">
        <v>0</v>
      </c>
      <c r="D162">
        <v>0</v>
      </c>
      <c r="E162">
        <v>0</v>
      </c>
    </row>
    <row r="163" spans="1:5" x14ac:dyDescent="0.25">
      <c r="A163" s="1" t="s">
        <v>196</v>
      </c>
      <c r="B163">
        <v>24.12516129032258</v>
      </c>
      <c r="C163">
        <v>0</v>
      </c>
      <c r="D163">
        <v>0</v>
      </c>
      <c r="E163">
        <v>0</v>
      </c>
    </row>
    <row r="164" spans="1:5" x14ac:dyDescent="0.25">
      <c r="A164" s="1" t="s">
        <v>197</v>
      </c>
      <c r="B164">
        <v>9.2695277777777783</v>
      </c>
      <c r="C164">
        <v>0</v>
      </c>
      <c r="D164">
        <v>0</v>
      </c>
      <c r="E164">
        <v>0</v>
      </c>
    </row>
    <row r="165" spans="1:5" x14ac:dyDescent="0.25">
      <c r="A165" s="1" t="s">
        <v>198</v>
      </c>
      <c r="B165">
        <v>10.06770161290323</v>
      </c>
      <c r="C165">
        <v>0</v>
      </c>
      <c r="D165">
        <v>0</v>
      </c>
      <c r="E165">
        <v>0</v>
      </c>
    </row>
    <row r="166" spans="1:5" x14ac:dyDescent="0.25">
      <c r="A166" s="1" t="s">
        <v>199</v>
      </c>
      <c r="B166">
        <v>12.78163978494624</v>
      </c>
      <c r="C166">
        <v>0</v>
      </c>
      <c r="D166">
        <v>0</v>
      </c>
      <c r="E166">
        <v>0</v>
      </c>
    </row>
    <row r="167" spans="1:5" x14ac:dyDescent="0.25">
      <c r="A167" s="1" t="s">
        <v>200</v>
      </c>
      <c r="B167">
        <v>11.486580459770121</v>
      </c>
      <c r="C167">
        <v>0</v>
      </c>
      <c r="D167">
        <v>0</v>
      </c>
      <c r="E167">
        <v>0</v>
      </c>
    </row>
    <row r="168" spans="1:5" x14ac:dyDescent="0.25">
      <c r="A168" s="1" t="s">
        <v>201</v>
      </c>
      <c r="B168">
        <v>5.2012365591397849</v>
      </c>
      <c r="C168">
        <v>0</v>
      </c>
      <c r="D168">
        <v>0</v>
      </c>
      <c r="E168">
        <v>0</v>
      </c>
    </row>
    <row r="169" spans="1:5" x14ac:dyDescent="0.25">
      <c r="A169" s="1" t="s">
        <v>202</v>
      </c>
      <c r="B169">
        <v>5.7320972222222224</v>
      </c>
      <c r="C169">
        <v>0</v>
      </c>
      <c r="D169">
        <v>0</v>
      </c>
      <c r="E169">
        <v>0</v>
      </c>
    </row>
    <row r="170" spans="1:5" x14ac:dyDescent="0.25">
      <c r="A170" s="1" t="s">
        <v>203</v>
      </c>
      <c r="B170">
        <v>11.998225806451609</v>
      </c>
      <c r="C170">
        <v>0</v>
      </c>
      <c r="D170">
        <v>0</v>
      </c>
      <c r="E170">
        <v>0</v>
      </c>
    </row>
    <row r="171" spans="1:5" x14ac:dyDescent="0.25">
      <c r="A171" s="1" t="s">
        <v>204</v>
      </c>
      <c r="B171">
        <v>18.692652777777781</v>
      </c>
      <c r="C171">
        <v>0</v>
      </c>
      <c r="D171">
        <v>0</v>
      </c>
      <c r="E171">
        <v>0</v>
      </c>
    </row>
    <row r="172" spans="1:5" x14ac:dyDescent="0.25">
      <c r="A172" s="1" t="s">
        <v>205</v>
      </c>
      <c r="B172">
        <v>20.890094086021509</v>
      </c>
      <c r="C172">
        <v>0</v>
      </c>
      <c r="D172">
        <v>0</v>
      </c>
      <c r="E172">
        <v>0</v>
      </c>
    </row>
    <row r="173" spans="1:5" x14ac:dyDescent="0.25">
      <c r="A173" s="1" t="s">
        <v>206</v>
      </c>
      <c r="B173">
        <v>30.44704301075269</v>
      </c>
      <c r="C173">
        <v>0</v>
      </c>
      <c r="D173">
        <v>0</v>
      </c>
      <c r="E173">
        <v>0</v>
      </c>
    </row>
    <row r="174" spans="1:5" x14ac:dyDescent="0.25">
      <c r="A174" s="1" t="s">
        <v>207</v>
      </c>
      <c r="B174">
        <v>15.34016666666667</v>
      </c>
      <c r="C174">
        <v>0</v>
      </c>
      <c r="D174">
        <v>0</v>
      </c>
      <c r="E174">
        <v>0</v>
      </c>
    </row>
    <row r="175" spans="1:5" x14ac:dyDescent="0.25">
      <c r="A175" s="1" t="s">
        <v>208</v>
      </c>
      <c r="B175">
        <v>11.458897849462369</v>
      </c>
      <c r="C175">
        <v>0</v>
      </c>
      <c r="D175">
        <v>0</v>
      </c>
      <c r="E175">
        <v>0</v>
      </c>
    </row>
    <row r="176" spans="1:5" x14ac:dyDescent="0.25">
      <c r="A176" s="1" t="s">
        <v>209</v>
      </c>
      <c r="B176">
        <v>14.93834722222222</v>
      </c>
      <c r="C176">
        <v>0</v>
      </c>
      <c r="D176">
        <v>0</v>
      </c>
      <c r="E176">
        <v>0</v>
      </c>
    </row>
    <row r="177" spans="1:5" x14ac:dyDescent="0.25">
      <c r="A177" s="1" t="s">
        <v>210</v>
      </c>
      <c r="B177">
        <v>19.44405913978494</v>
      </c>
      <c r="C177">
        <v>0</v>
      </c>
      <c r="D177">
        <v>0</v>
      </c>
      <c r="E177">
        <v>0</v>
      </c>
    </row>
    <row r="178" spans="1:5" x14ac:dyDescent="0.25">
      <c r="A178" s="1" t="s">
        <v>211</v>
      </c>
      <c r="B178">
        <v>20.324408602150541</v>
      </c>
      <c r="C178">
        <v>0</v>
      </c>
      <c r="D178">
        <v>0</v>
      </c>
      <c r="E178">
        <v>0</v>
      </c>
    </row>
    <row r="179" spans="1:5" x14ac:dyDescent="0.25">
      <c r="A179" s="1" t="s">
        <v>212</v>
      </c>
      <c r="B179">
        <v>20.17418154761905</v>
      </c>
      <c r="C179">
        <v>0</v>
      </c>
      <c r="D179">
        <v>0</v>
      </c>
      <c r="E179">
        <v>0</v>
      </c>
    </row>
    <row r="180" spans="1:5" x14ac:dyDescent="0.25">
      <c r="A180" s="1" t="s">
        <v>213</v>
      </c>
      <c r="B180">
        <v>24.489314516129031</v>
      </c>
      <c r="C180">
        <v>0</v>
      </c>
      <c r="D180">
        <v>0</v>
      </c>
      <c r="E180">
        <v>0</v>
      </c>
    </row>
    <row r="181" spans="1:5" x14ac:dyDescent="0.25">
      <c r="A181" s="1" t="s">
        <v>214</v>
      </c>
      <c r="B181">
        <v>9.6959027777777784</v>
      </c>
      <c r="C181">
        <v>0</v>
      </c>
      <c r="D181">
        <v>0</v>
      </c>
      <c r="E181">
        <v>0</v>
      </c>
    </row>
    <row r="182" spans="1:5" x14ac:dyDescent="0.25">
      <c r="A182" s="1" t="s">
        <v>215</v>
      </c>
      <c r="B182">
        <v>2.564838709677419</v>
      </c>
      <c r="C182">
        <v>0</v>
      </c>
      <c r="D182">
        <v>0</v>
      </c>
      <c r="E182">
        <v>0</v>
      </c>
    </row>
    <row r="183" spans="1:5" x14ac:dyDescent="0.25">
      <c r="A183" s="1" t="s">
        <v>216</v>
      </c>
      <c r="B183">
        <v>4.7216111111111108</v>
      </c>
      <c r="C183">
        <v>0</v>
      </c>
      <c r="D183">
        <v>0</v>
      </c>
      <c r="E183">
        <v>0</v>
      </c>
    </row>
    <row r="184" spans="1:5" x14ac:dyDescent="0.25">
      <c r="A184" s="1" t="s">
        <v>217</v>
      </c>
      <c r="B184">
        <v>11.63469086021505</v>
      </c>
      <c r="C184">
        <v>0</v>
      </c>
      <c r="D184">
        <v>0</v>
      </c>
      <c r="E184">
        <v>0</v>
      </c>
    </row>
    <row r="185" spans="1:5" x14ac:dyDescent="0.25">
      <c r="A185" s="1" t="s">
        <v>218</v>
      </c>
      <c r="B185">
        <v>15.73591397849462</v>
      </c>
      <c r="C185">
        <v>0</v>
      </c>
      <c r="D185">
        <v>0</v>
      </c>
      <c r="E185">
        <v>0</v>
      </c>
    </row>
    <row r="186" spans="1:5" x14ac:dyDescent="0.25">
      <c r="A186" s="1" t="s">
        <v>219</v>
      </c>
      <c r="B186">
        <v>20.34697222222222</v>
      </c>
      <c r="C186">
        <v>0</v>
      </c>
      <c r="D186">
        <v>0</v>
      </c>
      <c r="E186">
        <v>0</v>
      </c>
    </row>
    <row r="187" spans="1:5" x14ac:dyDescent="0.25">
      <c r="A187" s="1" t="s">
        <v>220</v>
      </c>
      <c r="B187">
        <v>7.95733870967742</v>
      </c>
      <c r="C187">
        <v>0</v>
      </c>
      <c r="D187">
        <v>0</v>
      </c>
      <c r="E187">
        <v>0</v>
      </c>
    </row>
    <row r="188" spans="1:5" x14ac:dyDescent="0.25">
      <c r="A188" s="1" t="s">
        <v>221</v>
      </c>
      <c r="B188">
        <v>12.969111111111109</v>
      </c>
      <c r="C188">
        <v>0</v>
      </c>
      <c r="D188">
        <v>0</v>
      </c>
      <c r="E188">
        <v>0</v>
      </c>
    </row>
    <row r="189" spans="1:5" x14ac:dyDescent="0.25">
      <c r="A189" s="1" t="s">
        <v>222</v>
      </c>
      <c r="B189">
        <v>19.287553763440862</v>
      </c>
      <c r="C189">
        <v>0</v>
      </c>
      <c r="D189">
        <v>0</v>
      </c>
      <c r="E189">
        <v>0</v>
      </c>
    </row>
    <row r="190" spans="1:5" x14ac:dyDescent="0.25">
      <c r="A190" s="1" t="s">
        <v>223</v>
      </c>
      <c r="B190">
        <v>30.36264784946237</v>
      </c>
      <c r="C190">
        <v>9.1570698924731175</v>
      </c>
      <c r="D190">
        <v>8.9901478494623657</v>
      </c>
      <c r="E190">
        <v>1.6782795698924731</v>
      </c>
    </row>
    <row r="191" spans="1:5" x14ac:dyDescent="0.25">
      <c r="A191" s="1" t="s">
        <v>224</v>
      </c>
      <c r="B191">
        <v>18.009761904761909</v>
      </c>
      <c r="C191">
        <v>11.08287202380953</v>
      </c>
      <c r="D191">
        <v>9.7826041666666672</v>
      </c>
      <c r="E191">
        <v>1.840386904761905</v>
      </c>
    </row>
    <row r="192" spans="1:5" x14ac:dyDescent="0.25">
      <c r="A192" s="1" t="s">
        <v>225</v>
      </c>
      <c r="B192">
        <v>16.512701612903228</v>
      </c>
      <c r="C192">
        <v>5.3699327956989249</v>
      </c>
      <c r="D192">
        <v>5.1524596774193547</v>
      </c>
      <c r="E192">
        <v>1.2452419354838711</v>
      </c>
    </row>
    <row r="193" spans="1:5" x14ac:dyDescent="0.25">
      <c r="A193" s="1" t="s">
        <v>226</v>
      </c>
      <c r="B193">
        <v>28.557541666666669</v>
      </c>
      <c r="C193">
        <v>1.9924166666666669</v>
      </c>
      <c r="D193">
        <v>1.3655416666666671</v>
      </c>
      <c r="E193">
        <v>0.46527777777777779</v>
      </c>
    </row>
    <row r="194" spans="1:5" x14ac:dyDescent="0.25">
      <c r="A194" s="1" t="s">
        <v>227</v>
      </c>
      <c r="B194">
        <v>11.52221774193548</v>
      </c>
      <c r="C194">
        <v>13.75263440860215</v>
      </c>
      <c r="D194">
        <v>10.068508064516131</v>
      </c>
      <c r="E194">
        <v>5.7324596774193548</v>
      </c>
    </row>
    <row r="195" spans="1:5" x14ac:dyDescent="0.25">
      <c r="A195" s="1" t="s">
        <v>228</v>
      </c>
      <c r="B195">
        <v>16.73234722222222</v>
      </c>
      <c r="C195">
        <v>6.2612500000000004</v>
      </c>
      <c r="D195">
        <v>5.7018888888888881</v>
      </c>
      <c r="E195">
        <v>3.0083333333333329</v>
      </c>
    </row>
    <row r="196" spans="1:5" x14ac:dyDescent="0.25">
      <c r="A196" s="1" t="s">
        <v>229</v>
      </c>
      <c r="B196">
        <v>28.597405913978491</v>
      </c>
      <c r="C196">
        <v>3.7942473118279572</v>
      </c>
      <c r="D196">
        <v>3.3552150537634411</v>
      </c>
      <c r="E196">
        <v>2.0784946236559141</v>
      </c>
    </row>
    <row r="197" spans="1:5" x14ac:dyDescent="0.25">
      <c r="A197" s="1" t="s">
        <v>230</v>
      </c>
      <c r="B197">
        <v>28.92685483870968</v>
      </c>
      <c r="C197">
        <v>2.973978494623656</v>
      </c>
      <c r="D197">
        <v>2.3362903225806448</v>
      </c>
      <c r="E197">
        <v>1.491317204301075</v>
      </c>
    </row>
    <row r="198" spans="1:5" x14ac:dyDescent="0.25">
      <c r="A198" s="1" t="s">
        <v>231</v>
      </c>
      <c r="B198">
        <v>26.92895833333333</v>
      </c>
      <c r="C198">
        <v>9.1787222222222233</v>
      </c>
      <c r="D198">
        <v>6.9267500000000002</v>
      </c>
      <c r="E198">
        <v>5.1873333333333331</v>
      </c>
    </row>
    <row r="199" spans="1:5" x14ac:dyDescent="0.25">
      <c r="A199" s="1" t="s">
        <v>232</v>
      </c>
      <c r="B199">
        <v>12.76341397849462</v>
      </c>
      <c r="C199">
        <v>12.623655913978491</v>
      </c>
      <c r="D199">
        <v>5.5227419354838707</v>
      </c>
      <c r="E199">
        <v>4.6073521505376336</v>
      </c>
    </row>
    <row r="200" spans="1:5" x14ac:dyDescent="0.25">
      <c r="A200" s="1" t="s">
        <v>233</v>
      </c>
      <c r="B200">
        <v>23.624874999999999</v>
      </c>
      <c r="C200">
        <v>8.2741388888888885</v>
      </c>
      <c r="D200">
        <v>5.4225972222222234</v>
      </c>
      <c r="E200">
        <v>4.4576527777777777</v>
      </c>
    </row>
    <row r="201" spans="1:5" x14ac:dyDescent="0.25">
      <c r="A201" s="1" t="s">
        <v>234</v>
      </c>
      <c r="B201">
        <v>26.6182123655914</v>
      </c>
      <c r="C201">
        <v>4.2319086021505372</v>
      </c>
      <c r="D201">
        <v>3.4484543010752691</v>
      </c>
      <c r="E201">
        <v>2.737930107526882</v>
      </c>
    </row>
    <row r="202" spans="1:5" x14ac:dyDescent="0.25">
      <c r="A202" s="1" t="s">
        <v>235</v>
      </c>
      <c r="B202">
        <v>26.311706989247309</v>
      </c>
      <c r="C202">
        <v>4.5425806451612898</v>
      </c>
      <c r="D202">
        <v>4.1407795698924739</v>
      </c>
      <c r="E202">
        <v>3.491263440860215</v>
      </c>
    </row>
    <row r="203" spans="1:5" x14ac:dyDescent="0.25">
      <c r="A203" s="1" t="s">
        <v>236</v>
      </c>
      <c r="B203">
        <v>27.090401785714281</v>
      </c>
      <c r="C203">
        <v>4.226592261904762</v>
      </c>
      <c r="D203">
        <v>4.089508928571429</v>
      </c>
      <c r="E203">
        <v>3.1570386904761909</v>
      </c>
    </row>
    <row r="204" spans="1:5" x14ac:dyDescent="0.25">
      <c r="A204" s="1" t="s">
        <v>237</v>
      </c>
      <c r="B204">
        <v>26.719596774193551</v>
      </c>
      <c r="C204">
        <v>1.9338844086021501</v>
      </c>
      <c r="D204">
        <v>1.655658602150538</v>
      </c>
      <c r="E204">
        <v>1.377459677419355</v>
      </c>
    </row>
    <row r="205" spans="1:5" x14ac:dyDescent="0.25">
      <c r="A205" s="1" t="s">
        <v>238</v>
      </c>
      <c r="B205">
        <v>14.80894444444445</v>
      </c>
      <c r="C205">
        <v>8.5646527777777788</v>
      </c>
      <c r="D205">
        <v>7.8323472222222223</v>
      </c>
      <c r="E205">
        <v>6.0532222222222218</v>
      </c>
    </row>
    <row r="206" spans="1:5" x14ac:dyDescent="0.25">
      <c r="A206" s="1" t="s">
        <v>239</v>
      </c>
      <c r="B206">
        <v>7.0180779569892469</v>
      </c>
      <c r="C206">
        <v>20.79915322580645</v>
      </c>
      <c r="D206">
        <v>20.739663978494619</v>
      </c>
      <c r="E206">
        <v>9.6651612903225814</v>
      </c>
    </row>
    <row r="207" spans="1:5" x14ac:dyDescent="0.25">
      <c r="A207" s="1" t="s">
        <v>240</v>
      </c>
      <c r="B207">
        <v>3.670847222222223</v>
      </c>
      <c r="C207">
        <v>12.277569444444451</v>
      </c>
      <c r="D207">
        <v>10.829805555555559</v>
      </c>
      <c r="E207">
        <v>9.5926527777777775</v>
      </c>
    </row>
    <row r="208" spans="1:5" x14ac:dyDescent="0.25">
      <c r="A208" s="1" t="s">
        <v>241</v>
      </c>
      <c r="B208">
        <v>20.529341397849461</v>
      </c>
      <c r="C208">
        <v>2.8567338709677421</v>
      </c>
      <c r="D208">
        <v>2.569905913978495</v>
      </c>
      <c r="E208">
        <v>1.793588709677419</v>
      </c>
    </row>
    <row r="209" spans="1:5" x14ac:dyDescent="0.25">
      <c r="A209" s="1" t="s">
        <v>242</v>
      </c>
      <c r="B209">
        <v>14.81505376344086</v>
      </c>
      <c r="C209">
        <v>1.5674327956989249</v>
      </c>
      <c r="D209">
        <v>1.245215053763441</v>
      </c>
      <c r="E209">
        <v>1.0868145161290319</v>
      </c>
    </row>
    <row r="210" spans="1:5" x14ac:dyDescent="0.25">
      <c r="A210" s="1" t="s">
        <v>243</v>
      </c>
      <c r="B210">
        <v>13.37179166666667</v>
      </c>
      <c r="C210">
        <v>3.4828055555555548</v>
      </c>
      <c r="D210">
        <v>2.1007222222222222</v>
      </c>
      <c r="E210">
        <v>1.9729305555555561</v>
      </c>
    </row>
    <row r="211" spans="1:5" x14ac:dyDescent="0.25">
      <c r="A211" s="1" t="s">
        <v>244</v>
      </c>
      <c r="B211">
        <v>6.549717741935484</v>
      </c>
      <c r="C211">
        <v>7.1456182795698924</v>
      </c>
      <c r="D211">
        <v>6.4330376344086027</v>
      </c>
      <c r="E211">
        <v>5.9736693548387096</v>
      </c>
    </row>
    <row r="212" spans="1:5" x14ac:dyDescent="0.25">
      <c r="A212" s="1" t="s">
        <v>245</v>
      </c>
      <c r="B212">
        <v>19.620152777777779</v>
      </c>
      <c r="C212">
        <v>4.437986111111111</v>
      </c>
      <c r="D212">
        <v>3.934333333333333</v>
      </c>
      <c r="E212">
        <v>3.572027777777778</v>
      </c>
    </row>
    <row r="213" spans="1:5" x14ac:dyDescent="0.25">
      <c r="A213" s="1" t="s">
        <v>246</v>
      </c>
      <c r="B213">
        <v>20.592083333333331</v>
      </c>
      <c r="C213">
        <v>4.7920430107526881</v>
      </c>
      <c r="D213">
        <v>3.493951612903226</v>
      </c>
      <c r="E213">
        <v>2.760120967741936</v>
      </c>
    </row>
    <row r="214" spans="1:5" x14ac:dyDescent="0.25">
      <c r="A214" s="1" t="s">
        <v>247</v>
      </c>
      <c r="B214">
        <v>13.90307795698925</v>
      </c>
      <c r="C214">
        <v>7.0177688172043018</v>
      </c>
      <c r="D214">
        <v>6.0371774193548386</v>
      </c>
      <c r="E214">
        <v>5.3880107526881726</v>
      </c>
    </row>
    <row r="215" spans="1:5" x14ac:dyDescent="0.25">
      <c r="A215" s="1" t="s">
        <v>248</v>
      </c>
      <c r="B215">
        <v>13.98879310344828</v>
      </c>
      <c r="C215">
        <v>4.4301724137931036</v>
      </c>
      <c r="D215">
        <v>3.668908045977012</v>
      </c>
      <c r="E215">
        <v>2.566551724137931</v>
      </c>
    </row>
    <row r="216" spans="1:5" x14ac:dyDescent="0.25">
      <c r="A216" s="1" t="s">
        <v>249</v>
      </c>
      <c r="B216">
        <v>13.45755376344086</v>
      </c>
      <c r="C216">
        <v>2.852620967741935</v>
      </c>
      <c r="D216">
        <v>2.1994220430107529</v>
      </c>
      <c r="E216">
        <v>1.7166129032258071</v>
      </c>
    </row>
    <row r="217" spans="1:5" x14ac:dyDescent="0.25">
      <c r="A217" s="1" t="s">
        <v>250</v>
      </c>
      <c r="B217">
        <v>5.790111111111111</v>
      </c>
      <c r="C217">
        <v>4.4970555555555558</v>
      </c>
      <c r="D217">
        <v>3.4037638888888888</v>
      </c>
      <c r="E217">
        <v>2.2121666666666671</v>
      </c>
    </row>
    <row r="218" spans="1:5" x14ac:dyDescent="0.25">
      <c r="A218" s="1" t="s">
        <v>251</v>
      </c>
      <c r="B218">
        <v>7.3100134408602147</v>
      </c>
      <c r="C218">
        <v>4.6879435483870964</v>
      </c>
      <c r="D218">
        <v>4.1947580645161304</v>
      </c>
      <c r="E218">
        <v>2.6773252688172038</v>
      </c>
    </row>
    <row r="219" spans="1:5" x14ac:dyDescent="0.25">
      <c r="A219" s="1" t="s">
        <v>252</v>
      </c>
      <c r="B219">
        <v>11.187472222222221</v>
      </c>
      <c r="C219">
        <v>5.6923888888888898</v>
      </c>
      <c r="D219">
        <v>4.6897500000000001</v>
      </c>
      <c r="E219">
        <v>3.055166666666667</v>
      </c>
    </row>
    <row r="220" spans="1:5" x14ac:dyDescent="0.25">
      <c r="A220" s="1" t="s">
        <v>253</v>
      </c>
      <c r="B220">
        <v>18.607997311827958</v>
      </c>
      <c r="C220">
        <v>6.5204569892473119</v>
      </c>
      <c r="D220">
        <v>4.4876209677419352</v>
      </c>
      <c r="E220">
        <v>1.7591129032258059</v>
      </c>
    </row>
    <row r="221" spans="1:5" x14ac:dyDescent="0.25">
      <c r="A221" s="1" t="s">
        <v>254</v>
      </c>
      <c r="B221">
        <v>18.174489247311829</v>
      </c>
      <c r="C221">
        <v>4.0439919354838709</v>
      </c>
      <c r="D221">
        <v>2.6398924731182789</v>
      </c>
      <c r="E221">
        <v>1.4859946236559141</v>
      </c>
    </row>
    <row r="222" spans="1:5" x14ac:dyDescent="0.25">
      <c r="A222" s="1" t="s">
        <v>255</v>
      </c>
      <c r="B222">
        <v>13.79458333333333</v>
      </c>
      <c r="C222">
        <v>3.5094305555555549</v>
      </c>
      <c r="D222">
        <v>2.216680555555556</v>
      </c>
      <c r="E222">
        <v>1.696180555555556</v>
      </c>
    </row>
    <row r="223" spans="1:5" x14ac:dyDescent="0.25">
      <c r="A223" s="1" t="s">
        <v>256</v>
      </c>
      <c r="B223">
        <v>10.652365591397849</v>
      </c>
      <c r="C223">
        <v>4.8307661290322583</v>
      </c>
      <c r="D223">
        <v>3.1977956989247311</v>
      </c>
      <c r="E223">
        <v>2.1349596774193551</v>
      </c>
    </row>
    <row r="224" spans="1:5" x14ac:dyDescent="0.25">
      <c r="A224" s="1" t="s">
        <v>257</v>
      </c>
      <c r="B224">
        <v>9.5424722222222229</v>
      </c>
      <c r="C224">
        <v>11.80297222222222</v>
      </c>
      <c r="D224">
        <v>7.6281249999999998</v>
      </c>
      <c r="E224">
        <v>4.8150833333333338</v>
      </c>
    </row>
    <row r="225" spans="1:5" x14ac:dyDescent="0.25">
      <c r="A225" s="1" t="s">
        <v>258</v>
      </c>
      <c r="B225">
        <v>15.125846774193549</v>
      </c>
      <c r="C225">
        <v>5.8522983870967744</v>
      </c>
      <c r="D225">
        <v>4.4769489247311816</v>
      </c>
      <c r="E225">
        <v>2.5377553763440859</v>
      </c>
    </row>
    <row r="226" spans="1:5" x14ac:dyDescent="0.25">
      <c r="A226" s="1" t="s">
        <v>259</v>
      </c>
      <c r="B226">
        <v>16.890981182795699</v>
      </c>
      <c r="C226">
        <v>3.662459677419355</v>
      </c>
      <c r="D226">
        <v>2.8960618279569892</v>
      </c>
      <c r="E226">
        <v>1.22133064516129</v>
      </c>
    </row>
    <row r="227" spans="1:5" x14ac:dyDescent="0.25">
      <c r="A227" s="1" t="s">
        <v>260</v>
      </c>
      <c r="B227">
        <v>32.531235119047622</v>
      </c>
      <c r="C227">
        <v>6.0449255952380954</v>
      </c>
      <c r="D227">
        <v>5.1531696428571427</v>
      </c>
      <c r="E227">
        <v>1.9342261904761899</v>
      </c>
    </row>
    <row r="228" spans="1:5" x14ac:dyDescent="0.25">
      <c r="A228" s="1" t="s">
        <v>261</v>
      </c>
      <c r="B228">
        <v>17.066034946236559</v>
      </c>
      <c r="C228">
        <v>5.6202284946236558</v>
      </c>
      <c r="D228">
        <v>4.7372983870967742</v>
      </c>
      <c r="E228">
        <v>3.846814516129033</v>
      </c>
    </row>
    <row r="229" spans="1:5" x14ac:dyDescent="0.25">
      <c r="A229" s="1" t="s">
        <v>262</v>
      </c>
      <c r="B229">
        <v>8.5262361111111122</v>
      </c>
      <c r="C229">
        <v>4.1936111111111112</v>
      </c>
      <c r="D229">
        <v>1.5799166666666671</v>
      </c>
      <c r="E229">
        <v>0.94366666666666676</v>
      </c>
    </row>
    <row r="230" spans="1:5" x14ac:dyDescent="0.25">
      <c r="A230" s="1" t="s">
        <v>263</v>
      </c>
      <c r="B230">
        <v>13.56301075268817</v>
      </c>
      <c r="C230">
        <v>2.6600268817204298</v>
      </c>
      <c r="D230">
        <v>1.500900537634408</v>
      </c>
      <c r="E230">
        <v>1.3005779569892471</v>
      </c>
    </row>
    <row r="231" spans="1:5" x14ac:dyDescent="0.25">
      <c r="A231" s="1" t="s">
        <v>264</v>
      </c>
      <c r="B231">
        <v>24.375736111111109</v>
      </c>
      <c r="C231">
        <v>1.4737361111111109</v>
      </c>
      <c r="D231">
        <v>0.79430555555555549</v>
      </c>
      <c r="E231">
        <v>0.5812222222222222</v>
      </c>
    </row>
    <row r="232" spans="1:5" x14ac:dyDescent="0.25">
      <c r="A232" s="1" t="s">
        <v>265</v>
      </c>
      <c r="B232">
        <v>26.082782258064519</v>
      </c>
      <c r="C232">
        <v>1.918319892473118</v>
      </c>
      <c r="D232">
        <v>1.4183870967741941</v>
      </c>
      <c r="E232">
        <v>0.61586021505376343</v>
      </c>
    </row>
    <row r="233" spans="1:5" x14ac:dyDescent="0.25">
      <c r="A233" s="1" t="s">
        <v>266</v>
      </c>
      <c r="B233">
        <v>40.488776881720433</v>
      </c>
      <c r="C233">
        <v>2.233373655913979</v>
      </c>
      <c r="D233">
        <v>1.703978494623656</v>
      </c>
      <c r="E233">
        <v>0.4790456989247312</v>
      </c>
    </row>
    <row r="234" spans="1:5" x14ac:dyDescent="0.25">
      <c r="A234" s="1" t="s">
        <v>267</v>
      </c>
      <c r="B234">
        <v>29.23823611111111</v>
      </c>
      <c r="C234">
        <v>3.9973472222222219</v>
      </c>
      <c r="D234">
        <v>2.8949583333333329</v>
      </c>
      <c r="E234">
        <v>2.742944444444444</v>
      </c>
    </row>
    <row r="235" spans="1:5" x14ac:dyDescent="0.25">
      <c r="A235" s="1" t="s">
        <v>268</v>
      </c>
      <c r="B235">
        <v>38.654220430107529</v>
      </c>
      <c r="C235">
        <v>4.237580645161291</v>
      </c>
      <c r="D235">
        <v>2.8527284946236562</v>
      </c>
      <c r="E235">
        <v>2.5099731182795701</v>
      </c>
    </row>
    <row r="236" spans="1:5" x14ac:dyDescent="0.25">
      <c r="A236" s="1" t="s">
        <v>269</v>
      </c>
      <c r="B236">
        <v>39.339097222222222</v>
      </c>
      <c r="C236">
        <v>1.675125</v>
      </c>
      <c r="D236">
        <v>0.87318055555555552</v>
      </c>
      <c r="E236">
        <v>0.5675972222222222</v>
      </c>
    </row>
    <row r="237" spans="1:5" x14ac:dyDescent="0.25">
      <c r="A237" s="1" t="s">
        <v>270</v>
      </c>
      <c r="B237">
        <v>34.594327956989247</v>
      </c>
      <c r="C237">
        <v>1.305524193548387</v>
      </c>
      <c r="D237">
        <v>0.76600806451612902</v>
      </c>
      <c r="E237">
        <v>0.47342741935483867</v>
      </c>
    </row>
    <row r="238" spans="1:5" x14ac:dyDescent="0.25">
      <c r="A238" s="1" t="s">
        <v>271</v>
      </c>
      <c r="B238">
        <v>42.67764784946236</v>
      </c>
      <c r="C238">
        <v>5.6024193548387098</v>
      </c>
      <c r="D238">
        <v>5.440846774193548</v>
      </c>
      <c r="E238">
        <v>2.7487365591397852</v>
      </c>
    </row>
    <row r="239" spans="1:5" x14ac:dyDescent="0.25">
      <c r="A239" s="1" t="s">
        <v>272</v>
      </c>
      <c r="B239">
        <v>39.39563988095238</v>
      </c>
      <c r="C239">
        <v>3.4779910714285709</v>
      </c>
      <c r="D239">
        <v>3.1159226190476188</v>
      </c>
      <c r="E239">
        <v>1.7113244047619049</v>
      </c>
    </row>
    <row r="240" spans="1:5" x14ac:dyDescent="0.25">
      <c r="A240" s="1" t="s">
        <v>273</v>
      </c>
      <c r="B240">
        <v>37.318884408602152</v>
      </c>
      <c r="C240">
        <v>2.152379032258064</v>
      </c>
      <c r="D240">
        <v>1.9012500000000001</v>
      </c>
      <c r="E240">
        <v>1.290255376344086</v>
      </c>
    </row>
    <row r="241" spans="1:5" x14ac:dyDescent="0.25">
      <c r="A241" s="1" t="s">
        <v>274</v>
      </c>
      <c r="B241">
        <v>27.798305555555551</v>
      </c>
      <c r="C241">
        <v>11.98501388888889</v>
      </c>
      <c r="D241">
        <v>7.6252222222222219</v>
      </c>
      <c r="E241">
        <v>5.326402777777778</v>
      </c>
    </row>
    <row r="242" spans="1:5" x14ac:dyDescent="0.25">
      <c r="A242" s="1" t="s">
        <v>275</v>
      </c>
      <c r="B242">
        <v>30.594206989247311</v>
      </c>
      <c r="C242">
        <v>20.65936827956989</v>
      </c>
      <c r="D242">
        <v>20.4172311827957</v>
      </c>
      <c r="E242">
        <v>13.10603494623656</v>
      </c>
    </row>
    <row r="243" spans="1:5" x14ac:dyDescent="0.25">
      <c r="A243" s="1" t="s">
        <v>276</v>
      </c>
      <c r="B243">
        <v>34.837805555555548</v>
      </c>
      <c r="C243">
        <v>16.65069444444444</v>
      </c>
      <c r="D243">
        <v>16.574416666666671</v>
      </c>
      <c r="E243">
        <v>10.10316666666667</v>
      </c>
    </row>
    <row r="244" spans="1:5" x14ac:dyDescent="0.25">
      <c r="A244" s="1" t="s">
        <v>277</v>
      </c>
      <c r="B244">
        <v>57.690309139784937</v>
      </c>
      <c r="C244">
        <v>4.0057526881720431</v>
      </c>
      <c r="D244">
        <v>2.9700403225806449</v>
      </c>
      <c r="E244">
        <v>0.8341263440860216</v>
      </c>
    </row>
    <row r="245" spans="1:5" x14ac:dyDescent="0.25">
      <c r="A245" s="1" t="s">
        <v>278</v>
      </c>
      <c r="B245">
        <v>80.751666666666665</v>
      </c>
      <c r="C245">
        <v>10.409798387096769</v>
      </c>
      <c r="D245">
        <v>8.3008064516129032</v>
      </c>
      <c r="E245">
        <v>4.2170967741935481</v>
      </c>
    </row>
    <row r="246" spans="1:5" x14ac:dyDescent="0.25">
      <c r="A246" s="1" t="s">
        <v>279</v>
      </c>
      <c r="B246">
        <v>58.663111111111107</v>
      </c>
      <c r="C246">
        <v>8.7795555555555556</v>
      </c>
      <c r="D246">
        <v>6.9109027777777783</v>
      </c>
      <c r="E246">
        <v>3.0670138888888889</v>
      </c>
    </row>
    <row r="247" spans="1:5" x14ac:dyDescent="0.25">
      <c r="A247" s="1" t="s">
        <v>280</v>
      </c>
      <c r="B247">
        <v>44.264274193548388</v>
      </c>
      <c r="C247">
        <v>7.0152016129032262</v>
      </c>
      <c r="D247">
        <v>5.1392607526881724</v>
      </c>
      <c r="E247">
        <v>2.9460349462365589</v>
      </c>
    </row>
    <row r="248" spans="1:5" x14ac:dyDescent="0.25">
      <c r="A248" s="1" t="s">
        <v>281</v>
      </c>
      <c r="B248">
        <v>30.334958333333329</v>
      </c>
      <c r="C248">
        <v>10.18895833333333</v>
      </c>
      <c r="D248">
        <v>9.3573472222222218</v>
      </c>
      <c r="E248">
        <v>4.802569444444444</v>
      </c>
    </row>
    <row r="249" spans="1:5" x14ac:dyDescent="0.25">
      <c r="A249" s="1" t="s">
        <v>282</v>
      </c>
      <c r="B249">
        <v>53.725000000000001</v>
      </c>
      <c r="C249">
        <v>6.3950672043010757</v>
      </c>
      <c r="D249">
        <v>6.0725268817204299</v>
      </c>
      <c r="E249">
        <v>2.6922580645161291</v>
      </c>
    </row>
    <row r="250" spans="1:5" x14ac:dyDescent="0.25">
      <c r="A250" s="1" t="s">
        <v>283</v>
      </c>
      <c r="B250">
        <v>33.266559139784952</v>
      </c>
      <c r="C250">
        <v>6.578991935483872</v>
      </c>
      <c r="D250">
        <v>6.5556854838709677</v>
      </c>
      <c r="E250">
        <v>1.7416532258064521</v>
      </c>
    </row>
    <row r="251" spans="1:5" x14ac:dyDescent="0.25">
      <c r="A251" s="1" t="s">
        <v>284</v>
      </c>
      <c r="B251">
        <v>22.698333333333331</v>
      </c>
      <c r="C251">
        <v>6.8480952380952376</v>
      </c>
      <c r="D251">
        <v>6.4731101190476199</v>
      </c>
      <c r="E251">
        <v>2.683154761904762</v>
      </c>
    </row>
    <row r="252" spans="1:5" x14ac:dyDescent="0.25">
      <c r="A252" s="1" t="s">
        <v>285</v>
      </c>
      <c r="B252">
        <v>24.772110215053761</v>
      </c>
      <c r="C252">
        <v>4.7738172043010758</v>
      </c>
      <c r="D252">
        <v>3.1443279569892471</v>
      </c>
      <c r="E252">
        <v>1.255860215053763</v>
      </c>
    </row>
    <row r="253" spans="1:5" x14ac:dyDescent="0.25">
      <c r="A253" s="1" t="s">
        <v>286</v>
      </c>
      <c r="B253">
        <v>20.470652777777779</v>
      </c>
      <c r="C253">
        <v>11.242041666666671</v>
      </c>
      <c r="D253">
        <v>10.42734722222222</v>
      </c>
      <c r="E253">
        <v>7.4055138888888896</v>
      </c>
    </row>
    <row r="254" spans="1:5" x14ac:dyDescent="0.25">
      <c r="A254" s="1" t="s">
        <v>287</v>
      </c>
      <c r="B254">
        <v>16.527728494623659</v>
      </c>
      <c r="C254">
        <v>14.43159946236559</v>
      </c>
      <c r="D254">
        <v>14.33512096774194</v>
      </c>
      <c r="E254">
        <v>9.3020430107526888</v>
      </c>
    </row>
    <row r="255" spans="1:5" x14ac:dyDescent="0.25">
      <c r="A255" s="1" t="s">
        <v>288</v>
      </c>
      <c r="B255">
        <v>29.13034722222222</v>
      </c>
      <c r="C255">
        <v>1.704083333333333</v>
      </c>
      <c r="D255">
        <v>1.154694444444444</v>
      </c>
      <c r="E255">
        <v>0.28643055555555552</v>
      </c>
    </row>
    <row r="256" spans="1:5" x14ac:dyDescent="0.25">
      <c r="A256" s="1" t="s">
        <v>289</v>
      </c>
      <c r="B256">
        <v>38.535833333333343</v>
      </c>
      <c r="C256">
        <v>1.83864247311828</v>
      </c>
      <c r="D256">
        <v>1.2787634408602151</v>
      </c>
      <c r="E256">
        <v>0.81791666666666663</v>
      </c>
    </row>
    <row r="257" spans="1:5" x14ac:dyDescent="0.25">
      <c r="A257" s="1" t="s">
        <v>290</v>
      </c>
      <c r="B257">
        <v>30.334690860215051</v>
      </c>
      <c r="C257">
        <v>1.3033064516129029</v>
      </c>
      <c r="D257">
        <v>0.52850806451612897</v>
      </c>
      <c r="E257">
        <v>0.42931451612903232</v>
      </c>
    </row>
    <row r="258" spans="1:5" x14ac:dyDescent="0.25">
      <c r="A258" s="1" t="s">
        <v>291</v>
      </c>
      <c r="B258">
        <v>36.276958333333333</v>
      </c>
      <c r="C258">
        <v>2.4957361111111109</v>
      </c>
      <c r="D258">
        <v>1.2966944444444439</v>
      </c>
      <c r="E258">
        <v>0.69868055555555553</v>
      </c>
    </row>
    <row r="259" spans="1:5" x14ac:dyDescent="0.25">
      <c r="A259" s="1" t="s">
        <v>292</v>
      </c>
      <c r="B259">
        <v>30.093870967741939</v>
      </c>
      <c r="C259">
        <v>8.5803360215053761</v>
      </c>
      <c r="D259">
        <v>5.2965725806451616</v>
      </c>
      <c r="E259">
        <v>3.3345564516129031</v>
      </c>
    </row>
    <row r="260" spans="1:5" x14ac:dyDescent="0.25">
      <c r="A260" s="1" t="s">
        <v>293</v>
      </c>
      <c r="B260">
        <v>29.895875</v>
      </c>
      <c r="C260">
        <v>3.1180416666666662</v>
      </c>
      <c r="D260">
        <v>2.3161388888888892</v>
      </c>
      <c r="E260">
        <v>1.457027777777778</v>
      </c>
    </row>
    <row r="261" spans="1:5" x14ac:dyDescent="0.25">
      <c r="A261" s="1" t="s">
        <v>294</v>
      </c>
      <c r="B261">
        <v>30.30216397849463</v>
      </c>
      <c r="C261">
        <v>1.860228494623656</v>
      </c>
      <c r="D261">
        <v>1.1851075268817199</v>
      </c>
      <c r="E261">
        <v>0.64119623655913982</v>
      </c>
    </row>
    <row r="262" spans="1:5" x14ac:dyDescent="0.25">
      <c r="A262" s="1" t="s">
        <v>295</v>
      </c>
      <c r="B262">
        <v>42.283575268817202</v>
      </c>
      <c r="C262">
        <v>6.2369489247311831</v>
      </c>
      <c r="D262">
        <v>5.5929435483870966</v>
      </c>
      <c r="E262">
        <v>2.586868279569893</v>
      </c>
    </row>
    <row r="263" spans="1:5" x14ac:dyDescent="0.25">
      <c r="A263" s="1" t="s">
        <v>296</v>
      </c>
      <c r="B263">
        <v>27.908376436781609</v>
      </c>
      <c r="C263">
        <v>3.3751005747126439</v>
      </c>
      <c r="D263">
        <v>3.0494396551724141</v>
      </c>
      <c r="E263">
        <v>1.830574712643678</v>
      </c>
    </row>
    <row r="264" spans="1:5" x14ac:dyDescent="0.25">
      <c r="A264" s="1" t="s">
        <v>297</v>
      </c>
      <c r="B264">
        <v>28.36763440860215</v>
      </c>
      <c r="C264">
        <v>2.9905241935483868</v>
      </c>
      <c r="D264">
        <v>1.8681317204301069</v>
      </c>
      <c r="E264">
        <v>1.007795698924731</v>
      </c>
    </row>
    <row r="265" spans="1:5" x14ac:dyDescent="0.25">
      <c r="A265" s="1" t="s">
        <v>298</v>
      </c>
      <c r="B265">
        <v>28.081499999999998</v>
      </c>
      <c r="C265">
        <v>7.3682916666666669</v>
      </c>
      <c r="D265">
        <v>6.7269722222222219</v>
      </c>
      <c r="E265">
        <v>3.1117222222222218</v>
      </c>
    </row>
    <row r="266" spans="1:5" x14ac:dyDescent="0.25">
      <c r="A266" s="1" t="s">
        <v>299</v>
      </c>
      <c r="B266">
        <v>27.321666666666669</v>
      </c>
      <c r="C266">
        <v>4.9809677419354843</v>
      </c>
      <c r="D266">
        <v>4.6762096774193536</v>
      </c>
      <c r="E266">
        <v>2.156586021505376</v>
      </c>
    </row>
    <row r="267" spans="1:5" x14ac:dyDescent="0.25">
      <c r="A267" s="1" t="s">
        <v>300</v>
      </c>
      <c r="B267">
        <v>29.00877777777778</v>
      </c>
      <c r="C267">
        <v>3.4087499999999999</v>
      </c>
      <c r="D267">
        <v>3.3492361111111109</v>
      </c>
      <c r="E267">
        <v>1.695486111111111</v>
      </c>
    </row>
    <row r="268" spans="1:5" x14ac:dyDescent="0.25">
      <c r="A268" s="1" t="s">
        <v>301</v>
      </c>
      <c r="B268">
        <v>35.402688172043007</v>
      </c>
      <c r="C268">
        <v>5.6584543010752686</v>
      </c>
      <c r="D268">
        <v>5.2772043010752689</v>
      </c>
      <c r="E268">
        <v>1.917258064516129</v>
      </c>
    </row>
    <row r="269" spans="1:5" x14ac:dyDescent="0.25">
      <c r="A269" s="1" t="s">
        <v>302</v>
      </c>
      <c r="B269">
        <v>36.168172043010749</v>
      </c>
      <c r="C269">
        <v>5.4150403225806452</v>
      </c>
      <c r="D269">
        <v>5.325940860215054</v>
      </c>
      <c r="E269">
        <v>3.527916666666667</v>
      </c>
    </row>
    <row r="270" spans="1:5" x14ac:dyDescent="0.25">
      <c r="A270" s="1" t="s">
        <v>303</v>
      </c>
      <c r="B270">
        <v>30.429402777777771</v>
      </c>
      <c r="C270">
        <v>2.7240972222222219</v>
      </c>
      <c r="D270">
        <v>2.6769583333333329</v>
      </c>
      <c r="E270">
        <v>1.427541666666666</v>
      </c>
    </row>
    <row r="271" spans="1:5" x14ac:dyDescent="0.25">
      <c r="A271" s="1" t="s">
        <v>304</v>
      </c>
      <c r="B271">
        <v>32.865752688172037</v>
      </c>
      <c r="C271">
        <v>3.960322580645161</v>
      </c>
      <c r="D271">
        <v>3.7731048387096768</v>
      </c>
      <c r="E271">
        <v>2.5552150537634408</v>
      </c>
    </row>
    <row r="272" spans="1:5" x14ac:dyDescent="0.25">
      <c r="A272" s="1" t="s">
        <v>305</v>
      </c>
      <c r="B272">
        <v>29.30361111111111</v>
      </c>
      <c r="C272">
        <v>2.6019999999999999</v>
      </c>
      <c r="D272">
        <v>2.287930555555556</v>
      </c>
      <c r="E272">
        <v>1.2117083333333329</v>
      </c>
    </row>
    <row r="273" spans="1:5" x14ac:dyDescent="0.25">
      <c r="A273" s="1" t="s">
        <v>306</v>
      </c>
      <c r="B273">
        <v>38.458817204301077</v>
      </c>
      <c r="C273">
        <v>5.9606317204301078</v>
      </c>
      <c r="D273">
        <v>5.6602956989247311</v>
      </c>
      <c r="E273">
        <v>1.7776881720430111</v>
      </c>
    </row>
    <row r="274" spans="1:5" x14ac:dyDescent="0.25">
      <c r="A274" s="1" t="s">
        <v>307</v>
      </c>
      <c r="B274">
        <v>65.939354838709676</v>
      </c>
      <c r="C274">
        <v>12.093655913978489</v>
      </c>
      <c r="D274">
        <v>11.87083333333333</v>
      </c>
      <c r="E274">
        <v>5.8087096774193556</v>
      </c>
    </row>
    <row r="275" spans="1:5" x14ac:dyDescent="0.25">
      <c r="A275" s="1" t="s">
        <v>308</v>
      </c>
      <c r="B275">
        <v>76.671607142857141</v>
      </c>
      <c r="C275">
        <v>14.66941964285714</v>
      </c>
      <c r="D275">
        <v>14.55636904761905</v>
      </c>
      <c r="E275">
        <v>8.7826041666666672</v>
      </c>
    </row>
    <row r="276" spans="1:5" x14ac:dyDescent="0.25">
      <c r="A276" s="1" t="s">
        <v>309</v>
      </c>
      <c r="B276">
        <v>47.4498252688172</v>
      </c>
      <c r="C276">
        <v>10.990766129032259</v>
      </c>
      <c r="D276">
        <v>10.961706989247309</v>
      </c>
      <c r="E276">
        <v>6.9396908602150544</v>
      </c>
    </row>
    <row r="277" spans="1:5" x14ac:dyDescent="0.25">
      <c r="A277" s="1" t="s">
        <v>310</v>
      </c>
      <c r="B277">
        <v>39.220125000000003</v>
      </c>
      <c r="C277">
        <v>18.53284722222222</v>
      </c>
      <c r="D277">
        <v>18.4285</v>
      </c>
      <c r="E277">
        <v>4.8256666666666668</v>
      </c>
    </row>
    <row r="278" spans="1:5" x14ac:dyDescent="0.25">
      <c r="A278" s="1" t="s">
        <v>311</v>
      </c>
      <c r="B278">
        <v>14.34</v>
      </c>
      <c r="C278">
        <v>9.75</v>
      </c>
      <c r="D278">
        <v>9.75</v>
      </c>
      <c r="E278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D765-D431-43F8-8874-0A0258F51FBB}">
  <dimension ref="A1:C279"/>
  <sheetViews>
    <sheetView zoomScale="190" zoomScaleNormal="190" workbookViewId="0">
      <selection activeCell="E22" sqref="E22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10.5703125" bestFit="1" customWidth="1"/>
  </cols>
  <sheetData>
    <row r="1" spans="1:3" x14ac:dyDescent="0.25">
      <c r="A1" s="1" t="s">
        <v>2</v>
      </c>
      <c r="B1" s="1" t="s">
        <v>3</v>
      </c>
      <c r="C1" s="1" t="s">
        <v>22</v>
      </c>
    </row>
    <row r="2" spans="1:3" x14ac:dyDescent="0.25">
      <c r="A2">
        <v>2002</v>
      </c>
      <c r="B2" t="s">
        <v>8</v>
      </c>
      <c r="C2">
        <v>74</v>
      </c>
    </row>
    <row r="3" spans="1:3" x14ac:dyDescent="0.25">
      <c r="A3">
        <v>2002</v>
      </c>
      <c r="B3" t="s">
        <v>9</v>
      </c>
      <c r="C3">
        <v>70</v>
      </c>
    </row>
    <row r="4" spans="1:3" x14ac:dyDescent="0.25">
      <c r="A4">
        <v>2002</v>
      </c>
      <c r="B4" t="s">
        <v>10</v>
      </c>
      <c r="C4">
        <v>63</v>
      </c>
    </row>
    <row r="5" spans="1:3" x14ac:dyDescent="0.25">
      <c r="A5">
        <v>2002</v>
      </c>
      <c r="B5" t="s">
        <v>11</v>
      </c>
      <c r="C5">
        <v>78</v>
      </c>
    </row>
    <row r="6" spans="1:3" x14ac:dyDescent="0.25">
      <c r="A6">
        <v>2002</v>
      </c>
      <c r="B6" t="s">
        <v>12</v>
      </c>
      <c r="C6">
        <v>72</v>
      </c>
    </row>
    <row r="7" spans="1:3" x14ac:dyDescent="0.25">
      <c r="A7">
        <v>2002</v>
      </c>
      <c r="B7" t="s">
        <v>13</v>
      </c>
      <c r="C7">
        <v>68</v>
      </c>
    </row>
    <row r="8" spans="1:3" x14ac:dyDescent="0.25">
      <c r="A8">
        <v>2002</v>
      </c>
      <c r="B8" t="s">
        <v>14</v>
      </c>
      <c r="C8">
        <v>72</v>
      </c>
    </row>
    <row r="9" spans="1:3" x14ac:dyDescent="0.25">
      <c r="A9">
        <v>2002</v>
      </c>
      <c r="B9" t="s">
        <v>15</v>
      </c>
      <c r="C9">
        <v>81</v>
      </c>
    </row>
    <row r="10" spans="1:3" x14ac:dyDescent="0.25">
      <c r="A10">
        <v>2003</v>
      </c>
      <c r="B10" t="s">
        <v>4</v>
      </c>
      <c r="C10">
        <v>75</v>
      </c>
    </row>
    <row r="11" spans="1:3" x14ac:dyDescent="0.25">
      <c r="A11">
        <v>2003</v>
      </c>
      <c r="B11" t="s">
        <v>5</v>
      </c>
      <c r="C11">
        <v>56</v>
      </c>
    </row>
    <row r="12" spans="1:3" x14ac:dyDescent="0.25">
      <c r="A12">
        <v>2003</v>
      </c>
      <c r="B12" t="s">
        <v>6</v>
      </c>
      <c r="C12">
        <v>52</v>
      </c>
    </row>
    <row r="13" spans="1:3" x14ac:dyDescent="0.25">
      <c r="A13">
        <v>2003</v>
      </c>
      <c r="B13" t="s">
        <v>7</v>
      </c>
      <c r="C13">
        <v>78</v>
      </c>
    </row>
    <row r="14" spans="1:3" x14ac:dyDescent="0.25">
      <c r="A14">
        <v>2003</v>
      </c>
      <c r="B14" t="s">
        <v>8</v>
      </c>
      <c r="C14">
        <v>65</v>
      </c>
    </row>
    <row r="15" spans="1:3" x14ac:dyDescent="0.25">
      <c r="A15">
        <v>2003</v>
      </c>
      <c r="B15" t="s">
        <v>9</v>
      </c>
      <c r="C15">
        <v>73</v>
      </c>
    </row>
    <row r="16" spans="1:3" x14ac:dyDescent="0.25">
      <c r="A16">
        <v>2003</v>
      </c>
      <c r="B16" t="s">
        <v>10</v>
      </c>
      <c r="C16">
        <v>57</v>
      </c>
    </row>
    <row r="17" spans="1:3" x14ac:dyDescent="0.25">
      <c r="A17">
        <v>2003</v>
      </c>
      <c r="B17" t="s">
        <v>11</v>
      </c>
      <c r="C17">
        <v>71</v>
      </c>
    </row>
    <row r="18" spans="1:3" x14ac:dyDescent="0.25">
      <c r="A18">
        <v>2003</v>
      </c>
      <c r="B18" t="s">
        <v>12</v>
      </c>
      <c r="C18">
        <v>76</v>
      </c>
    </row>
    <row r="19" spans="1:3" x14ac:dyDescent="0.25">
      <c r="A19">
        <v>2003</v>
      </c>
      <c r="B19" t="s">
        <v>13</v>
      </c>
      <c r="C19">
        <v>63</v>
      </c>
    </row>
    <row r="20" spans="1:3" x14ac:dyDescent="0.25">
      <c r="A20">
        <v>2003</v>
      </c>
      <c r="B20" t="s">
        <v>14</v>
      </c>
      <c r="C20">
        <v>81</v>
      </c>
    </row>
    <row r="21" spans="1:3" x14ac:dyDescent="0.25">
      <c r="A21">
        <v>2003</v>
      </c>
      <c r="B21" t="s">
        <v>15</v>
      </c>
      <c r="C21">
        <v>80</v>
      </c>
    </row>
    <row r="22" spans="1:3" x14ac:dyDescent="0.25">
      <c r="A22">
        <v>2004</v>
      </c>
      <c r="B22" t="s">
        <v>4</v>
      </c>
      <c r="C22">
        <v>61</v>
      </c>
    </row>
    <row r="23" spans="1:3" x14ac:dyDescent="0.25">
      <c r="A23">
        <v>2004</v>
      </c>
      <c r="B23" t="s">
        <v>5</v>
      </c>
      <c r="C23">
        <v>45</v>
      </c>
    </row>
    <row r="24" spans="1:3" x14ac:dyDescent="0.25">
      <c r="A24">
        <v>2004</v>
      </c>
      <c r="B24" t="s">
        <v>6</v>
      </c>
      <c r="C24">
        <v>58</v>
      </c>
    </row>
    <row r="25" spans="1:3" x14ac:dyDescent="0.25">
      <c r="A25">
        <v>2004</v>
      </c>
      <c r="B25" t="s">
        <v>7</v>
      </c>
      <c r="C25">
        <v>81</v>
      </c>
    </row>
    <row r="26" spans="1:3" x14ac:dyDescent="0.25">
      <c r="A26">
        <v>2004</v>
      </c>
      <c r="B26" t="s">
        <v>8</v>
      </c>
      <c r="C26">
        <v>71</v>
      </c>
    </row>
    <row r="27" spans="1:3" x14ac:dyDescent="0.25">
      <c r="A27">
        <v>2004</v>
      </c>
      <c r="B27" t="s">
        <v>9</v>
      </c>
      <c r="C27">
        <v>70</v>
      </c>
    </row>
    <row r="28" spans="1:3" x14ac:dyDescent="0.25">
      <c r="A28">
        <v>2004</v>
      </c>
      <c r="B28" t="s">
        <v>10</v>
      </c>
      <c r="C28">
        <v>72</v>
      </c>
    </row>
    <row r="29" spans="1:3" x14ac:dyDescent="0.25">
      <c r="A29">
        <v>2004</v>
      </c>
      <c r="B29" t="s">
        <v>11</v>
      </c>
      <c r="C29">
        <v>70</v>
      </c>
    </row>
    <row r="30" spans="1:3" x14ac:dyDescent="0.25">
      <c r="A30">
        <v>2004</v>
      </c>
      <c r="B30" t="s">
        <v>12</v>
      </c>
      <c r="C30">
        <v>71</v>
      </c>
    </row>
    <row r="31" spans="1:3" x14ac:dyDescent="0.25">
      <c r="A31">
        <v>2004</v>
      </c>
      <c r="B31" t="s">
        <v>13</v>
      </c>
      <c r="C31">
        <v>58</v>
      </c>
    </row>
    <row r="32" spans="1:3" x14ac:dyDescent="0.25">
      <c r="A32">
        <v>2004</v>
      </c>
      <c r="B32" t="s">
        <v>14</v>
      </c>
      <c r="C32">
        <v>92</v>
      </c>
    </row>
    <row r="33" spans="1:3" x14ac:dyDescent="0.25">
      <c r="A33">
        <v>2004</v>
      </c>
      <c r="B33" t="s">
        <v>15</v>
      </c>
      <c r="C33">
        <v>64</v>
      </c>
    </row>
    <row r="34" spans="1:3" x14ac:dyDescent="0.25">
      <c r="A34">
        <v>2005</v>
      </c>
      <c r="B34" t="s">
        <v>4</v>
      </c>
      <c r="C34">
        <v>62</v>
      </c>
    </row>
    <row r="35" spans="1:3" x14ac:dyDescent="0.25">
      <c r="A35">
        <v>2005</v>
      </c>
      <c r="B35" t="s">
        <v>5</v>
      </c>
      <c r="C35">
        <v>53</v>
      </c>
    </row>
    <row r="36" spans="1:3" x14ac:dyDescent="0.25">
      <c r="A36">
        <v>2005</v>
      </c>
      <c r="B36" t="s">
        <v>6</v>
      </c>
      <c r="C36">
        <v>58</v>
      </c>
    </row>
    <row r="37" spans="1:3" x14ac:dyDescent="0.25">
      <c r="A37">
        <v>2005</v>
      </c>
      <c r="B37" t="s">
        <v>7</v>
      </c>
      <c r="C37">
        <v>73</v>
      </c>
    </row>
    <row r="38" spans="1:3" x14ac:dyDescent="0.25">
      <c r="A38">
        <v>2005</v>
      </c>
      <c r="B38" t="s">
        <v>8</v>
      </c>
      <c r="C38">
        <v>82</v>
      </c>
    </row>
    <row r="39" spans="1:3" x14ac:dyDescent="0.25">
      <c r="A39">
        <v>2005</v>
      </c>
      <c r="B39" t="s">
        <v>9</v>
      </c>
      <c r="C39">
        <v>75</v>
      </c>
    </row>
    <row r="40" spans="1:3" x14ac:dyDescent="0.25">
      <c r="A40">
        <v>2005</v>
      </c>
      <c r="B40" t="s">
        <v>10</v>
      </c>
      <c r="C40">
        <v>68</v>
      </c>
    </row>
    <row r="41" spans="1:3" x14ac:dyDescent="0.25">
      <c r="A41">
        <v>2005</v>
      </c>
      <c r="B41" t="s">
        <v>11</v>
      </c>
      <c r="C41">
        <v>77</v>
      </c>
    </row>
    <row r="42" spans="1:3" x14ac:dyDescent="0.25">
      <c r="A42">
        <v>2005</v>
      </c>
      <c r="B42" t="s">
        <v>12</v>
      </c>
      <c r="C42">
        <v>66</v>
      </c>
    </row>
    <row r="43" spans="1:3" x14ac:dyDescent="0.25">
      <c r="A43">
        <v>2005</v>
      </c>
      <c r="B43" t="s">
        <v>13</v>
      </c>
      <c r="C43">
        <v>74</v>
      </c>
    </row>
    <row r="44" spans="1:3" x14ac:dyDescent="0.25">
      <c r="A44">
        <v>2005</v>
      </c>
      <c r="B44" t="s">
        <v>14</v>
      </c>
      <c r="C44">
        <v>87</v>
      </c>
    </row>
    <row r="45" spans="1:3" x14ac:dyDescent="0.25">
      <c r="A45">
        <v>2005</v>
      </c>
      <c r="B45" t="s">
        <v>15</v>
      </c>
      <c r="C45">
        <v>68</v>
      </c>
    </row>
    <row r="46" spans="1:3" x14ac:dyDescent="0.25">
      <c r="A46">
        <v>2006</v>
      </c>
      <c r="B46" t="s">
        <v>4</v>
      </c>
      <c r="C46">
        <v>54</v>
      </c>
    </row>
    <row r="47" spans="1:3" x14ac:dyDescent="0.25">
      <c r="A47">
        <v>2006</v>
      </c>
      <c r="B47" t="s">
        <v>5</v>
      </c>
      <c r="C47">
        <v>56</v>
      </c>
    </row>
    <row r="48" spans="1:3" x14ac:dyDescent="0.25">
      <c r="A48">
        <v>2006</v>
      </c>
      <c r="B48" t="s">
        <v>6</v>
      </c>
      <c r="C48">
        <v>55</v>
      </c>
    </row>
    <row r="49" spans="1:3" x14ac:dyDescent="0.25">
      <c r="A49">
        <v>2006</v>
      </c>
      <c r="B49" t="s">
        <v>7</v>
      </c>
      <c r="C49">
        <v>86</v>
      </c>
    </row>
    <row r="50" spans="1:3" x14ac:dyDescent="0.25">
      <c r="A50">
        <v>2006</v>
      </c>
      <c r="B50" t="s">
        <v>8</v>
      </c>
      <c r="C50">
        <v>80</v>
      </c>
    </row>
    <row r="51" spans="1:3" x14ac:dyDescent="0.25">
      <c r="A51">
        <v>2006</v>
      </c>
      <c r="B51" t="s">
        <v>9</v>
      </c>
      <c r="C51">
        <v>75</v>
      </c>
    </row>
    <row r="52" spans="1:3" x14ac:dyDescent="0.25">
      <c r="A52">
        <v>2006</v>
      </c>
      <c r="B52" t="s">
        <v>10</v>
      </c>
      <c r="C52">
        <v>48</v>
      </c>
    </row>
    <row r="53" spans="1:3" x14ac:dyDescent="0.25">
      <c r="A53">
        <v>2006</v>
      </c>
      <c r="B53" t="s">
        <v>11</v>
      </c>
      <c r="C53">
        <v>70</v>
      </c>
    </row>
    <row r="54" spans="1:3" x14ac:dyDescent="0.25">
      <c r="A54">
        <v>2006</v>
      </c>
      <c r="B54" t="s">
        <v>12</v>
      </c>
      <c r="C54">
        <v>81</v>
      </c>
    </row>
    <row r="55" spans="1:3" x14ac:dyDescent="0.25">
      <c r="A55">
        <v>2006</v>
      </c>
      <c r="B55" t="s">
        <v>13</v>
      </c>
      <c r="C55">
        <v>59</v>
      </c>
    </row>
    <row r="56" spans="1:3" x14ac:dyDescent="0.25">
      <c r="A56">
        <v>2006</v>
      </c>
      <c r="B56" t="s">
        <v>14</v>
      </c>
      <c r="C56">
        <v>65</v>
      </c>
    </row>
    <row r="57" spans="1:3" x14ac:dyDescent="0.25">
      <c r="A57">
        <v>2006</v>
      </c>
      <c r="B57" t="s">
        <v>15</v>
      </c>
      <c r="C57">
        <v>70</v>
      </c>
    </row>
    <row r="58" spans="1:3" x14ac:dyDescent="0.25">
      <c r="A58">
        <v>2007</v>
      </c>
      <c r="B58" t="s">
        <v>4</v>
      </c>
      <c r="C58">
        <v>66</v>
      </c>
    </row>
    <row r="59" spans="1:3" x14ac:dyDescent="0.25">
      <c r="A59">
        <v>2007</v>
      </c>
      <c r="B59" t="s">
        <v>5</v>
      </c>
      <c r="C59">
        <v>60</v>
      </c>
    </row>
    <row r="60" spans="1:3" x14ac:dyDescent="0.25">
      <c r="A60">
        <v>2007</v>
      </c>
      <c r="B60" t="s">
        <v>6</v>
      </c>
      <c r="C60">
        <v>62</v>
      </c>
    </row>
    <row r="61" spans="1:3" x14ac:dyDescent="0.25">
      <c r="A61">
        <v>2007</v>
      </c>
      <c r="B61" t="s">
        <v>7</v>
      </c>
      <c r="C61">
        <v>67</v>
      </c>
    </row>
    <row r="62" spans="1:3" x14ac:dyDescent="0.25">
      <c r="A62">
        <v>2007</v>
      </c>
      <c r="B62" t="s">
        <v>8</v>
      </c>
      <c r="C62">
        <v>76</v>
      </c>
    </row>
    <row r="63" spans="1:3" x14ac:dyDescent="0.25">
      <c r="A63">
        <v>2007</v>
      </c>
      <c r="B63" t="s">
        <v>9</v>
      </c>
      <c r="C63">
        <v>85</v>
      </c>
    </row>
    <row r="64" spans="1:3" x14ac:dyDescent="0.25">
      <c r="A64">
        <v>2007</v>
      </c>
      <c r="B64" t="s">
        <v>10</v>
      </c>
      <c r="C64">
        <v>68</v>
      </c>
    </row>
    <row r="65" spans="1:3" x14ac:dyDescent="0.25">
      <c r="A65">
        <v>2007</v>
      </c>
      <c r="B65" t="s">
        <v>11</v>
      </c>
      <c r="C65">
        <v>76</v>
      </c>
    </row>
    <row r="66" spans="1:3" x14ac:dyDescent="0.25">
      <c r="A66">
        <v>2007</v>
      </c>
      <c r="B66" t="s">
        <v>12</v>
      </c>
      <c r="C66">
        <v>69</v>
      </c>
    </row>
    <row r="67" spans="1:3" x14ac:dyDescent="0.25">
      <c r="A67">
        <v>2007</v>
      </c>
      <c r="B67" t="s">
        <v>13</v>
      </c>
      <c r="C67">
        <v>75</v>
      </c>
    </row>
    <row r="68" spans="1:3" x14ac:dyDescent="0.25">
      <c r="A68">
        <v>2007</v>
      </c>
      <c r="B68" t="s">
        <v>14</v>
      </c>
      <c r="C68">
        <v>79</v>
      </c>
    </row>
    <row r="69" spans="1:3" x14ac:dyDescent="0.25">
      <c r="A69">
        <v>2007</v>
      </c>
      <c r="B69" t="s">
        <v>15</v>
      </c>
      <c r="C69">
        <v>63</v>
      </c>
    </row>
    <row r="70" spans="1:3" x14ac:dyDescent="0.25">
      <c r="A70">
        <v>2008</v>
      </c>
      <c r="B70" t="s">
        <v>4</v>
      </c>
      <c r="C70">
        <v>61</v>
      </c>
    </row>
    <row r="71" spans="1:3" x14ac:dyDescent="0.25">
      <c r="A71">
        <v>2008</v>
      </c>
      <c r="B71" t="s">
        <v>5</v>
      </c>
      <c r="C71">
        <v>64</v>
      </c>
    </row>
    <row r="72" spans="1:3" x14ac:dyDescent="0.25">
      <c r="A72">
        <v>2008</v>
      </c>
      <c r="B72" t="s">
        <v>6</v>
      </c>
      <c r="C72">
        <v>73</v>
      </c>
    </row>
    <row r="73" spans="1:3" x14ac:dyDescent="0.25">
      <c r="A73">
        <v>2008</v>
      </c>
      <c r="B73" t="s">
        <v>7</v>
      </c>
      <c r="C73">
        <v>89</v>
      </c>
    </row>
    <row r="74" spans="1:3" x14ac:dyDescent="0.25">
      <c r="A74">
        <v>2008</v>
      </c>
      <c r="B74" t="s">
        <v>8</v>
      </c>
      <c r="C74">
        <v>81</v>
      </c>
    </row>
    <row r="75" spans="1:3" x14ac:dyDescent="0.25">
      <c r="A75">
        <v>2008</v>
      </c>
      <c r="B75" t="s">
        <v>9</v>
      </c>
      <c r="C75">
        <v>81</v>
      </c>
    </row>
    <row r="76" spans="1:3" x14ac:dyDescent="0.25">
      <c r="A76">
        <v>2008</v>
      </c>
      <c r="B76" t="s">
        <v>10</v>
      </c>
      <c r="C76">
        <v>69</v>
      </c>
    </row>
    <row r="77" spans="1:3" x14ac:dyDescent="0.25">
      <c r="A77">
        <v>2008</v>
      </c>
      <c r="B77" t="s">
        <v>11</v>
      </c>
      <c r="C77">
        <v>78</v>
      </c>
    </row>
    <row r="78" spans="1:3" x14ac:dyDescent="0.25">
      <c r="A78">
        <v>2008</v>
      </c>
      <c r="B78" t="s">
        <v>12</v>
      </c>
      <c r="C78">
        <v>78</v>
      </c>
    </row>
    <row r="79" spans="1:3" x14ac:dyDescent="0.25">
      <c r="A79">
        <v>2008</v>
      </c>
      <c r="B79" t="s">
        <v>13</v>
      </c>
      <c r="C79">
        <v>59</v>
      </c>
    </row>
    <row r="80" spans="1:3" x14ac:dyDescent="0.25">
      <c r="A80">
        <v>2008</v>
      </c>
      <c r="B80" t="s">
        <v>14</v>
      </c>
      <c r="C80">
        <v>77</v>
      </c>
    </row>
    <row r="81" spans="1:3" x14ac:dyDescent="0.25">
      <c r="A81">
        <v>2008</v>
      </c>
      <c r="B81" t="s">
        <v>15</v>
      </c>
      <c r="C81">
        <v>64</v>
      </c>
    </row>
    <row r="82" spans="1:3" x14ac:dyDescent="0.25">
      <c r="A82">
        <v>2009</v>
      </c>
      <c r="B82" t="s">
        <v>4</v>
      </c>
      <c r="C82">
        <v>66</v>
      </c>
    </row>
    <row r="83" spans="1:3" x14ac:dyDescent="0.25">
      <c r="A83">
        <v>2009</v>
      </c>
      <c r="B83" t="s">
        <v>5</v>
      </c>
      <c r="C83">
        <v>54</v>
      </c>
    </row>
    <row r="84" spans="1:3" x14ac:dyDescent="0.25">
      <c r="A84">
        <v>2009</v>
      </c>
      <c r="B84" t="s">
        <v>6</v>
      </c>
      <c r="C84">
        <v>57</v>
      </c>
    </row>
    <row r="85" spans="1:3" x14ac:dyDescent="0.25">
      <c r="A85">
        <v>2009</v>
      </c>
      <c r="B85" t="s">
        <v>7</v>
      </c>
      <c r="C85">
        <v>78</v>
      </c>
    </row>
    <row r="86" spans="1:3" x14ac:dyDescent="0.25">
      <c r="A86">
        <v>2009</v>
      </c>
      <c r="B86" t="s">
        <v>8</v>
      </c>
      <c r="C86">
        <v>73</v>
      </c>
    </row>
    <row r="87" spans="1:3" x14ac:dyDescent="0.25">
      <c r="A87">
        <v>2009</v>
      </c>
      <c r="B87" t="s">
        <v>9</v>
      </c>
      <c r="C87">
        <v>71</v>
      </c>
    </row>
    <row r="88" spans="1:3" x14ac:dyDescent="0.25">
      <c r="A88">
        <v>2009</v>
      </c>
      <c r="B88" t="s">
        <v>10</v>
      </c>
      <c r="C88">
        <v>57</v>
      </c>
    </row>
    <row r="89" spans="1:3" x14ac:dyDescent="0.25">
      <c r="A89">
        <v>2009</v>
      </c>
      <c r="B89" t="s">
        <v>11</v>
      </c>
      <c r="C89">
        <v>73</v>
      </c>
    </row>
    <row r="90" spans="1:3" x14ac:dyDescent="0.25">
      <c r="A90">
        <v>2009</v>
      </c>
      <c r="B90" t="s">
        <v>12</v>
      </c>
      <c r="C90">
        <v>78</v>
      </c>
    </row>
    <row r="91" spans="1:3" x14ac:dyDescent="0.25">
      <c r="A91">
        <v>2009</v>
      </c>
      <c r="B91" t="s">
        <v>13</v>
      </c>
      <c r="C91">
        <v>70</v>
      </c>
    </row>
    <row r="92" spans="1:3" x14ac:dyDescent="0.25">
      <c r="A92">
        <v>2009</v>
      </c>
      <c r="B92" t="s">
        <v>14</v>
      </c>
      <c r="C92">
        <v>82</v>
      </c>
    </row>
    <row r="93" spans="1:3" x14ac:dyDescent="0.25">
      <c r="A93">
        <v>2009</v>
      </c>
      <c r="B93" t="s">
        <v>15</v>
      </c>
      <c r="C93">
        <v>77</v>
      </c>
    </row>
    <row r="94" spans="1:3" x14ac:dyDescent="0.25">
      <c r="A94">
        <v>2010</v>
      </c>
      <c r="B94" t="s">
        <v>4</v>
      </c>
      <c r="C94">
        <v>57</v>
      </c>
    </row>
    <row r="95" spans="1:3" x14ac:dyDescent="0.25">
      <c r="A95">
        <v>2010</v>
      </c>
      <c r="B95" t="s">
        <v>5</v>
      </c>
      <c r="C95">
        <v>59</v>
      </c>
    </row>
    <row r="96" spans="1:3" x14ac:dyDescent="0.25">
      <c r="A96">
        <v>2010</v>
      </c>
      <c r="B96" t="s">
        <v>6</v>
      </c>
      <c r="C96">
        <v>66</v>
      </c>
    </row>
    <row r="97" spans="1:3" x14ac:dyDescent="0.25">
      <c r="A97">
        <v>2010</v>
      </c>
      <c r="B97" t="s">
        <v>7</v>
      </c>
      <c r="C97">
        <v>77</v>
      </c>
    </row>
    <row r="98" spans="1:3" x14ac:dyDescent="0.25">
      <c r="A98">
        <v>2010</v>
      </c>
      <c r="B98" t="s">
        <v>8</v>
      </c>
      <c r="C98">
        <v>76</v>
      </c>
    </row>
    <row r="99" spans="1:3" x14ac:dyDescent="0.25">
      <c r="A99">
        <v>2010</v>
      </c>
      <c r="B99" t="s">
        <v>9</v>
      </c>
      <c r="C99">
        <v>66</v>
      </c>
    </row>
    <row r="100" spans="1:3" x14ac:dyDescent="0.25">
      <c r="A100">
        <v>2010</v>
      </c>
      <c r="B100" t="s">
        <v>10</v>
      </c>
      <c r="C100">
        <v>70</v>
      </c>
    </row>
    <row r="101" spans="1:3" x14ac:dyDescent="0.25">
      <c r="A101">
        <v>2010</v>
      </c>
      <c r="B101" t="s">
        <v>11</v>
      </c>
      <c r="C101">
        <v>67</v>
      </c>
    </row>
    <row r="102" spans="1:3" x14ac:dyDescent="0.25">
      <c r="A102">
        <v>2010</v>
      </c>
      <c r="B102" t="s">
        <v>12</v>
      </c>
      <c r="C102">
        <v>76</v>
      </c>
    </row>
    <row r="103" spans="1:3" x14ac:dyDescent="0.25">
      <c r="A103">
        <v>2010</v>
      </c>
      <c r="B103" t="s">
        <v>13</v>
      </c>
      <c r="C103">
        <v>68</v>
      </c>
    </row>
    <row r="104" spans="1:3" x14ac:dyDescent="0.25">
      <c r="A104">
        <v>2010</v>
      </c>
      <c r="B104" t="s">
        <v>14</v>
      </c>
      <c r="C104">
        <v>90</v>
      </c>
    </row>
    <row r="105" spans="1:3" x14ac:dyDescent="0.25">
      <c r="A105">
        <v>2010</v>
      </c>
      <c r="B105" t="s">
        <v>15</v>
      </c>
      <c r="C105">
        <v>74</v>
      </c>
    </row>
    <row r="106" spans="1:3" x14ac:dyDescent="0.25">
      <c r="A106">
        <v>2011</v>
      </c>
      <c r="B106" t="s">
        <v>4</v>
      </c>
      <c r="C106">
        <v>60</v>
      </c>
    </row>
    <row r="107" spans="1:3" x14ac:dyDescent="0.25">
      <c r="A107">
        <v>2011</v>
      </c>
      <c r="B107" t="s">
        <v>5</v>
      </c>
      <c r="C107">
        <v>59</v>
      </c>
    </row>
    <row r="108" spans="1:3" x14ac:dyDescent="0.25">
      <c r="A108">
        <v>2011</v>
      </c>
      <c r="B108" t="s">
        <v>6</v>
      </c>
      <c r="C108">
        <v>67</v>
      </c>
    </row>
    <row r="109" spans="1:3" x14ac:dyDescent="0.25">
      <c r="A109">
        <v>2011</v>
      </c>
      <c r="B109" t="s">
        <v>7</v>
      </c>
      <c r="C109">
        <v>81</v>
      </c>
    </row>
    <row r="110" spans="1:3" x14ac:dyDescent="0.25">
      <c r="A110">
        <v>2011</v>
      </c>
      <c r="B110" t="s">
        <v>8</v>
      </c>
      <c r="C110">
        <v>64</v>
      </c>
    </row>
    <row r="111" spans="1:3" x14ac:dyDescent="0.25">
      <c r="A111">
        <v>2011</v>
      </c>
      <c r="B111" t="s">
        <v>9</v>
      </c>
      <c r="C111">
        <v>74</v>
      </c>
    </row>
    <row r="112" spans="1:3" x14ac:dyDescent="0.25">
      <c r="A112">
        <v>2011</v>
      </c>
      <c r="B112" t="s">
        <v>10</v>
      </c>
      <c r="C112">
        <v>65</v>
      </c>
    </row>
    <row r="113" spans="1:3" x14ac:dyDescent="0.25">
      <c r="A113">
        <v>2011</v>
      </c>
      <c r="B113" t="s">
        <v>11</v>
      </c>
      <c r="C113">
        <v>82</v>
      </c>
    </row>
    <row r="114" spans="1:3" x14ac:dyDescent="0.25">
      <c r="A114">
        <v>2011</v>
      </c>
      <c r="B114" t="s">
        <v>12</v>
      </c>
      <c r="C114">
        <v>65</v>
      </c>
    </row>
    <row r="115" spans="1:3" x14ac:dyDescent="0.25">
      <c r="A115">
        <v>2011</v>
      </c>
      <c r="B115" t="s">
        <v>13</v>
      </c>
      <c r="C115">
        <v>64</v>
      </c>
    </row>
    <row r="116" spans="1:3" x14ac:dyDescent="0.25">
      <c r="A116">
        <v>2011</v>
      </c>
      <c r="B116" t="s">
        <v>14</v>
      </c>
      <c r="C116">
        <v>82</v>
      </c>
    </row>
    <row r="117" spans="1:3" x14ac:dyDescent="0.25">
      <c r="A117">
        <v>2011</v>
      </c>
      <c r="B117" t="s">
        <v>15</v>
      </c>
      <c r="C117">
        <v>78</v>
      </c>
    </row>
    <row r="118" spans="1:3" x14ac:dyDescent="0.25">
      <c r="A118">
        <v>2012</v>
      </c>
      <c r="B118" t="s">
        <v>4</v>
      </c>
      <c r="C118">
        <v>61</v>
      </c>
    </row>
    <row r="119" spans="1:3" x14ac:dyDescent="0.25">
      <c r="A119">
        <v>2012</v>
      </c>
      <c r="B119" t="s">
        <v>5</v>
      </c>
      <c r="C119">
        <v>63</v>
      </c>
    </row>
    <row r="120" spans="1:3" x14ac:dyDescent="0.25">
      <c r="A120">
        <v>2012</v>
      </c>
      <c r="B120" t="s">
        <v>6</v>
      </c>
      <c r="C120">
        <v>67</v>
      </c>
    </row>
    <row r="121" spans="1:3" x14ac:dyDescent="0.25">
      <c r="A121">
        <v>2012</v>
      </c>
      <c r="B121" t="s">
        <v>7</v>
      </c>
      <c r="C121">
        <v>70</v>
      </c>
    </row>
    <row r="122" spans="1:3" x14ac:dyDescent="0.25">
      <c r="A122">
        <v>2012</v>
      </c>
      <c r="B122" t="s">
        <v>8</v>
      </c>
      <c r="C122">
        <v>75</v>
      </c>
    </row>
    <row r="123" spans="1:3" x14ac:dyDescent="0.25">
      <c r="A123">
        <v>2012</v>
      </c>
      <c r="B123" t="s">
        <v>9</v>
      </c>
      <c r="C123">
        <v>67</v>
      </c>
    </row>
    <row r="124" spans="1:3" x14ac:dyDescent="0.25">
      <c r="A124">
        <v>2012</v>
      </c>
      <c r="B124" t="s">
        <v>10</v>
      </c>
      <c r="C124">
        <v>62</v>
      </c>
    </row>
    <row r="125" spans="1:3" x14ac:dyDescent="0.25">
      <c r="A125">
        <v>2012</v>
      </c>
      <c r="B125" t="s">
        <v>11</v>
      </c>
      <c r="C125">
        <v>85</v>
      </c>
    </row>
    <row r="126" spans="1:3" x14ac:dyDescent="0.25">
      <c r="A126">
        <v>2012</v>
      </c>
      <c r="B126" t="s">
        <v>12</v>
      </c>
      <c r="C126">
        <v>83</v>
      </c>
    </row>
    <row r="127" spans="1:3" x14ac:dyDescent="0.25">
      <c r="A127">
        <v>2012</v>
      </c>
      <c r="B127" t="s">
        <v>13</v>
      </c>
      <c r="C127">
        <v>65</v>
      </c>
    </row>
    <row r="128" spans="1:3" x14ac:dyDescent="0.25">
      <c r="A128">
        <v>2012</v>
      </c>
      <c r="B128" t="s">
        <v>14</v>
      </c>
      <c r="C128">
        <v>91</v>
      </c>
    </row>
    <row r="129" spans="1:3" x14ac:dyDescent="0.25">
      <c r="A129">
        <v>2012</v>
      </c>
      <c r="B129" t="s">
        <v>15</v>
      </c>
      <c r="C129">
        <v>76</v>
      </c>
    </row>
    <row r="130" spans="1:3" x14ac:dyDescent="0.25">
      <c r="A130">
        <v>2013</v>
      </c>
      <c r="B130" t="s">
        <v>4</v>
      </c>
      <c r="C130">
        <v>61</v>
      </c>
    </row>
    <row r="131" spans="1:3" x14ac:dyDescent="0.25">
      <c r="A131">
        <v>2013</v>
      </c>
      <c r="B131" t="s">
        <v>5</v>
      </c>
      <c r="C131">
        <v>64</v>
      </c>
    </row>
    <row r="132" spans="1:3" x14ac:dyDescent="0.25">
      <c r="A132">
        <v>2013</v>
      </c>
      <c r="B132" t="s">
        <v>6</v>
      </c>
      <c r="C132">
        <v>57</v>
      </c>
    </row>
    <row r="133" spans="1:3" x14ac:dyDescent="0.25">
      <c r="A133">
        <v>2013</v>
      </c>
      <c r="B133" t="s">
        <v>7</v>
      </c>
      <c r="C133">
        <v>69</v>
      </c>
    </row>
    <row r="134" spans="1:3" x14ac:dyDescent="0.25">
      <c r="A134">
        <v>2013</v>
      </c>
      <c r="B134" t="s">
        <v>8</v>
      </c>
      <c r="C134">
        <v>73</v>
      </c>
    </row>
    <row r="135" spans="1:3" x14ac:dyDescent="0.25">
      <c r="A135">
        <v>2013</v>
      </c>
      <c r="B135" t="s">
        <v>9</v>
      </c>
      <c r="C135">
        <v>67</v>
      </c>
    </row>
    <row r="136" spans="1:3" x14ac:dyDescent="0.25">
      <c r="A136">
        <v>2013</v>
      </c>
      <c r="B136" t="s">
        <v>10</v>
      </c>
      <c r="C136">
        <v>59</v>
      </c>
    </row>
    <row r="137" spans="1:3" x14ac:dyDescent="0.25">
      <c r="A137">
        <v>2013</v>
      </c>
      <c r="B137" t="s">
        <v>11</v>
      </c>
      <c r="C137">
        <v>80</v>
      </c>
    </row>
    <row r="138" spans="1:3" x14ac:dyDescent="0.25">
      <c r="A138">
        <v>2013</v>
      </c>
      <c r="B138" t="s">
        <v>12</v>
      </c>
      <c r="C138">
        <v>78</v>
      </c>
    </row>
    <row r="139" spans="1:3" x14ac:dyDescent="0.25">
      <c r="A139">
        <v>2013</v>
      </c>
      <c r="B139" t="s">
        <v>13</v>
      </c>
      <c r="C139">
        <v>73</v>
      </c>
    </row>
    <row r="140" spans="1:3" x14ac:dyDescent="0.25">
      <c r="A140">
        <v>2013</v>
      </c>
      <c r="B140" t="s">
        <v>14</v>
      </c>
      <c r="C140">
        <v>79</v>
      </c>
    </row>
    <row r="141" spans="1:3" x14ac:dyDescent="0.25">
      <c r="A141">
        <v>2013</v>
      </c>
      <c r="B141" t="s">
        <v>15</v>
      </c>
      <c r="C141">
        <v>77</v>
      </c>
    </row>
    <row r="142" spans="1:3" x14ac:dyDescent="0.25">
      <c r="A142">
        <v>2014</v>
      </c>
      <c r="B142" t="s">
        <v>4</v>
      </c>
      <c r="C142">
        <v>55</v>
      </c>
    </row>
    <row r="143" spans="1:3" x14ac:dyDescent="0.25">
      <c r="A143">
        <v>2014</v>
      </c>
      <c r="B143" t="s">
        <v>5</v>
      </c>
      <c r="C143">
        <v>58</v>
      </c>
    </row>
    <row r="144" spans="1:3" x14ac:dyDescent="0.25">
      <c r="A144">
        <v>2014</v>
      </c>
      <c r="B144" t="s">
        <v>6</v>
      </c>
      <c r="C144">
        <v>70</v>
      </c>
    </row>
    <row r="145" spans="1:3" x14ac:dyDescent="0.25">
      <c r="A145">
        <v>2014</v>
      </c>
      <c r="B145" t="s">
        <v>7</v>
      </c>
      <c r="C145">
        <v>69</v>
      </c>
    </row>
    <row r="146" spans="1:3" x14ac:dyDescent="0.25">
      <c r="A146">
        <v>2014</v>
      </c>
      <c r="B146" t="s">
        <v>8</v>
      </c>
      <c r="C146">
        <v>64</v>
      </c>
    </row>
    <row r="147" spans="1:3" x14ac:dyDescent="0.25">
      <c r="A147">
        <v>2014</v>
      </c>
      <c r="B147" t="s">
        <v>9</v>
      </c>
      <c r="C147">
        <v>62</v>
      </c>
    </row>
    <row r="148" spans="1:3" x14ac:dyDescent="0.25">
      <c r="A148">
        <v>2014</v>
      </c>
      <c r="B148" t="s">
        <v>10</v>
      </c>
      <c r="C148">
        <v>60</v>
      </c>
    </row>
    <row r="149" spans="1:3" x14ac:dyDescent="0.25">
      <c r="A149">
        <v>2014</v>
      </c>
      <c r="B149" t="s">
        <v>11</v>
      </c>
      <c r="C149">
        <v>77</v>
      </c>
    </row>
    <row r="150" spans="1:3" x14ac:dyDescent="0.25">
      <c r="A150">
        <v>2014</v>
      </c>
      <c r="B150" t="s">
        <v>12</v>
      </c>
      <c r="C150">
        <v>82</v>
      </c>
    </row>
    <row r="151" spans="1:3" x14ac:dyDescent="0.25">
      <c r="A151">
        <v>2014</v>
      </c>
      <c r="B151" t="s">
        <v>13</v>
      </c>
      <c r="C151">
        <v>58</v>
      </c>
    </row>
    <row r="152" spans="1:3" x14ac:dyDescent="0.25">
      <c r="A152">
        <v>2014</v>
      </c>
      <c r="B152" t="s">
        <v>14</v>
      </c>
      <c r="C152">
        <v>69</v>
      </c>
    </row>
    <row r="153" spans="1:3" x14ac:dyDescent="0.25">
      <c r="A153">
        <v>2014</v>
      </c>
      <c r="B153" t="s">
        <v>15</v>
      </c>
      <c r="C153">
        <v>71</v>
      </c>
    </row>
    <row r="154" spans="1:3" x14ac:dyDescent="0.25">
      <c r="A154">
        <v>2015</v>
      </c>
      <c r="B154" t="s">
        <v>4</v>
      </c>
      <c r="C154">
        <v>62</v>
      </c>
    </row>
    <row r="155" spans="1:3" x14ac:dyDescent="0.25">
      <c r="A155">
        <v>2015</v>
      </c>
      <c r="B155" t="s">
        <v>5</v>
      </c>
      <c r="C155">
        <v>61</v>
      </c>
    </row>
    <row r="156" spans="1:3" x14ac:dyDescent="0.25">
      <c r="A156">
        <v>2015</v>
      </c>
      <c r="B156" t="s">
        <v>6</v>
      </c>
      <c r="C156">
        <v>69</v>
      </c>
    </row>
    <row r="157" spans="1:3" x14ac:dyDescent="0.25">
      <c r="A157">
        <v>2015</v>
      </c>
      <c r="B157" t="s">
        <v>7</v>
      </c>
      <c r="C157">
        <v>69</v>
      </c>
    </row>
    <row r="158" spans="1:3" x14ac:dyDescent="0.25">
      <c r="A158">
        <v>2015</v>
      </c>
      <c r="B158" t="s">
        <v>8</v>
      </c>
      <c r="C158">
        <v>74</v>
      </c>
    </row>
    <row r="159" spans="1:3" x14ac:dyDescent="0.25">
      <c r="A159">
        <v>2015</v>
      </c>
      <c r="B159" t="s">
        <v>9</v>
      </c>
      <c r="C159">
        <v>61</v>
      </c>
    </row>
    <row r="160" spans="1:3" x14ac:dyDescent="0.25">
      <c r="A160">
        <v>2015</v>
      </c>
      <c r="B160" t="s">
        <v>10</v>
      </c>
      <c r="C160">
        <v>57</v>
      </c>
    </row>
    <row r="161" spans="1:3" x14ac:dyDescent="0.25">
      <c r="A161">
        <v>2015</v>
      </c>
      <c r="B161" t="s">
        <v>11</v>
      </c>
      <c r="C161">
        <v>78</v>
      </c>
    </row>
    <row r="162" spans="1:3" x14ac:dyDescent="0.25">
      <c r="A162">
        <v>2015</v>
      </c>
      <c r="B162" t="s">
        <v>12</v>
      </c>
      <c r="C162">
        <v>77</v>
      </c>
    </row>
    <row r="163" spans="1:3" x14ac:dyDescent="0.25">
      <c r="A163">
        <v>2015</v>
      </c>
      <c r="B163" t="s">
        <v>13</v>
      </c>
      <c r="C163">
        <v>81</v>
      </c>
    </row>
    <row r="164" spans="1:3" x14ac:dyDescent="0.25">
      <c r="A164">
        <v>2015</v>
      </c>
      <c r="B164" t="s">
        <v>14</v>
      </c>
      <c r="C164">
        <v>65</v>
      </c>
    </row>
    <row r="165" spans="1:3" x14ac:dyDescent="0.25">
      <c r="A165">
        <v>2015</v>
      </c>
      <c r="B165" t="s">
        <v>15</v>
      </c>
      <c r="C165">
        <v>68</v>
      </c>
    </row>
    <row r="166" spans="1:3" x14ac:dyDescent="0.25">
      <c r="A166">
        <v>2016</v>
      </c>
      <c r="B166" t="s">
        <v>4</v>
      </c>
      <c r="C166">
        <v>68</v>
      </c>
    </row>
    <row r="167" spans="1:3" x14ac:dyDescent="0.25">
      <c r="A167">
        <v>2016</v>
      </c>
      <c r="B167" t="s">
        <v>5</v>
      </c>
      <c r="C167">
        <v>58</v>
      </c>
    </row>
    <row r="168" spans="1:3" x14ac:dyDescent="0.25">
      <c r="A168">
        <v>2016</v>
      </c>
      <c r="B168" t="s">
        <v>6</v>
      </c>
      <c r="C168">
        <v>57</v>
      </c>
    </row>
    <row r="169" spans="1:3" x14ac:dyDescent="0.25">
      <c r="A169">
        <v>2016</v>
      </c>
      <c r="B169" t="s">
        <v>7</v>
      </c>
      <c r="C169">
        <v>73</v>
      </c>
    </row>
    <row r="170" spans="1:3" x14ac:dyDescent="0.25">
      <c r="A170">
        <v>2016</v>
      </c>
      <c r="B170" t="s">
        <v>8</v>
      </c>
      <c r="C170">
        <v>80</v>
      </c>
    </row>
    <row r="171" spans="1:3" x14ac:dyDescent="0.25">
      <c r="A171">
        <v>2016</v>
      </c>
      <c r="B171" t="s">
        <v>9</v>
      </c>
      <c r="C171">
        <v>79</v>
      </c>
    </row>
    <row r="172" spans="1:3" x14ac:dyDescent="0.25">
      <c r="A172">
        <v>2016</v>
      </c>
      <c r="B172" t="s">
        <v>10</v>
      </c>
      <c r="C172">
        <v>54</v>
      </c>
    </row>
    <row r="173" spans="1:3" x14ac:dyDescent="0.25">
      <c r="A173">
        <v>2016</v>
      </c>
      <c r="B173" t="s">
        <v>11</v>
      </c>
      <c r="C173">
        <v>68</v>
      </c>
    </row>
    <row r="174" spans="1:3" x14ac:dyDescent="0.25">
      <c r="A174">
        <v>2016</v>
      </c>
      <c r="B174" t="s">
        <v>12</v>
      </c>
      <c r="C174">
        <v>80</v>
      </c>
    </row>
    <row r="175" spans="1:3" x14ac:dyDescent="0.25">
      <c r="A175">
        <v>2016</v>
      </c>
      <c r="B175" t="s">
        <v>13</v>
      </c>
      <c r="C175">
        <v>73</v>
      </c>
    </row>
    <row r="176" spans="1:3" x14ac:dyDescent="0.25">
      <c r="A176">
        <v>2016</v>
      </c>
      <c r="B176" t="s">
        <v>14</v>
      </c>
      <c r="C176">
        <v>78</v>
      </c>
    </row>
    <row r="177" spans="1:3" x14ac:dyDescent="0.25">
      <c r="A177">
        <v>2016</v>
      </c>
      <c r="B177" t="s">
        <v>15</v>
      </c>
      <c r="C177">
        <v>82</v>
      </c>
    </row>
    <row r="178" spans="1:3" x14ac:dyDescent="0.25">
      <c r="A178">
        <v>2017</v>
      </c>
      <c r="B178" t="s">
        <v>4</v>
      </c>
      <c r="C178">
        <v>60</v>
      </c>
    </row>
    <row r="179" spans="1:3" x14ac:dyDescent="0.25">
      <c r="A179">
        <v>2017</v>
      </c>
      <c r="B179" t="s">
        <v>5</v>
      </c>
      <c r="C179">
        <v>56</v>
      </c>
    </row>
    <row r="180" spans="1:3" x14ac:dyDescent="0.25">
      <c r="A180">
        <v>2017</v>
      </c>
      <c r="B180" t="s">
        <v>6</v>
      </c>
      <c r="C180">
        <v>52</v>
      </c>
    </row>
    <row r="181" spans="1:3" x14ac:dyDescent="0.25">
      <c r="A181">
        <v>2017</v>
      </c>
      <c r="B181" t="s">
        <v>7</v>
      </c>
      <c r="C181">
        <v>77</v>
      </c>
    </row>
    <row r="182" spans="1:3" x14ac:dyDescent="0.25">
      <c r="A182">
        <v>2017</v>
      </c>
      <c r="B182" t="s">
        <v>8</v>
      </c>
      <c r="C182">
        <v>74</v>
      </c>
    </row>
    <row r="183" spans="1:3" x14ac:dyDescent="0.25">
      <c r="A183">
        <v>2017</v>
      </c>
      <c r="B183" t="s">
        <v>9</v>
      </c>
      <c r="C183">
        <v>67</v>
      </c>
    </row>
    <row r="184" spans="1:3" x14ac:dyDescent="0.25">
      <c r="A184">
        <v>2017</v>
      </c>
      <c r="B184" t="s">
        <v>10</v>
      </c>
      <c r="C184">
        <v>65</v>
      </c>
    </row>
    <row r="185" spans="1:3" x14ac:dyDescent="0.25">
      <c r="A185">
        <v>2017</v>
      </c>
      <c r="B185" t="s">
        <v>11</v>
      </c>
      <c r="C185">
        <v>84</v>
      </c>
    </row>
    <row r="186" spans="1:3" x14ac:dyDescent="0.25">
      <c r="A186">
        <v>2017</v>
      </c>
      <c r="B186" t="s">
        <v>12</v>
      </c>
      <c r="C186">
        <v>75</v>
      </c>
    </row>
    <row r="187" spans="1:3" x14ac:dyDescent="0.25">
      <c r="A187">
        <v>2017</v>
      </c>
      <c r="B187" t="s">
        <v>13</v>
      </c>
      <c r="C187">
        <v>60</v>
      </c>
    </row>
    <row r="188" spans="1:3" x14ac:dyDescent="0.25">
      <c r="A188">
        <v>2017</v>
      </c>
      <c r="B188" t="s">
        <v>14</v>
      </c>
      <c r="C188">
        <v>72</v>
      </c>
    </row>
    <row r="189" spans="1:3" x14ac:dyDescent="0.25">
      <c r="A189">
        <v>2017</v>
      </c>
      <c r="B189" t="s">
        <v>15</v>
      </c>
      <c r="C189">
        <v>72</v>
      </c>
    </row>
    <row r="190" spans="1:3" x14ac:dyDescent="0.25">
      <c r="A190">
        <v>2018</v>
      </c>
      <c r="B190" t="s">
        <v>4</v>
      </c>
      <c r="C190">
        <v>69</v>
      </c>
    </row>
    <row r="191" spans="1:3" x14ac:dyDescent="0.25">
      <c r="A191">
        <v>2018</v>
      </c>
      <c r="B191" t="s">
        <v>5</v>
      </c>
      <c r="C191">
        <v>66</v>
      </c>
    </row>
    <row r="192" spans="1:3" x14ac:dyDescent="0.25">
      <c r="A192">
        <v>2018</v>
      </c>
      <c r="B192" t="s">
        <v>6</v>
      </c>
      <c r="C192">
        <v>61</v>
      </c>
    </row>
    <row r="193" spans="1:3" x14ac:dyDescent="0.25">
      <c r="A193">
        <v>2018</v>
      </c>
      <c r="B193" t="s">
        <v>7</v>
      </c>
      <c r="C193">
        <v>79</v>
      </c>
    </row>
    <row r="194" spans="1:3" x14ac:dyDescent="0.25">
      <c r="A194">
        <v>2018</v>
      </c>
      <c r="B194" t="s">
        <v>8</v>
      </c>
      <c r="C194">
        <v>72</v>
      </c>
    </row>
    <row r="195" spans="1:3" x14ac:dyDescent="0.25">
      <c r="A195">
        <v>2018</v>
      </c>
      <c r="B195" t="s">
        <v>9</v>
      </c>
      <c r="C195">
        <v>70</v>
      </c>
    </row>
    <row r="196" spans="1:3" x14ac:dyDescent="0.25">
      <c r="A196">
        <v>2018</v>
      </c>
      <c r="B196" t="s">
        <v>10</v>
      </c>
      <c r="C196">
        <v>69</v>
      </c>
    </row>
    <row r="197" spans="1:3" x14ac:dyDescent="0.25">
      <c r="A197">
        <v>2018</v>
      </c>
      <c r="B197" t="s">
        <v>11</v>
      </c>
      <c r="C197">
        <v>68</v>
      </c>
    </row>
    <row r="198" spans="1:3" x14ac:dyDescent="0.25">
      <c r="A198">
        <v>2018</v>
      </c>
      <c r="B198" t="s">
        <v>12</v>
      </c>
      <c r="C198">
        <v>79</v>
      </c>
    </row>
    <row r="199" spans="1:3" x14ac:dyDescent="0.25">
      <c r="A199">
        <v>2018</v>
      </c>
      <c r="B199" t="s">
        <v>13</v>
      </c>
      <c r="C199">
        <v>61</v>
      </c>
    </row>
    <row r="200" spans="1:3" x14ac:dyDescent="0.25">
      <c r="A200">
        <v>2018</v>
      </c>
      <c r="B200" t="s">
        <v>14</v>
      </c>
      <c r="C200">
        <v>76</v>
      </c>
    </row>
    <row r="201" spans="1:3" x14ac:dyDescent="0.25">
      <c r="A201">
        <v>2018</v>
      </c>
      <c r="B201" t="s">
        <v>15</v>
      </c>
      <c r="C201">
        <v>67</v>
      </c>
    </row>
    <row r="202" spans="1:3" x14ac:dyDescent="0.25">
      <c r="A202">
        <v>2019</v>
      </c>
      <c r="B202" t="s">
        <v>4</v>
      </c>
      <c r="C202">
        <v>72</v>
      </c>
    </row>
    <row r="203" spans="1:3" x14ac:dyDescent="0.25">
      <c r="A203">
        <v>2019</v>
      </c>
      <c r="B203" t="s">
        <v>5</v>
      </c>
      <c r="C203">
        <v>70</v>
      </c>
    </row>
    <row r="204" spans="1:3" x14ac:dyDescent="0.25">
      <c r="A204">
        <v>2019</v>
      </c>
      <c r="B204" t="s">
        <v>6</v>
      </c>
      <c r="C204">
        <v>62</v>
      </c>
    </row>
    <row r="205" spans="1:3" x14ac:dyDescent="0.25">
      <c r="A205">
        <v>2019</v>
      </c>
      <c r="B205" t="s">
        <v>7</v>
      </c>
      <c r="C205">
        <v>80</v>
      </c>
    </row>
    <row r="206" spans="1:3" x14ac:dyDescent="0.25">
      <c r="A206">
        <v>2019</v>
      </c>
      <c r="B206" t="s">
        <v>8</v>
      </c>
      <c r="C206">
        <v>78</v>
      </c>
    </row>
    <row r="207" spans="1:3" x14ac:dyDescent="0.25">
      <c r="A207">
        <v>2019</v>
      </c>
      <c r="B207" t="s">
        <v>9</v>
      </c>
      <c r="C207">
        <v>72</v>
      </c>
    </row>
    <row r="208" spans="1:3" x14ac:dyDescent="0.25">
      <c r="A208">
        <v>2019</v>
      </c>
      <c r="B208" t="s">
        <v>10</v>
      </c>
      <c r="C208">
        <v>53</v>
      </c>
    </row>
    <row r="209" spans="1:3" x14ac:dyDescent="0.25">
      <c r="A209">
        <v>2019</v>
      </c>
      <c r="B209" t="s">
        <v>11</v>
      </c>
      <c r="C209">
        <v>69</v>
      </c>
    </row>
    <row r="210" spans="1:3" x14ac:dyDescent="0.25">
      <c r="A210">
        <v>2019</v>
      </c>
      <c r="B210" t="s">
        <v>12</v>
      </c>
      <c r="C210">
        <v>65</v>
      </c>
    </row>
    <row r="211" spans="1:3" x14ac:dyDescent="0.25">
      <c r="A211">
        <v>2019</v>
      </c>
      <c r="B211" t="s">
        <v>13</v>
      </c>
      <c r="C211">
        <v>53</v>
      </c>
    </row>
    <row r="212" spans="1:3" x14ac:dyDescent="0.25">
      <c r="A212">
        <v>2019</v>
      </c>
      <c r="B212" t="s">
        <v>14</v>
      </c>
      <c r="C212">
        <v>88</v>
      </c>
    </row>
    <row r="213" spans="1:3" x14ac:dyDescent="0.25">
      <c r="A213">
        <v>2019</v>
      </c>
      <c r="B213" t="s">
        <v>15</v>
      </c>
      <c r="C213">
        <v>75</v>
      </c>
    </row>
    <row r="214" spans="1:3" x14ac:dyDescent="0.25">
      <c r="A214">
        <v>2020</v>
      </c>
      <c r="B214" t="s">
        <v>4</v>
      </c>
      <c r="C214">
        <v>56</v>
      </c>
    </row>
    <row r="215" spans="1:3" x14ac:dyDescent="0.25">
      <c r="A215">
        <v>2020</v>
      </c>
      <c r="B215" t="s">
        <v>5</v>
      </c>
      <c r="C215">
        <v>56</v>
      </c>
    </row>
    <row r="216" spans="1:3" x14ac:dyDescent="0.25">
      <c r="A216">
        <v>2020</v>
      </c>
      <c r="B216" t="s">
        <v>6</v>
      </c>
      <c r="C216">
        <v>66</v>
      </c>
    </row>
    <row r="217" spans="1:3" x14ac:dyDescent="0.25">
      <c r="A217">
        <v>2020</v>
      </c>
      <c r="B217" t="s">
        <v>7</v>
      </c>
      <c r="C217">
        <v>69</v>
      </c>
    </row>
    <row r="218" spans="1:3" x14ac:dyDescent="0.25">
      <c r="A218">
        <v>2020</v>
      </c>
      <c r="B218" t="s">
        <v>8</v>
      </c>
      <c r="C218">
        <v>80</v>
      </c>
    </row>
    <row r="219" spans="1:3" x14ac:dyDescent="0.25">
      <c r="A219">
        <v>2020</v>
      </c>
      <c r="B219" t="s">
        <v>9</v>
      </c>
      <c r="C219">
        <v>70</v>
      </c>
    </row>
    <row r="220" spans="1:3" x14ac:dyDescent="0.25">
      <c r="A220">
        <v>2020</v>
      </c>
      <c r="B220" t="s">
        <v>10</v>
      </c>
      <c r="C220">
        <v>63</v>
      </c>
    </row>
    <row r="221" spans="1:3" x14ac:dyDescent="0.25">
      <c r="A221">
        <v>2020</v>
      </c>
      <c r="B221" t="s">
        <v>11</v>
      </c>
      <c r="C221">
        <v>73</v>
      </c>
    </row>
    <row r="222" spans="1:3" x14ac:dyDescent="0.25">
      <c r="A222">
        <v>2020</v>
      </c>
      <c r="B222" t="s">
        <v>12</v>
      </c>
      <c r="C222">
        <v>78</v>
      </c>
    </row>
    <row r="223" spans="1:3" x14ac:dyDescent="0.25">
      <c r="A223">
        <v>2020</v>
      </c>
      <c r="B223" t="s">
        <v>13</v>
      </c>
      <c r="C223">
        <v>64</v>
      </c>
    </row>
    <row r="224" spans="1:3" x14ac:dyDescent="0.25">
      <c r="A224">
        <v>2020</v>
      </c>
      <c r="B224" t="s">
        <v>14</v>
      </c>
      <c r="C224">
        <v>83</v>
      </c>
    </row>
    <row r="225" spans="1:3" x14ac:dyDescent="0.25">
      <c r="A225">
        <v>2020</v>
      </c>
      <c r="B225" t="s">
        <v>15</v>
      </c>
      <c r="C225">
        <v>63</v>
      </c>
    </row>
    <row r="226" spans="1:3" x14ac:dyDescent="0.25">
      <c r="A226">
        <v>2021</v>
      </c>
      <c r="B226" t="s">
        <v>4</v>
      </c>
      <c r="C226">
        <v>64</v>
      </c>
    </row>
    <row r="227" spans="1:3" x14ac:dyDescent="0.25">
      <c r="A227">
        <v>2021</v>
      </c>
      <c r="B227" t="s">
        <v>5</v>
      </c>
      <c r="C227">
        <v>57</v>
      </c>
    </row>
    <row r="228" spans="1:3" x14ac:dyDescent="0.25">
      <c r="A228">
        <v>2021</v>
      </c>
      <c r="B228" t="s">
        <v>6</v>
      </c>
      <c r="C228">
        <v>57</v>
      </c>
    </row>
    <row r="229" spans="1:3" x14ac:dyDescent="0.25">
      <c r="A229">
        <v>2021</v>
      </c>
      <c r="B229" t="s">
        <v>7</v>
      </c>
      <c r="C229">
        <v>81</v>
      </c>
    </row>
    <row r="230" spans="1:3" x14ac:dyDescent="0.25">
      <c r="A230">
        <v>2021</v>
      </c>
      <c r="B230" t="s">
        <v>8</v>
      </c>
      <c r="C230">
        <v>85</v>
      </c>
    </row>
    <row r="231" spans="1:3" x14ac:dyDescent="0.25">
      <c r="A231">
        <v>2021</v>
      </c>
      <c r="B231" t="s">
        <v>9</v>
      </c>
      <c r="C231">
        <v>77</v>
      </c>
    </row>
    <row r="232" spans="1:3" x14ac:dyDescent="0.25">
      <c r="A232">
        <v>2021</v>
      </c>
      <c r="B232" t="s">
        <v>10</v>
      </c>
      <c r="C232">
        <v>62</v>
      </c>
    </row>
    <row r="233" spans="1:3" x14ac:dyDescent="0.25">
      <c r="A233">
        <v>2021</v>
      </c>
      <c r="B233" t="s">
        <v>11</v>
      </c>
      <c r="C233">
        <v>76</v>
      </c>
    </row>
    <row r="234" spans="1:3" x14ac:dyDescent="0.25">
      <c r="A234">
        <v>2021</v>
      </c>
      <c r="B234" t="s">
        <v>12</v>
      </c>
      <c r="C234">
        <v>67</v>
      </c>
    </row>
    <row r="235" spans="1:3" x14ac:dyDescent="0.25">
      <c r="A235">
        <v>2021</v>
      </c>
      <c r="B235" t="s">
        <v>13</v>
      </c>
      <c r="C235">
        <v>79</v>
      </c>
    </row>
    <row r="236" spans="1:3" x14ac:dyDescent="0.25">
      <c r="A236">
        <v>2021</v>
      </c>
      <c r="B236" t="s">
        <v>14</v>
      </c>
      <c r="C236">
        <v>93</v>
      </c>
    </row>
    <row r="237" spans="1:3" x14ac:dyDescent="0.25">
      <c r="A237">
        <v>2021</v>
      </c>
      <c r="B237" t="s">
        <v>15</v>
      </c>
      <c r="C237">
        <v>65</v>
      </c>
    </row>
    <row r="238" spans="1:3" x14ac:dyDescent="0.25">
      <c r="A238">
        <v>2022</v>
      </c>
      <c r="B238" t="s">
        <v>4</v>
      </c>
      <c r="C238">
        <v>66</v>
      </c>
    </row>
    <row r="239" spans="1:3" x14ac:dyDescent="0.25">
      <c r="A239">
        <v>2022</v>
      </c>
      <c r="B239" t="s">
        <v>5</v>
      </c>
      <c r="C239">
        <v>61</v>
      </c>
    </row>
    <row r="240" spans="1:3" x14ac:dyDescent="0.25">
      <c r="A240">
        <v>2022</v>
      </c>
      <c r="B240" t="s">
        <v>6</v>
      </c>
      <c r="C240">
        <v>64</v>
      </c>
    </row>
    <row r="241" spans="1:3" x14ac:dyDescent="0.25">
      <c r="A241">
        <v>2022</v>
      </c>
      <c r="B241" t="s">
        <v>7</v>
      </c>
      <c r="C241">
        <v>85</v>
      </c>
    </row>
    <row r="242" spans="1:3" x14ac:dyDescent="0.25">
      <c r="A242">
        <v>2022</v>
      </c>
      <c r="B242" t="s">
        <v>8</v>
      </c>
      <c r="C242">
        <v>72</v>
      </c>
    </row>
    <row r="243" spans="1:3" x14ac:dyDescent="0.25">
      <c r="A243">
        <v>2022</v>
      </c>
      <c r="B243" t="s">
        <v>9</v>
      </c>
      <c r="C243">
        <v>74</v>
      </c>
    </row>
    <row r="244" spans="1:3" x14ac:dyDescent="0.25">
      <c r="A244">
        <v>2022</v>
      </c>
      <c r="B244" t="s">
        <v>10</v>
      </c>
      <c r="C244">
        <v>69</v>
      </c>
    </row>
    <row r="245" spans="1:3" x14ac:dyDescent="0.25">
      <c r="A245">
        <v>2022</v>
      </c>
      <c r="B245" t="s">
        <v>11</v>
      </c>
      <c r="C245">
        <v>68</v>
      </c>
    </row>
    <row r="246" spans="1:3" x14ac:dyDescent="0.25">
      <c r="A246">
        <v>2022</v>
      </c>
      <c r="B246" t="s">
        <v>12</v>
      </c>
      <c r="C246">
        <v>66</v>
      </c>
    </row>
    <row r="247" spans="1:3" x14ac:dyDescent="0.25">
      <c r="A247">
        <v>2022</v>
      </c>
      <c r="B247" t="s">
        <v>13</v>
      </c>
      <c r="C247">
        <v>69</v>
      </c>
    </row>
    <row r="248" spans="1:3" x14ac:dyDescent="0.25">
      <c r="A248">
        <v>2022</v>
      </c>
      <c r="B248" t="s">
        <v>14</v>
      </c>
      <c r="C248">
        <v>74</v>
      </c>
    </row>
    <row r="249" spans="1:3" x14ac:dyDescent="0.25">
      <c r="A249">
        <v>2022</v>
      </c>
      <c r="B249" t="s">
        <v>15</v>
      </c>
      <c r="C249">
        <v>80</v>
      </c>
    </row>
    <row r="250" spans="1:3" x14ac:dyDescent="0.25">
      <c r="A250">
        <v>2023</v>
      </c>
      <c r="B250" t="s">
        <v>4</v>
      </c>
      <c r="C250">
        <v>66</v>
      </c>
    </row>
    <row r="251" spans="1:3" x14ac:dyDescent="0.25">
      <c r="A251">
        <v>2023</v>
      </c>
      <c r="B251" t="s">
        <v>5</v>
      </c>
      <c r="C251">
        <v>60</v>
      </c>
    </row>
    <row r="252" spans="1:3" x14ac:dyDescent="0.25">
      <c r="A252">
        <v>2023</v>
      </c>
      <c r="B252" t="s">
        <v>6</v>
      </c>
      <c r="C252">
        <v>62</v>
      </c>
    </row>
    <row r="253" spans="1:3" x14ac:dyDescent="0.25">
      <c r="A253">
        <v>2023</v>
      </c>
      <c r="B253" t="s">
        <v>7</v>
      </c>
      <c r="C253">
        <v>76</v>
      </c>
    </row>
    <row r="254" spans="1:3" x14ac:dyDescent="0.25">
      <c r="A254">
        <v>2023</v>
      </c>
      <c r="B254" t="s">
        <v>8</v>
      </c>
      <c r="C254">
        <v>63</v>
      </c>
    </row>
    <row r="255" spans="1:3" x14ac:dyDescent="0.25">
      <c r="A255">
        <v>2023</v>
      </c>
      <c r="B255" t="s">
        <v>9</v>
      </c>
      <c r="C255">
        <v>65</v>
      </c>
    </row>
    <row r="256" spans="1:3" x14ac:dyDescent="0.25">
      <c r="A256">
        <v>2023</v>
      </c>
      <c r="B256" t="s">
        <v>10</v>
      </c>
      <c r="C256">
        <v>58</v>
      </c>
    </row>
    <row r="257" spans="1:3" x14ac:dyDescent="0.25">
      <c r="A257">
        <v>2023</v>
      </c>
      <c r="B257" t="s">
        <v>11</v>
      </c>
      <c r="C257">
        <v>64</v>
      </c>
    </row>
    <row r="258" spans="1:3" x14ac:dyDescent="0.25">
      <c r="A258">
        <v>2023</v>
      </c>
      <c r="B258" t="s">
        <v>12</v>
      </c>
      <c r="C258">
        <v>69</v>
      </c>
    </row>
    <row r="259" spans="1:3" x14ac:dyDescent="0.25">
      <c r="A259">
        <v>2023</v>
      </c>
      <c r="B259" t="s">
        <v>13</v>
      </c>
      <c r="C259">
        <v>62</v>
      </c>
    </row>
    <row r="260" spans="1:3" x14ac:dyDescent="0.25">
      <c r="A260">
        <v>2023</v>
      </c>
      <c r="B260" t="s">
        <v>14</v>
      </c>
      <c r="C260">
        <v>83</v>
      </c>
    </row>
    <row r="261" spans="1:3" x14ac:dyDescent="0.25">
      <c r="A261">
        <v>2023</v>
      </c>
      <c r="B261" t="s">
        <v>15</v>
      </c>
      <c r="C261">
        <v>63</v>
      </c>
    </row>
    <row r="262" spans="1:3" x14ac:dyDescent="0.25">
      <c r="A262">
        <v>2024</v>
      </c>
      <c r="B262" t="s">
        <v>4</v>
      </c>
      <c r="C262">
        <v>69</v>
      </c>
    </row>
    <row r="263" spans="1:3" x14ac:dyDescent="0.25">
      <c r="A263">
        <v>2024</v>
      </c>
      <c r="B263" t="s">
        <v>5</v>
      </c>
      <c r="C263">
        <v>65</v>
      </c>
    </row>
    <row r="264" spans="1:3" x14ac:dyDescent="0.25">
      <c r="A264">
        <v>2024</v>
      </c>
      <c r="B264" t="s">
        <v>6</v>
      </c>
      <c r="C264">
        <v>48</v>
      </c>
    </row>
    <row r="265" spans="1:3" x14ac:dyDescent="0.25">
      <c r="A265">
        <v>2024</v>
      </c>
      <c r="B265" t="s">
        <v>7</v>
      </c>
      <c r="C265">
        <v>81</v>
      </c>
    </row>
    <row r="266" spans="1:3" x14ac:dyDescent="0.25">
      <c r="A266">
        <v>2024</v>
      </c>
      <c r="B266" t="s">
        <v>8</v>
      </c>
      <c r="C266">
        <v>80</v>
      </c>
    </row>
    <row r="267" spans="1:3" x14ac:dyDescent="0.25">
      <c r="A267">
        <v>2024</v>
      </c>
      <c r="B267" t="s">
        <v>9</v>
      </c>
      <c r="C267">
        <v>61</v>
      </c>
    </row>
    <row r="268" spans="1:3" x14ac:dyDescent="0.25">
      <c r="A268">
        <v>2024</v>
      </c>
      <c r="B268" t="s">
        <v>10</v>
      </c>
      <c r="C268">
        <v>76</v>
      </c>
    </row>
    <row r="269" spans="1:3" x14ac:dyDescent="0.25">
      <c r="A269">
        <v>2024</v>
      </c>
      <c r="B269" t="s">
        <v>11</v>
      </c>
      <c r="C269">
        <v>94</v>
      </c>
    </row>
    <row r="270" spans="1:3" x14ac:dyDescent="0.25">
      <c r="A270">
        <v>2024</v>
      </c>
      <c r="B270" t="s">
        <v>12</v>
      </c>
      <c r="C270">
        <v>78</v>
      </c>
    </row>
    <row r="271" spans="1:3" x14ac:dyDescent="0.25">
      <c r="A271">
        <v>2024</v>
      </c>
      <c r="B271" t="s">
        <v>13</v>
      </c>
      <c r="C271">
        <v>79</v>
      </c>
    </row>
    <row r="272" spans="1:3" x14ac:dyDescent="0.25">
      <c r="A272">
        <v>2024</v>
      </c>
      <c r="B272" t="s">
        <v>14</v>
      </c>
      <c r="C272">
        <v>87</v>
      </c>
    </row>
    <row r="273" spans="1:3" x14ac:dyDescent="0.25">
      <c r="A273">
        <v>2024</v>
      </c>
      <c r="B273" t="s">
        <v>15</v>
      </c>
      <c r="C273">
        <v>82</v>
      </c>
    </row>
    <row r="274" spans="1:3" x14ac:dyDescent="0.25">
      <c r="A274">
        <v>2025</v>
      </c>
      <c r="B274" t="s">
        <v>4</v>
      </c>
      <c r="C274">
        <v>59</v>
      </c>
    </row>
    <row r="275" spans="1:3" x14ac:dyDescent="0.25">
      <c r="A275">
        <v>2025</v>
      </c>
      <c r="B275" t="s">
        <v>5</v>
      </c>
      <c r="C275">
        <v>62</v>
      </c>
    </row>
    <row r="276" spans="1:3" x14ac:dyDescent="0.25">
      <c r="A276">
        <v>2025</v>
      </c>
      <c r="B276" t="s">
        <v>6</v>
      </c>
      <c r="C276">
        <v>61</v>
      </c>
    </row>
    <row r="277" spans="1:3" x14ac:dyDescent="0.25">
      <c r="A277">
        <v>2025</v>
      </c>
      <c r="B277" t="s">
        <v>7</v>
      </c>
      <c r="C277">
        <v>86</v>
      </c>
    </row>
    <row r="278" spans="1:3" x14ac:dyDescent="0.25">
      <c r="A278">
        <v>2025</v>
      </c>
      <c r="B278" t="s">
        <v>8</v>
      </c>
      <c r="C278">
        <v>82</v>
      </c>
    </row>
    <row r="279" spans="1:3" x14ac:dyDescent="0.25">
      <c r="A279">
        <v>2025</v>
      </c>
      <c r="B279" t="s">
        <v>9</v>
      </c>
      <c r="C279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1985F-318E-4EAC-9FC2-F261BC6554D1}">
  <dimension ref="A1:D19"/>
  <sheetViews>
    <sheetView workbookViewId="0">
      <selection activeCell="C1" sqref="C1:D1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15.85546875" bestFit="1" customWidth="1"/>
    <col min="4" max="4" width="15.7109375" bestFit="1" customWidth="1"/>
  </cols>
  <sheetData>
    <row r="1" spans="1:4" x14ac:dyDescent="0.25">
      <c r="A1" s="2" t="s">
        <v>2</v>
      </c>
      <c r="B1" s="2" t="s">
        <v>3</v>
      </c>
      <c r="C1" s="2" t="s">
        <v>20</v>
      </c>
      <c r="D1" s="2" t="s">
        <v>21</v>
      </c>
    </row>
    <row r="2" spans="1:4" x14ac:dyDescent="0.25">
      <c r="A2" s="6">
        <v>2024</v>
      </c>
      <c r="B2" t="s">
        <v>4</v>
      </c>
      <c r="C2">
        <v>17.748387096774199</v>
      </c>
      <c r="D2">
        <v>0</v>
      </c>
    </row>
    <row r="3" spans="1:4" x14ac:dyDescent="0.25">
      <c r="A3" s="7"/>
      <c r="B3" t="s">
        <v>5</v>
      </c>
      <c r="C3">
        <v>15.120689655172409</v>
      </c>
      <c r="D3">
        <v>0</v>
      </c>
    </row>
    <row r="4" spans="1:4" x14ac:dyDescent="0.25">
      <c r="A4" s="7"/>
      <c r="B4" t="s">
        <v>6</v>
      </c>
      <c r="C4">
        <v>11.793548387096781</v>
      </c>
      <c r="D4">
        <v>3.2258064516129031E-2</v>
      </c>
    </row>
    <row r="5" spans="1:4" x14ac:dyDescent="0.25">
      <c r="A5" s="7"/>
      <c r="B5" t="s">
        <v>7</v>
      </c>
      <c r="C5">
        <v>7.003333333333333</v>
      </c>
      <c r="D5">
        <v>9.6666666666666665E-2</v>
      </c>
    </row>
    <row r="6" spans="1:4" x14ac:dyDescent="0.25">
      <c r="A6" s="7"/>
      <c r="B6" t="s">
        <v>8</v>
      </c>
      <c r="C6">
        <v>1.32258064516129</v>
      </c>
      <c r="D6">
        <v>2.112903225806452</v>
      </c>
    </row>
    <row r="7" spans="1:4" x14ac:dyDescent="0.25">
      <c r="A7" s="7"/>
      <c r="B7" t="s">
        <v>9</v>
      </c>
      <c r="C7">
        <v>0.35333333333333328</v>
      </c>
      <c r="D7">
        <v>4.8666666666666663</v>
      </c>
    </row>
    <row r="8" spans="1:4" x14ac:dyDescent="0.25">
      <c r="A8" s="7"/>
      <c r="B8" t="s">
        <v>10</v>
      </c>
      <c r="C8">
        <v>4.1935483870967738E-2</v>
      </c>
      <c r="D8">
        <v>7.3000000000000007</v>
      </c>
    </row>
    <row r="9" spans="1:4" x14ac:dyDescent="0.25">
      <c r="A9" s="7"/>
      <c r="B9" t="s">
        <v>11</v>
      </c>
      <c r="C9">
        <v>0.13548387096774189</v>
      </c>
      <c r="D9">
        <v>5.9741935483870963</v>
      </c>
    </row>
    <row r="10" spans="1:4" x14ac:dyDescent="0.25">
      <c r="A10" s="7"/>
      <c r="B10" t="s">
        <v>12</v>
      </c>
      <c r="C10">
        <v>0.34</v>
      </c>
      <c r="D10">
        <v>3.876666666666666</v>
      </c>
    </row>
    <row r="11" spans="1:4" x14ac:dyDescent="0.25">
      <c r="A11" s="7"/>
      <c r="B11" t="s">
        <v>13</v>
      </c>
      <c r="C11">
        <v>4.3000000000000007</v>
      </c>
      <c r="D11">
        <v>1.009677419354839</v>
      </c>
    </row>
    <row r="12" spans="1:4" x14ac:dyDescent="0.25">
      <c r="A12" s="7"/>
      <c r="B12" t="s">
        <v>14</v>
      </c>
      <c r="C12">
        <v>9.1166666666666671</v>
      </c>
      <c r="D12">
        <v>0.20333333333333331</v>
      </c>
    </row>
    <row r="13" spans="1:4" x14ac:dyDescent="0.25">
      <c r="A13" s="7"/>
      <c r="B13" t="s">
        <v>15</v>
      </c>
      <c r="C13">
        <v>16.058064516129029</v>
      </c>
      <c r="D13">
        <v>0</v>
      </c>
    </row>
    <row r="14" spans="1:4" x14ac:dyDescent="0.25">
      <c r="A14" s="7">
        <v>2025</v>
      </c>
      <c r="B14" t="s">
        <v>4</v>
      </c>
      <c r="C14">
        <v>20.71290322580645</v>
      </c>
      <c r="D14">
        <v>0</v>
      </c>
    </row>
    <row r="15" spans="1:4" x14ac:dyDescent="0.25">
      <c r="A15" s="7"/>
      <c r="B15" t="s">
        <v>5</v>
      </c>
      <c r="C15">
        <v>20.289285714285711</v>
      </c>
      <c r="D15">
        <v>0</v>
      </c>
    </row>
    <row r="16" spans="1:4" x14ac:dyDescent="0.25">
      <c r="A16" s="7"/>
      <c r="B16" t="s">
        <v>6</v>
      </c>
      <c r="C16">
        <v>13.19354838709677</v>
      </c>
      <c r="D16">
        <v>2.903225806451613E-2</v>
      </c>
    </row>
    <row r="17" spans="1:4" x14ac:dyDescent="0.25">
      <c r="A17" s="7"/>
      <c r="B17" t="s">
        <v>7</v>
      </c>
      <c r="C17">
        <v>8.5466666666666651</v>
      </c>
      <c r="D17">
        <v>0.36666666666666659</v>
      </c>
    </row>
    <row r="18" spans="1:4" x14ac:dyDescent="0.25">
      <c r="A18" s="7"/>
      <c r="B18" t="s">
        <v>8</v>
      </c>
      <c r="C18">
        <v>3.2709677419354839</v>
      </c>
      <c r="D18">
        <v>1.0290322580645159</v>
      </c>
    </row>
    <row r="19" spans="1:4" x14ac:dyDescent="0.25">
      <c r="A19" s="7"/>
      <c r="B19" t="s">
        <v>9</v>
      </c>
      <c r="C19">
        <v>3.2</v>
      </c>
      <c r="D19">
        <v>1.6</v>
      </c>
    </row>
  </sheetData>
  <mergeCells count="2">
    <mergeCell ref="A2:A13"/>
    <mergeCell ref="A14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Dictionary</vt:lpstr>
      <vt:lpstr>Sample Data Percentage Change</vt:lpstr>
      <vt:lpstr>All Field Percentage Change HIS</vt:lpstr>
      <vt:lpstr>Demand</vt:lpstr>
      <vt:lpstr>Supply</vt:lpstr>
      <vt:lpstr>Market Price</vt:lpstr>
      <vt:lpstr>Precipitation</vt:lpstr>
      <vt:lpstr>Heating &amp; Cooling 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Weiming Quan</cp:lastModifiedBy>
  <dcterms:created xsi:type="dcterms:W3CDTF">2025-06-04T23:28:51Z</dcterms:created>
  <dcterms:modified xsi:type="dcterms:W3CDTF">2025-06-27T14:38:13Z</dcterms:modified>
</cp:coreProperties>
</file>