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大學\計算機概論\"/>
    </mc:Choice>
  </mc:AlternateContent>
  <xr:revisionPtr revIDLastSave="0" documentId="13_ncr:1_{5CCC05C5-6795-4C77-969D-CADCB44B2896}" xr6:coauthVersionLast="47" xr6:coauthVersionMax="47" xr10:uidLastSave="{00000000-0000-0000-0000-000000000000}"/>
  <bookViews>
    <workbookView xWindow="10068" yWindow="0" windowWidth="12972" windowHeight="1236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7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5" i="1"/>
  <c r="J2" i="1"/>
  <c r="J3" i="1"/>
  <c r="J4" i="1"/>
  <c r="J6" i="1"/>
  <c r="J7" i="1"/>
  <c r="J8" i="1"/>
  <c r="J9" i="1"/>
  <c r="J10" i="1"/>
  <c r="J11" i="1"/>
  <c r="J12" i="1"/>
  <c r="J13" i="1"/>
  <c r="J14" i="1"/>
  <c r="J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<sst xmlns="http://schemas.openxmlformats.org/spreadsheetml/2006/main" count="34" uniqueCount="34">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</sst>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theme="9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Draw a circle chart based on the "pass" and "fail" grades of the students' overall score and mark the proportions.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D-48FF-B39D-E0D2F34E1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D-48FF-B39D-E0D2F34E1712}"/>
              </c:ext>
            </c:extLst>
          </c:dPt>
          <c:cat>
            <c:strRef>
              <c:f>工作表1!$N$7:$N$8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工作表1!$O$7:$O$8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D-48FF-B39D-E0D2F34E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 Draw a bar graph of the students'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A-4C62-BF40-43C090EB1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393983"/>
        <c:axId val="2131388223"/>
      </c:barChart>
      <c:catAx>
        <c:axId val="21313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1388223"/>
        <c:crosses val="autoZero"/>
        <c:auto val="1"/>
        <c:lblAlgn val="ctr"/>
        <c:lblOffset val="100"/>
        <c:noMultiLvlLbl val="0"/>
      </c:catAx>
      <c:valAx>
        <c:axId val="21313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139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16</xdr:row>
      <xdr:rowOff>1</xdr:rowOff>
    </xdr:from>
    <xdr:to>
      <xdr:col>17</xdr:col>
      <xdr:colOff>578386</xdr:colOff>
      <xdr:row>24</xdr:row>
      <xdr:rowOff>119349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7CB20A7-BE5D-45F2-8091-C70CB375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376410</xdr:colOff>
      <xdr:row>34</xdr:row>
      <xdr:rowOff>36723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98CB76-ECA3-4AC8-9B79-6CFBF6413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zoomScale="83" workbookViewId="0">
      <selection activeCell="T23" sqref="T23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  <col min="18" max="19" width="23.77734375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SUM(C2:G2)/5</f>
        <v>94.4</v>
      </c>
      <c r="I2" s="1">
        <v>89</v>
      </c>
      <c r="J2">
        <f>SUM(C2:G2)*0.1+I2*0.5</f>
        <v>91.7</v>
      </c>
      <c r="K2" t="str">
        <f>_xlfn.IFS(J2&gt;=90,"A",J2&gt;=80,"B",J2&gt;=70,"C",J2&gt;=60,"D",J2&lt;60,"F")</f>
        <v>A</v>
      </c>
      <c r="L2" t="str">
        <f>_xlfn.IFS(J2&gt;=60,"pass",J2&lt;60,"fail")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SUM(C3:G3)/5</f>
        <v>86</v>
      </c>
      <c r="I3" s="1">
        <v>94</v>
      </c>
      <c r="J3">
        <f>SUM(C3:G3)*0.1+I3*0.5</f>
        <v>90</v>
      </c>
      <c r="K3" t="str">
        <f t="shared" ref="K3:K15" si="1">_xlfn.IFS(J3&gt;=90,"A",J3&gt;=80,"B",J3&gt;=70,"C",J3&gt;=60,"D",J3&lt;60,"F")</f>
        <v>A</v>
      </c>
      <c r="L3" t="str">
        <f t="shared" ref="L3:L15" si="2">_xlfn.IFS(J3&gt;=60,"pass",J3&lt;60,"fail")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>SUM(C4:G4)*0.1+I4*0.5</f>
        <v>81.2</v>
      </c>
      <c r="K4" t="str">
        <f t="shared" si="1"/>
        <v>B</v>
      </c>
      <c r="L4" t="str">
        <f t="shared" si="2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>SUM(C5:G5)*0.1+I5*0.5</f>
        <v>80.800000000000011</v>
      </c>
      <c r="K5" t="str">
        <f t="shared" si="1"/>
        <v>B</v>
      </c>
      <c r="L5" t="str">
        <f t="shared" si="2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>SUM(C6:G6)*0.1+I6*0.5</f>
        <v>84.7</v>
      </c>
      <c r="K6" t="str">
        <f t="shared" si="1"/>
        <v>B</v>
      </c>
      <c r="L6" t="str">
        <f t="shared" si="2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>SUM(C7:G7)*0.1+I7*0.5</f>
        <v>80.800000000000011</v>
      </c>
      <c r="K7" t="str">
        <f t="shared" si="1"/>
        <v>B</v>
      </c>
      <c r="L7" t="str">
        <f t="shared" si="2"/>
        <v>pass</v>
      </c>
      <c r="N7" t="s">
        <v>32</v>
      </c>
      <c r="O7">
        <f>COUNTIF(L2:L15,"pass")</f>
        <v>12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>SUM(C8:G8)*0.1+I8*0.5</f>
        <v>77.900000000000006</v>
      </c>
      <c r="K8" t="str">
        <f t="shared" si="1"/>
        <v>C</v>
      </c>
      <c r="L8" t="str">
        <f t="shared" si="2"/>
        <v>pass</v>
      </c>
      <c r="N8" t="s">
        <v>33</v>
      </c>
      <c r="O8">
        <f>COUNTIF(L2:L15,"fail")</f>
        <v>2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>SUM(C9:G9)*0.1+I9*0.5</f>
        <v>74.2</v>
      </c>
      <c r="K9" t="str">
        <f t="shared" si="1"/>
        <v>C</v>
      </c>
      <c r="L9" t="str">
        <f t="shared" si="2"/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>SUM(C10:G10)*0.1+I10*0.5</f>
        <v>75.2</v>
      </c>
      <c r="K10" t="str">
        <f t="shared" si="1"/>
        <v>C</v>
      </c>
      <c r="L10" t="str">
        <f t="shared" si="2"/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>SUM(C11:G11)*0.1+I11*0.5</f>
        <v>77.599999999999994</v>
      </c>
      <c r="K11" t="str">
        <f t="shared" si="1"/>
        <v>C</v>
      </c>
      <c r="L11" t="str">
        <f t="shared" si="2"/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>SUM(C12:G12)*0.1+I12*0.5</f>
        <v>80.599999999999994</v>
      </c>
      <c r="K12" t="str">
        <f t="shared" si="1"/>
        <v>B</v>
      </c>
      <c r="L12" t="str">
        <f t="shared" si="2"/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>SUM(C13:G13)*0.1+I13*0.5</f>
        <v>59</v>
      </c>
      <c r="K13" t="str">
        <f t="shared" si="1"/>
        <v>F</v>
      </c>
      <c r="L13" t="str">
        <f t="shared" si="2"/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>SUM(C14:G14)*0.1+I14*0.5</f>
        <v>66.900000000000006</v>
      </c>
      <c r="K14" t="str">
        <f t="shared" si="1"/>
        <v>D</v>
      </c>
      <c r="L14" t="str">
        <f t="shared" si="2"/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>SUM(C15:G15)*0.1+I15*0.5</f>
        <v>55.6</v>
      </c>
      <c r="K15" t="str">
        <f t="shared" si="1"/>
        <v>F</v>
      </c>
      <c r="L15" t="str">
        <f t="shared" si="2"/>
        <v>fail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ontainsText" dxfId="2" priority="2" operator="containsText" text="pass">
      <formula>NOT(ISERROR(SEARCH("pass",L2)))</formula>
    </cfRule>
    <cfRule type="containsText" dxfId="1" priority="1" operator="containsText" text="fail">
      <formula>NOT(ISERROR(SEARCH("fail",L2)))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穎 吳</cp:lastModifiedBy>
  <dcterms:created xsi:type="dcterms:W3CDTF">2023-10-19T05:27:10Z</dcterms:created>
  <dcterms:modified xsi:type="dcterms:W3CDTF">2024-10-18T05:38:55Z</dcterms:modified>
</cp:coreProperties>
</file>