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4880" windowHeight="7515" tabRatio="616"/>
  </bookViews>
  <sheets>
    <sheet name="Master" sheetId="1" r:id="rId1"/>
    <sheet name="Table 1A" sheetId="16" r:id="rId2"/>
    <sheet name="Table 1B" sheetId="17" r:id="rId3"/>
    <sheet name="Table 2" sheetId="18" r:id="rId4"/>
    <sheet name="Table 3" sheetId="19" r:id="rId5"/>
    <sheet name="Table 4 and 5" sheetId="20" r:id="rId6"/>
    <sheet name="Table 6" sheetId="21" r:id="rId7"/>
    <sheet name="Table 7" sheetId="22" r:id="rId8"/>
    <sheet name="Table 8" sheetId="27" r:id="rId9"/>
  </sheets>
  <calcPr calcId="145621"/>
</workbook>
</file>

<file path=xl/calcChain.xml><?xml version="1.0" encoding="utf-8"?>
<calcChain xmlns="http://schemas.openxmlformats.org/spreadsheetml/2006/main">
  <c r="G9" i="22" l="1"/>
  <c r="F9" i="22"/>
  <c r="C9" i="22"/>
  <c r="B9" i="22"/>
  <c r="J7" i="19"/>
  <c r="J5" i="19"/>
  <c r="L6" i="18" l="1"/>
  <c r="L5" i="18"/>
  <c r="F6" i="18"/>
  <c r="F5" i="18"/>
  <c r="L8" i="19"/>
  <c r="K8" i="19"/>
  <c r="I8" i="19"/>
  <c r="H8" i="19"/>
  <c r="G8" i="19"/>
  <c r="D8" i="19"/>
  <c r="C8" i="19"/>
  <c r="B8" i="19"/>
  <c r="E7" i="19"/>
  <c r="E6" i="19"/>
  <c r="E5" i="19"/>
  <c r="E8" i="19" l="1"/>
  <c r="J8" i="19" s="1"/>
  <c r="K7" i="20" l="1"/>
  <c r="J7" i="20"/>
  <c r="I7" i="20"/>
  <c r="H7" i="20"/>
  <c r="E7" i="20"/>
  <c r="D7" i="20"/>
  <c r="C7" i="20"/>
  <c r="B7" i="20"/>
  <c r="N8" i="18" l="1"/>
  <c r="M8" i="18"/>
  <c r="K8" i="18"/>
  <c r="J8" i="18"/>
  <c r="I8" i="18"/>
  <c r="G8" i="18"/>
  <c r="E8" i="18"/>
  <c r="D8" i="18"/>
  <c r="C8" i="18"/>
  <c r="F8" i="18" s="1"/>
  <c r="B8" i="18"/>
  <c r="G8" i="16"/>
  <c r="E8" i="16"/>
  <c r="D8" i="16"/>
  <c r="C8" i="16"/>
  <c r="B8" i="16"/>
  <c r="L8" i="18" l="1"/>
  <c r="F8" i="16"/>
  <c r="H6" i="22" l="1"/>
  <c r="H7" i="22"/>
  <c r="H5" i="22"/>
  <c r="D6" i="22"/>
  <c r="D7" i="22"/>
  <c r="D5" i="22"/>
  <c r="I6" i="21"/>
  <c r="I7" i="21"/>
  <c r="I8" i="21"/>
  <c r="I5" i="21"/>
  <c r="D8" i="21"/>
  <c r="D6" i="21"/>
  <c r="D7" i="21"/>
  <c r="D5" i="21"/>
  <c r="H9" i="22" l="1"/>
  <c r="D9" i="22"/>
  <c r="J231" i="1"/>
  <c r="Z82" i="1" l="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alcChain>
</file>

<file path=xl/sharedStrings.xml><?xml version="1.0" encoding="utf-8"?>
<sst xmlns="http://schemas.openxmlformats.org/spreadsheetml/2006/main" count="14009" uniqueCount="4411">
  <si>
    <t>Unique Project Identification Number</t>
  </si>
  <si>
    <t>Funding Program</t>
  </si>
  <si>
    <t>Award Date</t>
  </si>
  <si>
    <t>Unique Project Descriptor</t>
  </si>
  <si>
    <t>Company Name</t>
  </si>
  <si>
    <t>County of Project</t>
  </si>
  <si>
    <t>Tier(s) At  Time of Award</t>
  </si>
  <si>
    <t>Mailing Address</t>
  </si>
  <si>
    <t>Phone #</t>
  </si>
  <si>
    <t>Website</t>
  </si>
  <si>
    <t>Primary NAICS</t>
  </si>
  <si>
    <t>Secondary NAICS</t>
  </si>
  <si>
    <t>Primary Type of Jobs</t>
  </si>
  <si>
    <t>Secondary Type of Jobs</t>
  </si>
  <si>
    <t>Intended Use Of Funds</t>
  </si>
  <si>
    <t>Total Award Amount</t>
  </si>
  <si>
    <t>Amount of Initial Award Available to Companies (JDIG Only)</t>
  </si>
  <si>
    <t>Amount of Initial Award Available to Utility Fund (JDIG Only)</t>
  </si>
  <si>
    <t>Minimum Required New Jobs</t>
  </si>
  <si>
    <t xml:space="preserve">Minimum Required Retained Jobs </t>
  </si>
  <si>
    <t>Minimum Required Average Wage</t>
  </si>
  <si>
    <t>Minimum Required Private Investment</t>
  </si>
  <si>
    <t>Projected Cost per job (remaining liability divided by min required new jobs</t>
  </si>
  <si>
    <t>Base Period (JDIG Only)</t>
  </si>
  <si>
    <t>Grant Term (JDIG, One NC, &amp; JMAC Only)</t>
  </si>
  <si>
    <t xml:space="preserve">Status </t>
  </si>
  <si>
    <t>Remaining Potential Liability to Awardee</t>
  </si>
  <si>
    <t xml:space="preserve">Remaining Potential Liability to Utility Fund - Anticipated From JDIG </t>
  </si>
  <si>
    <t>Jobs Created</t>
  </si>
  <si>
    <t>Average Wage Paid</t>
  </si>
  <si>
    <t>Private Investment Made</t>
  </si>
  <si>
    <t>Recaptured Funds</t>
  </si>
  <si>
    <t>Local Funds Awarded</t>
  </si>
  <si>
    <t>Nature of Local Funds</t>
  </si>
  <si>
    <t>Local Funds Disbursed</t>
  </si>
  <si>
    <t>2006-0391</t>
  </si>
  <si>
    <t>JDIG</t>
  </si>
  <si>
    <t>Balloon</t>
  </si>
  <si>
    <t>ITG Automotive Safety Textiles, LLC</t>
  </si>
  <si>
    <t>Richmond</t>
  </si>
  <si>
    <t xml:space="preserve">Cordova, NC </t>
  </si>
  <si>
    <t>804 Green Valley Road, Suite 300, Greensboro, NC 27408</t>
  </si>
  <si>
    <t>TBD</t>
  </si>
  <si>
    <t>336-379-2505</t>
  </si>
  <si>
    <t>www.itg-global.com</t>
  </si>
  <si>
    <t>Manufacturing</t>
  </si>
  <si>
    <t>Added to application for future reporting</t>
  </si>
  <si>
    <t>Terminated</t>
  </si>
  <si>
    <t>Not Applicable</t>
  </si>
  <si>
    <t>2004-0240</t>
  </si>
  <si>
    <t>Honda R&amp;D Americas, Inc</t>
  </si>
  <si>
    <t>Honda Aircraft Company, LLC</t>
  </si>
  <si>
    <t>Guilford</t>
  </si>
  <si>
    <t>6430 Ballinger Road									, Greensboro									, NC 27410-9063</t>
  </si>
  <si>
    <t>1919 Torrence Blvd, Torrence, CA 90501</t>
  </si>
  <si>
    <t>27410-9063</t>
  </si>
  <si>
    <t>310-783-2001</t>
  </si>
  <si>
    <t>www.hondajet.honda.com</t>
  </si>
  <si>
    <t>Active</t>
  </si>
  <si>
    <t>2006-0461</t>
  </si>
  <si>
    <t>Propel</t>
  </si>
  <si>
    <t>Turbomeca Manufacturing, Inc.</t>
  </si>
  <si>
    <t>Union</t>
  </si>
  <si>
    <t>4120 Goldmine Road									, Monroe, NC 28110-7759</t>
  </si>
  <si>
    <t>4120 Goldmine Road, Monroe, NC 28110</t>
  </si>
  <si>
    <t>28110-7759</t>
  </si>
  <si>
    <t>704-698-1603</t>
  </si>
  <si>
    <t>www.turbomeca-usa.com/</t>
  </si>
  <si>
    <t>2006-0389</t>
  </si>
  <si>
    <t>ARNEG S.p.A.</t>
  </si>
  <si>
    <t>Arneg LLC</t>
  </si>
  <si>
    <t>Davidson</t>
  </si>
  <si>
    <t>750 Old Hargrave Road								, Lexington , NC 27295-7514</t>
  </si>
  <si>
    <t>750 Old Hargrave Road, Lexington, NC 27295</t>
  </si>
  <si>
    <t>27295-7514</t>
  </si>
  <si>
    <t>336-956-5300</t>
  </si>
  <si>
    <t>www.arnegusa.com</t>
  </si>
  <si>
    <t>2006-0125</t>
  </si>
  <si>
    <t xml:space="preserve">NetApp </t>
  </si>
  <si>
    <t>NetApp, Inc. II</t>
  </si>
  <si>
    <t>Wake</t>
  </si>
  <si>
    <t>7301 Kit Creek Road	, Research Triangle Park, NC 27709-0266</t>
  </si>
  <si>
    <t>7301 Kit Creek Road	, Research Triangle Park, NC 27709</t>
  </si>
  <si>
    <t>27709-0266</t>
  </si>
  <si>
    <t>919-476-5297</t>
  </si>
  <si>
    <t xml:space="preserve">www.netapp.com	</t>
  </si>
  <si>
    <t>Professional, Scientific, and Technical Services</t>
  </si>
  <si>
    <t>2007-0200</t>
  </si>
  <si>
    <t>Splash</t>
  </si>
  <si>
    <t>Brunswick Corporation</t>
  </si>
  <si>
    <t>Brunswick</t>
  </si>
  <si>
    <t>Vassa, NC</t>
  </si>
  <si>
    <t>17825 59th Avenue NE, Arlington, WA 98223</t>
  </si>
  <si>
    <t>360-403-1437</t>
  </si>
  <si>
    <t>www.brunswick.com</t>
  </si>
  <si>
    <t>2006-0129</t>
  </si>
  <si>
    <t>Armor Vehicle</t>
  </si>
  <si>
    <t>Force Protection Industries, Inc.</t>
  </si>
  <si>
    <t>Person</t>
  </si>
  <si>
    <t>Roxboro, NC</t>
  </si>
  <si>
    <t>9801 Highway 78, Buiding 1, Ladson, SC 29456</t>
  </si>
  <si>
    <t>843-740-7015</t>
  </si>
  <si>
    <t>www.forceprotection.net</t>
  </si>
  <si>
    <t>2006-0328</t>
  </si>
  <si>
    <t>Big Wing</t>
  </si>
  <si>
    <t>Honda Aero, Inc.</t>
  </si>
  <si>
    <t>Alamance</t>
  </si>
  <si>
    <t>2989 Tucker Street	, Burlington, NC 27215-9550</t>
  </si>
  <si>
    <t>27215-9550</t>
  </si>
  <si>
    <t>310-783-2000</t>
  </si>
  <si>
    <t>www.world.honda.com/hondaaero</t>
  </si>
  <si>
    <t>2007-0289</t>
  </si>
  <si>
    <t>PRA</t>
  </si>
  <si>
    <t>Pharmaceutical Research Associates, Inc.</t>
  </si>
  <si>
    <t>4130 ParkLake Avenue Suite 400, Raleigh, NC 27612-4462</t>
  </si>
  <si>
    <t>12120 Sunset Hill Road, Reston, VA 20190</t>
  </si>
  <si>
    <t>27612-4462</t>
  </si>
  <si>
    <t>703-464-6322</t>
  </si>
  <si>
    <t>www.praintl.com</t>
  </si>
  <si>
    <t>Management of Companies and Enterprises</t>
  </si>
  <si>
    <t>2007-0353</t>
  </si>
  <si>
    <t>RFMD II</t>
  </si>
  <si>
    <t>RF MICRO DEVICES, INC. II</t>
  </si>
  <si>
    <t>Guilford; Irdell</t>
  </si>
  <si>
    <t xml:space="preserve">Greensboro, NC;
Moorseville, NC </t>
  </si>
  <si>
    <t>7628 Thorndike Road, Greensboro, NC 27409-9421</t>
  </si>
  <si>
    <t>336-678-7112</t>
  </si>
  <si>
    <t>www.rfmd.com</t>
  </si>
  <si>
    <t>2007-0052</t>
  </si>
  <si>
    <t>INCWC2</t>
  </si>
  <si>
    <t>INC Research, Inc.</t>
  </si>
  <si>
    <t xml:space="preserve">Six Forks Rd, Raleigh, NC    </t>
  </si>
  <si>
    <t>4700 Falls of Neuse Rd, Ste 400, Raleigh, NC 27609</t>
  </si>
  <si>
    <t>919-334-3474</t>
  </si>
  <si>
    <t>www.incresearch.com</t>
  </si>
  <si>
    <t>2007-0271</t>
  </si>
  <si>
    <t>Tiger</t>
  </si>
  <si>
    <t>Skybus Airlines, Inc.</t>
  </si>
  <si>
    <t>Piedmont Triad International Airport, Greensboro, NC 27409</t>
  </si>
  <si>
    <t>4324 East 5th Avenue, Columbus , OH 43219</t>
  </si>
  <si>
    <t>614-947-3107</t>
  </si>
  <si>
    <t>www.skybus.com</t>
  </si>
  <si>
    <t>Transportation and Warehousing</t>
  </si>
  <si>
    <t>Not Reported</t>
  </si>
  <si>
    <t>2007-0351</t>
  </si>
  <si>
    <t>PRC</t>
  </si>
  <si>
    <t>PRC Industries, Inc.</t>
  </si>
  <si>
    <t>McDowell</t>
  </si>
  <si>
    <t xml:space="preserve">Old Fort, NC    </t>
  </si>
  <si>
    <t>500 Middle Country Road, St James, NY 11780</t>
  </si>
  <si>
    <t>703-965-8848</t>
  </si>
  <si>
    <t>www.prcind.com</t>
  </si>
  <si>
    <t>2006-0382</t>
  </si>
  <si>
    <t>Carolina</t>
  </si>
  <si>
    <t>Stone &amp; Webster Services, LLC</t>
  </si>
  <si>
    <t>Mecklenburg</t>
  </si>
  <si>
    <t>128 South Tryon Street, Suite 400, Charlotte, NC 28202-5006</t>
  </si>
  <si>
    <t>128 South Tryon Street, Charlotte, NC 28202</t>
  </si>
  <si>
    <t>28202-5006</t>
  </si>
  <si>
    <t xml:space="preserve">225-932-2567														</t>
  </si>
  <si>
    <t>www.shawgrp.com</t>
  </si>
  <si>
    <t>2001-0502</t>
  </si>
  <si>
    <t>Transtech Pharma</t>
  </si>
  <si>
    <t>TransTech Pharma, Inc.</t>
  </si>
  <si>
    <t>4170 Mendenhall Oaks Pkwy, High Point, NC 27265-8345;
4160 Mendenhall Oaks Pkwy, High Point, NC 27265-8034;
4180 Mendenhall Oaks Pkwy, High Point, NC 27265-8017</t>
  </si>
  <si>
    <t>4170 Mendenhall Oaks Pkwy, High Point, NC 27265</t>
  </si>
  <si>
    <t>27265-8345;
27265-8034;
27265-8017</t>
  </si>
  <si>
    <t>336-841-0300</t>
  </si>
  <si>
    <t>www.ttpharma.com</t>
  </si>
  <si>
    <t>2008-0001</t>
  </si>
  <si>
    <t>Uplift</t>
  </si>
  <si>
    <t>Siemens Medical Solutions USA, Inc.</t>
  </si>
  <si>
    <t>221 Gregson Drive, Cary, NC 27511-6495</t>
  </si>
  <si>
    <t>900 Broken Sound Parkway, Boca Raton, FL 33487</t>
  </si>
  <si>
    <t>27511-6495</t>
  </si>
  <si>
    <t>561-962-2160</t>
  </si>
  <si>
    <t>www.usa.siemens.com/medical</t>
  </si>
  <si>
    <t>Educational Services</t>
  </si>
  <si>
    <t>Other Services (except Public Administration)</t>
  </si>
  <si>
    <t>2007-0320</t>
  </si>
  <si>
    <t>Muse</t>
  </si>
  <si>
    <t>Becton Dickinson and Company</t>
  </si>
  <si>
    <t>Durham; Wilson</t>
  </si>
  <si>
    <t>3; 1</t>
  </si>
  <si>
    <t>1 Becton Circle, Durham, NC 27712-9483;
5200 Corporate Parkway, Wilson, NC 27893-9412</t>
  </si>
  <si>
    <t>One Becton Drive, MC 112, Franklin Lakes, NJ 07417-1880</t>
  </si>
  <si>
    <t>27712-9483;
27893-9412</t>
  </si>
  <si>
    <t>201-847-7174</t>
  </si>
  <si>
    <t>www.bd.com</t>
  </si>
  <si>
    <t>2008-0415</t>
  </si>
  <si>
    <t>Antelope</t>
  </si>
  <si>
    <t>Tessera NA Inc</t>
  </si>
  <si>
    <t>9815 David Taylor Drive , Charlotte , NC 28262-2369</t>
  </si>
  <si>
    <t>9815 David Taylor Drive, Charlotte, NC 28262-2369</t>
  </si>
  <si>
    <t>28262-2369</t>
  </si>
  <si>
    <t>704-887-3150</t>
  </si>
  <si>
    <t>www.tessera.com</t>
  </si>
  <si>
    <t>2008-0008</t>
  </si>
  <si>
    <t>Cullen</t>
  </si>
  <si>
    <t>Sutter Street Manufacturing, Inc.</t>
  </si>
  <si>
    <t>Catawba</t>
  </si>
  <si>
    <t>2973 S R 2436, Claremont, NC 28610</t>
  </si>
  <si>
    <t>3250 Van Ness Avenue, San Francisco, CA 94109</t>
  </si>
  <si>
    <t>828-322-8517</t>
  </si>
  <si>
    <t>www.williams-sonomainc.com</t>
  </si>
  <si>
    <t>2008-0006</t>
  </si>
  <si>
    <t>Moonlight</t>
  </si>
  <si>
    <t>IBM Lender Business Process Services, Inc.</t>
  </si>
  <si>
    <t xml:space="preserve">Charlotte, NC    </t>
  </si>
  <si>
    <t>1301 K Street, NW, Suite 1200-W, Washington, DC 20005</t>
  </si>
  <si>
    <t>202-515-4384</t>
  </si>
  <si>
    <t>www.ibm.com</t>
  </si>
  <si>
    <t>Information</t>
  </si>
  <si>
    <t>Finance and Insurance</t>
  </si>
  <si>
    <t>2007-0306</t>
  </si>
  <si>
    <t>GE-Hitachi Nuclear Energy Americas LLC</t>
  </si>
  <si>
    <t>New Hanover</t>
  </si>
  <si>
    <t>3901 Castle Hayne Road, Wilmington, NC 28402</t>
  </si>
  <si>
    <t xml:space="preserve">910-819-6330		</t>
  </si>
  <si>
    <t>www.GE.com/energy/nuclear</t>
  </si>
  <si>
    <t>2007-0004</t>
  </si>
  <si>
    <t>Marco Polo</t>
  </si>
  <si>
    <t>Spirit AeroSystems North Carolina, Inc.</t>
  </si>
  <si>
    <t>Lenoir</t>
  </si>
  <si>
    <t>2600 AeroSystems Boulevard, Kinston, NC 28504-7928</t>
  </si>
  <si>
    <t>28504-7928</t>
  </si>
  <si>
    <t>252-775-4200</t>
  </si>
  <si>
    <t>www.spiritaero.com</t>
  </si>
  <si>
    <t>2007-0418</t>
  </si>
  <si>
    <t>Sunflower</t>
  </si>
  <si>
    <t>Reliance Industries USA, Inc.</t>
  </si>
  <si>
    <t xml:space="preserve">Kinston, NC    </t>
  </si>
  <si>
    <t xml:space="preserve">19, Walchand Hirachand Marg, Ballard Estate, Mumbai, Pin - 400 001, India </t>
  </si>
  <si>
    <t>91 22 22847660</t>
  </si>
  <si>
    <t>none</t>
  </si>
  <si>
    <t>Agriculture, Forestry, Fishing and Hunting</t>
  </si>
  <si>
    <t>Withdrawn</t>
  </si>
  <si>
    <t>2008-3984</t>
  </si>
  <si>
    <t>Bojangles</t>
  </si>
  <si>
    <t>Fountain Power Boats, Inc.</t>
  </si>
  <si>
    <t>Beaufort</t>
  </si>
  <si>
    <t>1653 Whichards Beach Rd  , Washington, NC 27889</t>
  </si>
  <si>
    <t>1653 Whichard's Beach Road, Washington, NC 27889</t>
  </si>
  <si>
    <t xml:space="preserve">252-975-7017			</t>
  </si>
  <si>
    <t xml:space="preserve">www.fountainpowerboats.com														</t>
  </si>
  <si>
    <t>2008-4085</t>
  </si>
  <si>
    <t>HCL</t>
  </si>
  <si>
    <t>HCL America Inc.</t>
  </si>
  <si>
    <t>11000 Regency Parkway, Suite 10, Cary, NC 27518-8518</t>
  </si>
  <si>
    <t>330 Potrero Avenue, Sunnyvale, CA 94085</t>
  </si>
  <si>
    <t>27518-8518</t>
  </si>
  <si>
    <t xml:space="preserve">408-523-8317		</t>
  </si>
  <si>
    <t>www.hcl.in</t>
  </si>
  <si>
    <t>2008-4389</t>
  </si>
  <si>
    <t>TWC</t>
  </si>
  <si>
    <t>TWC Administration LLC (II)</t>
  </si>
  <si>
    <t>7800 Crescent Executive Drive, Charlotte, NC 28217-5500</t>
  </si>
  <si>
    <t>7820 Crescent Executive Drive, Charlotte, NC 28217</t>
  </si>
  <si>
    <t>28217-5500</t>
  </si>
  <si>
    <t>704-731-3521</t>
  </si>
  <si>
    <t>www.timewarnercable.com</t>
  </si>
  <si>
    <t>2008-4232</t>
  </si>
  <si>
    <t>MackTruck</t>
  </si>
  <si>
    <t>Mack Trucks, Inc.</t>
  </si>
  <si>
    <t>7825 National Service Rd, Greensboro, NC 27409-9667</t>
  </si>
  <si>
    <t>CC-2-27; PO Box 26115, Greensboro, NC 27402-6115</t>
  </si>
  <si>
    <t>27409-9667</t>
  </si>
  <si>
    <t>336-393-2393</t>
  </si>
  <si>
    <t>www.macktrucks.com</t>
  </si>
  <si>
    <t>2007-0422</t>
  </si>
  <si>
    <t>Harmon</t>
  </si>
  <si>
    <t>Merchants Distributors, Inc</t>
  </si>
  <si>
    <t>Caldwell</t>
  </si>
  <si>
    <t>Hickory, NC</t>
  </si>
  <si>
    <t>120 Fourth Street, SW, Hickory, NC 28602</t>
  </si>
  <si>
    <t>828-725-4444</t>
  </si>
  <si>
    <t>www.merchantsdistributors.com</t>
  </si>
  <si>
    <t>Wholesale Trade</t>
  </si>
  <si>
    <t>2008-4500</t>
  </si>
  <si>
    <t>Axle</t>
  </si>
  <si>
    <t>Sypris Technologies, Inc.</t>
  </si>
  <si>
    <t>Burke</t>
  </si>
  <si>
    <t>105 Wamsutta Mill Road									, Morganton, NC 28655-5552</t>
  </si>
  <si>
    <t>105 Wamsutta Mill Road, Morganton, NC 28655</t>
  </si>
  <si>
    <t>28655-5552</t>
  </si>
  <si>
    <t>828-433-4600 x255</t>
  </si>
  <si>
    <t xml:space="preserve">www.sypristechnologies.com	</t>
  </si>
  <si>
    <t>2008-4578</t>
  </si>
  <si>
    <t>Power</t>
  </si>
  <si>
    <t>ASCO Power Technologies, L.P.</t>
  </si>
  <si>
    <t>325 Welcome Center Blvd., Welcome , NC 27374</t>
  </si>
  <si>
    <t>50 Hanover Road, Florham Park, NJ 7932</t>
  </si>
  <si>
    <t>973-966-5716</t>
  </si>
  <si>
    <t>www.ascopower.com</t>
  </si>
  <si>
    <t>2009-4948</t>
  </si>
  <si>
    <t>Financial Services</t>
  </si>
  <si>
    <t>AFI US LLC (f/k/a Ally US LLC and GMAC)</t>
  </si>
  <si>
    <t>440 S. Church St.									, Charlotte, NC 28202-2075</t>
  </si>
  <si>
    <t>440 S. Church St, Charlotte, NC 28202</t>
  </si>
  <si>
    <t>28202-2075</t>
  </si>
  <si>
    <t xml:space="preserve">704-444-7871 </t>
  </si>
  <si>
    <t xml:space="preserve">www.gmacfs.com														</t>
  </si>
  <si>
    <t>2009-5088</t>
  </si>
  <si>
    <t>Parsippany</t>
  </si>
  <si>
    <t>DRS Technical Services, Inc.</t>
  </si>
  <si>
    <t>Pasquotank</t>
  </si>
  <si>
    <t>1060 Consolidated Rd, Elizabeth City, NC 27909-7835</t>
  </si>
  <si>
    <t>5 Sylvan Way, 3rd Floor, Parsippany, NJ 7054</t>
  </si>
  <si>
    <t>27909-7835</t>
  </si>
  <si>
    <t>973-451-3530</t>
  </si>
  <si>
    <t xml:space="preserve">www.drs.com														</t>
  </si>
  <si>
    <t>2008-4656</t>
  </si>
  <si>
    <t>LS Mtron</t>
  </si>
  <si>
    <t>LS Tractor USA, LLC</t>
  </si>
  <si>
    <t>Nash</t>
  </si>
  <si>
    <t xml:space="preserve">Rocky Mount, NC    </t>
  </si>
  <si>
    <t>6900 Corporation Parkway, Battleboro, NC 27809</t>
  </si>
  <si>
    <t>Not provided</t>
  </si>
  <si>
    <t>252-984-0700</t>
  </si>
  <si>
    <t>under development</t>
  </si>
  <si>
    <t>2008-4934</t>
  </si>
  <si>
    <t>Toshiba America Nuclear</t>
  </si>
  <si>
    <t>Toshiba America Nuclear Energy Corporation</t>
  </si>
  <si>
    <t>3545 Whitehall Park Drive, Suite 500, Charlotte, NC 28273-4180</t>
  </si>
  <si>
    <t>3190 Fairview Park Drive, Suite 500, Falls Church, VA 22042-4530</t>
  </si>
  <si>
    <t>28273-4180</t>
  </si>
  <si>
    <t>703-663-5929</t>
  </si>
  <si>
    <t>www.toshiba.com</t>
  </si>
  <si>
    <t>Utilities</t>
  </si>
  <si>
    <t>2008-4743</t>
  </si>
  <si>
    <t>Bayer CropScience-Exp</t>
  </si>
  <si>
    <t>Bayer CropScience LP</t>
  </si>
  <si>
    <t>3500 Paramount Parkway, Morrisville, NC 27560-7218</t>
  </si>
  <si>
    <t>2 T.W. Alexander Drive, Research Triangle Park, NC 27709</t>
  </si>
  <si>
    <t>27560-7218</t>
  </si>
  <si>
    <t>919-549-2378</t>
  </si>
  <si>
    <t>www.bayercropscience.com</t>
  </si>
  <si>
    <t>2008-4692</t>
  </si>
  <si>
    <t>Siemens Energy, Inc. I</t>
  </si>
  <si>
    <t>5101 Westinghouse Boulevard, Charlotte, NC 28273-9640</t>
  </si>
  <si>
    <t>5101 Westinghouse Boulevard, Charlotte, NC 28273</t>
  </si>
  <si>
    <t>28273-9640</t>
  </si>
  <si>
    <t>704-551-5100</t>
  </si>
  <si>
    <t>www.siemens.com/energy</t>
  </si>
  <si>
    <t>2008-4556</t>
  </si>
  <si>
    <t>Lope</t>
  </si>
  <si>
    <t>Loparex LLC</t>
  </si>
  <si>
    <t>Rockingham; Wake</t>
  </si>
  <si>
    <t>1; 3</t>
  </si>
  <si>
    <t>816 Fieldcrest Rd., Eden, NC 27288-3633;
1255 Crescent Green Dr., Ste 400, Cary, NC 27518-8132</t>
  </si>
  <si>
    <t>7700 Griffin Way, Willowbrook, IL 60527</t>
  </si>
  <si>
    <t>27288-3633;
27518-8132</t>
  </si>
  <si>
    <t>630-734-2727</t>
  </si>
  <si>
    <t>www.loparex.com</t>
  </si>
  <si>
    <t>R $47,091 W $64,975</t>
  </si>
  <si>
    <t>2009-4975</t>
  </si>
  <si>
    <t>Recession Buster</t>
  </si>
  <si>
    <t>Continental Automotive Systems, Inc.</t>
  </si>
  <si>
    <t>Henderson</t>
  </si>
  <si>
    <t>One Quality Way									, Fletcher, NC 28732-9385</t>
  </si>
  <si>
    <t>One Quality Way, Fletcher, NC 28732</t>
  </si>
  <si>
    <t>28732-9385</t>
  </si>
  <si>
    <t>828-654-2203</t>
  </si>
  <si>
    <t xml:space="preserve">www.conti-online.com														</t>
  </si>
  <si>
    <t>2009-5020</t>
  </si>
  <si>
    <t>Athena</t>
  </si>
  <si>
    <t>DB Global Technology, Inc. I</t>
  </si>
  <si>
    <t>3000 Centre Green Way, 3rd Floor								, Cary, NC 27513-5775</t>
  </si>
  <si>
    <t>3000 Centregreen Way, 3RD Floor																			, Cary, NC 27513</t>
  </si>
  <si>
    <t>27513-5775</t>
  </si>
  <si>
    <t>919-481-7900</t>
  </si>
  <si>
    <t xml:space="preserve">www.DB.com														</t>
  </si>
  <si>
    <t>2008-5533</t>
  </si>
  <si>
    <t>Iceland</t>
  </si>
  <si>
    <t>EMC Corporation</t>
  </si>
  <si>
    <t>Wake; Durham</t>
  </si>
  <si>
    <t>5800 Technology Drive, Apex, NC 27539-4900;
62 TW Alexander Drive, RTP, NC 27709-0152;
4121 Surles Court, Durham, NC 27709-8055</t>
  </si>
  <si>
    <t>5800 Technology Drive, Apex, NC 27539</t>
  </si>
  <si>
    <t>27539-4900;
27709-0152;
27703-8055</t>
  </si>
  <si>
    <t>919-387-5355</t>
  </si>
  <si>
    <t>www.emc.com</t>
  </si>
  <si>
    <t>2008-4553</t>
  </si>
  <si>
    <t>Premier-Exp</t>
  </si>
  <si>
    <t xml:space="preserve">Premier Healthcare Solutions, Inc.  </t>
  </si>
  <si>
    <t>13034 Ballantyne Corporate Place, Charlotte, NC 28277-1498</t>
  </si>
  <si>
    <t>2320 Cascade Pointe Boulevard, Charlotte, NC 28208</t>
  </si>
  <si>
    <t>28277-1498</t>
  </si>
  <si>
    <t>704-357-0022</t>
  </si>
  <si>
    <t>www.premierinc.com</t>
  </si>
  <si>
    <t>2009-5460</t>
  </si>
  <si>
    <t>Talecris</t>
  </si>
  <si>
    <t>Grifols Therapeutics Inc. (f/k/a Talecris Biotherapeutics, Inc)</t>
  </si>
  <si>
    <t>Johnston</t>
  </si>
  <si>
    <t>8363 US Hwy 70 West, Clayton, NC 27520</t>
  </si>
  <si>
    <t>8363 U.S. Hwy 70 West, Clayton, NC 27520</t>
  </si>
  <si>
    <t>919-359-3900</t>
  </si>
  <si>
    <t>www.grifols.com</t>
  </si>
  <si>
    <t>2008-4748</t>
  </si>
  <si>
    <t>Fuqua</t>
  </si>
  <si>
    <t>Innovative Emergency Management, Inc.</t>
  </si>
  <si>
    <t>Durham</t>
  </si>
  <si>
    <t>2400 Ellis Road, Suite 200								, Durham, NC 27703-5543</t>
  </si>
  <si>
    <t>8550 United Plaza Blvd, Suite 401, Baton Rouge, LA 70809</t>
  </si>
  <si>
    <t>27703-5543</t>
  </si>
  <si>
    <t>225-952-8191</t>
  </si>
  <si>
    <t>www.iem.com</t>
  </si>
  <si>
    <t>2009-5986</t>
  </si>
  <si>
    <t>SunsetDelta</t>
  </si>
  <si>
    <t>Electrolux Home Products, Inc. I</t>
  </si>
  <si>
    <t>10200 David Taylor Drive									, Charlotte, NC 28262-2373</t>
  </si>
  <si>
    <t>250 Bobby Jones Expressway, Augusta, GA 30907</t>
  </si>
  <si>
    <t>28262-2373</t>
  </si>
  <si>
    <t>706-651-7256</t>
  </si>
  <si>
    <t>www.electroluxusa.com</t>
  </si>
  <si>
    <t>2009-5696</t>
  </si>
  <si>
    <t>Home</t>
  </si>
  <si>
    <t>Zenta Mortgage Services, LLC</t>
  </si>
  <si>
    <t>8215 Forest Point Blvd, Charlotte, NC 28273-5509</t>
  </si>
  <si>
    <t>8215 forest Point Blvd, Suite 100, Charlotte, NC 28273-5509</t>
  </si>
  <si>
    <t>28273-5509</t>
  </si>
  <si>
    <t>704-522-4204</t>
  </si>
  <si>
    <t>www.zenta.com</t>
  </si>
  <si>
    <t>Real Estate and Rental and Leasing</t>
  </si>
  <si>
    <t>2006-0489</t>
  </si>
  <si>
    <t>Jodl/Olive</t>
  </si>
  <si>
    <t>Husqvarna Professional Products, Inc.</t>
  </si>
  <si>
    <t>9335 Harris Corniers Parkway, Ste 500, Charlotte, NC 28269-3830; 
8825 Statesville Road, Charlotte, NC 28269-7638</t>
  </si>
  <si>
    <t>9335 Harris Corners Parkway, Suite 500, Charlotte, NC 28269</t>
  </si>
  <si>
    <t>28269-3830;
28269-7638</t>
  </si>
  <si>
    <t>704-921-7027</t>
  </si>
  <si>
    <t>www.husqvarna.com</t>
  </si>
  <si>
    <t>2009-5150</t>
  </si>
  <si>
    <t>Gold2</t>
  </si>
  <si>
    <t>Celgard, LLC I</t>
  </si>
  <si>
    <t>Mecklenburg; Cabarrus</t>
  </si>
  <si>
    <t>3; 3</t>
  </si>
  <si>
    <t>13800 South Lakes Drive, Charlotte, NC 28273-6738;
390 Business Boulivard; International Business Park, Concord, NC 28025</t>
  </si>
  <si>
    <t>13800 South Lakes Drive, Charlotte, NC 28273</t>
  </si>
  <si>
    <t>28273-6738;
28025</t>
  </si>
  <si>
    <t>704-587-8538</t>
  </si>
  <si>
    <t>www.celgard.com</t>
  </si>
  <si>
    <t>2009-5644</t>
  </si>
  <si>
    <t>Cardinal</t>
  </si>
  <si>
    <t>Siemens Energy, Inc. II</t>
  </si>
  <si>
    <t>2010-6081</t>
  </si>
  <si>
    <t>Real</t>
  </si>
  <si>
    <t>Hewitt Associates L.L.C. (d/b/a Aon Hewitt)</t>
  </si>
  <si>
    <t>7201 Hewitt Associates Drive									, Charlotte, NC 28262-4001</t>
  </si>
  <si>
    <t>7201 Hewitt Associates Drive	, Charlotte, NC 28262</t>
  </si>
  <si>
    <t>28262-4001</t>
  </si>
  <si>
    <t>704-646-0000</t>
  </si>
  <si>
    <t xml:space="preserve">www.hewitt.com					</t>
  </si>
  <si>
    <t>2010-6033</t>
  </si>
  <si>
    <t>PA</t>
  </si>
  <si>
    <t>Plastek Industries, Inc.</t>
  </si>
  <si>
    <t>1015 County Home Road, Hamlet, NC 28345-4390</t>
  </si>
  <si>
    <t>2425 West 23rd Street, Erie, PA 16506</t>
  </si>
  <si>
    <t>28345-4390</t>
  </si>
  <si>
    <t>814-878-4400</t>
  </si>
  <si>
    <t>www.plastekgroup.com</t>
  </si>
  <si>
    <t>2010-5985</t>
  </si>
  <si>
    <t>Snow</t>
  </si>
  <si>
    <t>Citco Fund Services (USA) Inc.</t>
  </si>
  <si>
    <t>201 South College St, Charlotte, NC 28244-0002</t>
  </si>
  <si>
    <t>350 Park Avenue, 29th Floor, New York, NY 10022</t>
  </si>
  <si>
    <t>28244-0002</t>
  </si>
  <si>
    <t>212-401-9601</t>
  </si>
  <si>
    <t>www.citco.com</t>
  </si>
  <si>
    <t>2009-5594</t>
  </si>
  <si>
    <t>Shark</t>
  </si>
  <si>
    <t>Clearwater Paper Corporation</t>
  </si>
  <si>
    <t>Cleveland</t>
  </si>
  <si>
    <t>671 Washburn Swithc Road, Shelby, NC 28150-7712</t>
  </si>
  <si>
    <t>801 Mill Road, Lewiston , ID 83501</t>
  </si>
  <si>
    <t>28150-7712</t>
  </si>
  <si>
    <t>208-799-1965</t>
  </si>
  <si>
    <t xml:space="preserve">www.clearwaterpaper.com														</t>
  </si>
  <si>
    <t>2009-5341</t>
  </si>
  <si>
    <t>Magna Rowan</t>
  </si>
  <si>
    <t>Magna Composites LLC</t>
  </si>
  <si>
    <t>Rowan; Catawba; Caldwell</t>
  </si>
  <si>
    <t>2; 2; 1</t>
  </si>
  <si>
    <t>6701 Statesville Blvd, Salisbury, NC 28147-7486;
1400 Burris Rd, Newton, 28658-1753; 
601 Hibriten Dr SW, Lenoir, NC 28645-6389</t>
  </si>
  <si>
    <t>6701 Statesville Blvd, Salisbury, NC 28147</t>
  </si>
  <si>
    <t>28147-7486;
28658-1753;
28645-6389</t>
  </si>
  <si>
    <t>704-645-2172</t>
  </si>
  <si>
    <t>www.magna.com</t>
  </si>
  <si>
    <t>2010-6258</t>
  </si>
  <si>
    <t>Pinnacle</t>
  </si>
  <si>
    <t>Seterus, Inc.n (fka IBM LBPS)</t>
  </si>
  <si>
    <t>3039 E Cornwallis Rd.									, Research Triangle Park, NC 27709-0154</t>
  </si>
  <si>
    <t>27709-0154</t>
  </si>
  <si>
    <t>www.LBPS.com</t>
  </si>
  <si>
    <t>2009-5731</t>
  </si>
  <si>
    <t>High Desert</t>
  </si>
  <si>
    <t>Brunswick Corporation (Hatteras Yachts Division)</t>
  </si>
  <si>
    <t>Craven</t>
  </si>
  <si>
    <t>110 N. Glenburnie Road, New Bern, NC 28560-2703</t>
  </si>
  <si>
    <t>110 North Glenburnie Road, New Bern, NC 28560</t>
  </si>
  <si>
    <t>28560-2703</t>
  </si>
  <si>
    <t>252-633-3101</t>
  </si>
  <si>
    <t>2010-6071</t>
  </si>
  <si>
    <t>CAMO</t>
  </si>
  <si>
    <t>Caterpillar Inc. (Camo)</t>
  </si>
  <si>
    <t>Forsyth</t>
  </si>
  <si>
    <t>2950 Temple School Road, Winston-Salem, NC 27107-3717</t>
  </si>
  <si>
    <t>100 N.E. Adams Street, Peoria, IL 61629-9320</t>
  </si>
  <si>
    <t>27107-3717</t>
  </si>
  <si>
    <t>309-675-1000</t>
  </si>
  <si>
    <t>www.cat.com</t>
  </si>
  <si>
    <t>2010-6194</t>
  </si>
  <si>
    <t>Butterfly</t>
  </si>
  <si>
    <t>Caterpillar Inc. (Butterfly)</t>
  </si>
  <si>
    <t>Lee</t>
  </si>
  <si>
    <t>5008 Womack Road, Sanford, NC 27330</t>
  </si>
  <si>
    <t>919-777-2000</t>
  </si>
  <si>
    <t>2009-5624</t>
  </si>
  <si>
    <t>Fly</t>
  </si>
  <si>
    <t>ABB Inc.</t>
  </si>
  <si>
    <t>Wake; Mecklenburg</t>
  </si>
  <si>
    <t>940 Main Campus Drive, Raleigh, NC 27606-5211;
12331 Commerce Station Drive, Huntersivlle, NC 28078-6823</t>
  </si>
  <si>
    <t>940 Main Campus Drive, Raleigh, NC 27606</t>
  </si>
  <si>
    <t>27606-5211;
28078-6823</t>
  </si>
  <si>
    <t>919-856-2360</t>
  </si>
  <si>
    <t>www.abb.us</t>
  </si>
  <si>
    <t>2010-6490</t>
  </si>
  <si>
    <t>Falcon</t>
  </si>
  <si>
    <t>Cree, Inc. II</t>
  </si>
  <si>
    <t>4600 Silicaon Drive, Durham, NC 27703-8475;
3026 E Cornwallis Rd, RTP, NC 27709-0007</t>
  </si>
  <si>
    <t>4600 Silicon Drive, Durham, NC 27703</t>
  </si>
  <si>
    <t>27703-8475;
27709-0007</t>
  </si>
  <si>
    <t>919-313-5754</t>
  </si>
  <si>
    <t>www.cree.com</t>
  </si>
  <si>
    <t>2009-5701</t>
  </si>
  <si>
    <t>Plus</t>
  </si>
  <si>
    <t>TIMCO Aerosystems, LLC</t>
  </si>
  <si>
    <t>5568 Gumtree Road									, Wallburg, NC 27107</t>
  </si>
  <si>
    <t>623 Radar Road, Greensboro, NC 27410</t>
  </si>
  <si>
    <t xml:space="preserve">336-668-4410	</t>
  </si>
  <si>
    <t>www.timco.aero/aerosystems</t>
  </si>
  <si>
    <t>2010-6418</t>
  </si>
  <si>
    <t>Nex Flex</t>
  </si>
  <si>
    <t>Novo Nordisk Pharmaceutical Industries, Inc.</t>
  </si>
  <si>
    <t>3612 Powhatan Road, Clayton, NC 27527-9217</t>
  </si>
  <si>
    <t>3612 Powhatan Road, Clayton, NC 27520-9217</t>
  </si>
  <si>
    <t>27527-9217</t>
  </si>
  <si>
    <t>919-550-2200</t>
  </si>
  <si>
    <t>www.novonordisk-clayton.com</t>
  </si>
  <si>
    <t>2010-6541</t>
  </si>
  <si>
    <t>Pine</t>
  </si>
  <si>
    <t>Siemens Energy, Inc. (Smart Grid)</t>
  </si>
  <si>
    <t>7000 Siemens Road, Wendell, NC 27591-8309;
110 MacAlyson Court, Cary, NC 27511-7912</t>
  </si>
  <si>
    <t>7000 Siemens Drive, Wendell, NC 27591</t>
  </si>
  <si>
    <t>27591-8309;
27511-7912</t>
  </si>
  <si>
    <t>919-365-2200</t>
  </si>
  <si>
    <t>2010-6659</t>
  </si>
  <si>
    <t>CT</t>
  </si>
  <si>
    <t>SPX Corporation</t>
  </si>
  <si>
    <t>13515 Ballantyne Coporate Place, Charlotte, NC 28277-2706</t>
  </si>
  <si>
    <t>13515 Ballantyne Corporate Place, Charlotte, NC 28277</t>
  </si>
  <si>
    <t>28277-2706</t>
  </si>
  <si>
    <t>704-752-4400</t>
  </si>
  <si>
    <t>www.spx.com</t>
  </si>
  <si>
    <t>2010-6984</t>
  </si>
  <si>
    <t>Ringer</t>
  </si>
  <si>
    <t>BAE Systems Shared Services Inc.</t>
  </si>
  <si>
    <t>11215 Rushmore Drive, Charlotte, NC 28277-3439</t>
  </si>
  <si>
    <t>11215 Rushmore Drive, Charlotte, NC 28277</t>
  </si>
  <si>
    <t>28277-3439</t>
  </si>
  <si>
    <t>703-736-4759</t>
  </si>
  <si>
    <t>www.baesystems.com</t>
  </si>
  <si>
    <t>2010-6256</t>
  </si>
  <si>
    <t>Novartis Viral</t>
  </si>
  <si>
    <t>Novartis Vaccines and Diagnostics, Inc. II</t>
  </si>
  <si>
    <t>475 Green Oaks Parkway	, Holly Springs, NC 27540-7976</t>
  </si>
  <si>
    <t>475 Green Oaks Parkway, Holly Springs, NC 27540</t>
  </si>
  <si>
    <t>27540-7976</t>
  </si>
  <si>
    <t xml:space="preserve">919-577-5022		</t>
  </si>
  <si>
    <t>www.novartis.com</t>
  </si>
  <si>
    <t>2010-7014</t>
  </si>
  <si>
    <t>Pyramid</t>
  </si>
  <si>
    <t>Red Hat, Inc. I</t>
  </si>
  <si>
    <t>100 East Davie Street, Raleigh, NC 27601-2088</t>
  </si>
  <si>
    <t>1801 Varsity Drive, Raleigh, NC 27606</t>
  </si>
  <si>
    <t>27601-2088</t>
  </si>
  <si>
    <t>919-754-4900</t>
  </si>
  <si>
    <t>www.redhat.com</t>
  </si>
  <si>
    <t>Red Hat, Inc. II</t>
  </si>
  <si>
    <t>2010-6945</t>
  </si>
  <si>
    <t>Ramki</t>
  </si>
  <si>
    <t>Capgemini Financial Services USA Inc.</t>
  </si>
  <si>
    <t>2001 South College Street, Suite 300, Charlotte, NC 28244-0012</t>
  </si>
  <si>
    <t>6400 Shafer Court Suite 100, Rosemont , IL 60018</t>
  </si>
  <si>
    <t>28244-0012</t>
  </si>
  <si>
    <t>847-518-0508</t>
  </si>
  <si>
    <t>www.capgemini.com</t>
  </si>
  <si>
    <t>2009-5096</t>
  </si>
  <si>
    <t>Drivetrain</t>
  </si>
  <si>
    <t>Eaton Corporation</t>
  </si>
  <si>
    <t>2564 Durham Road, Roxboro, NC 27573-6172</t>
  </si>
  <si>
    <t>1111 Superior Avenue, Cleveland, OH 44114</t>
  </si>
  <si>
    <t>27573-6172</t>
  </si>
  <si>
    <t>216-523-4710</t>
  </si>
  <si>
    <t>www.eaton.com</t>
  </si>
  <si>
    <t>2010-6772</t>
  </si>
  <si>
    <t>MSG Fast Track</t>
  </si>
  <si>
    <t>HVM L.L.C.</t>
  </si>
  <si>
    <t>11525 North Community House Rd, Suite 100									, Charlotte, NC 28277-3610</t>
  </si>
  <si>
    <t>100 Dunbar Street, Spartanburg, SC 29306</t>
  </si>
  <si>
    <t>28277-3610</t>
  </si>
  <si>
    <t>864-573-1784</t>
  </si>
  <si>
    <t>www.extendedstayhotels.com</t>
  </si>
  <si>
    <t>2010-6963</t>
  </si>
  <si>
    <t>Clear</t>
  </si>
  <si>
    <t>Pittsburgh Glass Works, LLC</t>
  </si>
  <si>
    <t>Surry</t>
  </si>
  <si>
    <t>300 PGW Drive, Elkin, NC 28621-8923</t>
  </si>
  <si>
    <t>30 Isabella Street, Pittsburgh, PA 15212</t>
  </si>
  <si>
    <t>28621-8923</t>
  </si>
  <si>
    <t>412-995-6500</t>
  </si>
  <si>
    <t>www.pgwglass.com</t>
  </si>
  <si>
    <t>2010-6600</t>
  </si>
  <si>
    <t>Superior Essex Communications LP</t>
  </si>
  <si>
    <t xml:space="preserve">Superior Essex Energy LLC </t>
  </si>
  <si>
    <t>Edgecombe</t>
  </si>
  <si>
    <t>2901 Anaconda Road									, Tarboro, NC 27886-8835</t>
  </si>
  <si>
    <t>6120 Powers Ferry Road, Suite 150, Atlanta, GA 30339-2923</t>
  </si>
  <si>
    <t>27886-8835</t>
  </si>
  <si>
    <t>770-657-6882</t>
  </si>
  <si>
    <t xml:space="preserve">www.superioressex.com														</t>
  </si>
  <si>
    <t>2010-6865</t>
  </si>
  <si>
    <t>Delta II</t>
  </si>
  <si>
    <t>Electrolux Home Products, Inc. II</t>
  </si>
  <si>
    <t>10200 David Taylor Drive, Charlotte, NC 28262-2373</t>
  </si>
  <si>
    <t>980-236-2264</t>
  </si>
  <si>
    <t>2010-7013</t>
  </si>
  <si>
    <t>Evolution</t>
  </si>
  <si>
    <t>AptarGroup, Inc.</t>
  </si>
  <si>
    <t>Lincoln</t>
  </si>
  <si>
    <t>3300 Finger Mill Road, Lincolnton, NC 28092-6129</t>
  </si>
  <si>
    <t>475 West Terra Cotta Ave., Suite E, Crystal Lake, IL 60114</t>
  </si>
  <si>
    <t>28092-6129</t>
  </si>
  <si>
    <t>815-477-0424</t>
  </si>
  <si>
    <t>www.aptargroup.com</t>
  </si>
  <si>
    <t>2010-6610</t>
  </si>
  <si>
    <t>MNES</t>
  </si>
  <si>
    <t>Mitsubishi Nuclear Energy Systems, Inc.</t>
  </si>
  <si>
    <t>11405 N. Community House Road, Suite 300							, Charlotte, NC 28277-4409</t>
  </si>
  <si>
    <t>1001 19th Street North, Arlington, VA 22209</t>
  </si>
  <si>
    <t>28277-4409</t>
  </si>
  <si>
    <t>703-908-6865</t>
  </si>
  <si>
    <t xml:space="preserve">www.mnes-us.com														</t>
  </si>
  <si>
    <t>2010-7129</t>
  </si>
  <si>
    <t>Deliberation</t>
  </si>
  <si>
    <t>Compass Group USA, Inc.</t>
  </si>
  <si>
    <t>2400 Yorkmont Rd, Charlotte, NC 28217-4511</t>
  </si>
  <si>
    <t>2400 Yorkmont Road, Charlotte, NC 28217</t>
  </si>
  <si>
    <t>28217-4511</t>
  </si>
  <si>
    <t>704-328-4000</t>
  </si>
  <si>
    <t xml:space="preserve">www.cgnad.com														</t>
  </si>
  <si>
    <t>Accommodation and Food Services</t>
  </si>
  <si>
    <t>2011-7292</t>
  </si>
  <si>
    <t>Ice</t>
  </si>
  <si>
    <t>Linamar North Carolina, Inc. I</t>
  </si>
  <si>
    <t>Buncombe</t>
  </si>
  <si>
    <t>2169 Hendersonville Road									, Arden, NC 28704-9742</t>
  </si>
  <si>
    <t>26555 Evergreen Rd, Suite 900, Southfield, MI 48076</t>
  </si>
  <si>
    <t>28704-9742</t>
  </si>
  <si>
    <t>248-213-0167</t>
  </si>
  <si>
    <t>www.linamar.com</t>
  </si>
  <si>
    <t>2011-7215</t>
  </si>
  <si>
    <t>Speed Two</t>
  </si>
  <si>
    <t>TWC Administration LLC (III)</t>
  </si>
  <si>
    <t>7800 Crescent Executive Drive									, Charlotte, NC 28217-5500</t>
  </si>
  <si>
    <t>Cash</t>
  </si>
  <si>
    <t>2011-7547</t>
  </si>
  <si>
    <t>Blue Healer</t>
  </si>
  <si>
    <t>LORD Corporation</t>
  </si>
  <si>
    <t>111 Lord Drive, Cary, NC 27511-7923</t>
  </si>
  <si>
    <t>111 Lord Drive, Cary, NC 27511</t>
  </si>
  <si>
    <t>27511-7923</t>
  </si>
  <si>
    <t>919-468-5980</t>
  </si>
  <si>
    <t>www.LORD.com</t>
  </si>
  <si>
    <t>Development fee credit</t>
  </si>
  <si>
    <t>2010-6039</t>
  </si>
  <si>
    <t>Future Force</t>
  </si>
  <si>
    <t>Semprius, Inc.</t>
  </si>
  <si>
    <t>Vance</t>
  </si>
  <si>
    <t>4915 Prospectus Drive, Durham, NC 27713-4401</t>
  </si>
  <si>
    <t>4915 Prospectus Drive Suite C, Curham, NC 27713</t>
  </si>
  <si>
    <t>27713-4401</t>
  </si>
  <si>
    <t>919-433-9980</t>
  </si>
  <si>
    <t>www.semprius.com</t>
  </si>
  <si>
    <t>2011-7842</t>
  </si>
  <si>
    <t>Delta Cab</t>
  </si>
  <si>
    <t>Celgard, LLC II</t>
  </si>
  <si>
    <t>Cabarrus</t>
  </si>
  <si>
    <t>390 Business Boulivard; International Business Park, Concord, NC 28025</t>
  </si>
  <si>
    <t>704-588-5310</t>
  </si>
  <si>
    <t>Property tax grant/rebate</t>
  </si>
  <si>
    <t>2011-7612</t>
  </si>
  <si>
    <t>Curley</t>
  </si>
  <si>
    <t>Sequenom Center for Molecular Medicine, LLC</t>
  </si>
  <si>
    <t>7010 Kit Creek Road, Research Triangle Park, NC 27709</t>
  </si>
  <si>
    <t>3595 John Hopkins Court, San Diego, CA 92121</t>
  </si>
  <si>
    <t>858-202-9000</t>
  </si>
  <si>
    <t>www.sequenom.com</t>
  </si>
  <si>
    <t>Health Care and Social Assistance</t>
  </si>
  <si>
    <t>No Incentives Offered</t>
  </si>
  <si>
    <t>2011-7476</t>
  </si>
  <si>
    <t>Sundrop</t>
  </si>
  <si>
    <t>CTL Packaging USA, Inc.</t>
  </si>
  <si>
    <t>Gaston</t>
  </si>
  <si>
    <t>1055 Gastonia Technology Parkway									, Dallas, NC 28034-6724</t>
  </si>
  <si>
    <t>7008 Turning Point Lane				, Charlotte, NC 28277</t>
  </si>
  <si>
    <t>28034-6724</t>
  </si>
  <si>
    <t>704-708-4495</t>
  </si>
  <si>
    <t xml:space="preserve">www.tuboplast.com										</t>
  </si>
  <si>
    <t>Local Incentive Grant, Land, Site Development Grant, Soil Sedimentation Permit Waiver, Stormwater Permit Waiver; Waiver of fees, Electric Economic Development Grant, CIP Grant</t>
  </si>
  <si>
    <t>2011-7498</t>
  </si>
  <si>
    <t>Saturn</t>
  </si>
  <si>
    <t>Avaya, Inc.</t>
  </si>
  <si>
    <t>4001 E. Chapel Hill-Nelson Way, Research Triangle Park, NC 27709-0158</t>
  </si>
  <si>
    <t>4001 E. Chapel Hill Nelson Hwy, Research Triangle Park, NC 27709</t>
  </si>
  <si>
    <t>27709-0158</t>
  </si>
  <si>
    <t>919-425-8332</t>
  </si>
  <si>
    <t>www.avaya.com</t>
  </si>
  <si>
    <t>Renovation to building; 
Training; 
Purchase and/or installation of equipment</t>
  </si>
  <si>
    <t>2011-7692</t>
  </si>
  <si>
    <t>Opus</t>
  </si>
  <si>
    <t>Chiquita Brands International, Inc.</t>
  </si>
  <si>
    <t>NASCAR Plaza, 550 S. Caldwell Street, 16th FL									, Charlotte, NC 28202-2633</t>
  </si>
  <si>
    <t>250 East Fifth Street, Cincinnati, OH 45202</t>
  </si>
  <si>
    <t>28202-2633</t>
  </si>
  <si>
    <t>513-784-8053</t>
  </si>
  <si>
    <t>www.chiquita.com</t>
  </si>
  <si>
    <t>Purchase and/or installation of equipment; Renovation to building; 
Training; 
Other - Relocation and other operational costs</t>
  </si>
  <si>
    <t>2011-7953</t>
  </si>
  <si>
    <t>ARB Expansion</t>
  </si>
  <si>
    <t>American Roller Bearing Company of North Carolina</t>
  </si>
  <si>
    <t>Burke; Alexander</t>
  </si>
  <si>
    <t>1; 1</t>
  </si>
  <si>
    <t>1000 Chain Drive, Morganton, NC 28655-7239;
1095 McClain Road; Hiddentie, NC 28636-6202;
307 Burke Drive, Morganton, NC 28655-5306</t>
  </si>
  <si>
    <t>400 2nd Avenue NW, Hickory, NC 28601</t>
  </si>
  <si>
    <t>28655-7239;
28636-6202;
28655-5306</t>
  </si>
  <si>
    <t>828-624-1460</t>
  </si>
  <si>
    <t>www.amroll.com</t>
  </si>
  <si>
    <t>Purchase and/or installation of equipment; 
Renovation to building; 
Training</t>
  </si>
  <si>
    <t>2011-8138</t>
  </si>
  <si>
    <t>Infinisource, Inc.</t>
  </si>
  <si>
    <t>13024 Ballantyne Corporate Place, Suite 400									, Charlotte, NC 28277-4322</t>
  </si>
  <si>
    <t>13024 Ballantyne Corporate Place, Suite 400, Charlotte, NC 28277</t>
  </si>
  <si>
    <t>28277-4322</t>
  </si>
  <si>
    <t>866-350-3040</t>
  </si>
  <si>
    <t>www.infinisource.net</t>
  </si>
  <si>
    <t>Purchase and/or installation of equipment;
Renovation to building;
Training</t>
  </si>
  <si>
    <t>2011-8087</t>
  </si>
  <si>
    <t>Bee</t>
  </si>
  <si>
    <t>Caterpillar Inc. (Bee)</t>
  </si>
  <si>
    <t>954 Highway 42 East , Clayton, NC 27527-8078; 
1167 Highway 42 East, Clayton, NC 27527-8009</t>
  </si>
  <si>
    <t>954 Highway 42 East, PO Box 999, Clayton, NC 27520</t>
  </si>
  <si>
    <t>27527-8078;
27527-8009</t>
  </si>
  <si>
    <t>919-550-1284</t>
  </si>
  <si>
    <t xml:space="preserve">www.caterpillar.com														</t>
  </si>
  <si>
    <t>Incentive Grant based on Ad Valorum Taxes</t>
  </si>
  <si>
    <t>2011-8240</t>
  </si>
  <si>
    <t>Harrison</t>
  </si>
  <si>
    <t>Reed Elsevier Inc.</t>
  </si>
  <si>
    <t>2000 Regency Parkway Suite 600, Cary, NC 27518-7718</t>
  </si>
  <si>
    <t>121 Chanlon Road, New Providence, NJ 07974-1541</t>
  </si>
  <si>
    <t>27518-7718</t>
  </si>
  <si>
    <t>212-309-8100</t>
  </si>
  <si>
    <t>www.reedelsevier.com</t>
  </si>
  <si>
    <t xml:space="preserve">Purchase and/or installation of equipment;
Training;
Other </t>
  </si>
  <si>
    <t>2011-8311</t>
  </si>
  <si>
    <t>Fireball</t>
  </si>
  <si>
    <t>XPO Logistics, Inc.</t>
  </si>
  <si>
    <t>13777 Ballantyne Corporate Place, Suite 400, Charlotte, NC 28277-4411</t>
  </si>
  <si>
    <t>28277-4411</t>
  </si>
  <si>
    <t>704-609-3593</t>
  </si>
  <si>
    <t>www.xpocorporate.com</t>
  </si>
  <si>
    <t>Purchase and/or installation of equipment;
Training</t>
  </si>
  <si>
    <t>2005-0435</t>
  </si>
  <si>
    <t>Top Drawer</t>
  </si>
  <si>
    <t>Ashley Furniture Industries, Inc.</t>
  </si>
  <si>
    <t>Davie</t>
  </si>
  <si>
    <t>221 Ashley Furniture Way, Advance, NC 27006</t>
  </si>
  <si>
    <t>One Ashley Way, Arcadia, WI 54612</t>
  </si>
  <si>
    <t>608-323-3377</t>
  </si>
  <si>
    <t>www.ashleyfurniture.com</t>
  </si>
  <si>
    <t>Purchase and/or installation of equipment;
Renovation to building;
Training;
Other - infrastructure improvements</t>
  </si>
  <si>
    <t>Cash, Fee Waiver, Tax Incentive, Equipment purchase/lease back/state grant admin fee, sewer connection fee, Duke energy electrical power at no cost to company, Duke energy grant, Land, Fees, Road improvements</t>
  </si>
  <si>
    <t>2011-8352</t>
  </si>
  <si>
    <t>Spirit</t>
  </si>
  <si>
    <t>Inmar, Inc.</t>
  </si>
  <si>
    <t xml:space="preserve">635 Vine St, Winston-Salem, NC 27101-4185;
1800 Old Salem Rd, Kernersiville, NC 27284;
2601 Pilgrim Court, Winston-Salem, NC 27106-5238;
2650 Pilgrim Court, Winston-Salem, NC 27106-5238 </t>
  </si>
  <si>
    <t>2650 Pilgrim Court, Winston-Salem, NC 27106</t>
  </si>
  <si>
    <t>27101-4185;
27284;
27106-5238;
27106-5238</t>
  </si>
  <si>
    <t>336-631-2764</t>
  </si>
  <si>
    <t>www.inmar.com</t>
  </si>
  <si>
    <t>Cash Grant</t>
  </si>
  <si>
    <t>2011-8298</t>
  </si>
  <si>
    <t>Orange</t>
  </si>
  <si>
    <t>Citrix Systems, Inc.</t>
  </si>
  <si>
    <t>120 S. West Street, Raleigh, NC 27603-1834</t>
  </si>
  <si>
    <t>7414 Hollister Ave, Goleta, CA 98117</t>
  </si>
  <si>
    <t>27603-1834</t>
  </si>
  <si>
    <t>805-690-6400</t>
  </si>
  <si>
    <t>www.citrix.com</t>
  </si>
  <si>
    <t>Purchase and/or installation of equipment;
Renovation to building</t>
  </si>
  <si>
    <t>Percentage based on investment</t>
  </si>
  <si>
    <t>Grant</t>
  </si>
  <si>
    <t>2012-8501</t>
  </si>
  <si>
    <t>Rudolph</t>
  </si>
  <si>
    <t>Hamilton Sundstrand Corporation</t>
  </si>
  <si>
    <t>2730 West Tyvola Road, Charlotte, NC 28217-4576</t>
  </si>
  <si>
    <t>One Hamilton Rd., M/S 1-3-BC38, Windsor Locks, CT 6096</t>
  </si>
  <si>
    <t>28217-4576</t>
  </si>
  <si>
    <t>860-654-9502</t>
  </si>
  <si>
    <t>www.hamiltonsundstrand.com</t>
  </si>
  <si>
    <t>Purchase and/or installation of equipment;
Renovation to building;
Training;
Other - employee relocation costs</t>
  </si>
  <si>
    <t>2012-8605</t>
  </si>
  <si>
    <t>Iconic</t>
  </si>
  <si>
    <t>Ralph Lauren Corporation II</t>
  </si>
  <si>
    <t>4100 Beechwood Drive, Greensboro, NC 27410-8117</t>
  </si>
  <si>
    <t>27410-8117</t>
  </si>
  <si>
    <t>336-632-5000</t>
  </si>
  <si>
    <t>www.ralphlauren.com</t>
  </si>
  <si>
    <t>Retail Trade</t>
  </si>
  <si>
    <t>2008-4067</t>
  </si>
  <si>
    <t>Lifesaver</t>
  </si>
  <si>
    <t>GKN Driveline North America, Inc.</t>
  </si>
  <si>
    <t>6400 Durham Road , Timberlake, NC 27583-9587</t>
  </si>
  <si>
    <t>1067 Trollingwood-Hawfields Rd, Mebane, NC 27302-9740</t>
  </si>
  <si>
    <t>27583-9587</t>
  </si>
  <si>
    <t>919-304-7510</t>
  </si>
  <si>
    <t>www.gkn.com</t>
  </si>
  <si>
    <t>Purchase and/or installation of equipment;
Renovation to building;
Training;
Other - Floor addition and road access</t>
  </si>
  <si>
    <t>Cash, Rural Center Grant Funds</t>
  </si>
  <si>
    <t>2012-8397</t>
  </si>
  <si>
    <t>Husker</t>
  </si>
  <si>
    <t>Sid Tool Co, Inc.</t>
  </si>
  <si>
    <t>3410 Saint Vardell Lane A, Charlotte, NC 28217-1436</t>
  </si>
  <si>
    <t>75 Maxess Road, Melville, NY 11747</t>
  </si>
  <si>
    <t>28217-1436</t>
  </si>
  <si>
    <t>516-812-2000</t>
  </si>
  <si>
    <t>www.mscdirect.com</t>
  </si>
  <si>
    <t>Purchase and/or installation of equipment; 
Training;
Other - Construction cost</t>
  </si>
  <si>
    <t>Cash based on tax</t>
  </si>
  <si>
    <t>2012-8819</t>
  </si>
  <si>
    <t>Choice</t>
  </si>
  <si>
    <t>Linamar North Carolina, Inc. II</t>
  </si>
  <si>
    <t>2169 Hendersonville Rd								, Arden, NC 28704-9742</t>
  </si>
  <si>
    <t>248-355-3533</t>
  </si>
  <si>
    <t>2012-8837</t>
  </si>
  <si>
    <t>P Squared</t>
  </si>
  <si>
    <t>Valley Fine Foods Company, Inc.</t>
  </si>
  <si>
    <t>Rutherford</t>
  </si>
  <si>
    <t>212 Nuway Packing Road, Forest City, NC 28043-3353</t>
  </si>
  <si>
    <t>3909 Park Road, Benicia, CA 94510</t>
  </si>
  <si>
    <t>28043-3353</t>
  </si>
  <si>
    <t>707-400-1460</t>
  </si>
  <si>
    <t>www.pastaprima.com</t>
  </si>
  <si>
    <t>Purchase and/or installation of equipment;
Renovation to building; 
Training</t>
  </si>
  <si>
    <t xml:space="preserve">Cash/ Grant Administration </t>
  </si>
  <si>
    <t>2012-8402</t>
  </si>
  <si>
    <t>Tabletop</t>
  </si>
  <si>
    <t>NetApp, Inc. III</t>
  </si>
  <si>
    <t>7301 Kit Creek Road, Research Triangle Park, NC 27709-0266</t>
  </si>
  <si>
    <t>7301 Kit Creek Road, Research Triangle Park, NC 27709</t>
  </si>
  <si>
    <t>www.netapp.com</t>
  </si>
  <si>
    <t>Purchase and/or installation of equipment;
Other - offset labor costs to increase RTP viability as site</t>
  </si>
  <si>
    <t>Wake County Business Investment Grant + W/S access</t>
  </si>
  <si>
    <t>2011-7185</t>
  </si>
  <si>
    <t>Letter</t>
  </si>
  <si>
    <t>Schletter Inc.</t>
  </si>
  <si>
    <t>1001 Commerce Center Drive, Shelby, NC 28150-7728</t>
  </si>
  <si>
    <t>3761 East Farnum Place, Tucson, AZ 85706</t>
  </si>
  <si>
    <t>28150-7728</t>
  </si>
  <si>
    <t>520-289-8700</t>
  </si>
  <si>
    <t>www.schletter.us</t>
  </si>
  <si>
    <t>Cash, In-Kind (Tuition Credits)</t>
  </si>
  <si>
    <t>2011-7855</t>
  </si>
  <si>
    <t>South Park</t>
  </si>
  <si>
    <t>Sheetz Distribution Services, LLC</t>
  </si>
  <si>
    <t>Whites Kennel Road, Burlington, NC 27215</t>
  </si>
  <si>
    <t>242 Sheetz Way, Claysburg, PA 16625</t>
  </si>
  <si>
    <t>28655-8285</t>
  </si>
  <si>
    <t>814-239-1617</t>
  </si>
  <si>
    <t>www.sheetz.com</t>
  </si>
  <si>
    <t>Purchase and/or installation of equipment</t>
  </si>
  <si>
    <t>2012-9025</t>
  </si>
  <si>
    <t>Connected</t>
  </si>
  <si>
    <t>Leviton Manufacturing Co., Inc.</t>
  </si>
  <si>
    <t>113 Industrial Blvd., Morganton, NC 28655-8285</t>
  </si>
  <si>
    <t>201 North Service Road, Melville, NY 11747</t>
  </si>
  <si>
    <t>631-812-6788</t>
  </si>
  <si>
    <t>www.leviton.com</t>
  </si>
  <si>
    <t>Purchase and/or installation of equipment;
Training;
Other - offset employee costs</t>
  </si>
  <si>
    <t>2010-7092</t>
  </si>
  <si>
    <t>Dogwood</t>
  </si>
  <si>
    <t>Deere-Hitachi Construction Machinery Corporation</t>
  </si>
  <si>
    <t>1000 Deere-Hitachi Rd, Kernersville, NC 27284-2275</t>
  </si>
  <si>
    <t>PO Box 1187, Kernersville, NC 27285</t>
  </si>
  <si>
    <t>27284-2275</t>
  </si>
  <si>
    <t>336-996-8177</t>
  </si>
  <si>
    <t xml:space="preserve">www.dhkernersville.com														</t>
  </si>
  <si>
    <t>Cash Grant, Infrastructure Reimbursements</t>
  </si>
  <si>
    <t>2012-8393</t>
  </si>
  <si>
    <t>Bronco</t>
  </si>
  <si>
    <t>Denver Global Products, Inc.</t>
  </si>
  <si>
    <t>1000 Powell St. , Lincolnton, NC 28092-6137</t>
  </si>
  <si>
    <t>1000 East Powell Dr., Lincolnton, NC 28092</t>
  </si>
  <si>
    <t>28092-6137</t>
  </si>
  <si>
    <t>704-665-1802</t>
  </si>
  <si>
    <t xml:space="preserve">www.denverglobal.com														</t>
  </si>
  <si>
    <t>2012-9042</t>
  </si>
  <si>
    <t>Tuxedo</t>
  </si>
  <si>
    <t>S &amp; D Coffee, Inc.</t>
  </si>
  <si>
    <t>7955 West Winds Boulevard, Concord, NC 28027-3306;
300 Concord Parkway S, Concord, 28027-6702;
101 Commercial Park Drive, Concord, NC 28027-9014</t>
  </si>
  <si>
    <t>300 Concord Parkway S, Concord, NC 28027-6702</t>
  </si>
  <si>
    <t>28027-3306;
28027-6702;
28027-9014</t>
  </si>
  <si>
    <t>704-339-0917</t>
  </si>
  <si>
    <t>www.sndcoffee.com</t>
  </si>
  <si>
    <t>Purchase and/or installation of equipment
Training;
Other - Offsetting higher costs of freight to customers</t>
  </si>
  <si>
    <t>2012-9344</t>
  </si>
  <si>
    <t>Griffin</t>
  </si>
  <si>
    <t>JELD-WEN, Inc.</t>
  </si>
  <si>
    <t>440 South Church St Suite 400, Charlotte, NC 28202-1904</t>
  </si>
  <si>
    <t>1500 SW 1st Avenue, Suite 100, Portland, OR 97201</t>
  </si>
  <si>
    <t>28202-1904</t>
  </si>
  <si>
    <t>503-478-4463</t>
  </si>
  <si>
    <t>www.jeld-wen.com</t>
  </si>
  <si>
    <t>2012-9200</t>
  </si>
  <si>
    <t>Oak</t>
  </si>
  <si>
    <t>Gildan Yarns, LLC (f/k/a CanAm Yarns, LLC)</t>
  </si>
  <si>
    <t>Rowan</t>
  </si>
  <si>
    <t>2121 Heilig Road, Salisbury, NC 28146-2316</t>
  </si>
  <si>
    <t>270 North Park Blvd, Cedartown, GA 30125</t>
  </si>
  <si>
    <t>28146-2316</t>
  </si>
  <si>
    <t>770-748-2510</t>
  </si>
  <si>
    <t>N/A</t>
  </si>
  <si>
    <t>Incentive Grant</t>
  </si>
  <si>
    <t>2012-9195</t>
  </si>
  <si>
    <t>Galaxy</t>
  </si>
  <si>
    <t>Herbalife International of America, Inc.</t>
  </si>
  <si>
    <t>Halifax</t>
  </si>
  <si>
    <t>3200 Temple School Rd, Winston-Salem, NC 27107-3628</t>
  </si>
  <si>
    <t>990 West 190th St, Torrence, CA 90502</t>
  </si>
  <si>
    <t>27107-3628</t>
  </si>
  <si>
    <t>310-851-2350</t>
  </si>
  <si>
    <t xml:space="preserve">www.herbalife.com														</t>
  </si>
  <si>
    <t>2010-6547</t>
  </si>
  <si>
    <t>Klausner</t>
  </si>
  <si>
    <t>Klausner Lumber Two, LLC</t>
  </si>
  <si>
    <t>260 Piper Lane, Enfield, NC 27823-8974</t>
  </si>
  <si>
    <t>1297 Professional Drive, Suite 202, Myrtle Beach, SC 29577</t>
  </si>
  <si>
    <t>27823-8974</t>
  </si>
  <si>
    <t>843-626-9600</t>
  </si>
  <si>
    <t>www.klausner-group.com</t>
  </si>
  <si>
    <t>Conveyance of Land, ED Incentives Grant</t>
  </si>
  <si>
    <t>2012-9263</t>
  </si>
  <si>
    <t>View</t>
  </si>
  <si>
    <t>InVue Security Products Inc.</t>
  </si>
  <si>
    <t>15015 Lancaster Highway								, Charlotte, NC 28277-2010</t>
  </si>
  <si>
    <t>15015 Lancaster Highway, Charlotte, NC 28277</t>
  </si>
  <si>
    <t>28277-2010</t>
  </si>
  <si>
    <t>704-752-6513</t>
  </si>
  <si>
    <t>www.invuesecurity.com</t>
  </si>
  <si>
    <t>Purchase and/or installation of equipment; 
Renovation to building;
Training</t>
  </si>
  <si>
    <t>2012-8740</t>
  </si>
  <si>
    <t>X-CEL</t>
  </si>
  <si>
    <t>KSM Castings NC Inc.</t>
  </si>
  <si>
    <t>641 Plato Lee Road, Shelby, NC 28150</t>
  </si>
  <si>
    <t xml:space="preserve">Cheruskerring 38, 31137 Hildesheim, Germany </t>
  </si>
  <si>
    <t>49 5121 505 265</t>
  </si>
  <si>
    <t>www.ksmcastings.com</t>
  </si>
  <si>
    <t>Purchase and/or installation of equipment;
Training;
Other - Site Infrastructure; Grading</t>
  </si>
  <si>
    <t>Cash, in-kind (tuition credits), land, fee waiver</t>
  </si>
  <si>
    <t>2012-9368</t>
  </si>
  <si>
    <t>Background</t>
  </si>
  <si>
    <t>Castle Branch, Inc.</t>
  </si>
  <si>
    <t>1845 Sir Tyler Drive, Wilmington, NC 28405-8390</t>
  </si>
  <si>
    <t>1845 Sir Tyler Drive, Wilmington, NC 28405</t>
  </si>
  <si>
    <t>28405-8390</t>
  </si>
  <si>
    <t>910-815-3880 ext. 7139</t>
  </si>
  <si>
    <t>www.castlebranch.com</t>
  </si>
  <si>
    <t>Administrative and Support and Waste Management and Remediation Services</t>
  </si>
  <si>
    <t>Purchase and/or installation of equipment;
Training;
Other - Additional employment expansion</t>
  </si>
  <si>
    <t>2012-9533</t>
  </si>
  <si>
    <t>Oberlin</t>
  </si>
  <si>
    <t>Rack Room Shoes, Inc.</t>
  </si>
  <si>
    <t>8310 Technology Drive, Charlotte, NC 28262-3387</t>
  </si>
  <si>
    <t>28262-3387</t>
  </si>
  <si>
    <t>704-547-9200</t>
  </si>
  <si>
    <t>www.rackroomshoes.com</t>
  </si>
  <si>
    <t>Purchase and/or installation of equipment;
Renovation to building;
Other - construction of new office bldg and modifcation of parking facilities</t>
  </si>
  <si>
    <t>2012-9359</t>
  </si>
  <si>
    <t>Kansas</t>
  </si>
  <si>
    <t>AREVA NP, INC.</t>
  </si>
  <si>
    <t>7207 IBM Drive, Charlotte, NC 28262-4307</t>
  </si>
  <si>
    <t>7475 Wisconsin Ave., Bethseda, MD 20814</t>
  </si>
  <si>
    <t>28262-4307</t>
  </si>
  <si>
    <t>301-841-1754</t>
  </si>
  <si>
    <t>www.us.areva.com</t>
  </si>
  <si>
    <t>Other - Operating Expenses</t>
  </si>
  <si>
    <t>2012-9283</t>
  </si>
  <si>
    <t>Magellan</t>
  </si>
  <si>
    <t>MetLife Group, Inc.</t>
  </si>
  <si>
    <t>Mecklenburg; Wake</t>
  </si>
  <si>
    <t xml:space="preserve">Cary, NC
Charlotte, NC </t>
  </si>
  <si>
    <t>1095 Avenue of the Americas, New York, NY 10036</t>
  </si>
  <si>
    <t>212-578-4492</t>
  </si>
  <si>
    <t>www.metlife.com</t>
  </si>
  <si>
    <t>Purchase and/or installation of equipment;
Renovation to building;
Training;
Other - Continued retention of associates and operation of the Project sites</t>
  </si>
  <si>
    <t>Cash, Wake County Business Investment Grant , Town of Cary Grant</t>
  </si>
  <si>
    <t>2013-9661</t>
  </si>
  <si>
    <t>United</t>
  </si>
  <si>
    <t>XPO Logistics, Inc. II</t>
  </si>
  <si>
    <t>13777 Ballantyne Corporate Place, Suite 400, Charlotte, NC 28277</t>
  </si>
  <si>
    <t>2012-8743</t>
  </si>
  <si>
    <t>Dragon</t>
  </si>
  <si>
    <t>Ipreo US LLC</t>
  </si>
  <si>
    <t>One Bank of America Plaza, 421 Fayettevlle Street Mall, Raleigh, NC 27601</t>
  </si>
  <si>
    <t>1359 Broadway, New York, NY 10018</t>
  </si>
  <si>
    <t>212-849-5000</t>
  </si>
  <si>
    <t>www.ipreo.com</t>
  </si>
  <si>
    <t>2013-9739</t>
  </si>
  <si>
    <t>Snowbird</t>
  </si>
  <si>
    <t>Allscripts Healthcare, LLC</t>
  </si>
  <si>
    <t>8529 Six Forks Road , Raleigh, NC 27615-2963</t>
  </si>
  <si>
    <t>8529 Six Forks Road, Raleigh, NC 27615</t>
  </si>
  <si>
    <t>27615-2963</t>
  </si>
  <si>
    <t>800-877-5678</t>
  </si>
  <si>
    <t>www.allscripts.com</t>
  </si>
  <si>
    <t>2012-9457</t>
  </si>
  <si>
    <t>Speed</t>
  </si>
  <si>
    <t>ASMO Greenville of North Carolina, Inc.</t>
  </si>
  <si>
    <t>Pitt</t>
  </si>
  <si>
    <t>1125 Sugg Parkway, Greenville, NC 27834-9078</t>
  </si>
  <si>
    <t>27834-9078</t>
  </si>
  <si>
    <t>252-754-1000</t>
  </si>
  <si>
    <t>www.asmo-na.com</t>
  </si>
  <si>
    <t>Cash grant from Pitt County equal to 80% of the net increase in ad valorem taxes from 2013 to 2020; Donation of standby generator from Greenville Utilities Commission</t>
  </si>
  <si>
    <t>2013-9807</t>
  </si>
  <si>
    <t>North Beach</t>
  </si>
  <si>
    <t>Evalueserve, Inc.</t>
  </si>
  <si>
    <t xml:space="preserve">Wake </t>
  </si>
  <si>
    <t>421 Fayetteville Street, Suite 200, Raleigh, NC 27601-1792</t>
  </si>
  <si>
    <t>2010 Crow Canyon Place Suite 100, San Ramon, CA 94583</t>
  </si>
  <si>
    <t>27601-1792</t>
  </si>
  <si>
    <t>925 277 3400</t>
  </si>
  <si>
    <t>www.evalueserve.com</t>
  </si>
  <si>
    <t>Purchase and/or installation of equipment;
Training;
Other - Additional real estaet / office space</t>
  </si>
  <si>
    <t>2013-9915</t>
  </si>
  <si>
    <t>Optimus</t>
  </si>
  <si>
    <t>DB Global Technology, Inc. II</t>
  </si>
  <si>
    <t xml:space="preserve">TBD - constructing building, Cary, NC </t>
  </si>
  <si>
    <t>3000 CentreGreen Way, 3rd Floor, Cary, NC 27513</t>
  </si>
  <si>
    <t>www.DB.com</t>
  </si>
  <si>
    <t/>
  </si>
  <si>
    <t>2012-9102</t>
  </si>
  <si>
    <t>CMC</t>
  </si>
  <si>
    <t>General Electric Company, through its Aviation operating division</t>
  </si>
  <si>
    <t>Buncombe; Ashe; New Hanover; Durham</t>
  </si>
  <si>
    <t>3; 2; 3; 3</t>
  </si>
  <si>
    <t>401 Sweeten Creek Industrial Park, Asheville, NC 28803-1729;
400 The Professional Way, West Jefferson, NC 28694-8451;
3901 Castle Hayne Road, Wilmington, NC 28402-2819;
3701 S. Miami Blvd, Durham, NC 27703-9131</t>
  </si>
  <si>
    <t>1 Neumann Way, Cincinnati, OH 45215</t>
  </si>
  <si>
    <t>28803-1729;
28694-8451
28402-2819;
27703-9131</t>
  </si>
  <si>
    <t>203-232-1496</t>
  </si>
  <si>
    <t>www.geaviation.com</t>
  </si>
  <si>
    <t>Purchase and/or installation of equipment
Renovation to building; 
Training</t>
  </si>
  <si>
    <t>2012-9103</t>
  </si>
  <si>
    <t>Dixie</t>
  </si>
  <si>
    <t>Syngenta Biotechnology, Inc.</t>
  </si>
  <si>
    <t>Durham; Guilford</t>
  </si>
  <si>
    <t>3; 2</t>
  </si>
  <si>
    <t>9 Davis Drive, Durham  NC 27709; 
3054 E Cornwallis Road, Durham NC 27709;
410 Swing Road, Greensoboro, NC 27409-2012</t>
  </si>
  <si>
    <t>3054 E. Cornwallis Road, Durham, NC 27709</t>
  </si>
  <si>
    <t>27709;
27709;
27409-2012</t>
  </si>
  <si>
    <t>919-281-2000</t>
  </si>
  <si>
    <t>www.syngentabiotech.com</t>
  </si>
  <si>
    <t>Purchase and/or installation of equipment;
Other - Construction</t>
  </si>
  <si>
    <t>Cash grant awarded 06-24-13; Cash</t>
  </si>
  <si>
    <t>2013-10109</t>
  </si>
  <si>
    <t>Special K</t>
  </si>
  <si>
    <t>Sturm, Ruger &amp; Company, Inc.</t>
  </si>
  <si>
    <t>Rockingham</t>
  </si>
  <si>
    <t>271 Cardwell Rd, Mayodan, NC 27027-8043</t>
  </si>
  <si>
    <t>1 Lacey Pl, Southport, CT 6890</t>
  </si>
  <si>
    <t>27027-8043</t>
  </si>
  <si>
    <t>203-259-7843</t>
  </si>
  <si>
    <t>www.ruger.com</t>
  </si>
  <si>
    <t>Purchase and/or installatio of equipment;
Renovation to building;
Training; 
Other - Other expenses related to operating the North Carolina facility</t>
  </si>
  <si>
    <t>2013-10501</t>
  </si>
  <si>
    <t>East</t>
  </si>
  <si>
    <t xml:space="preserve">Gildan Yarns, LLC </t>
  </si>
  <si>
    <t>Rowan; Davie; Bladen</t>
  </si>
  <si>
    <t>2121 Heilig Road, Salisbury, NC 28146-2316; 
TBD, Mocksville, NC;
820 NC 211 Hwy E, Clarkton, NC 28433</t>
  </si>
  <si>
    <t>2121 Heilig Road, Salisbury, NC  28146-2316</t>
  </si>
  <si>
    <t>28146-2316;
TBD;
28433</t>
  </si>
  <si>
    <t>828-469-1536</t>
  </si>
  <si>
    <t>www.gildan.com</t>
  </si>
  <si>
    <t>Cash; Incentive Grant; land; Cash incentive equal to ad valorem taxes paid by the Company multiplied by 75%</t>
  </si>
  <si>
    <t>2013-10074</t>
  </si>
  <si>
    <t>Casper</t>
  </si>
  <si>
    <t>RC Creations, LLC</t>
  </si>
  <si>
    <t>Pender</t>
  </si>
  <si>
    <t xml:space="preserve">Currie/Wilmington,  NC   </t>
  </si>
  <si>
    <t>101 Vitamin Drive, Wilmington, NC 28401</t>
  </si>
  <si>
    <t>718-383-8755</t>
  </si>
  <si>
    <t>NA</t>
  </si>
  <si>
    <t>2013-9691</t>
  </si>
  <si>
    <t>Panther</t>
  </si>
  <si>
    <t>Owens Corning Composite Materials, LLC</t>
  </si>
  <si>
    <t xml:space="preserve">Gastonia Technology Park, Gastonia, NC   </t>
  </si>
  <si>
    <t>1 Owens Corning Parkway, Toledo, OH 43659</t>
  </si>
  <si>
    <t>419-248-8000</t>
  </si>
  <si>
    <t>www.owenscorning.com</t>
  </si>
  <si>
    <t>Local Incentive Grant, Land, Land, Site Development Grant; Waiver of fees</t>
  </si>
  <si>
    <t>2013-10553</t>
  </si>
  <si>
    <t>Air Lift</t>
  </si>
  <si>
    <t>AIG PC Global Services, Inc.</t>
  </si>
  <si>
    <t xml:space="preserve">TBD, Charlotte, NC   </t>
  </si>
  <si>
    <t>175 Water Street, New York, NY 10038</t>
  </si>
  <si>
    <t>212-770-6869</t>
  </si>
  <si>
    <t>www,aig.com</t>
  </si>
  <si>
    <t>2013-10468</t>
  </si>
  <si>
    <t>Cupcake</t>
  </si>
  <si>
    <t>Electrolux Home Products, Inc. III</t>
  </si>
  <si>
    <t>980-236-2000</t>
  </si>
  <si>
    <t>www.ElectroluxUSA.com</t>
  </si>
  <si>
    <t>Purchase and/or installation of equipment;
Training;
Other - Expansion of existing building</t>
  </si>
  <si>
    <t>2013-10676</t>
  </si>
  <si>
    <t>Snoopy</t>
  </si>
  <si>
    <t>GKN Driveline Newton, LLC</t>
  </si>
  <si>
    <t>1848 GKN Way, Newton, NC 28658-9072</t>
  </si>
  <si>
    <t>1848 GKN Way, Newton, NC 28658</t>
  </si>
  <si>
    <t>28658-9072</t>
  </si>
  <si>
    <t>828-428-3711</t>
  </si>
  <si>
    <t>Grant back based on new property taxes paid for 5 years on a rolling schedule</t>
  </si>
  <si>
    <t>2014-11211</t>
  </si>
  <si>
    <t>Oscar</t>
  </si>
  <si>
    <t>RBUS, Inc.</t>
  </si>
  <si>
    <t>Environmental Way, 1000 Louis Rose Place, 2nd Floor, Charlotte, NC 28262-8546</t>
  </si>
  <si>
    <t>1101 Red Ventures Drive, Fort Mill, SC 29707</t>
  </si>
  <si>
    <t>28262-8546</t>
  </si>
  <si>
    <t>704-971-4372</t>
  </si>
  <si>
    <t>Purchase and/or installatio of equipment;
Renovation to building;
Training; 
Other - Possible building/land acquisition, technology innovation and recruiting</t>
  </si>
  <si>
    <t>2014-11227</t>
  </si>
  <si>
    <t>Spring</t>
  </si>
  <si>
    <t>GKN Driveline North America, Inc. II</t>
  </si>
  <si>
    <t>Lee; Alamance</t>
  </si>
  <si>
    <t>2; 2</t>
  </si>
  <si>
    <t>4901 Womack Rd, Sanford, NC 27330-9593;  
1067 Trollingwood-Hawfields Road, Mebane, NC 27302-9740</t>
  </si>
  <si>
    <t>4901 Womack Rd, Sanford , NC 27330-9593</t>
  </si>
  <si>
    <t>27330-9593;
27302-9740</t>
  </si>
  <si>
    <t>919-708-4510</t>
  </si>
  <si>
    <t>www.GKNDriveline.com</t>
  </si>
  <si>
    <t>2013-10865</t>
  </si>
  <si>
    <t>Sundance</t>
  </si>
  <si>
    <t>Cisco Systems, Inc.</t>
  </si>
  <si>
    <t>7100-7 Kit Creek Road , Raleigh, NC 27709-4987</t>
  </si>
  <si>
    <t>170 West Tasman Drive, San Jose, CA 95134</t>
  </si>
  <si>
    <t>27709-4987</t>
  </si>
  <si>
    <t>408-526-4000</t>
  </si>
  <si>
    <t>www.cisco.com</t>
  </si>
  <si>
    <t xml:space="preserve">Purchase and/or installation of equipment;
Training;
Other - IT and telecommunications equipment and operating expenses </t>
  </si>
  <si>
    <t>2013-10399</t>
  </si>
  <si>
    <t>Knitwear</t>
  </si>
  <si>
    <t>Richelieu Hosiery USA Inc.</t>
  </si>
  <si>
    <t>9451 Neuville Avenue, Hildebran, NC 28637-8374</t>
  </si>
  <si>
    <t>9451 Neuville Avenue, Hildebran, NC 28637</t>
  </si>
  <si>
    <t>28637-8374</t>
  </si>
  <si>
    <t>828-397-5566</t>
  </si>
  <si>
    <t>www.richelieugroup.com</t>
  </si>
  <si>
    <t>Incentive offer not finalized by local government</t>
  </si>
  <si>
    <t>2014-11653</t>
  </si>
  <si>
    <t>Advance</t>
  </si>
  <si>
    <t>Advance Stores Company, Incorporated</t>
  </si>
  <si>
    <t>2635 East Millbrook Rd. , Raleigh, NC 27604-2988</t>
  </si>
  <si>
    <t>5008 Airport Road, Roanoke, VA 24012</t>
  </si>
  <si>
    <t>27604-2988</t>
  </si>
  <si>
    <t>952-715-5086</t>
  </si>
  <si>
    <t>www.advanceautoparts.com</t>
  </si>
  <si>
    <t>Purchase and/or installatio of equipment;
Renovation to building;
Training; 
Other - Grant funds will be used to offset the addtional costs of having two corporate centers includng, but not limited to, relocation of employees and additional operating costs.</t>
  </si>
  <si>
    <t>PR-1063</t>
  </si>
  <si>
    <t>One NC</t>
  </si>
  <si>
    <t>Bay</t>
  </si>
  <si>
    <t>Telerx Marketing Inc.</t>
  </si>
  <si>
    <t>110 Commerce Blvd, Kings Mountain, NC</t>
  </si>
  <si>
    <t xml:space="preserve"> 723 Dresher Road, Horsham, PA 19044</t>
  </si>
  <si>
    <t>28086-8958</t>
  </si>
  <si>
    <t>215-347-5925</t>
  </si>
  <si>
    <t>www.telerx.com</t>
  </si>
  <si>
    <t>2)Structural Repairs, Improvements, Renovations</t>
  </si>
  <si>
    <t>PR-1064</t>
  </si>
  <si>
    <t>Yam</t>
  </si>
  <si>
    <t>YamCo, L.L.C.</t>
  </si>
  <si>
    <t>Greene</t>
  </si>
  <si>
    <t>310 Kingold Blvd., Snow Hill, NC</t>
  </si>
  <si>
    <t>963 258S, Snow Hill, NC 28580</t>
  </si>
  <si>
    <t>28580-1306</t>
  </si>
  <si>
    <t>252-747-8200</t>
  </si>
  <si>
    <t>www.yamco.net</t>
  </si>
  <si>
    <t>1)Purchase/Installation of Equipment  2)Structural Repairs, Improvements, Renovations</t>
  </si>
  <si>
    <t>PR-1065</t>
  </si>
  <si>
    <t>Healthways Raleigh CEC</t>
  </si>
  <si>
    <t>Healthways, Inc</t>
  </si>
  <si>
    <t>3131 RDU Center Dr., Morrisvile, NC</t>
  </si>
  <si>
    <t>3131 RDU Center Dr., Morrisvile, NC  27560-7687</t>
  </si>
  <si>
    <t>27560-7687</t>
  </si>
  <si>
    <t>919-326-8400</t>
  </si>
  <si>
    <t>www.healthways.com</t>
  </si>
  <si>
    <t>PR-1296</t>
  </si>
  <si>
    <t>Narricot Industries, LP (ITG)</t>
  </si>
  <si>
    <t>740 Old Cheraw Hwy, Cordova NC</t>
  </si>
  <si>
    <t>1556 Montgomery Street, South Hill, VA 28970</t>
  </si>
  <si>
    <t>434-447-7629</t>
  </si>
  <si>
    <t>PR-1066</t>
  </si>
  <si>
    <t>Cathey</t>
  </si>
  <si>
    <t>Nypro, Inc. (Alamance)</t>
  </si>
  <si>
    <t>1018 Corporate Park Drive, Mebane NC</t>
  </si>
  <si>
    <t>1018 Corporate Park Drive, Mebane NC 27302</t>
  </si>
  <si>
    <t>27302-8368</t>
  </si>
  <si>
    <t>919-304-1415</t>
  </si>
  <si>
    <t>www.nypro.com</t>
  </si>
  <si>
    <t>1)Purchase/Installation of Equipment</t>
  </si>
  <si>
    <t>PR-1067</t>
  </si>
  <si>
    <t>Metalworks</t>
  </si>
  <si>
    <t>Harger Lightning and Grounding Inc.</t>
  </si>
  <si>
    <t>Robeson</t>
  </si>
  <si>
    <t>Fairmont (Robeson County), NC</t>
  </si>
  <si>
    <t>301 Ziegler Drive, Grayslake, IL 60030</t>
  </si>
  <si>
    <t>800-842-7437</t>
  </si>
  <si>
    <t>www.harger.com</t>
  </si>
  <si>
    <t>PR-1068</t>
  </si>
  <si>
    <t>#1604 Canadian Boat Project</t>
  </si>
  <si>
    <t>Millennium Marine USA, Inc.</t>
  </si>
  <si>
    <t>Chowan</t>
  </si>
  <si>
    <t>Edenton Airport Industrial Park, Edenton, NC</t>
  </si>
  <si>
    <t>244 Escuminac Point Road, Escuminac, NB E9A 1V7</t>
  </si>
  <si>
    <t>506-228-4619</t>
  </si>
  <si>
    <t>www.millenniummarine.ca</t>
  </si>
  <si>
    <t>PR-1069</t>
  </si>
  <si>
    <t>Pepsi</t>
  </si>
  <si>
    <t>Unison Engine Components, Inc.</t>
  </si>
  <si>
    <t>401 Sweeten Creek Industrial Park, Ashville, NC</t>
  </si>
  <si>
    <t>28803-1729</t>
  </si>
  <si>
    <t>828-274-4540</t>
  </si>
  <si>
    <t>PR-1070</t>
  </si>
  <si>
    <t>Quick</t>
  </si>
  <si>
    <t>Aludisc, LLC</t>
  </si>
  <si>
    <t>Sampson</t>
  </si>
  <si>
    <t>520 East Railroad St, Clinton, NC</t>
  </si>
  <si>
    <t>28328-4304</t>
  </si>
  <si>
    <t>910-299-0911</t>
  </si>
  <si>
    <t>www.aludisc.com</t>
  </si>
  <si>
    <t>PR-1071</t>
  </si>
  <si>
    <t>Valdese</t>
  </si>
  <si>
    <t>Valdese Weavers, LLC</t>
  </si>
  <si>
    <t>1000 Perkins Rd SE Valdese, NC</t>
  </si>
  <si>
    <t>PO Box 70, Valdese, NC 28690 Valdese, NC</t>
  </si>
  <si>
    <t>28690-9749</t>
  </si>
  <si>
    <t>828-874-2181</t>
  </si>
  <si>
    <t>www.valdeseweavers.com</t>
  </si>
  <si>
    <t>PR-1072</t>
  </si>
  <si>
    <t>AG Machining, Inc.</t>
  </si>
  <si>
    <t>1306 E. New Bern Road, Kinston NC</t>
  </si>
  <si>
    <t>160 West Cochran St, Simi Valley, CA 93065</t>
  </si>
  <si>
    <t>28501-7422</t>
  </si>
  <si>
    <t>805-527-4255</t>
  </si>
  <si>
    <t>www.agmachininginc.com</t>
  </si>
  <si>
    <t>PR-1073</t>
  </si>
  <si>
    <t>Newborn</t>
  </si>
  <si>
    <t>Consolidated Models, Inc. (CMI Plastics)</t>
  </si>
  <si>
    <t>222 Pepsi Way, Ayden North Carolina</t>
  </si>
  <si>
    <t>609-662-0106</t>
  </si>
  <si>
    <t>www.cmiplastics.com</t>
  </si>
  <si>
    <t>PR-1074</t>
  </si>
  <si>
    <t>Bear</t>
  </si>
  <si>
    <t>Blackwater Target Systems LLC</t>
  </si>
  <si>
    <t>Camden</t>
  </si>
  <si>
    <t>Camden County, NC</t>
  </si>
  <si>
    <t>850 Puddin Ridge Road, Moyock, NC</t>
  </si>
  <si>
    <t>27958-8679</t>
  </si>
  <si>
    <t>252-435-1886</t>
  </si>
  <si>
    <t>www.ustraining.com</t>
  </si>
  <si>
    <t>PR-1075</t>
  </si>
  <si>
    <t>Franklin</t>
  </si>
  <si>
    <t>TDY Industries d/b/a Allvac</t>
  </si>
  <si>
    <t>2020 Ashcraft Avenue, Monroe NC</t>
  </si>
  <si>
    <t>PO Box 5030, Monroe, NC 28111</t>
  </si>
  <si>
    <t>28110-3720</t>
  </si>
  <si>
    <t>704-289-4511</t>
  </si>
  <si>
    <t>www.allvac.com</t>
  </si>
  <si>
    <t>PR-1076</t>
  </si>
  <si>
    <t>Titanium</t>
  </si>
  <si>
    <t>Carver Machine Works, Inc.</t>
  </si>
  <si>
    <t>129 Christian Service Camp Road, Washington NC</t>
  </si>
  <si>
    <t>27889-7459</t>
  </si>
  <si>
    <t>252-975-3101</t>
  </si>
  <si>
    <t>www.cmwglobal.com</t>
  </si>
  <si>
    <t>PR-1001</t>
  </si>
  <si>
    <t>4120 Goldmine Road, Monroe, NC</t>
  </si>
  <si>
    <t>www.turbomeca.com</t>
  </si>
  <si>
    <t>PR-1077</t>
  </si>
  <si>
    <t>Brooks</t>
  </si>
  <si>
    <t>Brooks Boatworks</t>
  </si>
  <si>
    <t>1228 Page Road, Washington, NC</t>
  </si>
  <si>
    <t>1228 Page Road,Washington, NC</t>
  </si>
  <si>
    <t>27889-6520</t>
  </si>
  <si>
    <t>252-974-1005</t>
  </si>
  <si>
    <t>www.brooksboatworks.com</t>
  </si>
  <si>
    <t>PR-1078</t>
  </si>
  <si>
    <t>Continental</t>
  </si>
  <si>
    <t>AFA Products, Inc.</t>
  </si>
  <si>
    <t>135 Pine Street, Forest City, NC</t>
  </si>
  <si>
    <t>135 Pine St, Forest City, NC 28043</t>
  </si>
  <si>
    <t>28043-4590</t>
  </si>
  <si>
    <t>828-288-6429</t>
  </si>
  <si>
    <t>PR-1079</t>
  </si>
  <si>
    <t>KB</t>
  </si>
  <si>
    <t>KobeWieland Copper Products, LLC</t>
  </si>
  <si>
    <t>Stokes</t>
  </si>
  <si>
    <t>3990 US Hwy 311N, Pine Hall</t>
  </si>
  <si>
    <t>PO Box 160, Pine Hall, NC 27042</t>
  </si>
  <si>
    <t>336-427-6611</t>
  </si>
  <si>
    <t>www.wielandcopper.com</t>
  </si>
  <si>
    <t>PR-1080</t>
  </si>
  <si>
    <t>Impressions Marketing Group, Inc. III</t>
  </si>
  <si>
    <t>234 Springs Road, Washington, NC</t>
  </si>
  <si>
    <t>7951 Angelton Court, Lorton VA 22079</t>
  </si>
  <si>
    <t>27889-9368</t>
  </si>
  <si>
    <t>877-550-2211</t>
  </si>
  <si>
    <t>www.impressionsmkt.com</t>
  </si>
  <si>
    <t>PR-1081</t>
  </si>
  <si>
    <t>Motor Racing Network, Inc.</t>
  </si>
  <si>
    <t>555 MRN Drive, Concord, NC</t>
  </si>
  <si>
    <t>555 MRN Drive, Concord, North Carolina 28027</t>
  </si>
  <si>
    <t>28027-3620</t>
  </si>
  <si>
    <t>386-947-6486</t>
  </si>
  <si>
    <t>www.motorracingnetwork.com</t>
  </si>
  <si>
    <t>PR-1082</t>
  </si>
  <si>
    <t>Menlo Logistics, Inc.</t>
  </si>
  <si>
    <t>Duplin</t>
  </si>
  <si>
    <t>1012 Us 117 Hwy S, Warsaw, NC</t>
  </si>
  <si>
    <t>Box 3745, Portland, OR 97208</t>
  </si>
  <si>
    <t>28398-2404</t>
  </si>
  <si>
    <t>503-450-3701</t>
  </si>
  <si>
    <t>www.con-way.com</t>
  </si>
  <si>
    <t>PR-1083</t>
  </si>
  <si>
    <t>Top Tobacco L.P.</t>
  </si>
  <si>
    <t>Columbus</t>
  </si>
  <si>
    <t>204 Top Tobacco Rd,Lake Waccamaw, NC</t>
  </si>
  <si>
    <t>2301 Ravine Way, Glenview IL 60025</t>
  </si>
  <si>
    <t>847-832-9700</t>
  </si>
  <si>
    <t>PR-1084</t>
  </si>
  <si>
    <t>General Tobacco, Inc.</t>
  </si>
  <si>
    <t>802 South Ayersville Road, Maydoan NC</t>
  </si>
  <si>
    <t>2980 NW 108 Avenue, Miami, FL</t>
  </si>
  <si>
    <t>27027-2947</t>
  </si>
  <si>
    <t>305-500-9595</t>
  </si>
  <si>
    <t>www.generaltobacco.com</t>
  </si>
  <si>
    <t>PR-1085</t>
  </si>
  <si>
    <t>Cozy</t>
  </si>
  <si>
    <t>AmerLink, Ltd</t>
  </si>
  <si>
    <t>Battleboro (Nash County), NC</t>
  </si>
  <si>
    <t>PO Box 669, Battleboro, NC 27806</t>
  </si>
  <si>
    <t>800-893-5647</t>
  </si>
  <si>
    <t>company closed</t>
  </si>
  <si>
    <t>PR-1086</t>
  </si>
  <si>
    <t>Hi-Tide</t>
  </si>
  <si>
    <t>Hi-Tide Sales of North Carolina, Inc.</t>
  </si>
  <si>
    <t>705 Page Road, Washington NC</t>
  </si>
  <si>
    <t>4050 Selvitz Rd., Fort Pierce, FL</t>
  </si>
  <si>
    <t xml:space="preserve"> 27889-9540</t>
  </si>
  <si>
    <t>772-461-4660</t>
  </si>
  <si>
    <t>www.hi-tide.com</t>
  </si>
  <si>
    <t>PR-1295</t>
  </si>
  <si>
    <t>4540 Halifax Road, Roxboro, NC</t>
  </si>
  <si>
    <t>9801 Highway 78, Ladson, SC 29456</t>
  </si>
  <si>
    <t>27574-9172</t>
  </si>
  <si>
    <t>PR-1087</t>
  </si>
  <si>
    <t>Frontier Spinning</t>
  </si>
  <si>
    <t>Frontier Spinning Mills, Inc.</t>
  </si>
  <si>
    <t>1823 Boone Trail Road, Sanford, NC</t>
  </si>
  <si>
    <t>27330-8662</t>
  </si>
  <si>
    <t>919-776-9940</t>
  </si>
  <si>
    <t>www.frontierspinning.com</t>
  </si>
  <si>
    <t>PR-1088</t>
  </si>
  <si>
    <t>Powder Coating</t>
  </si>
  <si>
    <t>Thieman Metal Technologies, L.L.C.</t>
  </si>
  <si>
    <t>531 Webb Road, Ellenboro, NC</t>
  </si>
  <si>
    <t>PO Box 39, Ellenboro, NC 28040</t>
  </si>
  <si>
    <t>2840-8396</t>
  </si>
  <si>
    <t>828-453-1866</t>
  </si>
  <si>
    <t>www.tmtfab.com</t>
  </si>
  <si>
    <t>PR-1089</t>
  </si>
  <si>
    <t>Commerce Overseas Corporation</t>
  </si>
  <si>
    <t>2878 Rouse Road Extension, Kinston, NC</t>
  </si>
  <si>
    <t>38504-7321</t>
  </si>
  <si>
    <t>252-520-7760</t>
  </si>
  <si>
    <t>www.commerceoverseas.com</t>
  </si>
  <si>
    <t>PR-1090</t>
  </si>
  <si>
    <t>Carolina Technical Plastics Corp.</t>
  </si>
  <si>
    <t>901 Industrial Drive, New Bern NC</t>
  </si>
  <si>
    <t>28562-5403</t>
  </si>
  <si>
    <t>252-634-2871</t>
  </si>
  <si>
    <t>www.wirthwein.de</t>
  </si>
  <si>
    <t>PR-1091</t>
  </si>
  <si>
    <t>Armor</t>
  </si>
  <si>
    <t>BAE Systems Tensylon High Performance Materials Inc.</t>
  </si>
  <si>
    <t>190 Piedmont Drive, Monroe, NC</t>
  </si>
  <si>
    <t>1901 Piedmont Drive, Monroe, NC 28110</t>
  </si>
  <si>
    <t>28110-9338</t>
  </si>
  <si>
    <t>704-283-8887</t>
  </si>
  <si>
    <t>PR-1092</t>
  </si>
  <si>
    <t>Stove</t>
  </si>
  <si>
    <t>New Buck Corporation</t>
  </si>
  <si>
    <t>Mitchell</t>
  </si>
  <si>
    <t>200 Ethan Allen Road, Spruce Pine, NC</t>
  </si>
  <si>
    <t>PO Box 69 Spruce Pine, NC</t>
  </si>
  <si>
    <t>28777-9246</t>
  </si>
  <si>
    <t>828-765-6144</t>
  </si>
  <si>
    <t>www.buckstove.com</t>
  </si>
  <si>
    <t>PR-1093</t>
  </si>
  <si>
    <t>Wolverine</t>
  </si>
  <si>
    <t>Field Controls, LLC</t>
  </si>
  <si>
    <t>2630 Airport Road, Kinston NC</t>
  </si>
  <si>
    <t>28504-7319</t>
  </si>
  <si>
    <t>252-208-7310</t>
  </si>
  <si>
    <t>fieldcontrols.com</t>
  </si>
  <si>
    <t>PR-1094</t>
  </si>
  <si>
    <t>Save</t>
  </si>
  <si>
    <t>Reuel, Inc.</t>
  </si>
  <si>
    <t>Wayne</t>
  </si>
  <si>
    <t>200 West Dewey Street, Goldsboro, NC</t>
  </si>
  <si>
    <t>200 West Dewey Street, Goldsboro, NC 27530</t>
  </si>
  <si>
    <t>27530-1304</t>
  </si>
  <si>
    <t>919-734-0460</t>
  </si>
  <si>
    <t>nif</t>
  </si>
  <si>
    <t>PR-1095</t>
  </si>
  <si>
    <t>Unilever - Deo</t>
  </si>
  <si>
    <t>Conopco, Inc. d/b/a Unilever Home &amp; Personal Care - USA</t>
  </si>
  <si>
    <t>Hoke</t>
  </si>
  <si>
    <t>100 Faberge Blvd., Raeford, NC</t>
  </si>
  <si>
    <t>100 Faberge Blvd, Raeford, NC</t>
  </si>
  <si>
    <t>28376-3406</t>
  </si>
  <si>
    <t>910-875-4121</t>
  </si>
  <si>
    <t>www.unilever.com</t>
  </si>
  <si>
    <t>PR-1096</t>
  </si>
  <si>
    <t>Arnie</t>
  </si>
  <si>
    <t>Bladen Composites, LLC</t>
  </si>
  <si>
    <t>Bladen</t>
  </si>
  <si>
    <t>Bladenboro (Bladen County), NC</t>
  </si>
  <si>
    <t>5611 Imperial Way SW, Port Orchard, WA 98367</t>
  </si>
  <si>
    <t>360-674-7090</t>
  </si>
  <si>
    <t>PR-1097</t>
  </si>
  <si>
    <t>TigerTek</t>
  </si>
  <si>
    <t>TigerTek, Inc.</t>
  </si>
  <si>
    <t>2741 NC Hwy 135, Stoneville, NC</t>
  </si>
  <si>
    <t>P.O. Box 5097Eden, NC, 27288</t>
  </si>
  <si>
    <t>27048-7570</t>
  </si>
  <si>
    <t>336-623-1717</t>
  </si>
  <si>
    <t>www.tigertek.com</t>
  </si>
  <si>
    <t>PR-1098</t>
  </si>
  <si>
    <t>Mullett</t>
  </si>
  <si>
    <t>TYM-USA Inc.</t>
  </si>
  <si>
    <t>Wilson</t>
  </si>
  <si>
    <t>4734 Potato House Ct, Wilson, NC</t>
  </si>
  <si>
    <t>3007 Downing St, Suite A, Wilson, NC 27893</t>
  </si>
  <si>
    <t>27893-8592</t>
  </si>
  <si>
    <t>252-293-0010</t>
  </si>
  <si>
    <t>www.tym-tractors.com</t>
  </si>
  <si>
    <t>PR-1099</t>
  </si>
  <si>
    <t>Luke</t>
  </si>
  <si>
    <t>Microban Products Company</t>
  </si>
  <si>
    <t>11515 Vanstory Drive, Suite 125, Huntersville, NC</t>
  </si>
  <si>
    <t>11515 Vanstory Drive, Suite 125, Huntersville, NC 28078</t>
  </si>
  <si>
    <t>28078-6385</t>
  </si>
  <si>
    <t>704-875-0806</t>
  </si>
  <si>
    <t>www.microban.com</t>
  </si>
  <si>
    <t>PR-1100</t>
  </si>
  <si>
    <t>Renew</t>
  </si>
  <si>
    <t>West Pharmaceutical Services, Inc.</t>
  </si>
  <si>
    <t>1028 Enterprise Blvd., Kinston, NC</t>
  </si>
  <si>
    <t>1028 Enterprise Blvd., Kinston, NC 28504</t>
  </si>
  <si>
    <t>28504-7616</t>
  </si>
  <si>
    <t>252-522-8940</t>
  </si>
  <si>
    <t>PR-1301</t>
  </si>
  <si>
    <t>Viking</t>
  </si>
  <si>
    <t>Ply Gem Industries, Inc.</t>
  </si>
  <si>
    <t>5020 Weston Pkwy., Ste. 400, Cary NC</t>
  </si>
  <si>
    <t>Post Office Box 1017, Kearney, MO 64060</t>
  </si>
  <si>
    <t>27513-2322</t>
  </si>
  <si>
    <t>816-903-8225</t>
  </si>
  <si>
    <t>www.plygem.com</t>
  </si>
  <si>
    <t>PR-1102</t>
  </si>
  <si>
    <t>Kaze</t>
  </si>
  <si>
    <t>Wind Tunnel eXtreme, LLC</t>
  </si>
  <si>
    <t>I85 &amp; Peach Orchard Road, Salisbury NC</t>
  </si>
  <si>
    <t>16819-B Cranlyn Road, Huntersville, NC 28078</t>
  </si>
  <si>
    <t>704-506-1097</t>
  </si>
  <si>
    <t>PR-1103</t>
  </si>
  <si>
    <t>Ingles</t>
  </si>
  <si>
    <t>Ingles Markets Incorporated</t>
  </si>
  <si>
    <t>2913 US Hwy 70, Black Mountain, NC</t>
  </si>
  <si>
    <t>2913 US Hwy 70, Black Mountain, NC 28711</t>
  </si>
  <si>
    <t>28711-9103</t>
  </si>
  <si>
    <t>828-669-2941</t>
  </si>
  <si>
    <t>www.ingles-markets.com</t>
  </si>
  <si>
    <t>PR-1104</t>
  </si>
  <si>
    <t>Valves</t>
  </si>
  <si>
    <t>Watts Regulator Co.</t>
  </si>
  <si>
    <t>100 Watts Road, Spindale, NC</t>
  </si>
  <si>
    <t>100 Watts Road, Spindale, NC 28160</t>
  </si>
  <si>
    <t>828-286-4151</t>
  </si>
  <si>
    <t>www.watts.com</t>
  </si>
  <si>
    <t>PR-1106</t>
  </si>
  <si>
    <t>Optimal</t>
  </si>
  <si>
    <t>Optimal Technologies (US), Inc.</t>
  </si>
  <si>
    <t>100 East Davie St, 19th Floor, Raleigh, NC</t>
  </si>
  <si>
    <t>100 East Davie St, 19th Floor, Raleigh NC 27601</t>
  </si>
  <si>
    <t>919-459-3601</t>
  </si>
  <si>
    <t>www.otii.com</t>
  </si>
  <si>
    <t>PR-1105</t>
  </si>
  <si>
    <t>Blimp 2</t>
  </si>
  <si>
    <t>TCOM, L.P.</t>
  </si>
  <si>
    <t>190 TCOM Dr, Elizabeth City, NC</t>
  </si>
  <si>
    <t>7115 Thomas Edison Drive, Columbia, MD 21045</t>
  </si>
  <si>
    <t>27909-2942</t>
  </si>
  <si>
    <t>410-312-2469</t>
  </si>
  <si>
    <t>www.tcomlp.com</t>
  </si>
  <si>
    <t>PR-1107</t>
  </si>
  <si>
    <t>Jason Incorporated</t>
  </si>
  <si>
    <t>157 Lackey Town Road, Old Fort, NC</t>
  </si>
  <si>
    <t>28762-7758</t>
  </si>
  <si>
    <t>828-668-9251</t>
  </si>
  <si>
    <t>www.janesvilleacoustics.com</t>
  </si>
  <si>
    <t>1)Purchase/Installation of Equipment  3)Existing Construction of/Improvements to water/sewer/gas/electric</t>
  </si>
  <si>
    <t>PR-1108</t>
  </si>
  <si>
    <t>Sterling</t>
  </si>
  <si>
    <t>LKN Communications, Inc.</t>
  </si>
  <si>
    <t>1000 Progress Place, Concord, NC</t>
  </si>
  <si>
    <t>1000 Progress Pl, Concord, NC</t>
  </si>
  <si>
    <t>28025-2449</t>
  </si>
  <si>
    <t>404-632-8066</t>
  </si>
  <si>
    <t>www.acn.com</t>
  </si>
  <si>
    <t>PR-1109</t>
  </si>
  <si>
    <t>Tammy</t>
  </si>
  <si>
    <t>Ken Garner Manufacturing - RHO, Inc.</t>
  </si>
  <si>
    <t>8630 Broad Street, Rural Hall, NC</t>
  </si>
  <si>
    <t>1201 East 28th St, Chattanooga, TN 37404</t>
  </si>
  <si>
    <t>423-692-6200</t>
  </si>
  <si>
    <t>www.kgarnermfg.com</t>
  </si>
  <si>
    <t>PR-1110</t>
  </si>
  <si>
    <t>Circle</t>
  </si>
  <si>
    <t>Chicago Tube and Iron Company</t>
  </si>
  <si>
    <t>Stanly</t>
  </si>
  <si>
    <t>421 Browns Hill Road, Locust NC</t>
  </si>
  <si>
    <t>One Chicago Tube Drive, Romeoville, IL 60446</t>
  </si>
  <si>
    <t>28097-6615</t>
  </si>
  <si>
    <t>815-834-8530</t>
  </si>
  <si>
    <t>www.chicagotube.com</t>
  </si>
  <si>
    <t>1)Purchase/Installation of Equipment  2)Structural Repairs, Improvements, Renovations  3)Existing Construction of/Improvements to water/sewer/gas/electric</t>
  </si>
  <si>
    <t>PR-1111</t>
  </si>
  <si>
    <t>Premier Trailer, Inc</t>
  </si>
  <si>
    <t>601  N. Kinston Blvd, Pink Hill, NC</t>
  </si>
  <si>
    <t>PO Box 336, Pink Hill, NC</t>
  </si>
  <si>
    <t>28572-8792</t>
  </si>
  <si>
    <t>252-568-4042</t>
  </si>
  <si>
    <t>www.doubledtrailers.com</t>
  </si>
  <si>
    <t>PR-1112</t>
  </si>
  <si>
    <t>Transformer</t>
  </si>
  <si>
    <t>Pennsylvania Tranformer Technolgy, Inc.</t>
  </si>
  <si>
    <t>201 Carolina Dr., Raeford, NC</t>
  </si>
  <si>
    <t>30 Curry Ave, Canonsburg, PA 15317</t>
  </si>
  <si>
    <t>28376-9272</t>
  </si>
  <si>
    <t>412-414-7438</t>
  </si>
  <si>
    <t>www.patransformer.com</t>
  </si>
  <si>
    <t>PR-1113</t>
  </si>
  <si>
    <t>Spark</t>
  </si>
  <si>
    <t>Speed Channel, Inc.</t>
  </si>
  <si>
    <t>9711 Southern Pine Blvd, Charlotte, NC</t>
  </si>
  <si>
    <t>28273-5560</t>
  </si>
  <si>
    <t>704-731-2228</t>
  </si>
  <si>
    <t>www.speedtv.com</t>
  </si>
  <si>
    <t>PR-1114</t>
  </si>
  <si>
    <t>IAC Albemarle, LLC</t>
  </si>
  <si>
    <t>313 Bethany Road, Albemarle, NC</t>
  </si>
  <si>
    <t>PO Box 580, Albemarle, NC 28002</t>
  </si>
  <si>
    <t xml:space="preserve"> 28001-8520</t>
  </si>
  <si>
    <t>704-983-8302</t>
  </si>
  <si>
    <t>www.iacgroup.com</t>
  </si>
  <si>
    <t>PR-1115</t>
  </si>
  <si>
    <t>Superior Machine Company of South Carolina, Inc.</t>
  </si>
  <si>
    <t>169 Machine Shop Road, Marion, NC</t>
  </si>
  <si>
    <t>169 Machine Shop Road, Marion NC</t>
  </si>
  <si>
    <t>828-652-6141</t>
  </si>
  <si>
    <t>www.smco.net</t>
  </si>
  <si>
    <t>PR-1011</t>
  </si>
  <si>
    <t>3901 Castle Hayne Road, Wilmington, NC</t>
  </si>
  <si>
    <t>PO Box 780; AO9, Wilmington, NC 28402</t>
  </si>
  <si>
    <t>910-675-6330</t>
  </si>
  <si>
    <t>ge.com/energy/nuclear</t>
  </si>
  <si>
    <t>PR-1012</t>
  </si>
  <si>
    <t>2600 Aerosystems Blvd., Kinston, NC</t>
  </si>
  <si>
    <t>28504-7356</t>
  </si>
  <si>
    <t>252-775-4634</t>
  </si>
  <si>
    <t>ww.spiritaero.com</t>
  </si>
  <si>
    <t>1)Purchase/Installation of Equipment  2)Structural Repairs, Improvements, Renovations  4)New Construction of/Improvements to Water/Sewer/Gas/Electric</t>
  </si>
  <si>
    <t>PR-1116</t>
  </si>
  <si>
    <t>Carolinas Cement Company (Titan America)</t>
  </si>
  <si>
    <t>Castle Hayne (New Hanover County), NC</t>
  </si>
  <si>
    <t>1151 Azalea Garden Rd, Norfolk, VA 23502</t>
  </si>
  <si>
    <t>757-289-4908</t>
  </si>
  <si>
    <t>www.titanamerica.com</t>
  </si>
  <si>
    <t>PR-1117</t>
  </si>
  <si>
    <t>Meritor Heavy Vehicle Systems, LLC  (Arvin Meritor)</t>
  </si>
  <si>
    <t>Scotland/Henderson</t>
  </si>
  <si>
    <t>Scotland County/Henderson County, NC</t>
  </si>
  <si>
    <t>801 Roalroad Ave, York, SC 29748</t>
  </si>
  <si>
    <t>28364-6946 / 28732-9494</t>
  </si>
  <si>
    <t>803-684-5056</t>
  </si>
  <si>
    <t>www.arvinmeritor.com</t>
  </si>
  <si>
    <t>1)Purchase/Installation of Equipment  4)New Construction of/Improvements to Water/Sewer/Gas/Electric</t>
  </si>
  <si>
    <t>PR-1118</t>
  </si>
  <si>
    <t>Rex</t>
  </si>
  <si>
    <t>Exela Pharma Sciences, LLC</t>
  </si>
  <si>
    <t>1325 William White Place NE, Lenoir, NC</t>
  </si>
  <si>
    <t>19978 Palmer Classic Parkway, Ashburn, VA 20147</t>
  </si>
  <si>
    <t>703-964-7884</t>
  </si>
  <si>
    <t>PR-1119</t>
  </si>
  <si>
    <t>Sunray</t>
  </si>
  <si>
    <t>Sencera International Corporation</t>
  </si>
  <si>
    <t>3101 Stafford Drive, Charlotte, NC</t>
  </si>
  <si>
    <t>3101 Stafford Drive, Charlotte, NC 28208</t>
  </si>
  <si>
    <t>28208-3572</t>
  </si>
  <si>
    <t>704-393-1951</t>
  </si>
  <si>
    <t>www.sencera.com</t>
  </si>
  <si>
    <t>PR-1120</t>
  </si>
  <si>
    <t>Stanley Furniture Company</t>
  </si>
  <si>
    <t>Stanley Furniture Company, Inc.</t>
  </si>
  <si>
    <t>Graham</t>
  </si>
  <si>
    <t>68 Snowbird Road, Robbinsville, NC</t>
  </si>
  <si>
    <t>PO Box 30, Stanleytown, VA 24168</t>
  </si>
  <si>
    <t>276-627-2446</t>
  </si>
  <si>
    <t>www.stanleyfurniture.com</t>
  </si>
  <si>
    <t>PR-1121</t>
  </si>
  <si>
    <t>Upholstery</t>
  </si>
  <si>
    <t>Kellex Corporation, Inc.</t>
  </si>
  <si>
    <t>200 First Avenue NW, Suite 656, Hickory, NC</t>
  </si>
  <si>
    <t>200 First Avenue NW, Suite 646, Hickory, NC 28601-6160</t>
  </si>
  <si>
    <t>28601-6160</t>
  </si>
  <si>
    <t>828-327-8002</t>
  </si>
  <si>
    <t>www.kellex.com</t>
  </si>
  <si>
    <t>PR-1122</t>
  </si>
  <si>
    <t>AHON-Ann's House of Nuts</t>
  </si>
  <si>
    <t>Ann's House of Nuts, Inc.</t>
  </si>
  <si>
    <t>Martin</t>
  </si>
  <si>
    <t>201 E. 3rd Street, Robersonville, NC</t>
  </si>
  <si>
    <t>201 E. 3rd Street, Robersonville, NC 27871</t>
  </si>
  <si>
    <t>27871-9756</t>
  </si>
  <si>
    <t>252-795-6500</t>
  </si>
  <si>
    <t>PR-1123</t>
  </si>
  <si>
    <t>Triangle</t>
  </si>
  <si>
    <t>Uniboard USA LLC</t>
  </si>
  <si>
    <t>Chatham</t>
  </si>
  <si>
    <t>985 Corinth Rd, Moncure, NC</t>
  </si>
  <si>
    <t>2540 boul. Daniel-Johnson, Bureau 500, Laval, Quebec, Canada, H7T 2S3</t>
  </si>
  <si>
    <t>27559-9740</t>
  </si>
  <si>
    <t>450-682-5240</t>
  </si>
  <si>
    <t>PR-4118</t>
  </si>
  <si>
    <t>SAK</t>
  </si>
  <si>
    <t>Providencia USA, Inc. (#1)</t>
  </si>
  <si>
    <t>Iredell</t>
  </si>
  <si>
    <t>200 Deer Ridge Drive, Statesville NC</t>
  </si>
  <si>
    <t>Br 376 km16,5, Sao Jose jos Pinhais, PR, Brazil 83015-000</t>
  </si>
  <si>
    <t>28625-2526</t>
  </si>
  <si>
    <t>704-247-9853</t>
  </si>
  <si>
    <t>www.providencia.com.br</t>
  </si>
  <si>
    <t>PR-1125</t>
  </si>
  <si>
    <t>Kennametal-Exp-08-Msmith</t>
  </si>
  <si>
    <t>Kennametal, Inc.</t>
  </si>
  <si>
    <t>Randolph</t>
  </si>
  <si>
    <t>201 Yzex St, Asheboro, NC</t>
  </si>
  <si>
    <t>1600 Technology Way, PO Box 231, Latrobe PA 15650-0231</t>
  </si>
  <si>
    <t>27203-3280</t>
  </si>
  <si>
    <t>724-539-4798</t>
  </si>
  <si>
    <t>www.kennametal.com</t>
  </si>
  <si>
    <t>PR-1126</t>
  </si>
  <si>
    <t>Whirlwind</t>
  </si>
  <si>
    <t>Broyhill Furniture Industries, Inc.</t>
  </si>
  <si>
    <t>One Broyhill Park, Lenoir, NC</t>
  </si>
  <si>
    <t>One Broyhill Park, Lenoir, NC 28633</t>
  </si>
  <si>
    <t>28645-7731</t>
  </si>
  <si>
    <t>828-758-3111</t>
  </si>
  <si>
    <t>www.broyhill.com</t>
  </si>
  <si>
    <t>PR-0385</t>
  </si>
  <si>
    <t>Henhouse</t>
  </si>
  <si>
    <t>Campbell Soup Supply Company L.L.C. (II)</t>
  </si>
  <si>
    <t>2120 NC 71 Highway North, Maxton, NC</t>
  </si>
  <si>
    <t>910-844-5631</t>
  </si>
  <si>
    <t>www.campbellsoup.com</t>
  </si>
  <si>
    <t>PR-1128</t>
  </si>
  <si>
    <t>Triangle Suspension Systems</t>
  </si>
  <si>
    <t>Triangle Suspension Systems, Inc.</t>
  </si>
  <si>
    <t>3684 Old Mount Olive Hwy., Mount Olive, NC</t>
  </si>
  <si>
    <t>P. O. Box 1087, Dubois, PA 15801</t>
  </si>
  <si>
    <t>28365-8291</t>
  </si>
  <si>
    <t>814-375-1483</t>
  </si>
  <si>
    <t>www.triangleusa.com</t>
  </si>
  <si>
    <t>PR-1129</t>
  </si>
  <si>
    <t>Cook-Exp-08-Duggins</t>
  </si>
  <si>
    <t>Greenheck Fan Corporation</t>
  </si>
  <si>
    <t>212 Commerce Blvd., Kings Mountain, NC</t>
  </si>
  <si>
    <t>PO Box 410, Schofield, WI 54476</t>
  </si>
  <si>
    <t>28086-8905</t>
  </si>
  <si>
    <t>715-359-6171</t>
  </si>
  <si>
    <t>www.greenheck.com</t>
  </si>
  <si>
    <t>PR-1130</t>
  </si>
  <si>
    <t>Sandvik-Exp-08-Msmith</t>
  </si>
  <si>
    <t>Sandvik, Inc.</t>
  </si>
  <si>
    <t>183 Dogwood Court, Mebane, NC</t>
  </si>
  <si>
    <t>27302-9115</t>
  </si>
  <si>
    <t>919-304-6209</t>
  </si>
  <si>
    <t>www.sandvik.com</t>
  </si>
  <si>
    <t>PR-1131</t>
  </si>
  <si>
    <t>Stinger-New-08-Philips</t>
  </si>
  <si>
    <t>American Food Resources LLC</t>
  </si>
  <si>
    <t>Nashville Business Center, 110 Industry Court, Nashville, NC</t>
  </si>
  <si>
    <t>P. O. Box 985, Nashville, NC 27856</t>
  </si>
  <si>
    <t>27856-8895</t>
  </si>
  <si>
    <t>252-462-0355</t>
  </si>
  <si>
    <t>www.atlanticcheeseco.com</t>
  </si>
  <si>
    <t>PR-1132</t>
  </si>
  <si>
    <t>M-Exp-08-Duggins</t>
  </si>
  <si>
    <t>PPG Industries Fiber Glass Products, Inc.</t>
  </si>
  <si>
    <t>940 Washburn Switch Road, Shelby, NC</t>
  </si>
  <si>
    <t>28150-9089</t>
  </si>
  <si>
    <t>704-434-2261</t>
  </si>
  <si>
    <t>PR-1133</t>
  </si>
  <si>
    <t>Control-exp-08-Butler</t>
  </si>
  <si>
    <t>Dynapar Corporation</t>
  </si>
  <si>
    <t>2100 W. Broad Street, Elizabethtown, NC</t>
  </si>
  <si>
    <t>803-804-5227</t>
  </si>
  <si>
    <t>www.dancon.com</t>
  </si>
  <si>
    <t>PR-1134</t>
  </si>
  <si>
    <t>Melba</t>
  </si>
  <si>
    <t>Chipita America, Inc. (Nonni's)</t>
  </si>
  <si>
    <t>Yadkin</t>
  </si>
  <si>
    <t>601 East Main Street, Yadkinville, NC</t>
  </si>
  <si>
    <t>One Westbrook Corporate Center, Suite 430, Westchester, IL 60154</t>
  </si>
  <si>
    <t>27055-8136</t>
  </si>
  <si>
    <t>708-731-2432</t>
  </si>
  <si>
    <t>www.nonnis.com</t>
  </si>
  <si>
    <t>PR-1238</t>
  </si>
  <si>
    <t>Strength-New-08-Gregory</t>
  </si>
  <si>
    <t>Precor Incorporated</t>
  </si>
  <si>
    <t>Greensboro (Guilford County), NC</t>
  </si>
  <si>
    <t>20031 142nd Avenue NE, Woodinville, WA 98072</t>
  </si>
  <si>
    <t>206-300-9341</t>
  </si>
  <si>
    <t>www.precor.com</t>
  </si>
  <si>
    <t>PR-1136</t>
  </si>
  <si>
    <t>Jury-Exp-08-Phillips</t>
  </si>
  <si>
    <t>Dopaco, Inc.</t>
  </si>
  <si>
    <t>1447 Enterprise Blvd., Kinston, NC</t>
  </si>
  <si>
    <t>1447 Enterprise Blvd., Kinston, NC 28504</t>
  </si>
  <si>
    <t>28504-7598</t>
  </si>
  <si>
    <t>252-527-7936</t>
  </si>
  <si>
    <t>www.dopaco.com</t>
  </si>
  <si>
    <t>PR-1137</t>
  </si>
  <si>
    <t>Benefits</t>
  </si>
  <si>
    <t>Covation of NC, LLC</t>
  </si>
  <si>
    <t>2415 Century Place SE, Hickory, NC</t>
  </si>
  <si>
    <t>12 Piedmont Center, Ste 420, Atlanta GA 30305</t>
  </si>
  <si>
    <t>28602-4021</t>
  </si>
  <si>
    <t>404-418-5170</t>
  </si>
  <si>
    <t>http://www.covation.com/</t>
  </si>
  <si>
    <t>PR-1138</t>
  </si>
  <si>
    <t>Piedmont Aviation Component Services, LLC</t>
  </si>
  <si>
    <t>1031 East Mountain St, Building 320, Kernersville NC</t>
  </si>
  <si>
    <t>27284-7998</t>
  </si>
  <si>
    <t>336-776-6313</t>
  </si>
  <si>
    <t>www.piedmontaviation.com</t>
  </si>
  <si>
    <t>PR-1139</t>
  </si>
  <si>
    <t>Snap-On</t>
  </si>
  <si>
    <t>Sioux Tools Incorporated</t>
  </si>
  <si>
    <t>Cherokee</t>
  </si>
  <si>
    <t>250 Snap-on Drive, Murphy, NC</t>
  </si>
  <si>
    <t>28906-9033</t>
  </si>
  <si>
    <t>828-835-4468</t>
  </si>
  <si>
    <t>www.snapon.com</t>
  </si>
  <si>
    <t>PR-1140</t>
  </si>
  <si>
    <t>Perch-New-2009-Phillips</t>
  </si>
  <si>
    <t>HC Composites L.L.C.</t>
  </si>
  <si>
    <t>1090 West Saint James Street, Tarboro, NC</t>
  </si>
  <si>
    <t>1090 West Saint James Street, Tarboro, NC 27886</t>
  </si>
  <si>
    <t>27886-4822</t>
  </si>
  <si>
    <t>252-641-8000</t>
  </si>
  <si>
    <t>www.worldcat.com</t>
  </si>
  <si>
    <t>PR-1141</t>
  </si>
  <si>
    <t>Panel Housing - Halifax</t>
  </si>
  <si>
    <t>FASTA of North Carolina Inc.</t>
  </si>
  <si>
    <t>231 Hwy 158, Littleton, NC</t>
  </si>
  <si>
    <t>3505 Mavis Court, Suite 104, Fairfax, VA 33203</t>
  </si>
  <si>
    <t>703-424-4727</t>
  </si>
  <si>
    <t>www.fasta.us</t>
  </si>
  <si>
    <t>PR-1142</t>
  </si>
  <si>
    <t>Stonewall</t>
  </si>
  <si>
    <t>Stonewall Packaging, LLC</t>
  </si>
  <si>
    <t>Jackson</t>
  </si>
  <si>
    <t>52 W. Main Street, Sylva, NC</t>
  </si>
  <si>
    <t>152 W. Main Street, Sylva, NC 28779</t>
  </si>
  <si>
    <t>28779-2928</t>
  </si>
  <si>
    <t>828-586-5534</t>
  </si>
  <si>
    <t>PR-1143</t>
  </si>
  <si>
    <t>Charley</t>
  </si>
  <si>
    <t>Nature's Earth Pellets NC, LLC</t>
  </si>
  <si>
    <t>Scotland</t>
  </si>
  <si>
    <t>16900 Aberdeen Road, Laurinburg, NC</t>
  </si>
  <si>
    <t>2200 N. Florida Mango Road, Suite 2, West Palm Beach, FL 33409</t>
  </si>
  <si>
    <t>561-688-8101</t>
  </si>
  <si>
    <t>www.naturesearth.com</t>
  </si>
  <si>
    <t>PR-1144</t>
  </si>
  <si>
    <t>Steel Lock-exp-Ivey-08</t>
  </si>
  <si>
    <t>MiTek Industries, Inc.</t>
  </si>
  <si>
    <t>818 Soundside Road, Edenton, NC</t>
  </si>
  <si>
    <t>27932-8924</t>
  </si>
  <si>
    <t>252-482-2178</t>
  </si>
  <si>
    <t>www.mii.com</t>
  </si>
  <si>
    <t>PR-1146</t>
  </si>
  <si>
    <t>Stick</t>
  </si>
  <si>
    <t>Henkel Corporation</t>
  </si>
  <si>
    <t>485 Cedar Springs Road, Unit H, Salisbury, NC</t>
  </si>
  <si>
    <t>485 Cedar Springs Road, Unit H, Salisbury, NC 28147</t>
  </si>
  <si>
    <t>28147-9249</t>
  </si>
  <si>
    <t>704-642-6270</t>
  </si>
  <si>
    <t>www.henkel.com</t>
  </si>
  <si>
    <t>PR-1145</t>
  </si>
  <si>
    <t>Waste</t>
  </si>
  <si>
    <t>Sustainable Textile Group, LLC (Rowan)</t>
  </si>
  <si>
    <t>308 E Thom St., China Grove, NC</t>
  </si>
  <si>
    <t>P. O. Box 1948, Fayetteville, AR 72702</t>
  </si>
  <si>
    <t>28023-2362</t>
  </si>
  <si>
    <t>479-442-6213</t>
  </si>
  <si>
    <t>PR-1147</t>
  </si>
  <si>
    <t>Roller Bearing</t>
  </si>
  <si>
    <t>Baldor Electric Company (#1-McDowell)</t>
  </si>
  <si>
    <t>510 Rockwell Drive, Marion, NC</t>
  </si>
  <si>
    <t>510 Rockwell Drive, Marion, NC 28752</t>
  </si>
  <si>
    <t>28752-8821</t>
  </si>
  <si>
    <t>828-655-1101</t>
  </si>
  <si>
    <t>www.baldor.com</t>
  </si>
  <si>
    <t>PR-1148</t>
  </si>
  <si>
    <t>Morganton Pressure Vessels LLC</t>
  </si>
  <si>
    <t>1 Alfredo Baglioni Drive, Marian, NC</t>
  </si>
  <si>
    <t>PO Box 970, Icard NC 28666</t>
  </si>
  <si>
    <t>28752-7200</t>
  </si>
  <si>
    <t>828-397-8616</t>
  </si>
  <si>
    <t>baglionispa.com</t>
  </si>
  <si>
    <t>PR-1149</t>
  </si>
  <si>
    <t>Colonial</t>
  </si>
  <si>
    <t>Ethan Allen Operations, Inc.</t>
  </si>
  <si>
    <t>700 South Main Avenue, Maiden, NC</t>
  </si>
  <si>
    <t>P. O. Box 1966, Danbury, CT 06813-1966</t>
  </si>
  <si>
    <t>28650-8211</t>
  </si>
  <si>
    <t>203-743-8517</t>
  </si>
  <si>
    <t>www.ethanallen.com</t>
  </si>
  <si>
    <t>PR-1150</t>
  </si>
  <si>
    <t>NACA</t>
  </si>
  <si>
    <t>Neighborhood Assistance Corporation of America (NACA)</t>
  </si>
  <si>
    <t>5855 Executive Center Drive, Charlotte, NC</t>
  </si>
  <si>
    <t>5855 Executive Center Drive, Charlotte, NC 28212</t>
  </si>
  <si>
    <t>28212-8880</t>
  </si>
  <si>
    <t>617-250-6222</t>
  </si>
  <si>
    <t>www.naca.com</t>
  </si>
  <si>
    <t>PR-1151</t>
  </si>
  <si>
    <t>Baldor-Exp-09-Duggins</t>
  </si>
  <si>
    <t>Baldor Electric Company (Cleveland #1)</t>
  </si>
  <si>
    <t>101 Reliance Road, Kings Mountain, NC</t>
  </si>
  <si>
    <t>282086-8512</t>
  </si>
  <si>
    <t>704-692-6597</t>
  </si>
  <si>
    <t>PR-1152</t>
  </si>
  <si>
    <t>Drives-Exp-09-Payne</t>
  </si>
  <si>
    <t>Baldor Electric Company (Buncombe)</t>
  </si>
  <si>
    <t>70 Reems Creek Road, Weaverville, NC</t>
  </si>
  <si>
    <t>28787-9211</t>
  </si>
  <si>
    <t>828-645-1706</t>
  </si>
  <si>
    <t>PR-1153</t>
  </si>
  <si>
    <t>Adhezion Biomedical</t>
  </si>
  <si>
    <t>Adhezion BioMedical, LLC</t>
  </si>
  <si>
    <t>506 Pine Mountain Road, Hudson, NC</t>
  </si>
  <si>
    <t>One Meridian Blvd. Ste 1B02, Wyomissing, PA 19610</t>
  </si>
  <si>
    <t>28638-8793</t>
  </si>
  <si>
    <t>484-664-2823</t>
  </si>
  <si>
    <t>www.adhezion.com</t>
  </si>
  <si>
    <t>PR-1154</t>
  </si>
  <si>
    <t>GA-New-08-Allen</t>
  </si>
  <si>
    <t>Alpla Inc</t>
  </si>
  <si>
    <t>US Highway 211 E (Hoke County), NC</t>
  </si>
  <si>
    <t>289 Highway 155 South, McDonough, GA 30253</t>
  </si>
  <si>
    <t>28376-0740</t>
  </si>
  <si>
    <t>770-305-7639</t>
  </si>
  <si>
    <t>www.alpla.com</t>
  </si>
  <si>
    <t>PR-1156</t>
  </si>
  <si>
    <t>Lift</t>
  </si>
  <si>
    <t>Yale Industrial Products, Inc (Coffing Hoists)</t>
  </si>
  <si>
    <t>Anson</t>
  </si>
  <si>
    <t>(Anson County), NC</t>
  </si>
  <si>
    <t>Post Office Box 779, Wadesboro, NC</t>
  </si>
  <si>
    <t>704-694-2156</t>
  </si>
  <si>
    <t>cmworks.com</t>
  </si>
  <si>
    <t>Polymer-exp-08-Butler</t>
  </si>
  <si>
    <t>E. I. Du Pont De Nemours and Company</t>
  </si>
  <si>
    <t>22828 NC Highway 87 West, Fayetteville, NC</t>
  </si>
  <si>
    <t>910-678-1240</t>
  </si>
  <si>
    <t>www.dupont.com</t>
  </si>
  <si>
    <t>PR-1157</t>
  </si>
  <si>
    <t>Coalogix</t>
  </si>
  <si>
    <t>SCR-Tech LLC</t>
  </si>
  <si>
    <t>11701 Mt. Holly Road, Charlotte, NC</t>
  </si>
  <si>
    <t>11701 Mt. Holly Road, Charlotte, NC 282214</t>
  </si>
  <si>
    <t>28214-0229</t>
  </si>
  <si>
    <t>704-812-4063</t>
  </si>
  <si>
    <t>www.coalogix.com</t>
  </si>
  <si>
    <t>PR-1158</t>
  </si>
  <si>
    <t>Turbo-Exp-08-Msmith</t>
  </si>
  <si>
    <t>TurboCare, Inc.</t>
  </si>
  <si>
    <t>3050 Westinghouse Road, Rural Hall, NC</t>
  </si>
  <si>
    <t>4400 Alafaya Trail, Orlando, FL 32826</t>
  </si>
  <si>
    <t>27045-9570</t>
  </si>
  <si>
    <t>407-736-7301</t>
  </si>
  <si>
    <t>www.TurboCare.com</t>
  </si>
  <si>
    <t>PR-1159</t>
  </si>
  <si>
    <t>Caye Home Furnishings, LLC</t>
  </si>
  <si>
    <t>Alexander</t>
  </si>
  <si>
    <t>Former Broyhill Furniture Facility,Taylorsville, NC</t>
  </si>
  <si>
    <t>662-534-1522</t>
  </si>
  <si>
    <t>cayefurniture.com</t>
  </si>
  <si>
    <t>PR-1160</t>
  </si>
  <si>
    <t>CSM-New-09-Msmith</t>
  </si>
  <si>
    <t>Central States Manufacturing, Inc.</t>
  </si>
  <si>
    <t>751 Piedmont Triad West D, Mount Airy, NC</t>
  </si>
  <si>
    <t>3402 Industrial Drive, Jasper, AL 35501</t>
  </si>
  <si>
    <t>27030-9851</t>
  </si>
  <si>
    <t>205-302-0455</t>
  </si>
  <si>
    <t>www.centralstatesmfg.com</t>
  </si>
  <si>
    <t>PR-1161</t>
  </si>
  <si>
    <t>Townsends, Inc.</t>
  </si>
  <si>
    <t>251 Eaton Road, Mocksville, NC</t>
  </si>
  <si>
    <t>251 Eaton Road, Mocksville, NC 27028</t>
  </si>
  <si>
    <t>27028-8653</t>
  </si>
  <si>
    <t>336-751-4751</t>
  </si>
  <si>
    <t>www.townsends.com</t>
  </si>
  <si>
    <t>PR-1162</t>
  </si>
  <si>
    <t>Spin</t>
  </si>
  <si>
    <t>Premiere Fibers, Inc.</t>
  </si>
  <si>
    <t>10056 Hwy 52 (Anson County), NC</t>
  </si>
  <si>
    <t>Post Office Box 436, Ansonville, NC</t>
  </si>
  <si>
    <t>28007-9798</t>
  </si>
  <si>
    <t>704-826-8321</t>
  </si>
  <si>
    <t>www.premierefibers.com</t>
  </si>
  <si>
    <t>PR-1163</t>
  </si>
  <si>
    <t>North American Aerodynamics, Inc.</t>
  </si>
  <si>
    <t>110 Carver Drive, Roxboro, NC</t>
  </si>
  <si>
    <t>110 Carver Drive, Roxboro, NC 27573</t>
  </si>
  <si>
    <t>27573-4542</t>
  </si>
  <si>
    <t>336-599-9266</t>
  </si>
  <si>
    <t>www.naaero.com</t>
  </si>
  <si>
    <t>PR-1164</t>
  </si>
  <si>
    <t>Shalag</t>
  </si>
  <si>
    <t>Shalag US Inc. (#1)</t>
  </si>
  <si>
    <t>Granville</t>
  </si>
  <si>
    <t>917 SE Industry Drive, Oxford, NC</t>
  </si>
  <si>
    <t>Kibbuts Shamir, Israel 12135</t>
  </si>
  <si>
    <t>919-690-0250</t>
  </si>
  <si>
    <t>www.shalag.co.il</t>
  </si>
  <si>
    <t>PR-1165</t>
  </si>
  <si>
    <t>CheckFree Services Corporation (Fiserv)</t>
  </si>
  <si>
    <t>6000 Perimeter Drive, Dublin, Ohio 43017</t>
  </si>
  <si>
    <t>28602-4031</t>
  </si>
  <si>
    <t>614-564-3569</t>
  </si>
  <si>
    <t>www.fiserv.com</t>
  </si>
  <si>
    <t>PR-1166</t>
  </si>
  <si>
    <t>PXL Cross-Linked Foam</t>
  </si>
  <si>
    <t>Palziv North America, Inc.</t>
  </si>
  <si>
    <t>7966 NC Hwy 56, Louisburg, NC</t>
  </si>
  <si>
    <t>c/o Franklin County, 112 D Wheaton Drive, Youngsville, NC 27596</t>
  </si>
  <si>
    <t>919-845-9270</t>
  </si>
  <si>
    <t>www.palziv.com</t>
  </si>
  <si>
    <t>PR-1167</t>
  </si>
  <si>
    <t>Yarn-Exp-09-Butler</t>
  </si>
  <si>
    <t>Richmond Specialty Yarns, LLC</t>
  </si>
  <si>
    <t>1748 North US Highway 220, Ellerbe, NC</t>
  </si>
  <si>
    <t>C/O FilSpec Inc., 85 Burlington, Sherbrooke, (Quebec), Canada J1L 1G9</t>
  </si>
  <si>
    <t>28338-9336</t>
  </si>
  <si>
    <t>819-573-8737</t>
  </si>
  <si>
    <t>PR-1028</t>
  </si>
  <si>
    <t>Daisy</t>
  </si>
  <si>
    <t>Grifols Therapeutics Inc (f/k/a Talecris Biotherapeutics, Inc.)</t>
  </si>
  <si>
    <t>8363 US Highway 70 West, Clayton, NC</t>
  </si>
  <si>
    <t>919-359-5562</t>
  </si>
  <si>
    <t>PR-1168</t>
  </si>
  <si>
    <t>Sock-Exp-09-Butler</t>
  </si>
  <si>
    <t>Knit-Rite, Inc.</t>
  </si>
  <si>
    <t>126 Mill Street, Ellerbe, NC</t>
  </si>
  <si>
    <t>120 Osage Ave, Kansas City, KS 66105</t>
  </si>
  <si>
    <t>28338-9406</t>
  </si>
  <si>
    <t>913-279-6310</t>
  </si>
  <si>
    <t>www.knitrite.com</t>
  </si>
  <si>
    <t>PR-1169</t>
  </si>
  <si>
    <t>Mineral</t>
  </si>
  <si>
    <t>North Cove Springs Bottling and Beverage, Inc.</t>
  </si>
  <si>
    <t>13195 Hwy 221N, Marion NC</t>
  </si>
  <si>
    <t>3040 Gulf to Bay Blvd, Clearwater, FL 33759</t>
  </si>
  <si>
    <t>28752-7677</t>
  </si>
  <si>
    <t>828-756-7000</t>
  </si>
  <si>
    <t>www.ncsprings.com</t>
  </si>
  <si>
    <t>PR-1170</t>
  </si>
  <si>
    <t>Sans-Exp-2009-Msmith</t>
  </si>
  <si>
    <t>SANS Technical Fibers, LLC</t>
  </si>
  <si>
    <t>4721 NC Highway 770 , Stoneville, NC</t>
  </si>
  <si>
    <t>PO Box 937, Stoneville, NC 27048</t>
  </si>
  <si>
    <t>336-573-4201</t>
  </si>
  <si>
    <t>www.sansfibers.com</t>
  </si>
  <si>
    <t>PR-1171</t>
  </si>
  <si>
    <t>Marves</t>
  </si>
  <si>
    <t>Marves Industries, LLC</t>
  </si>
  <si>
    <t>205 Cline Clark Drive, Hidebran, NC</t>
  </si>
  <si>
    <t>2825 Ridge Road, Norwalk, OH 44857</t>
  </si>
  <si>
    <t>28637-8114</t>
  </si>
  <si>
    <t>419-706-8275</t>
  </si>
  <si>
    <t>www.marves.com</t>
  </si>
  <si>
    <t>PR-1029</t>
  </si>
  <si>
    <t>Innovative Emergency Management, Inc. (IEM)</t>
  </si>
  <si>
    <t>2400 Ellis Road, Suite 200, Research Triangle Park, NC</t>
  </si>
  <si>
    <t>8550 United Plaza Blvd., Suite 401, Baton Rouge, LA 70809</t>
  </si>
  <si>
    <t>PR-1172</t>
  </si>
  <si>
    <t>Dovetail-Exp-09-Payne</t>
  </si>
  <si>
    <t>ThermoFisher Scientific Corp</t>
  </si>
  <si>
    <t>275 Aiken Road, Asheville, NC</t>
  </si>
  <si>
    <t>28804-8740</t>
  </si>
  <si>
    <t>617-947-1357</t>
  </si>
  <si>
    <t>www.thermofisher.com</t>
  </si>
  <si>
    <t>PR-1030</t>
  </si>
  <si>
    <t>Sunset/Delta</t>
  </si>
  <si>
    <t>Electrolux Home Products, Inc.</t>
  </si>
  <si>
    <t>1002 David Taylor Drive, Charlotte, NC</t>
  </si>
  <si>
    <t>PR-1173</t>
  </si>
  <si>
    <t>Claw</t>
  </si>
  <si>
    <t>Talon Systems America, Inc.</t>
  </si>
  <si>
    <t>607 Meacham Road, Statesville, NC</t>
  </si>
  <si>
    <t>6200 Cantay Road, Mississauga, Ontario, Canada L5R3Y9</t>
  </si>
  <si>
    <t>28677-2979</t>
  </si>
  <si>
    <t>905-501-9350</t>
  </si>
  <si>
    <t>PR-1174</t>
  </si>
  <si>
    <t>Maple Springs</t>
  </si>
  <si>
    <t>Maple Springs Laundry, LLC</t>
  </si>
  <si>
    <t>2910 Main Ave. NW, Hickory, NC</t>
  </si>
  <si>
    <t>Post Office Box 1753, Hickory, NC</t>
  </si>
  <si>
    <t>28601-5661</t>
  </si>
  <si>
    <t>828-322-1301</t>
  </si>
  <si>
    <t>www.maplespringslaundry.com</t>
  </si>
  <si>
    <t>PR-1175</t>
  </si>
  <si>
    <t>Buehrle</t>
  </si>
  <si>
    <t>Wilbert, Inc.</t>
  </si>
  <si>
    <t>100 Oaks Parkway, Belmont, NC</t>
  </si>
  <si>
    <t>2913 Gardner Road, Broadview, IL 60155</t>
  </si>
  <si>
    <t>28012-5139</t>
  </si>
  <si>
    <t>708-865-1600</t>
  </si>
  <si>
    <t>wilbertplasticservices.com</t>
  </si>
  <si>
    <t>PR-1176</t>
  </si>
  <si>
    <t>Potato 2-Exp09-Ivey</t>
  </si>
  <si>
    <t>Reser's Fine Foods, Inc.</t>
  </si>
  <si>
    <t>Halifax Industrial Center, NC Hwy 903, Halifax, NC</t>
  </si>
  <si>
    <t>P. O. Box 8, Beaverton, OR 97075</t>
  </si>
  <si>
    <t>503-526-5717</t>
  </si>
  <si>
    <t>www.resers.com</t>
  </si>
  <si>
    <t>PR-1033</t>
  </si>
  <si>
    <t>Celgard, LLC (I)</t>
  </si>
  <si>
    <t>Cabarrus &amp; Mecklenburg</t>
  </si>
  <si>
    <t>Charlotte and Concord (MecklenburgCounty/Cabarrus County), NC</t>
  </si>
  <si>
    <t>11430 n. Community House Road, Ste 350, Charlotte, NC 28277</t>
  </si>
  <si>
    <t>704-587-8475</t>
  </si>
  <si>
    <t>PR-1177</t>
  </si>
  <si>
    <t>Black</t>
  </si>
  <si>
    <t>ACW Technology Inc.</t>
  </si>
  <si>
    <t>2500 S. Tricenter Boulevard, Durham, NC</t>
  </si>
  <si>
    <t>1407 E. Gilbreath Street, Graham, NC</t>
  </si>
  <si>
    <t>27713-1852</t>
  </si>
  <si>
    <t>336-675-9086</t>
  </si>
  <si>
    <t>www.acw.co.uk</t>
  </si>
  <si>
    <t>PR-1178</t>
  </si>
  <si>
    <t>Bonjour</t>
  </si>
  <si>
    <t>Solaris Industries, Inc.</t>
  </si>
  <si>
    <t>133 Indusstrial Drive, Kings Mountain, NC</t>
  </si>
  <si>
    <t>25 John-F Kennedy, St-Jerome, Quebec, Canada, J7Y 4B4</t>
  </si>
  <si>
    <t>28086-3889</t>
  </si>
  <si>
    <t>450-476-1010</t>
  </si>
  <si>
    <t>www.delhisolac.com</t>
  </si>
  <si>
    <t>PR-1179</t>
  </si>
  <si>
    <t>Rebel</t>
  </si>
  <si>
    <t>Commonwealth Brands, Inc.</t>
  </si>
  <si>
    <t>301 North Scales Street, Reidsville, NC</t>
  </si>
  <si>
    <t>P. O. Box 2236, Reidsville, NC</t>
  </si>
  <si>
    <t>27320-2906</t>
  </si>
  <si>
    <t>336-634-4402</t>
  </si>
  <si>
    <t>www.commonwealthbrands.com</t>
  </si>
  <si>
    <t>PR-1180</t>
  </si>
  <si>
    <t>Kaleidoscope</t>
  </si>
  <si>
    <t>Laboratory Corporation of America Holdings</t>
  </si>
  <si>
    <t>High Point Road Corridor, Greensboro, NC</t>
  </si>
  <si>
    <t>231 Maple Avenue, Burlington, NC 27215</t>
  </si>
  <si>
    <t>336-222-7566</t>
  </si>
  <si>
    <t>www.labcorp.com</t>
  </si>
  <si>
    <t>PR-1181</t>
  </si>
  <si>
    <t>Bun-New-09-Zaytoun</t>
  </si>
  <si>
    <t>Automatic Rolls of North Carolina, LLC</t>
  </si>
  <si>
    <t>68 Harvest Mill Lane, Clayton, NC</t>
  </si>
  <si>
    <t>601 S. Caroline Street, Baltimore, MD 21231</t>
  </si>
  <si>
    <t>27520-4849</t>
  </si>
  <si>
    <t>410-276-7254</t>
  </si>
  <si>
    <t>www.nefoods.com</t>
  </si>
  <si>
    <t>PR-1182</t>
  </si>
  <si>
    <t>Perish</t>
  </si>
  <si>
    <t>Pierre Foods, Inc.</t>
  </si>
  <si>
    <t>3437 E Main Street, Claremont, NC</t>
  </si>
  <si>
    <t>9990 Princeton Road, Cincinnati, Ohio 45246</t>
  </si>
  <si>
    <t>28610-8672</t>
  </si>
  <si>
    <t>513-682-1565</t>
  </si>
  <si>
    <t>www.pierrefoods.com</t>
  </si>
  <si>
    <t>PR-1034</t>
  </si>
  <si>
    <t>Siemens Energy, Inc.</t>
  </si>
  <si>
    <t>5010 Westinghouse Boulevard, Charlotte, NC</t>
  </si>
  <si>
    <t>PO Box 7002; 5010 Westinghouse Blvd, Charlotte, NC 28241</t>
  </si>
  <si>
    <t>704-551-5200</t>
  </si>
  <si>
    <t>PR-1183</t>
  </si>
  <si>
    <t>TT2-Exp-10-Dunn</t>
  </si>
  <si>
    <t>Turbotec Products, Inc. (TT2)</t>
  </si>
  <si>
    <t>914 25th St. SE, Hickory, NC</t>
  </si>
  <si>
    <t>651 Day Hill Road, Windsor, CT 06095</t>
  </si>
  <si>
    <t>28602-9619</t>
  </si>
  <si>
    <t>860-731-4206</t>
  </si>
  <si>
    <t>www.turbotecproducts.com</t>
  </si>
  <si>
    <t>PR-1184</t>
  </si>
  <si>
    <t>Harvest-Exp-2009-Msmith</t>
  </si>
  <si>
    <t>Harvest Time Bread of North Carolina, LLC</t>
  </si>
  <si>
    <t>501 Mountain View Lane, Mt. Airy, NC</t>
  </si>
  <si>
    <t>501 Mountain View Lane, Mt. Airy, NC 27230</t>
  </si>
  <si>
    <t>27030-9850</t>
  </si>
  <si>
    <t>732-634-6460</t>
  </si>
  <si>
    <t>www.harvesttimebread.com</t>
  </si>
  <si>
    <t>PR-1185</t>
  </si>
  <si>
    <t>CSB</t>
  </si>
  <si>
    <t>Clariant Corporation</t>
  </si>
  <si>
    <t>4000 Monroe Road, Charlotte, NC</t>
  </si>
  <si>
    <t>4000 Monroe Road, Charlotte, NC 28205</t>
  </si>
  <si>
    <t>28205-7782</t>
  </si>
  <si>
    <t>704-331-7116</t>
  </si>
  <si>
    <t>www.clariant.com</t>
  </si>
  <si>
    <t>PR-1186</t>
  </si>
  <si>
    <t>Radial-Exp-10-Dun</t>
  </si>
  <si>
    <t>Michelin North America, Inc.</t>
  </si>
  <si>
    <t>South Stanly School Road, Norwood NC</t>
  </si>
  <si>
    <t>One Parkway South, Greenville SC, 29615</t>
  </si>
  <si>
    <t>864-458-5094</t>
  </si>
  <si>
    <t>www.michelin-us.com</t>
  </si>
  <si>
    <t>PR-1036</t>
  </si>
  <si>
    <t>Plastek Industries, Inc</t>
  </si>
  <si>
    <t>1015 County Home Road, Hamlet NC</t>
  </si>
  <si>
    <t>814-878-4510</t>
  </si>
  <si>
    <t>PR-1187</t>
  </si>
  <si>
    <t>Albaad</t>
  </si>
  <si>
    <t>Albaad USA, Inc.</t>
  </si>
  <si>
    <t>129 Technology Drive South, Reidsville, NC</t>
  </si>
  <si>
    <t>Post Office Box 1825, Reidsville, NC 27323</t>
  </si>
  <si>
    <t>27320-1563</t>
  </si>
  <si>
    <t>339-617-1062</t>
  </si>
  <si>
    <t>www.albaad.com</t>
  </si>
  <si>
    <t>PR-1188</t>
  </si>
  <si>
    <t>Popcorn-Exp-09-Butler</t>
  </si>
  <si>
    <t>Mountaire Farms, Inc.</t>
  </si>
  <si>
    <t>17269 NC Hwy 71 North, Lumber Bridge, NC</t>
  </si>
  <si>
    <t>17269 NC Hwy 71 North, Lumber Bridge NC 28357</t>
  </si>
  <si>
    <t>910-843-5942</t>
  </si>
  <si>
    <t>www.mountaire.com</t>
  </si>
  <si>
    <t>PR-1189</t>
  </si>
  <si>
    <t>United-Exp-2009-Msmith</t>
  </si>
  <si>
    <t>United Furniture Industries NC, LLC</t>
  </si>
  <si>
    <t>12 Hackney Street, Lexington, NC</t>
  </si>
  <si>
    <t>431 HWY 41 E., Okolona, MS 38860</t>
  </si>
  <si>
    <t>27292-4216</t>
  </si>
  <si>
    <t>662-447-4115</t>
  </si>
  <si>
    <t>www.unitedfurnitureindustries.com</t>
  </si>
  <si>
    <t>PR-1190</t>
  </si>
  <si>
    <t>Sangria</t>
  </si>
  <si>
    <t>Greiner Bio-One North America, Inc.</t>
  </si>
  <si>
    <t>4238 Capital Drive, Monroe, NC</t>
  </si>
  <si>
    <t>4238 Capital Drive, Monroe, NC 28110</t>
  </si>
  <si>
    <t>28110-7681</t>
  </si>
  <si>
    <t>704-261-7883</t>
  </si>
  <si>
    <t>www.gbo.com</t>
  </si>
  <si>
    <t>PR-1299</t>
  </si>
  <si>
    <t>Cupboard</t>
  </si>
  <si>
    <t>Masterbrand Cabinets, Inc.</t>
  </si>
  <si>
    <t>651 Collier Lofton Road, Kinston, NC</t>
  </si>
  <si>
    <t>One Masterbrand Cabinets Drive, Jasper, Indiana 47536-2248</t>
  </si>
  <si>
    <t>28504-6847</t>
  </si>
  <si>
    <t>812-634-0295</t>
  </si>
  <si>
    <t>www.masterbrand.com</t>
  </si>
  <si>
    <t>PR-1192</t>
  </si>
  <si>
    <t>SpecMcDowell-New-09-Messer</t>
  </si>
  <si>
    <t>Spectrum Mills, LLC (McDowell County)</t>
  </si>
  <si>
    <t>253 Barnes Road, Marion, NC</t>
  </si>
  <si>
    <t>263 Barnes Road, Marion, NC 28752</t>
  </si>
  <si>
    <t>28752-5995</t>
  </si>
  <si>
    <t>828-652-3333</t>
  </si>
  <si>
    <t>PR-1193</t>
  </si>
  <si>
    <t>Catalytic Converter</t>
  </si>
  <si>
    <t>VSA LLC</t>
  </si>
  <si>
    <t>1000 Chain Drive, Morganton, NC</t>
  </si>
  <si>
    <t>200 Winston Drive, Apt 2-0, Cliffside Park, NJ 07010</t>
  </si>
  <si>
    <t>28655-7239</t>
  </si>
  <si>
    <t>201-637-1045</t>
  </si>
  <si>
    <t>vsallc.com</t>
  </si>
  <si>
    <t>2)Structural Repairs, Improvements, Renovations 4)New Construction of/Improvements to Water/Sewer/Gas/Electric</t>
  </si>
  <si>
    <t>PR-1194</t>
  </si>
  <si>
    <t>ATSI-New-10-Holbrook</t>
  </si>
  <si>
    <t>Advanced Textile Solutions, Inc. (ATSI)</t>
  </si>
  <si>
    <t>2500 Baker Circle, Granite, NC</t>
  </si>
  <si>
    <t>P. O. Box 10, 4790 Walkertown Plaza Blvd., Walkertown, NC 27051-0010</t>
  </si>
  <si>
    <t>28630-9480</t>
  </si>
  <si>
    <t>336-971-3303</t>
  </si>
  <si>
    <t>PR-1195</t>
  </si>
  <si>
    <t>Vitacost-Exp-Msmith-09</t>
  </si>
  <si>
    <t>Vitacost.com, Inc.</t>
  </si>
  <si>
    <t>130 Lexington Parkway, Lexington, NC</t>
  </si>
  <si>
    <t>5400 Broken Sound Boulevard, NW, Suite 500, Boca Raton, FL 33487</t>
  </si>
  <si>
    <t>27295-8524</t>
  </si>
  <si>
    <t>561-982-4180</t>
  </si>
  <si>
    <t>Vitacost.com</t>
  </si>
  <si>
    <t>PR-1196</t>
  </si>
  <si>
    <t>White</t>
  </si>
  <si>
    <t>Whiteridge Plastics, LLC</t>
  </si>
  <si>
    <t>109 Sands Road, Reidsville, NC</t>
  </si>
  <si>
    <t>109 Sands Road, Reidsville, NC 27320</t>
  </si>
  <si>
    <t>27320-6521</t>
  </si>
  <si>
    <t>336-342-1200</t>
  </si>
  <si>
    <t>www.whiteridge.com</t>
  </si>
  <si>
    <t>PR-1038</t>
  </si>
  <si>
    <t>671 Washburn Switch Rd, Shelby, NC</t>
  </si>
  <si>
    <t>801 Mill Road; PO Box 57; Lewiston, Idaho 83501</t>
  </si>
  <si>
    <t>www.clearwaterpaper.com</t>
  </si>
  <si>
    <t>PR-1197</t>
  </si>
  <si>
    <t>Blue Ridge</t>
  </si>
  <si>
    <t>Edwards Wood Products, Inc./Woodlawn</t>
  </si>
  <si>
    <t>8482 Hwy 221 N, Marion, NC</t>
  </si>
  <si>
    <t>P. O. Box 219, Marshville, NC 28103</t>
  </si>
  <si>
    <t>28752-7564</t>
  </si>
  <si>
    <t>704-624-3611</t>
  </si>
  <si>
    <t>www.ewpi.com</t>
  </si>
  <si>
    <t>PR-1198</t>
  </si>
  <si>
    <t>Amark Corp</t>
  </si>
  <si>
    <t>100 Kitty Hawk Lane, Elizabeth City NC</t>
  </si>
  <si>
    <t>1390 Progress Road, Suffolk, VA 23434</t>
  </si>
  <si>
    <t>757-538-3000</t>
  </si>
  <si>
    <t>www.amarkcorp.com</t>
  </si>
  <si>
    <t>PR-1199</t>
  </si>
  <si>
    <t>Gypsy</t>
  </si>
  <si>
    <t>CertainTeed Gypsum NC, Inc</t>
  </si>
  <si>
    <t>Semora - Roxboro, NC</t>
  </si>
  <si>
    <t>4300 W. Cypress Street, Suite 500, Tampa FL 33607</t>
  </si>
  <si>
    <t>813-286-3938</t>
  </si>
  <si>
    <t>www.certainteed.com</t>
  </si>
  <si>
    <t>PR-1201</t>
  </si>
  <si>
    <t>Pumpkin Pie</t>
  </si>
  <si>
    <t>Four Oaks Business Park, Four Oaks, NC</t>
  </si>
  <si>
    <t>1 Becton Drive, MC 112, Franklin Lakes, NJ 07417-1880</t>
  </si>
  <si>
    <t>PR-1200</t>
  </si>
  <si>
    <t>Rainbow</t>
  </si>
  <si>
    <t>C.M.I. Enterprises, Inc.</t>
  </si>
  <si>
    <t>630 NC Highway 120, Mooresboro, NC</t>
  </si>
  <si>
    <t>5590 NW 163 Street, Miami, FL 33014</t>
  </si>
  <si>
    <t>305-685-9651</t>
  </si>
  <si>
    <t>www.CMI-ENTERPRISES.COM</t>
  </si>
  <si>
    <t>PR-1041</t>
  </si>
  <si>
    <t>Brunswick Corporation (Hatteras)</t>
  </si>
  <si>
    <t>110 N. Glenburnie Road, New Bern, NC</t>
  </si>
  <si>
    <t>110 N. Glenburnie Road, New Bern, NC 28560</t>
  </si>
  <si>
    <t>252-634-4872</t>
  </si>
  <si>
    <t>www.hatterasyachts.com</t>
  </si>
  <si>
    <t>PR-1042</t>
  </si>
  <si>
    <t>Temple School Rd, Winston-Salem</t>
  </si>
  <si>
    <t>A33-Lower Powertrain, PO Box 348, Aurora, IL 60507</t>
  </si>
  <si>
    <t>630-859-4131</t>
  </si>
  <si>
    <t>PR-1202</t>
  </si>
  <si>
    <t>BB</t>
  </si>
  <si>
    <t>Boral Composites Inc.</t>
  </si>
  <si>
    <t>701 South Long Street, East Spencer, NC</t>
  </si>
  <si>
    <t>200 Mansell Court East, Suite 305, Roswell, GA 30076</t>
  </si>
  <si>
    <t>770-645-4500</t>
  </si>
  <si>
    <t>PR-1203</t>
  </si>
  <si>
    <t>Furniture-Exp-Payne-10</t>
  </si>
  <si>
    <t>Ethan Allen Operations, Inc. (McDowell)</t>
  </si>
  <si>
    <t>912 E. Main Street, Old Fort, NC</t>
  </si>
  <si>
    <t>P. O. Box 639, Old Fort, NC 28762</t>
  </si>
  <si>
    <t>28762-6701</t>
  </si>
  <si>
    <t>828-668-7686</t>
  </si>
  <si>
    <t>PR-1043</t>
  </si>
  <si>
    <t>5000 Womack Drive, Sanford, NC</t>
  </si>
  <si>
    <t>5000 Womack Drive, Sanford, NC 27330-9594</t>
  </si>
  <si>
    <t>27330-9594</t>
  </si>
  <si>
    <t>919-465-2966</t>
  </si>
  <si>
    <t>PR-1204</t>
  </si>
  <si>
    <t>Nomad</t>
  </si>
  <si>
    <t>Norandal USA, Inc.</t>
  </si>
  <si>
    <t>1709 Jake Alexander Blvd. S, Salisbury, NC</t>
  </si>
  <si>
    <t>1709 Jake Alexander Blvd. S, Salisbury, NC 28146-8365</t>
  </si>
  <si>
    <t>28146-8365</t>
  </si>
  <si>
    <t>704-637-4514</t>
  </si>
  <si>
    <t>www.norandaaluminum.com</t>
  </si>
  <si>
    <t>PR-1205</t>
  </si>
  <si>
    <t>Flower</t>
  </si>
  <si>
    <t>Medicago USA, Inc.</t>
  </si>
  <si>
    <t>Research Triangle Park, Durham, NC</t>
  </si>
  <si>
    <t>4819 Emperor Blvd., Suite 400, Durham, NC 27703</t>
  </si>
  <si>
    <t>27709-0008</t>
  </si>
  <si>
    <t>706-248-6098</t>
  </si>
  <si>
    <t>www.medicago.com</t>
  </si>
  <si>
    <t>PR-1206</t>
  </si>
  <si>
    <t>Kleen-New-10-Payne</t>
  </si>
  <si>
    <t>Kleen Tech, Inc</t>
  </si>
  <si>
    <t>690 Lovelady Road NE, Valdese, NC</t>
  </si>
  <si>
    <t>Post Office Box 1369, Hickory, NC 28603</t>
  </si>
  <si>
    <t>28690-8905</t>
  </si>
  <si>
    <t>828-397-3357</t>
  </si>
  <si>
    <t>PR-1044</t>
  </si>
  <si>
    <t>Mecklenburg/ Wake</t>
  </si>
  <si>
    <t>Old Statesville Rd, Huntersville, NC</t>
  </si>
  <si>
    <t>940 Main Campus Drive, Ste 300, Raleigh, NC 27606</t>
  </si>
  <si>
    <t>919-807-5082</t>
  </si>
  <si>
    <t>www.abb.com</t>
  </si>
  <si>
    <t>PR-1207</t>
  </si>
  <si>
    <t>Empire</t>
  </si>
  <si>
    <t>Empire Foods, Inc.</t>
  </si>
  <si>
    <t>Halifax Corporate Park, NC Highway 561, (Halifax County), NC</t>
  </si>
  <si>
    <t>133 Fayetteville Street, 6th Floor, Raleigh, NC 27601</t>
  </si>
  <si>
    <t>919-621-2123</t>
  </si>
  <si>
    <t>PR-1208</t>
  </si>
  <si>
    <t>Eagle II</t>
  </si>
  <si>
    <t>Baltek, Inc.</t>
  </si>
  <si>
    <t>Highpoint (Guilford County), NC</t>
  </si>
  <si>
    <t>108 Fairway Court, Northvale, NJ 07647</t>
  </si>
  <si>
    <t>201-724-9561</t>
  </si>
  <si>
    <t>www.corematerials.3acomposites.com</t>
  </si>
  <si>
    <t>PR-1209</t>
  </si>
  <si>
    <t>DNP-Exp-2010 Brantley</t>
  </si>
  <si>
    <t>DNP IMS America Corporation</t>
  </si>
  <si>
    <t>4524 Enterprise Drive NW, Concord, NC</t>
  </si>
  <si>
    <t>4524 Enterprise Drive NW, Concord, NC  28027-6437</t>
  </si>
  <si>
    <t>28027-6437</t>
  </si>
  <si>
    <t>704-784-7122</t>
  </si>
  <si>
    <t>www.dnpribbons.com</t>
  </si>
  <si>
    <t>PR-1210</t>
  </si>
  <si>
    <t>Valendrawers, Inc.</t>
  </si>
  <si>
    <t>555 Dixon Street, Lexington, NC</t>
  </si>
  <si>
    <t>Post Office Box 1169, lexington, NC 27293</t>
  </si>
  <si>
    <t>27292-7516</t>
  </si>
  <si>
    <t>336-956-2118</t>
  </si>
  <si>
    <t>www.valenusa.com</t>
  </si>
  <si>
    <t>PR-1211</t>
  </si>
  <si>
    <t>Cork-New-10-Holbrook</t>
  </si>
  <si>
    <t>Tasz, Inc.</t>
  </si>
  <si>
    <t>240 Polychem Court, Lenoir, NC</t>
  </si>
  <si>
    <t>240 Polychem Court, Lenoir, NC  28645</t>
  </si>
  <si>
    <t>828-754-7570</t>
  </si>
  <si>
    <t>www.polychemalloy.com</t>
  </si>
  <si>
    <t>PR-1046</t>
  </si>
  <si>
    <t>Timco Aerosystems, LLC</t>
  </si>
  <si>
    <t>5568 Gumtree Rd., Winston-Salem, NC</t>
  </si>
  <si>
    <t>27107-9583</t>
  </si>
  <si>
    <t>336-668-4410</t>
  </si>
  <si>
    <t>www.timcoaero/aeorsystems</t>
  </si>
  <si>
    <t>PR-1047</t>
  </si>
  <si>
    <t>Nex Flex-exp-powell-2010</t>
  </si>
  <si>
    <t>3612 Powhatan Road, Clayton, NC</t>
  </si>
  <si>
    <t>27520-9217</t>
  </si>
  <si>
    <t>919-550-2201</t>
  </si>
  <si>
    <t>PR-1212</t>
  </si>
  <si>
    <t>Plastic Molding</t>
  </si>
  <si>
    <t>Nypro, Inc. (Buncombe #1)</t>
  </si>
  <si>
    <t>100 Vista Road, Arden, NC</t>
  </si>
  <si>
    <t>100 Vista Road, Arden, NC 28704-9457</t>
  </si>
  <si>
    <t>28704-9457</t>
  </si>
  <si>
    <t>828-209-4253</t>
  </si>
  <si>
    <t>www.Nypro.com</t>
  </si>
  <si>
    <t>PR-1213</t>
  </si>
  <si>
    <t>Save-A-Lot Foods</t>
  </si>
  <si>
    <t>Moran Foods, Inc.</t>
  </si>
  <si>
    <t>Lexington Business Center, Lexington, NC</t>
  </si>
  <si>
    <t>100 Corporate Office Drive, Earth City, MO 63045</t>
  </si>
  <si>
    <t>314-264-7804</t>
  </si>
  <si>
    <t>www.save-a-lot.com</t>
  </si>
  <si>
    <t>PR-1214</t>
  </si>
  <si>
    <t>JB</t>
  </si>
  <si>
    <t>Reich, LLC</t>
  </si>
  <si>
    <t>140 Vista Boulevard, Arden, NC</t>
  </si>
  <si>
    <t>140 Vista Boulevard, Arden, NC 28704</t>
  </si>
  <si>
    <t>763-360-1369</t>
  </si>
  <si>
    <t>PR-1215</t>
  </si>
  <si>
    <t>Morehead</t>
  </si>
  <si>
    <t>Saertex USA, LLC</t>
  </si>
  <si>
    <t>12200-A Mt. Holly-Huntersville Road, Huntersville, NC</t>
  </si>
  <si>
    <t>12200-A Mt. Holly-Huntersville Road, Huntersville, NC  28078-7632</t>
  </si>
  <si>
    <t>28078-7632</t>
  </si>
  <si>
    <t>704-464-5928</t>
  </si>
  <si>
    <t>www.saertex.com</t>
  </si>
  <si>
    <t>PR-1216</t>
  </si>
  <si>
    <t>Bubbles</t>
  </si>
  <si>
    <t>Bottling Group, LLC (Pepsi)</t>
  </si>
  <si>
    <t>1100 Reynolds Blvd, Winston-Salem, NC</t>
  </si>
  <si>
    <t>7701 Legacy Drive, Plano, TX 76092</t>
  </si>
  <si>
    <t>27105-3500</t>
  </si>
  <si>
    <t>972-334-2969</t>
  </si>
  <si>
    <t>www.Pepsico.com</t>
  </si>
  <si>
    <t>PR-1217</t>
  </si>
  <si>
    <t>Kaleidascope</t>
  </si>
  <si>
    <t>Precision Hydraulic Cylinders, Inc.</t>
  </si>
  <si>
    <t>196 N Hwy 41, Beulaville, NC</t>
  </si>
  <si>
    <t>P. O.Box 1589, Beulaville, NC 28518</t>
  </si>
  <si>
    <t>28518-8761</t>
  </si>
  <si>
    <t>910-298-0136</t>
  </si>
  <si>
    <t>www.phc-global.com</t>
  </si>
  <si>
    <t>PR-1218</t>
  </si>
  <si>
    <t>Liberty</t>
  </si>
  <si>
    <t>Fountain Powerboat Industries, Inc.</t>
  </si>
  <si>
    <t>1653 Whichard's Beach Road, Washington, NC</t>
  </si>
  <si>
    <t>Post Office Box  457, Washington, NC 27889</t>
  </si>
  <si>
    <t>252-975-7017</t>
  </si>
  <si>
    <t>www.fountainpowerboats.com</t>
  </si>
  <si>
    <t>PR-1049</t>
  </si>
  <si>
    <t>13515 Ballantyne Corporate Place, Charlotte NC</t>
  </si>
  <si>
    <t>13515 Ballantyne Corporate Place, Charlotte NC 28277</t>
  </si>
  <si>
    <t>704-752-7413</t>
  </si>
  <si>
    <t>PR-1219</t>
  </si>
  <si>
    <t>EGI</t>
  </si>
  <si>
    <t>FPE NC, LLC (Ernie Green)</t>
  </si>
  <si>
    <t>6966 Highway 220 South, Asheboro, NC</t>
  </si>
  <si>
    <t>3500 Pentagon Boulevard, Suite 400, Beavercreek, OH 45431</t>
  </si>
  <si>
    <t>27205-1580</t>
  </si>
  <si>
    <t>937-320-9690</t>
  </si>
  <si>
    <t>www.fpe-inc.com</t>
  </si>
  <si>
    <t>PR-1220</t>
  </si>
  <si>
    <t>Gemini</t>
  </si>
  <si>
    <t>MOM Brands Company (f/k/a Malt-O-Meal)</t>
  </si>
  <si>
    <t>2525 Bank Street, Asheboro, NC</t>
  </si>
  <si>
    <t>80 Sourth 8th Street, Minneapolis MN 55402</t>
  </si>
  <si>
    <t>27203-3087</t>
  </si>
  <si>
    <t>952-322-8000</t>
  </si>
  <si>
    <t>www.malt-o-meal.com</t>
  </si>
  <si>
    <t>PR-1221</t>
  </si>
  <si>
    <t>FAS Controls Inc.</t>
  </si>
  <si>
    <t>1100 Airport Road, (Cleveland County), NC</t>
  </si>
  <si>
    <t>1100 Airport Road, Shelby, NC 28150</t>
  </si>
  <si>
    <t>28150-3639</t>
  </si>
  <si>
    <t>704-482-9582</t>
  </si>
  <si>
    <t>www.fascontrols.com</t>
  </si>
  <si>
    <t>PR-1222</t>
  </si>
  <si>
    <t>Arvato Digital Services LLC</t>
  </si>
  <si>
    <t>108 Monticello Road, Weaverville, NC</t>
  </si>
  <si>
    <t>108 Monticello Road, Weaverville, NC 28787-8931</t>
  </si>
  <si>
    <t>28787-8931</t>
  </si>
  <si>
    <t>828-658-2033</t>
  </si>
  <si>
    <t>www.arvatodigitalservices.com</t>
  </si>
  <si>
    <t>PR-1223</t>
  </si>
  <si>
    <t>PAS USA Inc.</t>
  </si>
  <si>
    <t>2010 West 15th Street, Washington, NC</t>
  </si>
  <si>
    <t>2010 West 15th Street, Washington, NC 27889-3590</t>
  </si>
  <si>
    <t>27889-3590</t>
  </si>
  <si>
    <t>252-974-5500</t>
  </si>
  <si>
    <t>www.pas-net.com</t>
  </si>
  <si>
    <t>PR-1224</t>
  </si>
  <si>
    <t>Outdura Corp. (Sattler AG)</t>
  </si>
  <si>
    <t>447 Main Street, Hudson, NC</t>
  </si>
  <si>
    <t>447 Main Street, Hudson, NC 28638</t>
  </si>
  <si>
    <t>28638-2329</t>
  </si>
  <si>
    <t>828-244-0795</t>
  </si>
  <si>
    <t>www.sattler-ag.com</t>
  </si>
  <si>
    <t>PR-1225</t>
  </si>
  <si>
    <t>Enviva</t>
  </si>
  <si>
    <t>Enviva, LP (Hertford)</t>
  </si>
  <si>
    <t>Hertford</t>
  </si>
  <si>
    <t>Former Georgia Pacific Lumber Facility, Ahoskie, NC</t>
  </si>
  <si>
    <t>1309 East Cary Street, Suite 200, Richmond, VA 23219</t>
  </si>
  <si>
    <t>804-381-4000</t>
  </si>
  <si>
    <t>www.envivapellets.com</t>
  </si>
  <si>
    <t>PR-1226</t>
  </si>
  <si>
    <t>Multiply</t>
  </si>
  <si>
    <t>Americhem, Inc.</t>
  </si>
  <si>
    <t>7280 Liberty Park Road, Liberty NC</t>
  </si>
  <si>
    <t>200 Americhem Way, Cuyahoga Falls, OH 44221</t>
  </si>
  <si>
    <t>330-929-4213</t>
  </si>
  <si>
    <t>www.americhem.com</t>
  </si>
  <si>
    <t>PR-1227</t>
  </si>
  <si>
    <t>Red F</t>
  </si>
  <si>
    <t>Red F PBC, Inc.</t>
  </si>
  <si>
    <t>2101 Rexford Road, Suite 300W, Charlotte, NC</t>
  </si>
  <si>
    <t>2101 Rexford Road, Suite 300W, Charlotte, NC 28211</t>
  </si>
  <si>
    <t>28211-3539</t>
  </si>
  <si>
    <t>704-227-0704</t>
  </si>
  <si>
    <t>PR-1228</t>
  </si>
  <si>
    <t>Adam</t>
  </si>
  <si>
    <t>HYDAC Technology Corp.</t>
  </si>
  <si>
    <t>9836B Northcross Center Court, Huntersville, NC</t>
  </si>
  <si>
    <t>2260 City Line Road, Bethlehem, PA 18017</t>
  </si>
  <si>
    <t>28078-7345</t>
  </si>
  <si>
    <t>704-749-4521</t>
  </si>
  <si>
    <t>www.hydacusa.com</t>
  </si>
  <si>
    <t>PR-1051</t>
  </si>
  <si>
    <t>Novartis Vaccines &amp; Diagnostices, Inc.</t>
  </si>
  <si>
    <t>475 Green Oaks Parkway, Holly Springs, NC</t>
  </si>
  <si>
    <t>919-577-5130</t>
  </si>
  <si>
    <t>PR-1229</t>
  </si>
  <si>
    <t>Webb</t>
  </si>
  <si>
    <t>Barefoot Industries, Inc. a/k/a Global Packaging, Inc.</t>
  </si>
  <si>
    <t>106 Marks Creek Ln , Hamlet, NC</t>
  </si>
  <si>
    <t>209 Brower Avenue, Box 187, Oaks, PA 19456</t>
  </si>
  <si>
    <t>28345-7273</t>
  </si>
  <si>
    <t>484-831-1131</t>
  </si>
  <si>
    <t>www.glopkg.com</t>
  </si>
  <si>
    <t>PR-1230</t>
  </si>
  <si>
    <t>Boots</t>
  </si>
  <si>
    <t>Frontier Logistics, LP</t>
  </si>
  <si>
    <t>Montgomery</t>
  </si>
  <si>
    <t>109 Russell Drive, Star, NC</t>
  </si>
  <si>
    <t>1806 S. 16th St, La Porte, TX 77571</t>
  </si>
  <si>
    <t>27356-7000</t>
  </si>
  <si>
    <t>281-307-2034</t>
  </si>
  <si>
    <t>www.frontierlogistics.com</t>
  </si>
  <si>
    <t>PR-1231</t>
  </si>
  <si>
    <t>China</t>
  </si>
  <si>
    <t>Tuscarora Yarns, Inc.</t>
  </si>
  <si>
    <t>8760 E. Franklin St., Mt. Pleasant, NC</t>
  </si>
  <si>
    <t>8760 E. Franklin St., Mt. Pleasant, NC 28124</t>
  </si>
  <si>
    <t>28124-8788</t>
  </si>
  <si>
    <t>704-436-6527</t>
  </si>
  <si>
    <t>www.tuscarorayarns.com</t>
  </si>
  <si>
    <t>PR-1232</t>
  </si>
  <si>
    <t>NSA-New-Msmith-2010</t>
  </si>
  <si>
    <t>NSA Holdings, LLC</t>
  </si>
  <si>
    <t>40 Creswell Court, Greensboro, NC</t>
  </si>
  <si>
    <t>40 Creswell Court, Greensboro, NC  27407-7894</t>
  </si>
  <si>
    <t>27407-7894</t>
  </si>
  <si>
    <t>336-707-1400</t>
  </si>
  <si>
    <t>PR-1233</t>
  </si>
  <si>
    <t>Providencia USA, Inc. (#2)</t>
  </si>
  <si>
    <t>200 Deer Ridge, Statesville, NC</t>
  </si>
  <si>
    <t>P. O. Box 1186, Statesville, NC 28625</t>
  </si>
  <si>
    <t>704-657-9554</t>
  </si>
  <si>
    <t>PR-1234</t>
  </si>
  <si>
    <t>QVC</t>
  </si>
  <si>
    <t>QVC Rocky Mount, Inc.</t>
  </si>
  <si>
    <t>100 QVC Bouldvard, Rocky Mount, NC</t>
  </si>
  <si>
    <t>1200 Wilson Drive, West Chester, PA 19380</t>
  </si>
  <si>
    <t>27815-9578</t>
  </si>
  <si>
    <t>484-701-3955</t>
  </si>
  <si>
    <t>PR-1235</t>
  </si>
  <si>
    <t>Peace</t>
  </si>
  <si>
    <t>Avgol America, Inc.</t>
  </si>
  <si>
    <t>178 Avgol Drive, Mocksville, NC</t>
  </si>
  <si>
    <t>178 Avgol Drive, Mocksville, NC 27028-2558</t>
  </si>
  <si>
    <t>27028-2558</t>
  </si>
  <si>
    <t>336-936-2513</t>
  </si>
  <si>
    <t>www.avgol.com</t>
  </si>
  <si>
    <t>PR-1055</t>
  </si>
  <si>
    <t>2564 Durham Road, Roxboro, NC</t>
  </si>
  <si>
    <t>336-599-1141</t>
  </si>
  <si>
    <t>PR-1236</t>
  </si>
  <si>
    <t>Gates-Exp-09-Holbrook</t>
  </si>
  <si>
    <t>The Gates Corporation</t>
  </si>
  <si>
    <t>Ashe</t>
  </si>
  <si>
    <t>101 Gates Lane, Jefferson, NC</t>
  </si>
  <si>
    <t>101 Gates Lane, Jefferson, NC 28640</t>
  </si>
  <si>
    <t>28640-9704</t>
  </si>
  <si>
    <t>336-846-1938</t>
  </si>
  <si>
    <t>www.gates.com</t>
  </si>
  <si>
    <t>PR-1237</t>
  </si>
  <si>
    <t>Bluestar Silicones USA Corp.</t>
  </si>
  <si>
    <t>12345 Steele Creek Road, Charlotte, NC</t>
  </si>
  <si>
    <t>Two Tower Center Blvd., Suite 1601, East Brunswick, NJ 08816</t>
  </si>
  <si>
    <t>28273-3738</t>
  </si>
  <si>
    <t>732-227-2092</t>
  </si>
  <si>
    <t>www.bluestarsilicones.com</t>
  </si>
  <si>
    <t>Lydall</t>
  </si>
  <si>
    <t>Lydall Thermal/Acoustical, Inc. (2010)</t>
  </si>
  <si>
    <t>1241 Buck Shoals Road, Hamptonville, NC 27020</t>
  </si>
  <si>
    <t>336-468-8618</t>
  </si>
  <si>
    <t>lydallautomotive.com</t>
  </si>
  <si>
    <t>PR-1239</t>
  </si>
  <si>
    <t>Kristall</t>
  </si>
  <si>
    <t>Lanxess Corporation</t>
  </si>
  <si>
    <t>Gastonia (Gaston County), NC</t>
  </si>
  <si>
    <t>111RIDC Park West Drive, Pittsburgh, PA 15275</t>
  </si>
  <si>
    <t>NIF</t>
  </si>
  <si>
    <t>412-809-2245</t>
  </si>
  <si>
    <t>www.lanxess.com</t>
  </si>
  <si>
    <t>PR-1240</t>
  </si>
  <si>
    <t>Fasttrack</t>
  </si>
  <si>
    <t>REPI, LLC</t>
  </si>
  <si>
    <t>2825 Repi Court, Dallas, NC</t>
  </si>
  <si>
    <t>Via B. Franklin 2, 21050 Lonate Ceppino (VA) Italy</t>
  </si>
  <si>
    <t>704-522-8841</t>
  </si>
  <si>
    <t>www.repi-usa.com</t>
  </si>
  <si>
    <t>PR-1241</t>
  </si>
  <si>
    <t>Rock-Tenn</t>
  </si>
  <si>
    <t>Rock-Tenn Converting Company</t>
  </si>
  <si>
    <t>33 Burgin Street, Marion, NC</t>
  </si>
  <si>
    <t>33 Burgin Street, Marion, NC 28752</t>
  </si>
  <si>
    <t>28752-3903</t>
  </si>
  <si>
    <t>828-652-5511</t>
  </si>
  <si>
    <t>www.rocktenn.com</t>
  </si>
  <si>
    <t>PR-1243</t>
  </si>
  <si>
    <t>Flour</t>
  </si>
  <si>
    <t>Steven-Robert Originals, LLC</t>
  </si>
  <si>
    <t>Pembroke, Robeson County</t>
  </si>
  <si>
    <t>4990 Oakland Street, Denver CO 80239</t>
  </si>
  <si>
    <t>303-375-9925</t>
  </si>
  <si>
    <t>www.originaldesserts.com</t>
  </si>
  <si>
    <t>PR-1242</t>
  </si>
  <si>
    <t>Ziehl-Abegg, Inc.</t>
  </si>
  <si>
    <t>6348 Burnt Poplar Road, Greensboro, NC</t>
  </si>
  <si>
    <t>6348 Burnt Poplar Road, Greensboro, NC 27409</t>
  </si>
  <si>
    <t>27409-9710</t>
  </si>
  <si>
    <t>336-834-9339</t>
  </si>
  <si>
    <t>www.ziehl-abegg.com</t>
  </si>
  <si>
    <t>PR-1245</t>
  </si>
  <si>
    <t>Flight</t>
  </si>
  <si>
    <t>Curtiss-Wright Controls, Inc.</t>
  </si>
  <si>
    <t>201 Old Boiling Springs Road, Shelby, NC</t>
  </si>
  <si>
    <t>201 Old Boiling Springs Road, Shelby, NC 28152</t>
  </si>
  <si>
    <t>28152-0649</t>
  </si>
  <si>
    <t>704-480-5261</t>
  </si>
  <si>
    <t>www.cwcontrols.com</t>
  </si>
  <si>
    <t>PR-1244</t>
  </si>
  <si>
    <t>Bearcat</t>
  </si>
  <si>
    <t>Ossid LLC</t>
  </si>
  <si>
    <t>4000 College Road, Rocky Mount, NC</t>
  </si>
  <si>
    <t>4000 College Road, Rocky Mount, NC 27804</t>
  </si>
  <si>
    <t>919-772-8383</t>
  </si>
  <si>
    <t>www.ossid.com</t>
  </si>
  <si>
    <t>PR-1246</t>
  </si>
  <si>
    <t>LSA</t>
  </si>
  <si>
    <t>LSA America, Inc.</t>
  </si>
  <si>
    <t>231 US Hwy 158, Halifax-Northampton Regional Airport, Littleton, NC</t>
  </si>
  <si>
    <t>705 Rod Sullivan Road, Sanford, NC 27330</t>
  </si>
  <si>
    <t>72850-9666</t>
  </si>
  <si>
    <t>919-775-2224</t>
  </si>
  <si>
    <t>www.allegrolsa.com</t>
  </si>
  <si>
    <t>PR-1247</t>
  </si>
  <si>
    <t>IQ</t>
  </si>
  <si>
    <t>EcoVolt Power Corporation</t>
  </si>
  <si>
    <t xml:space="preserve">100 Century Point Drive, East Bend, NC </t>
  </si>
  <si>
    <t>152 Madison Avenue, 22nd FL, New York, NY 10016</t>
  </si>
  <si>
    <t>27018-7481</t>
  </si>
  <si>
    <t>212-611-5353</t>
  </si>
  <si>
    <t>PR-1057</t>
  </si>
  <si>
    <t>Blythe Candle Company Building, Elkin, NC</t>
  </si>
  <si>
    <t>412-995-6361</t>
  </si>
  <si>
    <t>PR-1248</t>
  </si>
  <si>
    <t>Turbocoat</t>
  </si>
  <si>
    <t>Turbocoating Corp.</t>
  </si>
  <si>
    <t>1928 Main Avenue SE, Hickory, NC</t>
  </si>
  <si>
    <t>Via Mistrali 7, Rubbiano di Soligano, 43040</t>
  </si>
  <si>
    <t>28602-1401</t>
  </si>
  <si>
    <t>PR-1059</t>
  </si>
  <si>
    <t>1002 David Taylor Drive, Charlotte, NC 28262-2373</t>
  </si>
  <si>
    <t>PR-1294</t>
  </si>
  <si>
    <t>Gainer</t>
  </si>
  <si>
    <t>Geiger International, Inc.</t>
  </si>
  <si>
    <t>Burke County</t>
  </si>
  <si>
    <t>Hildebran (Burke County), NC</t>
  </si>
  <si>
    <t>6695 Fulton Industrial Boulevard SW, Atlanta, GA 30336-0068</t>
  </si>
  <si>
    <t>28637-8115</t>
  </si>
  <si>
    <t>828-781-1579</t>
  </si>
  <si>
    <t>www.hermanmiller.com</t>
  </si>
  <si>
    <t>PR-1249</t>
  </si>
  <si>
    <t>Highspeed</t>
  </si>
  <si>
    <t>Conopco, Inc.</t>
  </si>
  <si>
    <t>100 Faberge Blvd., Raeford, NC 28376</t>
  </si>
  <si>
    <t>28376-3496</t>
  </si>
  <si>
    <t>910-875-1205</t>
  </si>
  <si>
    <t>PR-1250</t>
  </si>
  <si>
    <t>Phil-Exp-1-Payne</t>
  </si>
  <si>
    <t>UPM Raflatac, Inc.</t>
  </si>
  <si>
    <t>400 Broadpointe Drive, Mills River, NC</t>
  </si>
  <si>
    <t>400 Broadpointe Drive, Mills River, NC 28759-4652</t>
  </si>
  <si>
    <t>28759-4652</t>
  </si>
  <si>
    <t>828-651-4793</t>
  </si>
  <si>
    <t>www.upmraflatac.com</t>
  </si>
  <si>
    <t>PR-1251</t>
  </si>
  <si>
    <t>DuBose Strapping, Inc.</t>
  </si>
  <si>
    <t>906 Industrial Drive, Clinton, NC</t>
  </si>
  <si>
    <t>P. O. Box 819, Clinton, NC 28328</t>
  </si>
  <si>
    <t>910-590-1020</t>
  </si>
  <si>
    <t>www.dubosestrapping.com</t>
  </si>
  <si>
    <t>PR-1252</t>
  </si>
  <si>
    <t>Beetle</t>
  </si>
  <si>
    <t>The Roberts Company Fabrication Services, Inc.</t>
  </si>
  <si>
    <t>133 Forlines Road, Winterville, NC</t>
  </si>
  <si>
    <t>133 Forlines Road, Winterville, NC 28590</t>
  </si>
  <si>
    <t>28590-8508</t>
  </si>
  <si>
    <t>252-355-9353</t>
  </si>
  <si>
    <t>www.robertscompany.com</t>
  </si>
  <si>
    <t>PR-1253</t>
  </si>
  <si>
    <t>Janes</t>
  </si>
  <si>
    <t>Jason Incorporated (Janesville)</t>
  </si>
  <si>
    <t>P. O. Box 1209, Old Fort, NC 28655</t>
  </si>
  <si>
    <t>www.jasoninc.com</t>
  </si>
  <si>
    <t>PR-1254</t>
  </si>
  <si>
    <t>Green Line</t>
  </si>
  <si>
    <t>Technimark LLC</t>
  </si>
  <si>
    <t>180 Commerce Place, Asheboro NC</t>
  </si>
  <si>
    <t>180 Commerce Place, Asheboro NC 27203</t>
  </si>
  <si>
    <t>27203-0515</t>
  </si>
  <si>
    <t>336-498-4171</t>
  </si>
  <si>
    <t>www.technimark.com</t>
  </si>
  <si>
    <t>PR-1255</t>
  </si>
  <si>
    <t>Quality Control</t>
  </si>
  <si>
    <t>AKG North America, Inc.</t>
  </si>
  <si>
    <t>7315 Oakwood Street Extension, Mebane, NC</t>
  </si>
  <si>
    <t>7315 Oakwood Street Extension, Mebane, NC 27302-9211</t>
  </si>
  <si>
    <t>27302-9211</t>
  </si>
  <si>
    <t>919-304-1383</t>
  </si>
  <si>
    <t>www.akg-america.com</t>
  </si>
  <si>
    <t>PR-1256</t>
  </si>
  <si>
    <t>Niagara</t>
  </si>
  <si>
    <t>Niagara Bottling, LLC</t>
  </si>
  <si>
    <t>Mooresville Business Park, Mooresville, NC</t>
  </si>
  <si>
    <t>7633 American Way, Groveland, FL 34736</t>
  </si>
  <si>
    <t>949-910-3950</t>
  </si>
  <si>
    <t>www.niagarawater.com</t>
  </si>
  <si>
    <t>PR-1257</t>
  </si>
  <si>
    <t>Tree</t>
  </si>
  <si>
    <t>UFP Atlantic Division, LLC</t>
  </si>
  <si>
    <t>520 Grace Church Road, Salisbury, NC</t>
  </si>
  <si>
    <t>358 Woodmill Road, Salisbury, NC 28147-9690</t>
  </si>
  <si>
    <t>28147-9690</t>
  </si>
  <si>
    <t>704-855-1600</t>
  </si>
  <si>
    <t>PR-1062</t>
  </si>
  <si>
    <t>2169 Hendersonville Road, Asheville, NC</t>
  </si>
  <si>
    <t>26555 Evergreen Road, Suite 900, Southfield, MI 48076</t>
  </si>
  <si>
    <t>11-1004</t>
  </si>
  <si>
    <t>Nickel</t>
  </si>
  <si>
    <t>BestSweet, Inc.</t>
  </si>
  <si>
    <t>Mooresville Business Park Industrial Site, 288 Mazeppa Road, Mooresville, NC</t>
  </si>
  <si>
    <t>288 Mazeppa Road, Mooresville, NC 28115</t>
  </si>
  <si>
    <t>28115-7928</t>
  </si>
  <si>
    <t>704-664-4300</t>
  </si>
  <si>
    <t>www.bestsweet.com</t>
  </si>
  <si>
    <t xml:space="preserve">Tax Incentives </t>
  </si>
  <si>
    <t>11-1005</t>
  </si>
  <si>
    <t>Kiln</t>
  </si>
  <si>
    <t>Kiln Drying Systems and Components, Inc.</t>
  </si>
  <si>
    <t>234 Industrial Drive, Etowah, NC</t>
  </si>
  <si>
    <t>PO Box 643, Arden NC 28704-0643</t>
  </si>
  <si>
    <t>828-891-8115</t>
  </si>
  <si>
    <t>www.kdskilns.com</t>
  </si>
  <si>
    <t>11-1006</t>
  </si>
  <si>
    <t>CertainTeed Corporation (#1-Granville)</t>
  </si>
  <si>
    <t>200 CertainTeed Drive, Oxford, NC</t>
  </si>
  <si>
    <t>200 CertainTeed Drive, Oxford, NC 27565-3588</t>
  </si>
  <si>
    <t>27565-3588</t>
  </si>
  <si>
    <t>919-692-2125</t>
  </si>
  <si>
    <t>11-1007</t>
  </si>
  <si>
    <t>Light</t>
  </si>
  <si>
    <t>MVP Group International, Inc.</t>
  </si>
  <si>
    <t>430 Gentry Road, Elkin, NC</t>
  </si>
  <si>
    <t>1031 Le Grand Boulevard, Charleston, SC 29492</t>
  </si>
  <si>
    <t>336-527-2276</t>
  </si>
  <si>
    <t>www.mvpgroupint.com, www.colonialcandle.com</t>
  </si>
  <si>
    <t>1)Purchase/Installation of Equipment  2)Structural Repairs, Improvements, Renovations  3)Existing Construction of/Improvements to water/sewer/gas/electric  4)New Construction of/Improvements to Water/Sewer/Gas/Electric</t>
  </si>
  <si>
    <t>11-1002</t>
  </si>
  <si>
    <t>145 Technology Lane, Suite B, Henderson, NC</t>
  </si>
  <si>
    <t>4915 Prospectus Dr., Suite C, Durham, NC 27713-4401</t>
  </si>
  <si>
    <t>27537-5301</t>
  </si>
  <si>
    <t>11-1078</t>
  </si>
  <si>
    <t>J. E. Ekornes USA, Inc.</t>
  </si>
  <si>
    <t>Morganton (Burke County), NC</t>
  </si>
  <si>
    <t>c/o Linda McCarty, 1076 West Fourth Street, Ste 100, Winston-Salem, NC 27101-2440</t>
  </si>
  <si>
    <t>336-722-2149</t>
  </si>
  <si>
    <t>www.ekornes.com</t>
  </si>
  <si>
    <t>Tax Incentives, In-Kind Services, Cash, Relocation Package</t>
  </si>
  <si>
    <t>11-1003</t>
  </si>
  <si>
    <t>Delta</t>
  </si>
  <si>
    <t>Celgard, LLC (2011-Cabarrus)</t>
  </si>
  <si>
    <t>390 Business Blvd., Concord, NC</t>
  </si>
  <si>
    <t>11430 N. Community House Road, Suite 350, Charlotte, NC 28277</t>
  </si>
  <si>
    <t>28027-6597</t>
  </si>
  <si>
    <t>Tax Incentives</t>
  </si>
  <si>
    <t>11-1077</t>
  </si>
  <si>
    <t>Enviva, LP (Northampton)</t>
  </si>
  <si>
    <t>Northampton</t>
  </si>
  <si>
    <t>Greenfield Industrial Site, Northampton County, NC</t>
  </si>
  <si>
    <t>7200 Wisconsin Avenue, Bethesda, MD 20814</t>
  </si>
  <si>
    <t>301-657-5560</t>
  </si>
  <si>
    <t>www.envivamass.com</t>
  </si>
  <si>
    <t>Tax Incentives, Donation of Land, In-Kind Services</t>
  </si>
  <si>
    <t>11-1079</t>
  </si>
  <si>
    <t>P&amp;G Manufacturing of Washington, Inc.</t>
  </si>
  <si>
    <t>Beaufort County Industrial Park (Beaufort County), NC</t>
  </si>
  <si>
    <t>PO Box 369, Washington,  NC 27889</t>
  </si>
  <si>
    <t>252-946-9110</t>
  </si>
  <si>
    <t>www.pgmfg.com</t>
  </si>
  <si>
    <t>Donation of Land</t>
  </si>
  <si>
    <t>PR 1285</t>
  </si>
  <si>
    <t>Kings Plush, Inc. (STI)</t>
  </si>
  <si>
    <t>Marie St, Kings Mountain, NC</t>
  </si>
  <si>
    <t>PO Box 398, Kings Mountain, NC 28086</t>
  </si>
  <si>
    <t>28086-3147</t>
  </si>
  <si>
    <t>704-730-2812</t>
  </si>
  <si>
    <t>PR-1293</t>
  </si>
  <si>
    <t>Cooper Standard Automotive, Inc.</t>
  </si>
  <si>
    <t>308 Fedelon Trail, Goldsboro, NC</t>
  </si>
  <si>
    <t>308 Fedelon Trail, Goldsboro, NC 27534</t>
  </si>
  <si>
    <t>27530-9001</t>
  </si>
  <si>
    <t>919-735-5394</t>
  </si>
  <si>
    <t>www.cooperstandard.com</t>
  </si>
  <si>
    <t>11-1036</t>
  </si>
  <si>
    <t>CertainTeed</t>
  </si>
  <si>
    <t>CertainTeed Corporation (Wilkes)</t>
  </si>
  <si>
    <t>Wilkes</t>
  </si>
  <si>
    <t>1149 Abtco Road, North Wilkesboro, NC</t>
  </si>
  <si>
    <t>1149 Abtco Road, North Wilkesboro, NC 28659</t>
  </si>
  <si>
    <t>28659-9633</t>
  </si>
  <si>
    <t>336-696-2106</t>
  </si>
  <si>
    <t>Tax Incentives, Cash</t>
  </si>
  <si>
    <t>PR-1279</t>
  </si>
  <si>
    <t>Shalag US, Inc. (#2)</t>
  </si>
  <si>
    <t>917 SE Industrial Drive, Oxford, NC</t>
  </si>
  <si>
    <t>Post Office Box 225, Oxford, NC 27565</t>
  </si>
  <si>
    <t>27565-3596</t>
  </si>
  <si>
    <t>Cash, In-Kind Services</t>
  </si>
  <si>
    <t>11-1034</t>
  </si>
  <si>
    <t>Icing</t>
  </si>
  <si>
    <t>6430 Ballinger Road, Greensboro, NC</t>
  </si>
  <si>
    <t>1919 Torrance Boulevard, Torrance, California 90501</t>
  </si>
  <si>
    <t>301-783-2002</t>
  </si>
  <si>
    <t>PR-1284</t>
  </si>
  <si>
    <t>Lift Off</t>
  </si>
  <si>
    <t>Zurn Industries, LLC</t>
  </si>
  <si>
    <t>5901 Elwin Buchanan Drive, Sanford, NC 27330</t>
  </si>
  <si>
    <t>5900 Elwin Buchanan Drive, Sanford, NC 27330</t>
  </si>
  <si>
    <t>919-775-5592</t>
  </si>
  <si>
    <t>www.zurn.com</t>
  </si>
  <si>
    <t>11-1040</t>
  </si>
  <si>
    <t>Gourmet Group LLC (Geppetto)</t>
  </si>
  <si>
    <t>160 Executive Drive, Rutherfordton, NC</t>
  </si>
  <si>
    <t>160 Executive Drive, Rutherfordton, NC 28139</t>
  </si>
  <si>
    <t>28139-2929</t>
  </si>
  <si>
    <t>910-691-7099</t>
  </si>
  <si>
    <t>www.geppettokitchens.com</t>
  </si>
  <si>
    <t>11-1045</t>
  </si>
  <si>
    <t>Aseptia, Inc.</t>
  </si>
  <si>
    <t>131 Industrial Drive, Troy, NC</t>
  </si>
  <si>
    <t>2021 Progress Court, Raleigh, NC 27608</t>
  </si>
  <si>
    <t>855-273-7800</t>
  </si>
  <si>
    <t>www.aseptia.com</t>
  </si>
  <si>
    <t>Tax Incentives, Donation of Land</t>
  </si>
  <si>
    <t>PR-1287</t>
  </si>
  <si>
    <t>Meghan</t>
  </si>
  <si>
    <t>CMS Food Solutions, Inc.</t>
  </si>
  <si>
    <t>2080 Enterprise Drive, Leland, NC</t>
  </si>
  <si>
    <t>11 Lake Avenue Extension, Danbury, CT 06811</t>
  </si>
  <si>
    <t>28451-8804</t>
  </si>
  <si>
    <t>203-300-8226</t>
  </si>
  <si>
    <t>www.cmsfoods.com</t>
  </si>
  <si>
    <t>11-1020</t>
  </si>
  <si>
    <t>Blue</t>
  </si>
  <si>
    <t>Ferraro Foods of North Carolina, LLC</t>
  </si>
  <si>
    <t>2031 Park Center Drive, Mebane, NC</t>
  </si>
  <si>
    <t>287 South Randolphville Road, Piscataway, NJ 08854</t>
  </si>
  <si>
    <t>27302-9817</t>
  </si>
  <si>
    <t>732-424-8325</t>
  </si>
  <si>
    <t>www.ferrarofoods.com</t>
  </si>
  <si>
    <t>11-1025</t>
  </si>
  <si>
    <t>Smithfield-Kinston, LLC</t>
  </si>
  <si>
    <t>1780 Smithfield Way, Kinston, NC</t>
  </si>
  <si>
    <t>112 Commerce Street, Smithfield, VA 23430</t>
  </si>
  <si>
    <t>28504-9244</t>
  </si>
  <si>
    <t>757-357-8192</t>
  </si>
  <si>
    <t>11-1049</t>
  </si>
  <si>
    <t>Coilplus, Inc.</t>
  </si>
  <si>
    <t>426 Chimney Rock Road, Greensboro, NC</t>
  </si>
  <si>
    <t>426 Chimney Rock Road, Greensboro, NC 27409</t>
  </si>
  <si>
    <t>27409-9260</t>
  </si>
  <si>
    <t>336-662-2420</t>
  </si>
  <si>
    <t>www.coilplus.com</t>
  </si>
  <si>
    <t>11-1035</t>
  </si>
  <si>
    <t>PreGel America, Inc.</t>
  </si>
  <si>
    <t>4450 Fortune Ave NW, Concord, NC</t>
  </si>
  <si>
    <t>4450 Fortune Ave NW, Concord, NC 28027</t>
  </si>
  <si>
    <t>28027-7901</t>
  </si>
  <si>
    <t>704-707-0331</t>
  </si>
  <si>
    <t>www.pregelamerica.com</t>
  </si>
  <si>
    <t>11-1026</t>
  </si>
  <si>
    <t>Sebring</t>
  </si>
  <si>
    <t>Henniges Automotive North Carolina, Inc.</t>
  </si>
  <si>
    <t>226 Watlington Industrial Drive, Reidsville, NC</t>
  </si>
  <si>
    <t>226 Watlington Industrial Drive, Reidsville, NC 27320</t>
  </si>
  <si>
    <t>27320-8147</t>
  </si>
  <si>
    <t>336-634-4063</t>
  </si>
  <si>
    <t>www.hennigesautomotive.com</t>
  </si>
  <si>
    <t>11-1052</t>
  </si>
  <si>
    <t>Staples</t>
  </si>
  <si>
    <t>Sonoco Plastics, Inc.</t>
  </si>
  <si>
    <t>Haywood</t>
  </si>
  <si>
    <t>288 Howell Mill Road, Waynesville, NC</t>
  </si>
  <si>
    <t>One North Second Street, Mail Stop B04, Hartsville, SC 29550</t>
  </si>
  <si>
    <t>28786-3053</t>
  </si>
  <si>
    <t>843-383-7743</t>
  </si>
  <si>
    <t>www.sonoco.com</t>
  </si>
  <si>
    <t>11-1031</t>
  </si>
  <si>
    <t>Electric</t>
  </si>
  <si>
    <t>Baldor Electric Company (#2 McDowell County)</t>
  </si>
  <si>
    <t>828-655-3901</t>
  </si>
  <si>
    <t>11-1056</t>
  </si>
  <si>
    <t>Springfield Service Corporation</t>
  </si>
  <si>
    <t>3515 West Market Street, Greensboro, NC</t>
  </si>
  <si>
    <t>8151 West 183rd Street, Suite B, Tinley Park, IL 60487</t>
  </si>
  <si>
    <t>27403-4438</t>
  </si>
  <si>
    <t>708-342-6983</t>
  </si>
  <si>
    <t>www.s-s-c.com</t>
  </si>
  <si>
    <t>11-1044</t>
  </si>
  <si>
    <t>Twisted Breeze</t>
  </si>
  <si>
    <t>Punker LLC</t>
  </si>
  <si>
    <t>914-916 25th Street SE, Hickory, NC</t>
  </si>
  <si>
    <t>1209 Orange Street, Wilmington, Delaware 19801</t>
  </si>
  <si>
    <t>28602-9609</t>
  </si>
  <si>
    <t>www.punker.com</t>
  </si>
  <si>
    <t>11-1011</t>
  </si>
  <si>
    <t>Downtown Options &amp; Ballantye-Woodward Bldg., City of Charlotte, NC</t>
  </si>
  <si>
    <t>250 East Fifth Street, Cincinnati, OH 45201</t>
  </si>
  <si>
    <t>www.chiquita</t>
  </si>
  <si>
    <t>11-1046</t>
  </si>
  <si>
    <t>Marbach America, Inc.</t>
  </si>
  <si>
    <t>100-B Forsyth Hall Drive, Charlotte, NC</t>
  </si>
  <si>
    <t>August-Hausser-Str. 6, 74080 Heilbronn, Germany</t>
  </si>
  <si>
    <t>28273-5726</t>
  </si>
  <si>
    <t>49 7131 918 388</t>
  </si>
  <si>
    <t>www.marbach.com</t>
  </si>
  <si>
    <t>PR-1263</t>
  </si>
  <si>
    <t>Hitachi</t>
  </si>
  <si>
    <t>Hitachi Metals NC, Ltd.</t>
  </si>
  <si>
    <t>1 Hitachi Metals Drive, China Grove, NC</t>
  </si>
  <si>
    <t>1 Hitachi Metals Drive, China Grove, NC 28023</t>
  </si>
  <si>
    <t>28023-9461</t>
  </si>
  <si>
    <t>704-856-2470</t>
  </si>
  <si>
    <t>11-1066</t>
  </si>
  <si>
    <t>Icebox</t>
  </si>
  <si>
    <t>Pate-Dawson Company</t>
  </si>
  <si>
    <t>402 Statesvile Industrial Park, Route 70, Statesvile, NC</t>
  </si>
  <si>
    <t>Post Office Box 11179, Goldsboro, NC 27532</t>
  </si>
  <si>
    <t>919-778-3000</t>
  </si>
  <si>
    <t>www.pdco.com</t>
  </si>
  <si>
    <t>11-1021</t>
  </si>
  <si>
    <t>Baldor Electric Company (Cleveland #2 - 2011)</t>
  </si>
  <si>
    <t>4401 East Dixon Blvd., Shelby, NC</t>
  </si>
  <si>
    <t>101 Reliance Road, Kings Mountain, NC 28086</t>
  </si>
  <si>
    <t>28152-7976</t>
  </si>
  <si>
    <t>11-1055</t>
  </si>
  <si>
    <t>Carolina Precision Plastics, L.L.C.</t>
  </si>
  <si>
    <t>111 Kaydon Drive, Mocksville, NC</t>
  </si>
  <si>
    <t>7102 Cessna Drive, Greensboro, NC 27409</t>
  </si>
  <si>
    <t>27028-9304</t>
  </si>
  <si>
    <t>336-544-0761</t>
  </si>
  <si>
    <t>www.cppglobal.com</t>
  </si>
  <si>
    <t>11-1070</t>
  </si>
  <si>
    <t>Piedmont Propulsion Systems, LLC</t>
  </si>
  <si>
    <t>4401 Lancing Drive, Winston-Salem, NC</t>
  </si>
  <si>
    <t>3817 N. Liberty Street, Winston-Salem, NC 27105</t>
  </si>
  <si>
    <t>336-766-6260</t>
  </si>
  <si>
    <t>www.piedmontpropulsion.com</t>
  </si>
  <si>
    <t>11-1058</t>
  </si>
  <si>
    <t>Spinrite Services, Inc.</t>
  </si>
  <si>
    <t>1481 West 2nd Street, Washington, NC</t>
  </si>
  <si>
    <t>320 Livingstone Avenue South, P. O. Box 40, Listowel, Ontario, Canada, N4W3H3</t>
  </si>
  <si>
    <t>27889-4157</t>
  </si>
  <si>
    <t>519-291-3780</t>
  </si>
  <si>
    <t>www.spinriteyarns.com</t>
  </si>
  <si>
    <t>11-1054</t>
  </si>
  <si>
    <t>Lubrimetal</t>
  </si>
  <si>
    <t>Lubrimetal Corporation</t>
  </si>
  <si>
    <t>435 South Main St., Granite Falls, NC</t>
  </si>
  <si>
    <t>VIA Moggio, 19, Vercurago (LC), Italy 23808</t>
  </si>
  <si>
    <t>28630-8536</t>
  </si>
  <si>
    <t>39 0341 420444</t>
  </si>
  <si>
    <t>www.lubrimetal.com</t>
  </si>
  <si>
    <t>11-1037</t>
  </si>
  <si>
    <t>Sierra Nevada Brewing Co.</t>
  </si>
  <si>
    <t>Ferncliff Industrial Park, Henderson, NC</t>
  </si>
  <si>
    <t>1075 E. 20th Street, Chico, CA 95928</t>
  </si>
  <si>
    <t>530-893-3520</t>
  </si>
  <si>
    <t>www.sierranevada.com</t>
  </si>
  <si>
    <t>12-1001</t>
  </si>
  <si>
    <t>Red Rider</t>
  </si>
  <si>
    <t>Gunboat Company</t>
  </si>
  <si>
    <t>Dare</t>
  </si>
  <si>
    <t>Davis Building, 829D Harbor Road, Wanchese, NC</t>
  </si>
  <si>
    <t>257 Franklin Street, Bristol, RI 02809</t>
  </si>
  <si>
    <t>401-619-1055</t>
  </si>
  <si>
    <t>www.gunboat.com</t>
  </si>
  <si>
    <t>Tax Incentives, Infrastructure</t>
  </si>
  <si>
    <t>11-1053</t>
  </si>
  <si>
    <t>Bee aka Dig</t>
  </si>
  <si>
    <t>954 Highway 42 East, Clayton, NC</t>
  </si>
  <si>
    <t>954 Highway 42 East, Clayton, PO Box 999, Clayton, NC 27520</t>
  </si>
  <si>
    <t>27527-8078</t>
  </si>
  <si>
    <t>www.caterpillar.com</t>
  </si>
  <si>
    <t>11-1063</t>
  </si>
  <si>
    <t>Strategic II</t>
  </si>
  <si>
    <t>Solstas Lab Partners Group, LLC</t>
  </si>
  <si>
    <t>Guilford County</t>
  </si>
  <si>
    <t>High Point, Guilford County, NC</t>
  </si>
  <si>
    <t>2550 Meridian Blvd, Suite 200, Franklin, TN 37064</t>
  </si>
  <si>
    <t>336-482-7569</t>
  </si>
  <si>
    <t>www.solstas.com</t>
  </si>
  <si>
    <t>11-1028</t>
  </si>
  <si>
    <t>Kendrion (Shelby) Inc.</t>
  </si>
  <si>
    <t>1100 Airport Road, Shelby, NC</t>
  </si>
  <si>
    <t>704-482-9482</t>
  </si>
  <si>
    <t>11-1067</t>
  </si>
  <si>
    <t>BT</t>
  </si>
  <si>
    <t>Burlington Technologies, Inc.</t>
  </si>
  <si>
    <t>1305 Graham Street, Burlington, NC</t>
  </si>
  <si>
    <t>PO Box 295, Burlington, NC 27217</t>
  </si>
  <si>
    <t>27217-6148</t>
  </si>
  <si>
    <t>336-585-2308</t>
  </si>
  <si>
    <t>www.burlingtontechnologies.com</t>
  </si>
  <si>
    <t>12-1002</t>
  </si>
  <si>
    <t>Alliance</t>
  </si>
  <si>
    <t>Alliance Precision Plastics Corporation</t>
  </si>
  <si>
    <t>171 Fairground Road, Spindale, NC</t>
  </si>
  <si>
    <t>12 Piedmont Center, Ste 404, 3495 Piedmont Road, NE, Atlanta, GA 30305</t>
  </si>
  <si>
    <t>28160-2209</t>
  </si>
  <si>
    <t>404-995-6225</t>
  </si>
  <si>
    <t>www.allianceppc.com</t>
  </si>
  <si>
    <t xml:space="preserve">Tax Incentives, In-Kind Services </t>
  </si>
  <si>
    <t>12-1015</t>
  </si>
  <si>
    <t>Ameridial</t>
  </si>
  <si>
    <t>Ameridial, Inc.</t>
  </si>
  <si>
    <t>500 West Street, Spindale, NC</t>
  </si>
  <si>
    <t>4535 Strausser St. NW, Spindale, NC 28160</t>
  </si>
  <si>
    <t>28160-1360</t>
  </si>
  <si>
    <t>330-497-4888</t>
  </si>
  <si>
    <t>www.ameridial.com</t>
  </si>
  <si>
    <t>Tax Incentives, Rural Center</t>
  </si>
  <si>
    <t>11-1064</t>
  </si>
  <si>
    <t>Ark</t>
  </si>
  <si>
    <t>Aerocrine, Inc.</t>
  </si>
  <si>
    <t>5151 McCrimmon Pkwy, Suite 260, Morrisville, NC</t>
  </si>
  <si>
    <t>562 Central Avenue, New Providence, NJ 07974</t>
  </si>
  <si>
    <t>27560-8425</t>
  </si>
  <si>
    <t>366-275-6469</t>
  </si>
  <si>
    <t>www.aerocrine.com</t>
  </si>
  <si>
    <t>Cash, Bio-Tech Center</t>
  </si>
  <si>
    <t>11-1069</t>
  </si>
  <si>
    <t>Ei Inc.</t>
  </si>
  <si>
    <t>2865 North Cannon Blvd, Kannapolis, NC</t>
  </si>
  <si>
    <t>2865 North Cannon Blvd, Kannapolis, NC 28083</t>
  </si>
  <si>
    <t>28083-9124</t>
  </si>
  <si>
    <t>704-939-4399</t>
  </si>
  <si>
    <t>www.eisolutionworks.com</t>
  </si>
  <si>
    <t>11-1029</t>
  </si>
  <si>
    <t>New Belgium Brewing Company, Inc.</t>
  </si>
  <si>
    <t>65 Craven Street, Asheville, NC</t>
  </si>
  <si>
    <t>500 Linden Street, Fort Collins, CO 80524</t>
  </si>
  <si>
    <t>28806-4648</t>
  </si>
  <si>
    <t>970-419-4333</t>
  </si>
  <si>
    <t>www.newbelgium.com</t>
  </si>
  <si>
    <t>12-1031</t>
  </si>
  <si>
    <t>Junction</t>
  </si>
  <si>
    <t>Joseph T. Ryerson &amp; Son, Inc.</t>
  </si>
  <si>
    <t>1923 Hwy 581N, Pikeville, NC</t>
  </si>
  <si>
    <t>227 W. Monroe, 27th Floor, Chicago, IL 60606</t>
  </si>
  <si>
    <t>27863-8756</t>
  </si>
  <si>
    <t>312-292-5077</t>
  </si>
  <si>
    <t>www.ryerson.com</t>
  </si>
  <si>
    <t>12-1012</t>
  </si>
  <si>
    <t>HP Diggs</t>
  </si>
  <si>
    <t>200 North Hamilton Street, High Point, NC</t>
  </si>
  <si>
    <t>1641 Fairystone Park Highway, Stanleytown, VA 24168</t>
  </si>
  <si>
    <t>27260-5032</t>
  </si>
  <si>
    <t>12-1022</t>
  </si>
  <si>
    <t>BRP</t>
  </si>
  <si>
    <t>BRP US, Inc.</t>
  </si>
  <si>
    <t>1211 Greenwood Road, Spruce Pine, NC</t>
  </si>
  <si>
    <t>1211 Greenwood Road, Spruce Pine, NC 28777</t>
  </si>
  <si>
    <t>28777-8808</t>
  </si>
  <si>
    <t>828-766-1180</t>
  </si>
  <si>
    <t>www.brp.com</t>
  </si>
  <si>
    <t>12-1043</t>
  </si>
  <si>
    <t>Top Drawer - Phase I</t>
  </si>
  <si>
    <t>Ashley Furniture Industries Inc. (Phase I)</t>
  </si>
  <si>
    <t>Baltimore Road, Advance, NC</t>
  </si>
  <si>
    <t>27006-7812</t>
  </si>
  <si>
    <t>Tax Incentives, Cash, Donation of Land, Fee Waivers, Rural Center, Golden Leaf</t>
  </si>
  <si>
    <t>12-1010</t>
  </si>
  <si>
    <t>Forsyth County, NC</t>
  </si>
  <si>
    <t>12-1019</t>
  </si>
  <si>
    <t>Plastic</t>
  </si>
  <si>
    <t>Plasticard Locktech International, LLP</t>
  </si>
  <si>
    <t>605 Sweeten Creek Industrial Park, Asheville, NC</t>
  </si>
  <si>
    <t>8762 Lake Tibet Ct., Orlando, FL 32836</t>
  </si>
  <si>
    <t>28803-1774</t>
  </si>
  <si>
    <t>407-876-3317</t>
  </si>
  <si>
    <t>www.plicards.com</t>
  </si>
  <si>
    <t>12-1060</t>
  </si>
  <si>
    <t>Desk</t>
  </si>
  <si>
    <t>SBFI - North America, Inc.</t>
  </si>
  <si>
    <t>769 E. Main St., Old Fort, NC</t>
  </si>
  <si>
    <t>123 Lyman Street, Asheville, NC 28801</t>
  </si>
  <si>
    <t>828-251-9847</t>
  </si>
  <si>
    <t>www.sbfi.com</t>
  </si>
  <si>
    <t>11-1022</t>
  </si>
  <si>
    <t>Ingersoll-Rand Company</t>
  </si>
  <si>
    <t>501 Sanford Avenue, Mocksville, NC</t>
  </si>
  <si>
    <t>501 Sanford Avenue, Mocksville, NC 27028</t>
  </si>
  <si>
    <t>27028-2919</t>
  </si>
  <si>
    <t>336-751-6890</t>
  </si>
  <si>
    <t>www.ingersollrand.com</t>
  </si>
  <si>
    <t>12-1047</t>
  </si>
  <si>
    <t>Superior</t>
  </si>
  <si>
    <t>Carolina Store Fixtures, LLC</t>
  </si>
  <si>
    <t>28333 US Hwy 64, Jamesville, NC</t>
  </si>
  <si>
    <t>3209 Marquita Drive, Forth Worth, TX 76116</t>
  </si>
  <si>
    <t>27846-9625</t>
  </si>
  <si>
    <t>817-244-8300</t>
  </si>
  <si>
    <t>www.marcocompany.com</t>
  </si>
  <si>
    <t>Cash, In-Kind Services, Donation of Land</t>
  </si>
  <si>
    <t>12-1034</t>
  </si>
  <si>
    <t>2730 W. Tyvola Road, Charlotte, NC</t>
  </si>
  <si>
    <t>2730 W. Tyvola Road, Charlotte, NC 28217</t>
  </si>
  <si>
    <t>860/654-9502</t>
  </si>
  <si>
    <t>12-1052</t>
  </si>
  <si>
    <t>Ralph Lauren Corporation</t>
  </si>
  <si>
    <t>Guilford County, NC</t>
  </si>
  <si>
    <t>4100 Beechwood Drive, Greensboro, NC 24710</t>
  </si>
  <si>
    <t>336-632-5295</t>
  </si>
  <si>
    <t>11-1013</t>
  </si>
  <si>
    <t>6400 Durham Road, Timberlake, NC</t>
  </si>
  <si>
    <t>1067 Trollingwood-Hawfields Road, Mebane, NC 27302</t>
  </si>
  <si>
    <t>12-1035</t>
  </si>
  <si>
    <t>Sid Tool Co., Inc.</t>
  </si>
  <si>
    <t>Harbor Place (i-77 &amp; Exit 30), Davidson, NC</t>
  </si>
  <si>
    <t>687-309-6609</t>
  </si>
  <si>
    <t>12-1063</t>
  </si>
  <si>
    <t>Tundra</t>
  </si>
  <si>
    <t>Enterprise Drive, Kings Mountain, NC</t>
  </si>
  <si>
    <t>715-355-2388</t>
  </si>
  <si>
    <t>Cash, Donation of Land</t>
  </si>
  <si>
    <t>12-1073</t>
  </si>
  <si>
    <t>Howar</t>
  </si>
  <si>
    <t>FerroFab Inc.</t>
  </si>
  <si>
    <t>1150 Hylan Ave., Hamlet, NC</t>
  </si>
  <si>
    <t>60 Marycroft Ave., Unit 6, Woodbridge, Ontario, LRL 5Y5, Canada</t>
  </si>
  <si>
    <t>905-265-8812</t>
  </si>
  <si>
    <t>www.Ferro-Fab.com</t>
  </si>
  <si>
    <t>12-1016</t>
  </si>
  <si>
    <t>Mazeppa</t>
  </si>
  <si>
    <t>NGK Ceramics USA, Inc.</t>
  </si>
  <si>
    <t>119 Mazepp Road, Mooresville, NC</t>
  </si>
  <si>
    <t>119 Mazeppa Road, Mooresville, NC 28115</t>
  </si>
  <si>
    <t>28115-7927</t>
  </si>
  <si>
    <t>704-664-7000</t>
  </si>
  <si>
    <t>www.ngk-detroit.com</t>
  </si>
  <si>
    <t>12-1036</t>
  </si>
  <si>
    <t>FCC (North Carolina), LLC</t>
  </si>
  <si>
    <t>16700 Airport Rd., Maxton, NC</t>
  </si>
  <si>
    <t>18000 Fieldcrrest Road, Laurinburg, NC 28352</t>
  </si>
  <si>
    <t>28364-6824</t>
  </si>
  <si>
    <t>910-462-4465</t>
  </si>
  <si>
    <t>www.fcc-na.com</t>
  </si>
  <si>
    <t>12-1074</t>
  </si>
  <si>
    <t>Cover 2</t>
  </si>
  <si>
    <t>Culp, Inc.</t>
  </si>
  <si>
    <t>Highway 158, Stokesdale, NC</t>
  </si>
  <si>
    <t>1823 EastchesterDrive, High Point, NC 27265</t>
  </si>
  <si>
    <t>336-889-5161</t>
  </si>
  <si>
    <t>www.culp.com</t>
  </si>
  <si>
    <t>12-1075</t>
  </si>
  <si>
    <t>1001 Commerce Drive, Shelby, NC</t>
  </si>
  <si>
    <t>3761 East Farnum Place, Tucson, Arizona 85706</t>
  </si>
  <si>
    <t>520-289-8716</t>
  </si>
  <si>
    <t>Tax Incentives, Fee Waivers</t>
  </si>
  <si>
    <t>12-1084</t>
  </si>
  <si>
    <t>Click</t>
  </si>
  <si>
    <t>Beardow Adams, Inc.</t>
  </si>
  <si>
    <t>3034 Horseshoe Lane, Charlotte, NC</t>
  </si>
  <si>
    <t>32 Blundells Road, Bradville, Milton Keynes, United Kingdom</t>
  </si>
  <si>
    <t>28208-6435</t>
  </si>
  <si>
    <t>190-857-4047</t>
  </si>
  <si>
    <t>www.beardowadams.com</t>
  </si>
  <si>
    <t>12-1088</t>
  </si>
  <si>
    <t>Lake</t>
  </si>
  <si>
    <t>Hospira, Inc.</t>
  </si>
  <si>
    <t>4285 N. Wesleyan Boulevard, Rocky Mount, NC</t>
  </si>
  <si>
    <t>275 N. Field Drive, Lake Forest, IL 60045</t>
  </si>
  <si>
    <t>27804-8612</t>
  </si>
  <si>
    <t>224-212-2667</t>
  </si>
  <si>
    <t>www.hospira.com</t>
  </si>
  <si>
    <t>12-1078</t>
  </si>
  <si>
    <t>Whites Kennel Road, Alamance County, NC</t>
  </si>
  <si>
    <t>12-1041</t>
  </si>
  <si>
    <t>Piedmont</t>
  </si>
  <si>
    <t>Piedmont Pharmaceuticals LLC</t>
  </si>
  <si>
    <t>204 Muirs Chapel Rd, Greensboro, NC</t>
  </si>
  <si>
    <t>204 Muirs Chapel Road, Greensboro, NC 27410</t>
  </si>
  <si>
    <t>336-544-0320</t>
  </si>
  <si>
    <t>www.piedmontpharma.com</t>
  </si>
  <si>
    <t>12-1089</t>
  </si>
  <si>
    <t>Sheena</t>
  </si>
  <si>
    <t>Global Textile Alliance, Inc.</t>
  </si>
  <si>
    <t>2361 Holiday Loop Road, Reidsville, NC</t>
  </si>
  <si>
    <t>2361 Holly Loop Road, Reidsville, NC 27320</t>
  </si>
  <si>
    <t>27320-8684</t>
  </si>
  <si>
    <t>336-347-7604</t>
  </si>
  <si>
    <t>gtatextiles.com</t>
  </si>
  <si>
    <t>12-1082</t>
  </si>
  <si>
    <t>DWI</t>
  </si>
  <si>
    <t>Divatex Home Fashions, Inc.</t>
  </si>
  <si>
    <t>2473 Dueham Road, Roxboro, NC</t>
  </si>
  <si>
    <t>225 Crown Boulevard, Timberlake, NC 27583</t>
  </si>
  <si>
    <t>27573-6171</t>
  </si>
  <si>
    <t>336-597-7160</t>
  </si>
  <si>
    <t>www.divatex.com</t>
  </si>
  <si>
    <t>12-1061</t>
  </si>
  <si>
    <t>Compactor</t>
  </si>
  <si>
    <t>Bakers Waste Equipment, Inc.</t>
  </si>
  <si>
    <t>1808 Norwood St. SW, Lenoir, NC</t>
  </si>
  <si>
    <t>3679 Cook Road, Valdese, NC 28690</t>
  </si>
  <si>
    <t>28645-6431</t>
  </si>
  <si>
    <t>828-879-8222</t>
  </si>
  <si>
    <t>www.bwe-nc.com</t>
  </si>
  <si>
    <t>12-1096</t>
  </si>
  <si>
    <t>UCP</t>
  </si>
  <si>
    <t>Fendrich Industries, Inc.</t>
  </si>
  <si>
    <t>Polk</t>
  </si>
  <si>
    <t>250 Scriven Road, Tryon, NC</t>
  </si>
  <si>
    <t>7025 Augusta Road, Greenville, SC 29605</t>
  </si>
  <si>
    <t>28782-2720</t>
  </si>
  <si>
    <t>864-299-0600</t>
  </si>
  <si>
    <t>carolinaamfg.com</t>
  </si>
  <si>
    <t>12-1068</t>
  </si>
  <si>
    <t>P60</t>
  </si>
  <si>
    <t>12-1008</t>
  </si>
  <si>
    <t>Deere-Hitachi Construction Machinery</t>
  </si>
  <si>
    <t>1000 Deere-Hitachi Rd, Kernersville, NC</t>
  </si>
  <si>
    <t>P. O. Box 1187, Kernersville, NC 27285</t>
  </si>
  <si>
    <t>336-996-8234</t>
  </si>
  <si>
    <t>www.dhkernersville.com</t>
  </si>
  <si>
    <t>Cash, In-Kind Services, Infrastructure</t>
  </si>
  <si>
    <t>12-1017</t>
  </si>
  <si>
    <t>Fresh</t>
  </si>
  <si>
    <t>Freshouse II, LLC</t>
  </si>
  <si>
    <t>209 Long Meadow Drive, Salisbury, NC</t>
  </si>
  <si>
    <t>889 Harrison Avenue, 4th Floor, Riverhead, NY 11901</t>
  </si>
  <si>
    <t>28147-9299</t>
  </si>
  <si>
    <t>631-591-5269</t>
  </si>
  <si>
    <t>www.freshouse.com</t>
  </si>
  <si>
    <t>12-1087</t>
  </si>
  <si>
    <t>Woodgrain</t>
  </si>
  <si>
    <t>Woodgrain Millwork, Inc.</t>
  </si>
  <si>
    <t>820 Complex Place, Lenoir, NC</t>
  </si>
  <si>
    <t>300 NW 16th Street, Fruitland, ID 83619</t>
  </si>
  <si>
    <t>28645-8338</t>
  </si>
  <si>
    <t>208-452-8223</t>
  </si>
  <si>
    <t>www,woodgrain.com</t>
  </si>
  <si>
    <t>12-1038</t>
  </si>
  <si>
    <t>Nussbaum Automotive Solutions LP</t>
  </si>
  <si>
    <t>1932 Jordache Ct., Gastonia, NC</t>
  </si>
  <si>
    <t>373 Maplewood Ct., Madison, IN 47250</t>
  </si>
  <si>
    <t>812-701-7846</t>
  </si>
  <si>
    <t>www.nussbaum-lifts.de</t>
  </si>
  <si>
    <t>12-1029</t>
  </si>
  <si>
    <t>New Year</t>
  </si>
  <si>
    <t>STEAG Energy Services, LLC</t>
  </si>
  <si>
    <t>304 Linwood Road, Kings Mountain, NC</t>
  </si>
  <si>
    <t>P. O. Box 1727, Kings Mountain, NC 28286</t>
  </si>
  <si>
    <t>28086-2466</t>
  </si>
  <si>
    <t>704-734-0688</t>
  </si>
  <si>
    <t>www.steag.us</t>
  </si>
  <si>
    <t>2)Structural Repairs, Improvements, Renovations  3)Existing Construction of/Improvements to water/sewer/gas/electric  4)New Construction of/Improvements to Water/Sewer/Gas/Electric</t>
  </si>
  <si>
    <t>12-1126</t>
  </si>
  <si>
    <t>MGC</t>
  </si>
  <si>
    <t>Kalo Foods, LLC</t>
  </si>
  <si>
    <t>119 Carlton Park Drive, Stokesdale, NC 27357</t>
  </si>
  <si>
    <t>336-949-4802</t>
  </si>
  <si>
    <t>www.kalofoods.com</t>
  </si>
  <si>
    <t>Tax Incentives, Cash, In-Kind Services</t>
  </si>
  <si>
    <t>12-1105</t>
  </si>
  <si>
    <t>S. &amp; D. Coffee, lnc.</t>
  </si>
  <si>
    <t>755West Winds Blvd., Concord, NC</t>
  </si>
  <si>
    <t>PO Box 1628, Concord, NC 28026</t>
  </si>
  <si>
    <t>28027-2206</t>
  </si>
  <si>
    <t>704-782-3121</t>
  </si>
  <si>
    <t>12-1090</t>
  </si>
  <si>
    <t>Progress</t>
  </si>
  <si>
    <t>Ellwood Advanced Components LLC</t>
  </si>
  <si>
    <t>3050 Westinghouse Road, Suite 190, Rural Hall, NC 27045</t>
  </si>
  <si>
    <t>336-969-4052</t>
  </si>
  <si>
    <t>www.ellwoodgroup.com</t>
  </si>
  <si>
    <t>12-1119</t>
  </si>
  <si>
    <t>Retro</t>
  </si>
  <si>
    <t>Midway Aircraft Instrument Corporation</t>
  </si>
  <si>
    <t>1419 N. Rocky River Road, Monroe, NC</t>
  </si>
  <si>
    <t>100 Riser Road, Little Ferry, NC 07643</t>
  </si>
  <si>
    <t>28110-7957</t>
  </si>
  <si>
    <t>201-440-4800</t>
  </si>
  <si>
    <t>www.midwayaircraft.com</t>
  </si>
  <si>
    <t>12-1116</t>
  </si>
  <si>
    <t>Lloyd</t>
  </si>
  <si>
    <t>Draka Elevator Products Inc.</t>
  </si>
  <si>
    <t>2051 N. Church Street, Rocky Mount, NC</t>
  </si>
  <si>
    <t>2151 N. Church St., Rocky Mount, NC 27539</t>
  </si>
  <si>
    <t>27804-2026</t>
  </si>
  <si>
    <t>252-972-6605</t>
  </si>
  <si>
    <t>www.drakaelevator.com</t>
  </si>
  <si>
    <t>12-1059</t>
  </si>
  <si>
    <t>Ink</t>
  </si>
  <si>
    <t>Siegwerk EIC LLC (Environmental Inks)</t>
  </si>
  <si>
    <t>1 Quality Products Road, Morganton, NC</t>
  </si>
  <si>
    <t>1 Quality Products Road, Morganton, NC 28655</t>
  </si>
  <si>
    <t>28655-4759</t>
  </si>
  <si>
    <t>800-368-4657</t>
  </si>
  <si>
    <t>www.siegwerk.com</t>
  </si>
  <si>
    <t>Cash, Rural Center</t>
  </si>
  <si>
    <t>12-1106</t>
  </si>
  <si>
    <t>3200 Temple School Road, Winston-Salem, NC</t>
  </si>
  <si>
    <t>990 west 190th Street, Torrance, CA 90502</t>
  </si>
  <si>
    <t>www.herbalife.com</t>
  </si>
  <si>
    <t>Cash, Rate Reductions</t>
  </si>
  <si>
    <t>11-1015</t>
  </si>
  <si>
    <t>Piper Lane, Enfield, NC</t>
  </si>
  <si>
    <t>Cash, Donation of Land, In-Kind Services</t>
  </si>
  <si>
    <t>12-1144</t>
  </si>
  <si>
    <t>Willow Tex LLC</t>
  </si>
  <si>
    <t>501 Mountain View Lane, Mount Airy, NC</t>
  </si>
  <si>
    <t>P. O. Box 404, Rockford, IL 61105-0404</t>
  </si>
  <si>
    <t>815-742-7006</t>
  </si>
  <si>
    <t xml:space="preserve">Tax Incentives, Cash, Donation of Land </t>
  </si>
  <si>
    <t>12-1142</t>
  </si>
  <si>
    <t>Flint</t>
  </si>
  <si>
    <t>TENOWO Inc. f/k/a Hof Textiles, Inc.</t>
  </si>
  <si>
    <t>1968 Kawai Road, Lincolnton, NC</t>
  </si>
  <si>
    <t>1968 Kawai Road, Lincolnton, NC 28092</t>
  </si>
  <si>
    <t>28092-5916</t>
  </si>
  <si>
    <t>704/732-3525</t>
  </si>
  <si>
    <t>hoftextiles.com</t>
  </si>
  <si>
    <t>12-1127</t>
  </si>
  <si>
    <t>WoodFuels North Carolina, LLC</t>
  </si>
  <si>
    <t>Sims, Wilson County, NC</t>
  </si>
  <si>
    <t>600 West Broadway, Suite 960, San Diego, CA 92101</t>
  </si>
  <si>
    <t>619-515-1161</t>
  </si>
  <si>
    <t>www.iwoodfuels.com</t>
  </si>
  <si>
    <t>12-1121</t>
  </si>
  <si>
    <t>Railroad</t>
  </si>
  <si>
    <t>Balfour Beatty Rail, Inc.</t>
  </si>
  <si>
    <t>1503 Hwy. 117 Bypass N., Goldsboro, NC</t>
  </si>
  <si>
    <t>1503 Hwy. 117 Bypass N., Goldsboro, NC 27530</t>
  </si>
  <si>
    <t>27530-1311</t>
  </si>
  <si>
    <t>919-432-1806</t>
  </si>
  <si>
    <t>www.bbri.com</t>
  </si>
  <si>
    <t>2)Structural Repairs, Improvements, Renovations  3)Existing Construction of/Improvements to water/sewer/gas/electric</t>
  </si>
  <si>
    <t>12-1153</t>
  </si>
  <si>
    <t>Lexar</t>
  </si>
  <si>
    <t>County of Caldwell, NC</t>
  </si>
  <si>
    <t>1325 William White Place, PO Box 818, Lenoir, NC 28645</t>
  </si>
  <si>
    <t>www.exela.us</t>
  </si>
  <si>
    <t>12-1137</t>
  </si>
  <si>
    <t>Needle</t>
  </si>
  <si>
    <t>ACX Pacific Northwest, Inc.</t>
  </si>
  <si>
    <t>301 Jeffreys Lane, Goldsboro, NC</t>
  </si>
  <si>
    <t>4540 California Avenue, Suite 520, Bakersfield, CA 93309</t>
  </si>
  <si>
    <t>27530-2071</t>
  </si>
  <si>
    <t>661/328-1992</t>
  </si>
  <si>
    <t>www.acxpacific.com</t>
  </si>
  <si>
    <t>12-1135</t>
  </si>
  <si>
    <t>Awesome</t>
  </si>
  <si>
    <t>Awesome Products, Inc.</t>
  </si>
  <si>
    <t xml:space="preserve">1625 Sheep Farm Road, Mt. Airy, NC </t>
  </si>
  <si>
    <t>6370 Altura Boulevard, Buena Park, CA 90620</t>
  </si>
  <si>
    <t>27030-6379</t>
  </si>
  <si>
    <t>714/562-8873</t>
  </si>
  <si>
    <t>www.lastotallyawesome.com</t>
  </si>
  <si>
    <t>12-1132</t>
  </si>
  <si>
    <t>BV</t>
  </si>
  <si>
    <t>bioMerieux, Inc.</t>
  </si>
  <si>
    <t>100 Rodolphe Street, Durham, NC</t>
  </si>
  <si>
    <t>100 Rodolphe Street, Durham, NC 27712</t>
  </si>
  <si>
    <t>27712-9402</t>
  </si>
  <si>
    <t>(919) 620-5600</t>
  </si>
  <si>
    <t>www.biomerieux.com</t>
  </si>
  <si>
    <t>12-1100</t>
  </si>
  <si>
    <t>641 Plato Lee Road, Shelby, NC</t>
  </si>
  <si>
    <t>31137 Hildesheim, Germany</t>
  </si>
  <si>
    <t>+49 5121 505 265</t>
  </si>
  <si>
    <t>Cash, Donation of Land, Fee Waivers, Golden Leaf</t>
  </si>
  <si>
    <t>12-1151</t>
  </si>
  <si>
    <t>Goldmine</t>
  </si>
  <si>
    <t>Nash Building Systems, Inc.</t>
  </si>
  <si>
    <t>1801 Anaconda Road, Tarboro, NC</t>
  </si>
  <si>
    <t>P. O. Box 1320, Tarboro, NC 27886</t>
  </si>
  <si>
    <t>27886-8811</t>
  </si>
  <si>
    <t>252/813-8071</t>
  </si>
  <si>
    <t>12-1128</t>
  </si>
  <si>
    <t>Cool</t>
  </si>
  <si>
    <t>ProRefrigeration Inc.</t>
  </si>
  <si>
    <t xml:space="preserve">351 Bethel Church Road, Mocksville, NC </t>
  </si>
  <si>
    <t>326 8th Street SW, Auburn, WA 98001</t>
  </si>
  <si>
    <t>27028-2873</t>
  </si>
  <si>
    <t>253/735-9466</t>
  </si>
  <si>
    <t>www.prochiller.com</t>
  </si>
  <si>
    <t>12-1149</t>
  </si>
  <si>
    <t>Lifetime</t>
  </si>
  <si>
    <t>Qualicaps, Inc.</t>
  </si>
  <si>
    <t>6505 Franz Warner Parkway, Whitsett, NC</t>
  </si>
  <si>
    <t>6505 Franz Warner Parkway, Whitsett, NC 27377</t>
  </si>
  <si>
    <t>27377-9215</t>
  </si>
  <si>
    <t>336/449-7300</t>
  </si>
  <si>
    <t>www.qualicaps.com</t>
  </si>
  <si>
    <t>Sweet Daddy</t>
  </si>
  <si>
    <t>Trinity Frozen Foods LLC</t>
  </si>
  <si>
    <t>6064 Deep Branch Rd, Pembroke, NC</t>
  </si>
  <si>
    <t>15720 John J Delaney Dr, Suite 300, Charlotte, North Carolina, 28277</t>
  </si>
  <si>
    <t>28372-8734</t>
  </si>
  <si>
    <t>704-469-4634 x 102</t>
  </si>
  <si>
    <t>trinityfrozenfoods.com</t>
  </si>
  <si>
    <t>Tax Incentives, Cash, Fee Waivers</t>
  </si>
  <si>
    <t>12-1115</t>
  </si>
  <si>
    <t>Sarah</t>
  </si>
  <si>
    <t>N. S. Flexibles, LLC</t>
  </si>
  <si>
    <t>2619 Phoenix Drive, Greensboro, NC</t>
  </si>
  <si>
    <t xml:space="preserve">2619 Phoenix Drive, Greensboro, NC 27406, </t>
  </si>
  <si>
    <t>27406-6320</t>
  </si>
  <si>
    <t>336/544-4101</t>
  </si>
  <si>
    <t>www.sjpack.com</t>
  </si>
  <si>
    <t>Mould</t>
  </si>
  <si>
    <t>The Southern Finishing Company, Incorporated</t>
  </si>
  <si>
    <t>3561 Old Highway 221, Stoneville, NC</t>
  </si>
  <si>
    <t>100 West Main Street, Stoneville, North Carolina, 27048</t>
  </si>
  <si>
    <t>336-573-3537</t>
  </si>
  <si>
    <t>southernfinishing.com</t>
  </si>
  <si>
    <t>Franklin Tubular Products Inc</t>
  </si>
  <si>
    <t>Macon</t>
  </si>
  <si>
    <t>66 Van Raalte Street, Franklin, NC</t>
  </si>
  <si>
    <t>Spring Lane, Malvern, Not Applicable, WR14 1DA</t>
  </si>
  <si>
    <t>28734-2760</t>
  </si>
  <si>
    <t>0044 7843 471268</t>
  </si>
  <si>
    <t>www.franklintubular.com</t>
  </si>
  <si>
    <t>Otto Environmental Systems (NC) LLC</t>
  </si>
  <si>
    <t>12700 General DRive, Charlotte, NC</t>
  </si>
  <si>
    <t>12700 General Drive, Charlotte, North Carolina, 28273</t>
  </si>
  <si>
    <t>28273-6415</t>
  </si>
  <si>
    <t>704-583-5223</t>
  </si>
  <si>
    <t>www.otto-usa.com</t>
  </si>
  <si>
    <t>12-1160</t>
  </si>
  <si>
    <t>Highwoods Property, Cary, North Carolina</t>
  </si>
  <si>
    <t xml:space="preserve">1095 Avenue of the Americas, New York, NY 10036, </t>
  </si>
  <si>
    <t>212/578-4492</t>
  </si>
  <si>
    <t>Cash, Fee Waivers</t>
  </si>
  <si>
    <t>12-1134</t>
  </si>
  <si>
    <t>Red Rooster</t>
  </si>
  <si>
    <t>OFS Brands Holdings, Inc.</t>
  </si>
  <si>
    <t xml:space="preserve">1264 Jackson Lake Road, High Point, NC </t>
  </si>
  <si>
    <t xml:space="preserve">1264 Jackson Lake Road, High Point, NC 27265, </t>
  </si>
  <si>
    <t>27263-9731</t>
  </si>
  <si>
    <t>812/683-4848</t>
  </si>
  <si>
    <t>www.ofsbrands.com</t>
  </si>
  <si>
    <t>12-1112</t>
  </si>
  <si>
    <t>Coast</t>
  </si>
  <si>
    <t>Meherrin River Forest Products, Inc.</t>
  </si>
  <si>
    <t>1772 Trueblood Road, Weldon, NC</t>
  </si>
  <si>
    <t xml:space="preserve">P. O. Box 100, Alberta, VA 23821, </t>
  </si>
  <si>
    <t>434-959-7707</t>
  </si>
  <si>
    <t>Meherrinriver.com</t>
  </si>
  <si>
    <t>Blue Goose</t>
  </si>
  <si>
    <t>ProNamic Industries LLC</t>
  </si>
  <si>
    <t>1151 Page Rd., Washington, NC</t>
  </si>
  <si>
    <t>105-C Regency Blvd., Greenville, North Carolina, 27834</t>
  </si>
  <si>
    <t>27889-6546</t>
  </si>
  <si>
    <t>252-321-0438</t>
  </si>
  <si>
    <t>www.pronamicindustries.com</t>
  </si>
  <si>
    <t>Greendeck</t>
  </si>
  <si>
    <t>15159 &amp; 15223 Andrew Jackson Hwy, Fairbluff, NC</t>
  </si>
  <si>
    <t>5020 Weston Parkway, Cary, North Carolina, 27513</t>
  </si>
  <si>
    <t>68467-9632</t>
  </si>
  <si>
    <t>919-677-3923</t>
  </si>
  <si>
    <t>Outback</t>
  </si>
  <si>
    <t>Jordan Forest Products, LLC</t>
  </si>
  <si>
    <t>402 Capel Street, Biscoe, NC</t>
  </si>
  <si>
    <t>P. O. Box 98, Mt. Gilead, North Carolina, 27306</t>
  </si>
  <si>
    <t>910/439-8108</t>
  </si>
  <si>
    <t>www.jordanlumber.com</t>
  </si>
  <si>
    <t>12-1048</t>
  </si>
  <si>
    <t>Blue Macaw</t>
  </si>
  <si>
    <t>Borghetti Turbos North America, Inc.</t>
  </si>
  <si>
    <t>St Matthews Church Road, Lincolnton, NC</t>
  </si>
  <si>
    <t xml:space="preserve">137 Cross Center Road #328, </t>
  </si>
  <si>
    <t>28092-7118</t>
  </si>
  <si>
    <t>828/994-0036</t>
  </si>
  <si>
    <t>www.masterpower.com.br</t>
  </si>
  <si>
    <t>12-1104</t>
  </si>
  <si>
    <t>Mule</t>
  </si>
  <si>
    <t>Cape Fear Arsenal, Inc.</t>
  </si>
  <si>
    <t>1401 Starlite Drive, Lumberton, NC</t>
  </si>
  <si>
    <t xml:space="preserve">2924 Laughton Drive, Fayetteville, NC 28306, </t>
  </si>
  <si>
    <t>28358-0564</t>
  </si>
  <si>
    <t>910-322-2434</t>
  </si>
  <si>
    <t>www.cfarsenal.com</t>
  </si>
  <si>
    <t>12-1154</t>
  </si>
  <si>
    <t>Lava</t>
  </si>
  <si>
    <t>Novamelt Americas, LLC</t>
  </si>
  <si>
    <t>5608 Uwarrie Road, Archdale, NC</t>
  </si>
  <si>
    <t xml:space="preserve">5608 Uwharrie Road, Archdale, NC 27263, </t>
  </si>
  <si>
    <t>27263-4167</t>
  </si>
  <si>
    <t>336/434-9541</t>
  </si>
  <si>
    <t>novamelt.com/usa/</t>
  </si>
  <si>
    <t>Watch</t>
  </si>
  <si>
    <t>IOMAX USA, Inc.</t>
  </si>
  <si>
    <t>149 Yaeger Road, Mooresville (Not in City Limits), NC</t>
  </si>
  <si>
    <t>133 River Park Road, Mooresville, North Carolina, 28117</t>
  </si>
  <si>
    <t>28117-9405</t>
  </si>
  <si>
    <t>704-662-1857</t>
  </si>
  <si>
    <t>Under Construction</t>
  </si>
  <si>
    <t>12-1109</t>
  </si>
  <si>
    <t>Heater</t>
  </si>
  <si>
    <t>Tutco, Inc.</t>
  </si>
  <si>
    <t>30 Legend Drive, Arden, NC</t>
  </si>
  <si>
    <t xml:space="preserve">112 Hwy. 225, Greenwood, SC 29646, </t>
  </si>
  <si>
    <t>28704-6203</t>
  </si>
  <si>
    <t>864/229-4332</t>
  </si>
  <si>
    <t>www.farnam-custom.com</t>
  </si>
  <si>
    <t>12-1055</t>
  </si>
  <si>
    <t>Saft America, Inc.</t>
  </si>
  <si>
    <t>313 Crescent Street NE, Valdese, NC</t>
  </si>
  <si>
    <t xml:space="preserve">313 Crescent Street NE, Valdese, NC 28690, </t>
  </si>
  <si>
    <t>28690-9635</t>
  </si>
  <si>
    <t>828/874-4111</t>
  </si>
  <si>
    <t>www.saftbatteries.com</t>
  </si>
  <si>
    <t>Glenwood</t>
  </si>
  <si>
    <t>RTG Furniture Corp of Georgia</t>
  </si>
  <si>
    <t>Harnett</t>
  </si>
  <si>
    <t>TBD, Dunn, NC</t>
  </si>
  <si>
    <t>400 Perimeter Center Terrace -- Suite 800, Atlanta, Georgia, 30346</t>
  </si>
  <si>
    <t>678-338-4639</t>
  </si>
  <si>
    <t>www.roomstogo.com</t>
  </si>
  <si>
    <t>One Quality Way, Fletcher, NC</t>
  </si>
  <si>
    <t>One Quality Way, Fletcher, North Carolina, 28732</t>
  </si>
  <si>
    <t>828-654-2230</t>
  </si>
  <si>
    <t>conti-online.com</t>
  </si>
  <si>
    <t>Shield</t>
  </si>
  <si>
    <t>Ottenweller Co Inc.</t>
  </si>
  <si>
    <t>Surry County</t>
  </si>
  <si>
    <t>401 Technology Lane, Mount Airy, NC</t>
  </si>
  <si>
    <t>401 Technology Lane, Mount Airy, North Carolina, 27030</t>
  </si>
  <si>
    <t>27030-6692</t>
  </si>
  <si>
    <t>336-783-6956 X407</t>
  </si>
  <si>
    <t>www.ottenweller.com</t>
  </si>
  <si>
    <t>401 Sweeten Creek Industrial Park, Asheville, Buncombe County; 400 The Professional Way, West Jefferson, Ashe County; 3901 Castle Hayne Road, New Hanover County;  3701 S. Miami Blvd., Durham, Durham County</t>
  </si>
  <si>
    <t>4211 Metro Parkway MS 1A, Fort Myers, Florida, 33916</t>
  </si>
  <si>
    <t>28803-1729; 28694-8451; 28402-2819; 27703-9131</t>
  </si>
  <si>
    <t>Cash, Land Lease</t>
  </si>
  <si>
    <t>Skyfall</t>
  </si>
  <si>
    <t>Wright Foods, Inc.</t>
  </si>
  <si>
    <t>One Wright Way, Troy, Montgomery County; TBD, Biscoe, Montgomery County</t>
  </si>
  <si>
    <t>723 West Johnson Street, Raleigh, North Carolina, 27603</t>
  </si>
  <si>
    <t>27371; 27209</t>
  </si>
  <si>
    <t>855--273-7800</t>
  </si>
  <si>
    <t>wrightfoods.com</t>
  </si>
  <si>
    <t xml:space="preserve">Tax Incentives, Donation of Land </t>
  </si>
  <si>
    <t>Pactiv LLC</t>
  </si>
  <si>
    <t>314 Mooresville Blvd., Mooresville, NC</t>
  </si>
  <si>
    <t>1900 West Field Court, Lake Forest, Illinois, 60045</t>
  </si>
  <si>
    <t>28115-7909</t>
  </si>
  <si>
    <t>(847) 482-2210</t>
  </si>
  <si>
    <t>www.pactiv.com</t>
  </si>
  <si>
    <t xml:space="preserve">1)Purchase/Installation of Equipment  </t>
  </si>
  <si>
    <t>Hickory Springs Manufacturing Company</t>
  </si>
  <si>
    <t>1545 Deborah Herman Road, Conover, Catawba County; 1115 Farington St., Conover, Catawba County; 2200 Main Avenue SE, Conover, Catawba County</t>
  </si>
  <si>
    <t>235 2nd Ave NW, Hickory, North Carolina, 28601</t>
  </si>
  <si>
    <t>28613-8204; TBD; TBD</t>
  </si>
  <si>
    <t>828-328-2201 x3230</t>
  </si>
  <si>
    <t>www.hsmsolutions.com</t>
  </si>
  <si>
    <t>Due Process Stable Trading Company LLC</t>
  </si>
  <si>
    <t>Robeson County</t>
  </si>
  <si>
    <t>4111 West 5th Street, Lumberton, NC</t>
  </si>
  <si>
    <t>300 McGaw Drive, Edison, New Jersey, 8837</t>
  </si>
  <si>
    <t>28358-0411</t>
  </si>
  <si>
    <t>732 225 8380 x 304</t>
  </si>
  <si>
    <t>www.dpstc.com</t>
  </si>
  <si>
    <t>Morinaga America Foods, Inc.</t>
  </si>
  <si>
    <t>Orange County</t>
  </si>
  <si>
    <t>TBD, Mebane, NC</t>
  </si>
  <si>
    <t>33-1, Shiba 5-Chome, Minato-ku, Tokyo, Japan, Not Applicable, 108-8403</t>
  </si>
  <si>
    <t>+81-3-3456-0134</t>
  </si>
  <si>
    <t>www.hi-chew.com</t>
  </si>
  <si>
    <t>1)Purchase/Installation of Equipment   4)New Construction of/Improvements to Water/Sewer/Gas/Electric</t>
  </si>
  <si>
    <t>Cash, Infrastructure</t>
  </si>
  <si>
    <t>But For</t>
  </si>
  <si>
    <t>idX Impressions, LLC</t>
  </si>
  <si>
    <t>3451 Rider Trail S., Earth City, Missouri, 63045</t>
  </si>
  <si>
    <t>513-543-0622</t>
  </si>
  <si>
    <t>idxcorporation.com</t>
  </si>
  <si>
    <t xml:space="preserve">1)Purchase/Installation of Equipment  2)Structural Repairs, Improvements, Renovations </t>
  </si>
  <si>
    <t>Contribution of Land, Building, Assets</t>
  </si>
  <si>
    <t>Lee Controls, LLC</t>
  </si>
  <si>
    <t>8250  River Road, Southport, NC, Not in City Limits, NC</t>
  </si>
  <si>
    <t>4577 Regency Crossing, Southport, North Carolina, 28461</t>
  </si>
  <si>
    <t>28461-8911</t>
  </si>
  <si>
    <t>910-457-1799</t>
  </si>
  <si>
    <t>Leelinear.com</t>
  </si>
  <si>
    <t xml:space="preserve">2)Structural Repairs, Improvements, Renovations </t>
  </si>
  <si>
    <t>Attends Healthcare Products, INC</t>
  </si>
  <si>
    <t>1029 Old Creek Road, Greenville, NC</t>
  </si>
  <si>
    <t>100 Kingsley Park Drive, Fort Mill, North Carolina, 29715</t>
  </si>
  <si>
    <t>27834-8178</t>
  </si>
  <si>
    <t>803-802-8099</t>
  </si>
  <si>
    <t>www.domtar.com</t>
  </si>
  <si>
    <t>Breeze</t>
  </si>
  <si>
    <t>Purdue Pharma Manufacturing L.P.</t>
  </si>
  <si>
    <t>TBD, Treyburn, Durham County; 4701, Purdue Drive, Wilson County</t>
  </si>
  <si>
    <t>4701 Purdue Drive, Wilson, North Carolina, 27896</t>
  </si>
  <si>
    <t>TBD; TBD</t>
  </si>
  <si>
    <t>252-265-1765</t>
  </si>
  <si>
    <t>purduepharma.com</t>
  </si>
  <si>
    <t>Custom Nonwoven, Inc.</t>
  </si>
  <si>
    <t>113 SUNRISE CENTER DR, Thomasville, NC</t>
  </si>
  <si>
    <t>1344 Sherman Street, Allentown, Pennsylvania, 18109</t>
  </si>
  <si>
    <t>27360-4928</t>
  </si>
  <si>
    <t>610-435-0585</t>
  </si>
  <si>
    <t>http://www.custom-nonwoven.com/</t>
  </si>
  <si>
    <t>Foothills Ind. Park, Shelby, N.C., Not in City Limits, NC</t>
  </si>
  <si>
    <t>400 Ross Avenue, Schofield, Wisconsin, 54476</t>
  </si>
  <si>
    <t>715-355-6469</t>
  </si>
  <si>
    <t>www.Greenheck.com</t>
  </si>
  <si>
    <t>1)Purchase/Installation of Equipment    4)New Construction of/Improvements to Water/Sewer/Gas/Electric</t>
  </si>
  <si>
    <t>Tax Incentives, Cash, Donation of Land. Fee Waivers</t>
  </si>
  <si>
    <t>Jacob Holm Industries (America), Inc.</t>
  </si>
  <si>
    <t>1265 Sand Hill Road, Candler, NC</t>
  </si>
  <si>
    <t>1265 Sand Hill Road, Candler, North Carolina, 28715</t>
  </si>
  <si>
    <t>28715-6907</t>
  </si>
  <si>
    <t>828-418-2159</t>
  </si>
  <si>
    <t>www.jacob-holm.com</t>
  </si>
  <si>
    <t>Trelleborg Coated Systems US, Inc.</t>
  </si>
  <si>
    <t>715 Railroad Avenue, Rutherford, NC 28139, NC</t>
  </si>
  <si>
    <t>790 Reeves Street, Spartanburg, South Carolina, 29301</t>
  </si>
  <si>
    <t>28139-2207</t>
  </si>
  <si>
    <t>(864) 595-2165</t>
  </si>
  <si>
    <t>http://www.trelleborg.com/en/Engineered-Fabrics/</t>
  </si>
  <si>
    <t xml:space="preserve">1)Purchase/Installation of Equipment  2)Structural Repairs, Improvements, Renovations  3)Existing Construction of/Improvements to water/sewer/gas/electric  </t>
  </si>
  <si>
    <t>Tax Incentives, Equipment Purchase Lease Bank, Duke Energy</t>
  </si>
  <si>
    <t>Teleflex Medical, Inc.</t>
  </si>
  <si>
    <t>1001 Carrington Mill Blvd, Morrisville, NC</t>
  </si>
  <si>
    <t>155 S. Limerick Rd., Limerick, Pennsylvania, 19468</t>
  </si>
  <si>
    <t xml:space="preserve">27560-8363 </t>
  </si>
  <si>
    <t xml:space="preserve"> (610) 948-2892</t>
  </si>
  <si>
    <t>www.teleflex.com</t>
  </si>
  <si>
    <t>UAV Communications, Inc. dba BOSH Global Services</t>
  </si>
  <si>
    <t>Cumberland</t>
  </si>
  <si>
    <t>2827 Coalition Blvd., Fayetteville, Cumberland County; TBD, Hyde County</t>
  </si>
  <si>
    <t>1 Compass Way, Suite 250, Newport News, Virginia, 23606</t>
  </si>
  <si>
    <t>28303; TBD</t>
  </si>
  <si>
    <t>757-283-9600</t>
  </si>
  <si>
    <t>www.boshgs.com</t>
  </si>
  <si>
    <t>Carolina Cellulosic Biofuels, LLC</t>
  </si>
  <si>
    <t>1454 Turkey Highway, Clinton, NC</t>
  </si>
  <si>
    <t>1979 Eastwood Rd, Wilmington, North Carolina, 28403</t>
  </si>
  <si>
    <t>910-509-4462</t>
  </si>
  <si>
    <t>n/a</t>
  </si>
  <si>
    <t>Natural Blend Vegetable Dehydration, LLC</t>
  </si>
  <si>
    <t>8966 W Marlboro Road, Farmville, NC</t>
  </si>
  <si>
    <t>963 Hwy 258 South, Snow Hill, North Carolina, 28580</t>
  </si>
  <si>
    <t>Cash, SupplementalTraining Funds</t>
  </si>
  <si>
    <t>Weber Screwdriving Systems, Inc.</t>
  </si>
  <si>
    <t>TBD, Mooresville, NC</t>
  </si>
  <si>
    <t>1401 Front Street, Yorktown Heights, New York, 10598</t>
  </si>
  <si>
    <t>914-962-5775</t>
  </si>
  <si>
    <t>www.weberusa.com</t>
  </si>
  <si>
    <t>Spuntech Industries, Inc.</t>
  </si>
  <si>
    <t>555 North Park Dr., Roxboro, NC</t>
  </si>
  <si>
    <t>555 North Park Dr. , Roxboro, North Carolina, 27573</t>
  </si>
  <si>
    <t>27573-2477</t>
  </si>
  <si>
    <t>336 330 9007</t>
  </si>
  <si>
    <t>www.spuntech.com</t>
  </si>
  <si>
    <t>Swordfish</t>
  </si>
  <si>
    <t>Walmart Stores, Inc.</t>
  </si>
  <si>
    <t>The site in Mebane has been chosen; it will receive an official address once a new access road has been extended to the site by NCDOT. The new access road will be extended west from an intersection with the Trollingwood Hawfields Road, which is about one mile south of that existing road’s intersection with I-40/85., Mebane, NC</t>
  </si>
  <si>
    <t>2001 S.E. 10th Street, Bentonville, Arkansas, 72716-5570</t>
  </si>
  <si>
    <t>479-277-1963</t>
  </si>
  <si>
    <t>www.walmart.com</t>
  </si>
  <si>
    <t>Donation of Land, Fee Waivers, Donation of Office Space</t>
  </si>
  <si>
    <t>The Solar Connection, LLC</t>
  </si>
  <si>
    <t>College Drive , Marion, NC</t>
  </si>
  <si>
    <t>419 Haywood Road, Asheville, North Carolina, 28806</t>
  </si>
  <si>
    <t>828-254-8665</t>
  </si>
  <si>
    <t>boyleenterprises.net</t>
  </si>
  <si>
    <t>Donation of Land, Cash</t>
  </si>
  <si>
    <t>Yum</t>
  </si>
  <si>
    <t>Nutkao USA Inc.</t>
  </si>
  <si>
    <t>Business and industry Center 7008 NC 48, BATTLEBORO, NC</t>
  </si>
  <si>
    <t>100 Nomaco Drive, Youngsville, North Carolina, 27809</t>
  </si>
  <si>
    <t>919-999-999</t>
  </si>
  <si>
    <t>www.nutkao.com</t>
  </si>
  <si>
    <t>1)Purchase/Installation of Equipment  3)Existing Construction of/Improvements to water/sewer/gas/electric  4)New Construction of/Improvements to Water/Sewer/Gas/Electric</t>
  </si>
  <si>
    <t>Fiber Composites, LLC</t>
  </si>
  <si>
    <t>44017 US Hwy 52, New London, NC</t>
  </si>
  <si>
    <t>181 Random Drive, New London, North Carolina, 28127</t>
  </si>
  <si>
    <t>28127-9726</t>
  </si>
  <si>
    <t>704-463-2950</t>
  </si>
  <si>
    <t>fiberondecking.com</t>
  </si>
  <si>
    <t>Key Gas Components, Inc.</t>
  </si>
  <si>
    <t>33 Burgin St, Marion, NC</t>
  </si>
  <si>
    <t>160 South Clay St, Marion, North Carolina, 28752</t>
  </si>
  <si>
    <t>28752-3904</t>
  </si>
  <si>
    <t>8286551700x102</t>
  </si>
  <si>
    <t>www.keygas.com</t>
  </si>
  <si>
    <t>InterFlex Acquisition Company, LLC</t>
  </si>
  <si>
    <t>TBD, Wilkesboro, NC</t>
  </si>
  <si>
    <t>3200 West NC Highway 268, Wilkesboro, North Carolina, 28697</t>
  </si>
  <si>
    <t>336-566-1195</t>
  </si>
  <si>
    <t>www.interflexgroup.com</t>
  </si>
  <si>
    <t>Shorewood Packaging LLC</t>
  </si>
  <si>
    <t>200 Tabor Road, East Flat Rock, NC</t>
  </si>
  <si>
    <t>200 Tabor Road, East Flat Rock, North Carolina, 28726</t>
  </si>
  <si>
    <t>28726-2832</t>
  </si>
  <si>
    <t>828-692-6254 ext 254</t>
  </si>
  <si>
    <t>www.asg-worldwide.com</t>
  </si>
  <si>
    <t>SMA</t>
  </si>
  <si>
    <t>Standard Medical Acceptance (NC), LLC</t>
  </si>
  <si>
    <t>400 S Broad Street, Edenton, NC</t>
  </si>
  <si>
    <t>6 East 36 Street, Suite 200, New York, New York, 10017</t>
  </si>
  <si>
    <t>27932-1936</t>
  </si>
  <si>
    <t>401-932-1330</t>
  </si>
  <si>
    <t xml:space="preserve">1)Purchase/Installation of Equipment  2)Structural Repairs, Improvements, Renovations  3)Existing Construction of/Improvements to water/sewer/gas/electric </t>
  </si>
  <si>
    <t>In-Kind Services</t>
  </si>
  <si>
    <t>Buzz</t>
  </si>
  <si>
    <t>BuzziSpace, Inc.</t>
  </si>
  <si>
    <t>1200 Redding Drive, High Point, NC</t>
  </si>
  <si>
    <t>1316B Logan Circle NW, Atlanta, Georgia, 30318</t>
  </si>
  <si>
    <t>27260-7362</t>
  </si>
  <si>
    <t>440-543-7051</t>
  </si>
  <si>
    <t>www.buzzispace.com</t>
  </si>
  <si>
    <t>Kearfott Corporation</t>
  </si>
  <si>
    <t>2858 US Highway 70 W, Black Mountain, NC</t>
  </si>
  <si>
    <t>2858 US Highway 70 W, Black Mountain, North Carolina, 28711-9111</t>
  </si>
  <si>
    <t>28711-9111</t>
  </si>
  <si>
    <t>828-350-5301</t>
  </si>
  <si>
    <t>www.kearfott.com</t>
  </si>
  <si>
    <t>Team Air, Inc.</t>
  </si>
  <si>
    <t>2015 Hwy 221 South, Not in City Limits, NC</t>
  </si>
  <si>
    <t>14562 San Bernardino, Fontana, California, 92335</t>
  </si>
  <si>
    <t>(909) 823-1957</t>
  </si>
  <si>
    <t>www.teamairinc.com</t>
  </si>
  <si>
    <t>Gift Wrap</t>
  </si>
  <si>
    <t>Bonita Packaging Products, Inc.</t>
  </si>
  <si>
    <t xml:space="preserve">Rutherford County </t>
  </si>
  <si>
    <t>159 Broad River Blvd, Forest City, NC  , Not in City Limits, NC</t>
  </si>
  <si>
    <t>7333 SW Bonita Road, Portland, Oregon, 97224</t>
  </si>
  <si>
    <t>503-542-7767</t>
  </si>
  <si>
    <t>www.bonitapioneer.com</t>
  </si>
  <si>
    <t>XOSTEEL LLC</t>
  </si>
  <si>
    <t>McDowell County</t>
  </si>
  <si>
    <t>965 Pine Cove Road, Old Fort, Not in City Limits, NC</t>
  </si>
  <si>
    <t>PO Box 5199, Asheville, North Carolina, 28813</t>
  </si>
  <si>
    <t>28762-8655</t>
  </si>
  <si>
    <t>828-337-5955</t>
  </si>
  <si>
    <t>www.xosteel.com</t>
  </si>
  <si>
    <t>Elkamet, Inc.</t>
  </si>
  <si>
    <t>201 Mills St, East Flat Rock, NC</t>
  </si>
  <si>
    <t>201 Mills St / PO Box 265, East Flat Rock, North Carolina, 28726</t>
  </si>
  <si>
    <t>28726-2116</t>
  </si>
  <si>
    <t>828-233-4010</t>
  </si>
  <si>
    <t>www.elkamet.com</t>
  </si>
  <si>
    <t>Cambro Manufacturing Company</t>
  </si>
  <si>
    <t>TBD, Not in City limits, NC</t>
  </si>
  <si>
    <t>5801 Skylab Road, Huntington Beach, California, 92647</t>
  </si>
  <si>
    <t>714 230 4364</t>
  </si>
  <si>
    <t>www.cambro.com</t>
  </si>
  <si>
    <t>Novozymes North America, Inc.</t>
  </si>
  <si>
    <t>TBD, Franklinton, Franklin County; TBD, Durham County; TBD Wake County</t>
  </si>
  <si>
    <t>5400 Corporate Circle, Salem, Virginia, 24153</t>
  </si>
  <si>
    <t>TBD; TBD; TBD</t>
  </si>
  <si>
    <t>540-389-9361</t>
  </si>
  <si>
    <t>www.novozymes.com</t>
  </si>
  <si>
    <t>Boost</t>
  </si>
  <si>
    <t>BorgWarner Turbo Systems Inc.</t>
  </si>
  <si>
    <t>1849 Brevard Rd, Arden, NC</t>
  </si>
  <si>
    <t>1849 Brevard Rd, Arden, North Carolina, 28704</t>
  </si>
  <si>
    <t>28704-9488</t>
  </si>
  <si>
    <t>828-654-2568</t>
  </si>
  <si>
    <t>www.borgwarner.com</t>
  </si>
  <si>
    <t>Syfan Manufacturing, Inc.</t>
  </si>
  <si>
    <t>1522 Twn Bridges Rd, Everetts, NC</t>
  </si>
  <si>
    <t>P.O. Box 203, Everetts, North Carolina, 27825</t>
  </si>
  <si>
    <t>252-792-2083</t>
  </si>
  <si>
    <t>syfanusa.com</t>
  </si>
  <si>
    <t>Govt. Contracting Specialists, Inc. f/k/a Government Contracting Specialists, Inc.</t>
  </si>
  <si>
    <t>Currituck</t>
  </si>
  <si>
    <t>134 Caratoke Highway, Moyock, NC</t>
  </si>
  <si>
    <t>604 Green Tree Road, Suite C, Chesapeake, Virginia, 23320</t>
  </si>
  <si>
    <t>27958-8622</t>
  </si>
  <si>
    <t>757-355-6519</t>
  </si>
  <si>
    <t>www.gcsincva.com</t>
  </si>
  <si>
    <t>Tyton BioSciences LLC</t>
  </si>
  <si>
    <t>800 Pate Road, Raeford, Hoke County; TBD, Wake County; TBD</t>
  </si>
  <si>
    <t>300 Ringgold Parkway, Danville , Virginia, 25440</t>
  </si>
  <si>
    <t>28376-7054; TBD; TBD</t>
  </si>
  <si>
    <t>919-3172640</t>
  </si>
  <si>
    <t>www.tytonbio.com</t>
  </si>
  <si>
    <t>Highland Industries, Inc.</t>
  </si>
  <si>
    <t>129 Business Park Drive, Statesville, NC</t>
  </si>
  <si>
    <t>129 Business Park Drive, Statesville, North Carolina, 28677</t>
  </si>
  <si>
    <t>336-992-7503</t>
  </si>
  <si>
    <t>www.highlandindustries.com</t>
  </si>
  <si>
    <t>YG-1 America, Inc.</t>
  </si>
  <si>
    <t>11001 Park Charlotte Blvd., Charlotte, NC</t>
  </si>
  <si>
    <t>748 Sanside Drive, York, South Carolina, 29745</t>
  </si>
  <si>
    <t xml:space="preserve">28273-8860 </t>
  </si>
  <si>
    <t>803-727-7281</t>
  </si>
  <si>
    <t>www.yg1america.com</t>
  </si>
  <si>
    <t>PR-1258</t>
  </si>
  <si>
    <t>JMAC</t>
  </si>
  <si>
    <t>Bridgestone</t>
  </si>
  <si>
    <t>Bridgestone Firestone North American Tire, LLC</t>
  </si>
  <si>
    <t>3001 Firestone Parkway
Wilson NC  27893</t>
  </si>
  <si>
    <t>Post Office Box 1139
Wilson NC  27893</t>
  </si>
  <si>
    <t>27893-7996</t>
  </si>
  <si>
    <t>252-246-7401</t>
  </si>
  <si>
    <t>www.bridgestoneamericas.com</t>
  </si>
  <si>
    <t xml:space="preserve">training and retraining </t>
  </si>
  <si>
    <t>Not Required</t>
  </si>
  <si>
    <t>PR-1259</t>
  </si>
  <si>
    <t>Goodyear</t>
  </si>
  <si>
    <t>Goodyear Tire &amp; Rubber Company</t>
  </si>
  <si>
    <t>6650 Ramsey Street
Fayetteville, NC  28311-9399</t>
  </si>
  <si>
    <t>28311-9399</t>
  </si>
  <si>
    <t xml:space="preserve">330-796-9292 </t>
  </si>
  <si>
    <t>www.goodyear.com</t>
  </si>
  <si>
    <t>12-1094</t>
  </si>
  <si>
    <t>Domtar</t>
  </si>
  <si>
    <t>Domtar Paper Company, LLC</t>
  </si>
  <si>
    <t>1375 Nc Highway 149 N
Plymouth, NC 27962</t>
  </si>
  <si>
    <t>252-793-8611</t>
  </si>
  <si>
    <t>PR-1302</t>
  </si>
  <si>
    <t>IDF</t>
  </si>
  <si>
    <t>Profilform</t>
  </si>
  <si>
    <t>122 Young Street, Suite B, Henderson, NC</t>
  </si>
  <si>
    <t>252.738.2001</t>
  </si>
  <si>
    <t>www.vancecounty.com</t>
  </si>
  <si>
    <t>W/S</t>
  </si>
  <si>
    <t>Closed, Funds Disbursed</t>
  </si>
  <si>
    <t>Not Applicable. Local Governments apply for reimbursements.</t>
  </si>
  <si>
    <t>PR-1303</t>
  </si>
  <si>
    <t>Frazier Snack Foods</t>
  </si>
  <si>
    <t>123 Young Street, Suite B, Henderson, NC</t>
  </si>
  <si>
    <t>252.738.2002</t>
  </si>
  <si>
    <t>PR-1304</t>
  </si>
  <si>
    <t>RCR Enterprises</t>
  </si>
  <si>
    <t>913 Greensboro Street, Lexington, NC</t>
  </si>
  <si>
    <t>336-242-2200</t>
  </si>
  <si>
    <t>www.co.davidson.nc.us</t>
  </si>
  <si>
    <t>PR-1320</t>
  </si>
  <si>
    <t>IDF-Utility Account</t>
  </si>
  <si>
    <t>Transload Business Park</t>
  </si>
  <si>
    <t>905 West Avenue, NW, Lenoir, NC</t>
  </si>
  <si>
    <t>828.757.1325</t>
  </si>
  <si>
    <t>www.caldwellcountync.org</t>
  </si>
  <si>
    <t>Rail</t>
  </si>
  <si>
    <t>Carver Machine Works</t>
  </si>
  <si>
    <t>121 West 3rd Street, Washington, NC</t>
  </si>
  <si>
    <t>252.946.0079</t>
  </si>
  <si>
    <t>www.co.beaufort.nc.us</t>
  </si>
  <si>
    <t>Sewer</t>
  </si>
  <si>
    <t>PR-1305</t>
  </si>
  <si>
    <t>Spondex</t>
  </si>
  <si>
    <t>P.O. Box 10, Tarboro, NC</t>
  </si>
  <si>
    <t>252.641.7834</t>
  </si>
  <si>
    <t>www.edgecombecountync.gov</t>
  </si>
  <si>
    <t>PR-1321</t>
  </si>
  <si>
    <t>South Ahoskie Business Park</t>
  </si>
  <si>
    <t>704 North King Street, Winton, NC</t>
  </si>
  <si>
    <t>252.358.7885</t>
  </si>
  <si>
    <t>www.hertfordcountync.gov</t>
  </si>
  <si>
    <t>Water</t>
  </si>
  <si>
    <t>PR-1322</t>
  </si>
  <si>
    <t>ParkEast</t>
  </si>
  <si>
    <t>www.waynegov.com</t>
  </si>
  <si>
    <t>PR-1323</t>
  </si>
  <si>
    <t>LMA Industrial Park</t>
  </si>
  <si>
    <t>305 West Church Street, Laurinburg, NC</t>
  </si>
  <si>
    <t>910.276.8324</t>
  </si>
  <si>
    <t>www.laurinburg.org</t>
  </si>
  <si>
    <t>PR-1324</t>
  </si>
  <si>
    <t>Lenox</t>
  </si>
  <si>
    <t>207 East King Street, Kinston, NC</t>
  </si>
  <si>
    <t>252.939.3110</t>
  </si>
  <si>
    <t>www.ci.kinston.nc.us</t>
  </si>
  <si>
    <t>Gas</t>
  </si>
  <si>
    <t>Amerlink</t>
  </si>
  <si>
    <t>120 West Washington Street, Nashville, NC</t>
  </si>
  <si>
    <t>252-459-9800</t>
  </si>
  <si>
    <t>www.co.nash.nc.us</t>
  </si>
  <si>
    <t>PR-1306</t>
  </si>
  <si>
    <t>Burlingon</t>
  </si>
  <si>
    <t>227 North Main Street, Raeford, NC</t>
  </si>
  <si>
    <t>910.875.8751</t>
  </si>
  <si>
    <t>www.hokecounty.org</t>
  </si>
  <si>
    <t>PR-1325</t>
  </si>
  <si>
    <t>Halifax Regional Airport</t>
  </si>
  <si>
    <t>10 N. King Street, Halifax, NC</t>
  </si>
  <si>
    <t>252.583.1131</t>
  </si>
  <si>
    <t>www.halifaxnc.com</t>
  </si>
  <si>
    <t>PR-1326</t>
  </si>
  <si>
    <t>Chocowinity Industrial Park</t>
  </si>
  <si>
    <t>3391 Hwy 17 South, Chocowinity, NC</t>
  </si>
  <si>
    <t>252.946.6568</t>
  </si>
  <si>
    <t>www.townofchocowinity.com</t>
  </si>
  <si>
    <t>PR-1327</t>
  </si>
  <si>
    <t>Fountain Industrial Park</t>
  </si>
  <si>
    <t>PR-1328</t>
  </si>
  <si>
    <t>Hwy 11/Hwy 24 Sewer by-pass</t>
  </si>
  <si>
    <t>224 Seminary Street, Kenansville, NC</t>
  </si>
  <si>
    <t>910.296.2100</t>
  </si>
  <si>
    <t>www.duplincountync.com</t>
  </si>
  <si>
    <t>Chicago Tube and Iron</t>
  </si>
  <si>
    <t>Stanley</t>
  </si>
  <si>
    <t>1000 N. First Street, Albemarle, NC</t>
  </si>
  <si>
    <t>704.986.3601</t>
  </si>
  <si>
    <t>www.co.stanly.nc.us</t>
  </si>
  <si>
    <t>PR-1308</t>
  </si>
  <si>
    <t>Fineline Industries</t>
  </si>
  <si>
    <t>P.O. Box 808 Jackson, NC</t>
  </si>
  <si>
    <t>www.northamptonnc.com</t>
  </si>
  <si>
    <t>Loan</t>
  </si>
  <si>
    <t>PR-1307</t>
  </si>
  <si>
    <t>Perdue Agribusiness</t>
  </si>
  <si>
    <t>PR-1329</t>
  </si>
  <si>
    <t>Land's End Industrial Park</t>
  </si>
  <si>
    <t>1717 W. 5th Street, Greenville, NC</t>
  </si>
  <si>
    <t>252-902-1000</t>
  </si>
  <si>
    <t>www.pittcountync.gov</t>
  </si>
  <si>
    <t>PR-1330</t>
  </si>
  <si>
    <t>Resinall</t>
  </si>
  <si>
    <t>PR-1300</t>
  </si>
  <si>
    <t>DRS Technical Services</t>
  </si>
  <si>
    <t>206 East Main Street, Elizabeth City, NC</t>
  </si>
  <si>
    <t>252.335.0865</t>
  </si>
  <si>
    <t>www.co.pasquotank.nc.us</t>
  </si>
  <si>
    <t>PR-1009</t>
  </si>
  <si>
    <t>Becton Dickinson</t>
  </si>
  <si>
    <t>2201 Miller Road South, Wilson, NC</t>
  </si>
  <si>
    <t>252.399.2803</t>
  </si>
  <si>
    <t>www.wilson-co.com</t>
  </si>
  <si>
    <t>PR-1310</t>
  </si>
  <si>
    <t>Altec Industries</t>
  </si>
  <si>
    <t>130 West Innes Street, Salisbury, NC</t>
  </si>
  <si>
    <t>704-216-8180</t>
  </si>
  <si>
    <t>www.rowancountync.gov</t>
  </si>
  <si>
    <t>PR-1309</t>
  </si>
  <si>
    <t>United Salvage and Auto</t>
  </si>
  <si>
    <t>PR-1331</t>
  </si>
  <si>
    <t>Bladenboro Water System</t>
  </si>
  <si>
    <t>106 East Broad Street, Elizabethtown, NC</t>
  </si>
  <si>
    <t>910-862-6700</t>
  </si>
  <si>
    <t>www.bladeninfo.org</t>
  </si>
  <si>
    <t>Spirit Aerosystems</t>
  </si>
  <si>
    <t>PR-1332</t>
  </si>
  <si>
    <t>Corporate 74 Access Road</t>
  </si>
  <si>
    <t>142 East Main Street, Suite 100, Forest City, NC</t>
  </si>
  <si>
    <t>828.248.1716</t>
  </si>
  <si>
    <t>www.rutherfordcountync.gov</t>
  </si>
  <si>
    <t>Road</t>
  </si>
  <si>
    <t>PR-1311</t>
  </si>
  <si>
    <t>75 Peachtree Street, Murphy, NC</t>
  </si>
  <si>
    <t>828.837.5527</t>
  </si>
  <si>
    <t>www.cherokeecounty-nc.gov</t>
  </si>
  <si>
    <t>FASTA</t>
  </si>
  <si>
    <t>PR-1333</t>
  </si>
  <si>
    <t>Water and Sewer District IV</t>
  </si>
  <si>
    <t>111 Washington Street, Whiteville, NC</t>
  </si>
  <si>
    <t>910-640-6600</t>
  </si>
  <si>
    <t>www.columbusco.org</t>
  </si>
  <si>
    <t>PR-1313</t>
  </si>
  <si>
    <t>A2A Living Oils</t>
  </si>
  <si>
    <t>Bertie</t>
  </si>
  <si>
    <t>128 S. King Street, Windsor, NC</t>
  </si>
  <si>
    <t>252-794-5300</t>
  </si>
  <si>
    <t>www.co.bertie.nc.us</t>
  </si>
  <si>
    <t>PR-1312</t>
  </si>
  <si>
    <t>NorAg Technologies</t>
  </si>
  <si>
    <t>Caswell</t>
  </si>
  <si>
    <t>144 Court Square, Yanceyville, NC</t>
  </si>
  <si>
    <t>336.694.4193</t>
  </si>
  <si>
    <t>www.caswellcountync.gov</t>
  </si>
  <si>
    <t>PR-1314</t>
  </si>
  <si>
    <t>MX Aircraft</t>
  </si>
  <si>
    <t>www.wilkescounty.net</t>
  </si>
  <si>
    <t>PR-1335</t>
  </si>
  <si>
    <t>Sanderson Farms</t>
  </si>
  <si>
    <t>PR-1334</t>
  </si>
  <si>
    <t>United Parcel Service</t>
  </si>
  <si>
    <t>West Pharmaceuticals</t>
  </si>
  <si>
    <t>PR-1315</t>
  </si>
  <si>
    <t>Paragon Films</t>
  </si>
  <si>
    <t>621 Liledoun Road, Taylorsville, NC</t>
  </si>
  <si>
    <t>828.632.9332</t>
  </si>
  <si>
    <t>www.alexandercountync.gov</t>
  </si>
  <si>
    <t>PR-1317</t>
  </si>
  <si>
    <t>Apple</t>
  </si>
  <si>
    <t>100 A South West Boulevard, Newton, NC</t>
  </si>
  <si>
    <t>828-465-8200</t>
  </si>
  <si>
    <t>www.catawbacountync.gov</t>
  </si>
  <si>
    <t>PR-1316</t>
  </si>
  <si>
    <t>Trinity Furniture</t>
  </si>
  <si>
    <t>P.O. Box 2001, Asheboro, NC</t>
  </si>
  <si>
    <t>336.626.2233</t>
  </si>
  <si>
    <t>www.co.randolph.nc.us</t>
  </si>
  <si>
    <t>PR-1016</t>
  </si>
  <si>
    <t>Merchants Distributors</t>
  </si>
  <si>
    <t>PR-1336</t>
  </si>
  <si>
    <t>Corporate Park</t>
  </si>
  <si>
    <t>PR-1337</t>
  </si>
  <si>
    <t>Automated Solutions</t>
  </si>
  <si>
    <t>PR-1338</t>
  </si>
  <si>
    <t>I-95 Industrial Park</t>
  </si>
  <si>
    <t>701 North Elm Street, Lumberton, NC</t>
  </si>
  <si>
    <t>910-671-3000</t>
  </si>
  <si>
    <t>www.co.robeson.nc.us</t>
  </si>
  <si>
    <t>PR-1339</t>
  </si>
  <si>
    <t>Truswood</t>
  </si>
  <si>
    <t>Truswood Properties</t>
  </si>
  <si>
    <t>305 West Freemason Street, Edenton, NC</t>
  </si>
  <si>
    <t>252.482.8431</t>
  </si>
  <si>
    <t>www.chowancounty-nc.gov</t>
  </si>
  <si>
    <t>PR-1340</t>
  </si>
  <si>
    <t>Eco-Industrial Park</t>
  </si>
  <si>
    <t>117 North NC 343, Camden, NC</t>
  </si>
  <si>
    <t>252.338.1919</t>
  </si>
  <si>
    <t>www.camdencountync.gov</t>
  </si>
  <si>
    <t>PR-1341</t>
  </si>
  <si>
    <t>Foothills Commerce Center</t>
  </si>
  <si>
    <t>P.O. Box 1210, Shelby, NC</t>
  </si>
  <si>
    <t>704-484-4900</t>
  </si>
  <si>
    <t>www.clevelandcounty.com</t>
  </si>
  <si>
    <t>PR-1342</t>
  </si>
  <si>
    <t>Guilford Mills</t>
  </si>
  <si>
    <t>Gulford Mills</t>
  </si>
  <si>
    <t>PR-1344</t>
  </si>
  <si>
    <t>Coastal Beverage</t>
  </si>
  <si>
    <t>Jones</t>
  </si>
  <si>
    <t>134 Industrial Park Drive, Trenton, NC</t>
  </si>
  <si>
    <t>252.448.1315</t>
  </si>
  <si>
    <t>www.co.jones.nc.us</t>
  </si>
  <si>
    <t>PR-1343</t>
  </si>
  <si>
    <t>Northampton Farms</t>
  </si>
  <si>
    <t>PR-1345</t>
  </si>
  <si>
    <t>Triangle North Industrial Park</t>
  </si>
  <si>
    <t>113 Market Street, Louisburg, NC</t>
  </si>
  <si>
    <t>919.496.5994</t>
  </si>
  <si>
    <t>www.franklincountync.us</t>
  </si>
  <si>
    <t>Clearwater Paper</t>
  </si>
  <si>
    <t>PR-1318</t>
  </si>
  <si>
    <t>Vantage Foods</t>
  </si>
  <si>
    <t>906 West Avenue, NW, Lenoir, NC</t>
  </si>
  <si>
    <t>828.757.1326</t>
  </si>
  <si>
    <t>PR-1346</t>
  </si>
  <si>
    <t xml:space="preserve">Allen Precision </t>
  </si>
  <si>
    <t>Allen Precision Industries</t>
  </si>
  <si>
    <t>PR-1347</t>
  </si>
  <si>
    <t>Industrial Park</t>
  </si>
  <si>
    <t>Wipro</t>
  </si>
  <si>
    <t>PR-1348</t>
  </si>
  <si>
    <t>Southern States</t>
  </si>
  <si>
    <t>Hydac</t>
  </si>
  <si>
    <t>115 West Main Street, Lincolnton, NC</t>
  </si>
  <si>
    <t>704.736.8471</t>
  </si>
  <si>
    <t>www.co.lincoln.nc.us</t>
  </si>
  <si>
    <t>PR-1319</t>
  </si>
  <si>
    <t>FCA</t>
  </si>
  <si>
    <t>Americhem</t>
  </si>
  <si>
    <t>Dopaco</t>
  </si>
  <si>
    <t>PR-1349</t>
  </si>
  <si>
    <t>Vescom</t>
  </si>
  <si>
    <t>Vescom America</t>
  </si>
  <si>
    <t>Caterpillar</t>
  </si>
  <si>
    <t>106 Hillcrest Drive, Sanford, NC</t>
  </si>
  <si>
    <t>919.718.4605</t>
  </si>
  <si>
    <t>www.leecountync.gov</t>
  </si>
  <si>
    <t>Geiger</t>
  </si>
  <si>
    <t>Geiger International</t>
  </si>
  <si>
    <t>200 Avery Avenue, Morganton, NC</t>
  </si>
  <si>
    <t>828-439-4340</t>
  </si>
  <si>
    <t>www.co.burke.nc.us</t>
  </si>
  <si>
    <t>11-1072</t>
  </si>
  <si>
    <t>Kings Mountain Water Extension</t>
  </si>
  <si>
    <t>Chemetall Foote</t>
  </si>
  <si>
    <t>348 Holiday Inn Drive, Kings Mountain, NC 28086</t>
  </si>
  <si>
    <t>101 W. Gold Street, Kings Mountain, NC</t>
  </si>
  <si>
    <t>(704) 734-4595</t>
  </si>
  <si>
    <t>Water Line Extension</t>
  </si>
  <si>
    <t>Cash or Services</t>
  </si>
  <si>
    <t>Unknown</t>
  </si>
  <si>
    <t>PR-1058</t>
  </si>
  <si>
    <t>Superior Essex Generator</t>
  </si>
  <si>
    <t>Superior Essex</t>
  </si>
  <si>
    <t>2901 Anaconda Road, Tarboro, NC 27886</t>
  </si>
  <si>
    <t>500 Main Street, Tarboro, NC</t>
  </si>
  <si>
    <t>(252) 641-4250</t>
  </si>
  <si>
    <t>Generator</t>
  </si>
  <si>
    <t>11-1073</t>
  </si>
  <si>
    <t>Maple Commerce Park</t>
  </si>
  <si>
    <t>153 Courthouse Road, Suite 204, Currituck, NC</t>
  </si>
  <si>
    <t>(252) 232-2075</t>
  </si>
  <si>
    <t>Sewer Improvements</t>
  </si>
  <si>
    <t>West Pharmaceuticals Generator</t>
  </si>
  <si>
    <t>1028 Enterprise Boulevard, Kinston, NC 28504</t>
  </si>
  <si>
    <t>P.O. Box 339, Kinston, NC</t>
  </si>
  <si>
    <t>(252) 939-3287</t>
  </si>
  <si>
    <t>11-1075</t>
  </si>
  <si>
    <t>Ellerbe Sewer Connection</t>
  </si>
  <si>
    <t>125 S. Hancock Street, Rockingham, NC</t>
  </si>
  <si>
    <t>(910) 997-8209</t>
  </si>
  <si>
    <t>Water/Sewer</t>
  </si>
  <si>
    <t>11-1074</t>
  </si>
  <si>
    <t>P.O. Box 145, Chocowinity, NC</t>
  </si>
  <si>
    <t>(252) 946-6568</t>
  </si>
  <si>
    <t>12-1045</t>
  </si>
  <si>
    <t>US 17 Industrial Park Improvements</t>
  </si>
  <si>
    <t>Technical Control Consultants</t>
  </si>
  <si>
    <t>P.O. Box 340, Trenton, NC</t>
  </si>
  <si>
    <t>(252) 229-7516</t>
  </si>
  <si>
    <t>12-1046</t>
  </si>
  <si>
    <t>Horsehead Water/Sewer</t>
  </si>
  <si>
    <t>Horsehead</t>
  </si>
  <si>
    <t>128 N. Powell Street, Forest City, NC</t>
  </si>
  <si>
    <t>(828) 248-4747</t>
  </si>
  <si>
    <t>12-1098</t>
  </si>
  <si>
    <t>Enviva Access Road</t>
  </si>
  <si>
    <t xml:space="preserve">Lebanon Church Road, </t>
  </si>
  <si>
    <t>P.O. Box 808, Jackson, NC</t>
  </si>
  <si>
    <t>(252) 534-2221</t>
  </si>
  <si>
    <t>Access Road</t>
  </si>
  <si>
    <t>12-1099</t>
  </si>
  <si>
    <t>Green Recycling Solutions</t>
  </si>
  <si>
    <t>P.O. Box 265, Maysville, NC</t>
  </si>
  <si>
    <t>28555-0256</t>
  </si>
  <si>
    <t>(910) 743-4441</t>
  </si>
  <si>
    <t>www.townofmaysville.org</t>
  </si>
  <si>
    <t>Not Applicable - Local Governments Apply for Reimbursement</t>
  </si>
  <si>
    <t>12-1136</t>
  </si>
  <si>
    <t xml:space="preserve">AT&amp;T </t>
  </si>
  <si>
    <t>(704) 484-4800</t>
  </si>
  <si>
    <t>Water, Sewer, Road</t>
  </si>
  <si>
    <t>289 North Main Street, Rutherfordton</t>
  </si>
  <si>
    <t>(828) 287-6060</t>
  </si>
  <si>
    <t>13-1003</t>
  </si>
  <si>
    <t>Pittsburg Glass Works</t>
  </si>
  <si>
    <t>226 North Bridge Street, Elkin</t>
  </si>
  <si>
    <t>(336) 794-6464</t>
  </si>
  <si>
    <t>www.elkinnc.org</t>
  </si>
  <si>
    <t>13-1004</t>
  </si>
  <si>
    <t>Woodfuels</t>
  </si>
  <si>
    <t>2201 Miller Road South, Wilson</t>
  </si>
  <si>
    <t>27894-1728</t>
  </si>
  <si>
    <t>(252) 399-2803</t>
  </si>
  <si>
    <t>13-1005</t>
  </si>
  <si>
    <t>Montgomery County</t>
  </si>
  <si>
    <t>341 North Main Street, Troy</t>
  </si>
  <si>
    <t>(910) 576-6171</t>
  </si>
  <si>
    <t>www.montgomerycountync.com</t>
  </si>
  <si>
    <t>KSM Castings</t>
  </si>
  <si>
    <t>Plato Lee Road</t>
  </si>
  <si>
    <t>P.O. Box 207, Shelby</t>
  </si>
  <si>
    <t>(704) 484-6801</t>
  </si>
  <si>
    <t>www.cityofshelby.com</t>
  </si>
  <si>
    <t>Water, Sewer</t>
  </si>
  <si>
    <t>13-1016</t>
  </si>
  <si>
    <t>FCC Expansion</t>
  </si>
  <si>
    <t>FCC LLC</t>
  </si>
  <si>
    <t>1800 Fieldcrest Road</t>
  </si>
  <si>
    <t>507 W. Covington Street, Laurinburg</t>
  </si>
  <si>
    <t>(910) 384-1530</t>
  </si>
  <si>
    <t>www.scotlandcounty.org</t>
  </si>
  <si>
    <t>13-1017</t>
  </si>
  <si>
    <t>Andrew Pearson</t>
  </si>
  <si>
    <t>Andrew Pearson Design</t>
  </si>
  <si>
    <t>1 Andrew Pearson Drive</t>
  </si>
  <si>
    <t>P.O. Box 70, Mount Airy</t>
  </si>
  <si>
    <t>(336) 786-3501</t>
  </si>
  <si>
    <t>www.mountairy.org</t>
  </si>
  <si>
    <t>13-1018</t>
  </si>
  <si>
    <t>Weyerhaeuser</t>
  </si>
  <si>
    <t>524 Pride Way, Elkin</t>
  </si>
  <si>
    <t>118 Hamby Road, Dobson</t>
  </si>
  <si>
    <t>(336) 401-8201</t>
  </si>
  <si>
    <t>www.co.surry.nc.us</t>
  </si>
  <si>
    <t>13-1019</t>
  </si>
  <si>
    <t>Acme United</t>
  </si>
  <si>
    <t xml:space="preserve">Acme United </t>
  </si>
  <si>
    <t>2289 Tanner Road, Rocky Mount</t>
  </si>
  <si>
    <t>P.O. Box 1180, Rocky Mount</t>
  </si>
  <si>
    <t>27804-8314</t>
  </si>
  <si>
    <t>(252) 972-1325</t>
  </si>
  <si>
    <t>www.rockymountnc.gov</t>
  </si>
  <si>
    <t>13-1020</t>
  </si>
  <si>
    <t>Nashville Industrial Park</t>
  </si>
  <si>
    <t>Cooke Road, Nashville</t>
  </si>
  <si>
    <t>P.O. Box 987, Nashville</t>
  </si>
  <si>
    <t>27856-0987</t>
  </si>
  <si>
    <t>(252) 459-4511</t>
  </si>
  <si>
    <t>www.townofnashville.com</t>
  </si>
  <si>
    <t>Sewer, Road</t>
  </si>
  <si>
    <t>13-1021</t>
  </si>
  <si>
    <t>Wright Foods</t>
  </si>
  <si>
    <t>Bilhen Road, Troy</t>
  </si>
  <si>
    <t>315 N. Main Street, Troy</t>
  </si>
  <si>
    <t>(910) 572-3661</t>
  </si>
  <si>
    <t>www.troy.nc.us</t>
  </si>
  <si>
    <t>13-1022</t>
  </si>
  <si>
    <t>Alliance Precision Plastics</t>
  </si>
  <si>
    <t>Fairground Road, Spindale</t>
  </si>
  <si>
    <t>389 N. Main Street, Rutherfordton</t>
  </si>
  <si>
    <t>13-1023</t>
  </si>
  <si>
    <t>Gildan</t>
  </si>
  <si>
    <t>Gildan Yarns</t>
  </si>
  <si>
    <t>2121 Heilig Road</t>
  </si>
  <si>
    <t>130 W. Innes St., Salisbury</t>
  </si>
  <si>
    <t>(704) 216-8180</t>
  </si>
  <si>
    <t>Water, Road</t>
  </si>
  <si>
    <t>13-1024</t>
  </si>
  <si>
    <t>Gardner Glass</t>
  </si>
  <si>
    <t>600 Elkin Hwy, North Wilkesboro</t>
  </si>
  <si>
    <t>110 North St., Wilkesboro</t>
  </si>
  <si>
    <t>(336) 651-7346</t>
  </si>
  <si>
    <t>Disbursements to Awardee</t>
  </si>
  <si>
    <t>Disbursements to Utility Fund From JDIG</t>
  </si>
  <si>
    <t>Closed, $0 Disbursed</t>
  </si>
  <si>
    <t>Commerce Program</t>
  </si>
  <si>
    <t>Number of Awards</t>
  </si>
  <si>
    <t>Total Initial Awards</t>
  </si>
  <si>
    <t>Jobs Retained</t>
  </si>
  <si>
    <t>TOTAL</t>
  </si>
  <si>
    <t>Disbursements to Awardees</t>
  </si>
  <si>
    <t>JDIG (only)</t>
  </si>
  <si>
    <t>One NC (only)</t>
  </si>
  <si>
    <t>JDIG and One NC*</t>
  </si>
  <si>
    <t>Table 1B: Summary of Economic Development Grants by Other Commerce-Administered Programs, 2007-2014</t>
  </si>
  <si>
    <t>Table 1A: Summary of Economic Development Grants by Commerce Job Creation or Retention Programs, 2007-2014</t>
  </si>
  <si>
    <t>Initially Projected</t>
  </si>
  <si>
    <t>Actual Performance</t>
  </si>
  <si>
    <t>Minimum Required Retained Jobs</t>
  </si>
  <si>
    <t>Jobs           Created</t>
  </si>
  <si>
    <t>Jobs        Retained</t>
  </si>
  <si>
    <t>Remaining Potential Liability to Companies</t>
  </si>
  <si>
    <t>Remaining Potential Liability</t>
  </si>
  <si>
    <t>Table 4: Industrial Development Fund Awards, 2007- 2014</t>
  </si>
  <si>
    <t>Table 5: Industrial Development Fund - Utility Account Awards, 2007-2014</t>
  </si>
  <si>
    <t>Grantee</t>
  </si>
  <si>
    <t>Table 6: Job Maintenance and Capital Investment Fund Awards, 2007-2014</t>
  </si>
  <si>
    <t>Program</t>
  </si>
  <si>
    <t>Jobs          Created</t>
  </si>
  <si>
    <t>Table 7: Local Incentives associated with JDIG, One NC, and IDF-Utility for Awards 
made from July 1, 2011 through June 30, 2014</t>
  </si>
  <si>
    <t>Land Donation (20 acres); Water/Wastewater Fee Waiver; 10 Year Performance Incentive Grant; In-Kind Service-Office Space Lease; Site Preparation</t>
  </si>
  <si>
    <t>Dual JDIG/ OneNC?</t>
  </si>
  <si>
    <t>Yes</t>
  </si>
  <si>
    <r>
      <rPr>
        <b/>
        <sz val="10"/>
        <color theme="1"/>
        <rFont val="Calibri"/>
        <family val="2"/>
        <scheme val="minor"/>
      </rPr>
      <t>Source:</t>
    </r>
    <r>
      <rPr>
        <sz val="10"/>
        <color theme="1"/>
        <rFont val="Calibri"/>
        <family val="2"/>
        <scheme val="minor"/>
      </rPr>
      <t xml:space="preserve"> NC Department of Commerce, September 2014. Date for awards, disbursements, recaptures, and remaining liability as of June 30, 2014; job data as of December 31, 2012 for most grants.</t>
    </r>
  </si>
  <si>
    <t>No</t>
  </si>
  <si>
    <t>Zip Code + 4 (site address)</t>
  </si>
  <si>
    <t>Site Address (es)</t>
  </si>
  <si>
    <t>Table 2: Job Development Investment Grants, 2007 -2014</t>
  </si>
  <si>
    <t>**Cost per Job Created (to date)</t>
  </si>
  <si>
    <t xml:space="preserve">Jobs Retained </t>
  </si>
  <si>
    <t>Table 3: One North Carolina Grants, 2007-2014</t>
  </si>
  <si>
    <t>Jobs         Created</t>
  </si>
  <si>
    <r>
      <rPr>
        <b/>
        <sz val="10"/>
        <color theme="1"/>
        <rFont val="Calibri"/>
        <family val="2"/>
        <scheme val="minor"/>
      </rPr>
      <t>Source:</t>
    </r>
    <r>
      <rPr>
        <sz val="10"/>
        <color theme="1"/>
        <rFont val="Calibri"/>
        <family val="2"/>
        <scheme val="minor"/>
      </rPr>
      <t xml:space="preserve"> NC Department of Commerce, September 2014. Date Range for Awards is 1/1/2007 to 6/30/2014.</t>
    </r>
  </si>
  <si>
    <t>Initial
Awards Available to Companies</t>
  </si>
  <si>
    <t>Initial
Awards
to Utility Account</t>
  </si>
  <si>
    <t>Initial
Awards</t>
  </si>
  <si>
    <t>Disburse-
ments to Companies</t>
  </si>
  <si>
    <t>Disburse-ments</t>
  </si>
  <si>
    <t>**Cost per Job Created (to date) = (Disbursements to Companies less Recaptured Funds) divided by Jobs Created. Cost per Job does not include retained jobs.</t>
  </si>
  <si>
    <r>
      <rPr>
        <b/>
        <sz val="10"/>
        <color theme="1"/>
        <rFont val="Calibri"/>
        <family val="2"/>
        <scheme val="minor"/>
      </rPr>
      <t>Source:</t>
    </r>
    <r>
      <rPr>
        <sz val="10"/>
        <color theme="1"/>
        <rFont val="Calibri"/>
        <family val="2"/>
        <scheme val="minor"/>
      </rPr>
      <t xml:space="preserve"> NC Department of Commerce, September 2014. Date for awards, disbursements, recaptures, and remaining liability is as of June 30, 2014; job data is as of December 31, 2013 for most grants.</t>
    </r>
  </si>
  <si>
    <t>*Initial Projected Cost Per New Job</t>
  </si>
  <si>
    <t>*Initial Projected Cost per New Job = Amount of Initial Award available to Companies divided by Minimum Required New Jobs. Projected Cost per Job is over the life of the grant.</t>
  </si>
  <si>
    <r>
      <rPr>
        <b/>
        <sz val="10"/>
        <color theme="1"/>
        <rFont val="Calibri"/>
        <family val="2"/>
        <scheme val="minor"/>
      </rPr>
      <t>Source:</t>
    </r>
    <r>
      <rPr>
        <sz val="10"/>
        <color theme="1"/>
        <rFont val="Calibri"/>
        <family val="2"/>
        <scheme val="minor"/>
      </rPr>
      <t xml:space="preserve"> NC Department of Commerce, September 2014. Reporting date as of December 2012.</t>
    </r>
  </si>
  <si>
    <t>*Initial Projected Cost per Retained Job</t>
  </si>
  <si>
    <t>Steam 637</t>
  </si>
  <si>
    <t>Angel 2</t>
  </si>
  <si>
    <t>Impress</t>
  </si>
  <si>
    <t>Mike</t>
  </si>
  <si>
    <t>Midnight</t>
  </si>
  <si>
    <t>New Capacity</t>
  </si>
  <si>
    <t>STEM</t>
  </si>
  <si>
    <t>COC-GTPA</t>
  </si>
  <si>
    <t>Raven</t>
  </si>
  <si>
    <t>Acoustics</t>
  </si>
  <si>
    <t>Double</t>
  </si>
  <si>
    <t>IAC</t>
  </si>
  <si>
    <t>Solid</t>
  </si>
  <si>
    <t>Performance Plus</t>
  </si>
  <si>
    <t>Piece</t>
  </si>
  <si>
    <t>Pressure</t>
  </si>
  <si>
    <t>K</t>
  </si>
  <si>
    <t>Townsends II</t>
  </si>
  <si>
    <t>SkyVersion</t>
  </si>
  <si>
    <t>Gold 2</t>
  </si>
  <si>
    <t>Millwright</t>
  </si>
  <si>
    <t>Hatteras</t>
  </si>
  <si>
    <t>Camo</t>
  </si>
  <si>
    <t>L</t>
  </si>
  <si>
    <t>Cycle</t>
  </si>
  <si>
    <t>Arvato</t>
  </si>
  <si>
    <t>Supra or Sugar</t>
  </si>
  <si>
    <t>SAK2</t>
  </si>
  <si>
    <t>Ambition+HQ</t>
  </si>
  <si>
    <t>Strap</t>
  </si>
  <si>
    <t>HardRock</t>
  </si>
  <si>
    <t>Norway</t>
  </si>
  <si>
    <t>Enviva Northampton</t>
  </si>
  <si>
    <t>AirFlow</t>
  </si>
  <si>
    <t>Merlot</t>
  </si>
  <si>
    <t>Trailwood</t>
  </si>
  <si>
    <t>Shalag II</t>
  </si>
  <si>
    <t>Cabinet</t>
  </si>
  <si>
    <t>Blue Thunder</t>
  </si>
  <si>
    <t>Norman</t>
  </si>
  <si>
    <t>Amaretto</t>
  </si>
  <si>
    <t>Safeguard</t>
  </si>
  <si>
    <t>Mars</t>
  </si>
  <si>
    <t>CPP2</t>
  </si>
  <si>
    <t>Treehouse</t>
  </si>
  <si>
    <t>Big Forest</t>
  </si>
  <si>
    <t>Navajo</t>
  </si>
  <si>
    <t>Protein</t>
  </si>
  <si>
    <t>Jo</t>
  </si>
  <si>
    <t>WoodFuels North Carolina</t>
  </si>
  <si>
    <t>Steel</t>
  </si>
  <si>
    <t>Cloud</t>
  </si>
  <si>
    <t>Coffee</t>
  </si>
  <si>
    <t>Recreate</t>
  </si>
  <si>
    <t>Carpet Ride</t>
  </si>
  <si>
    <t>Watershed</t>
  </si>
  <si>
    <t>Soft</t>
  </si>
  <si>
    <t>Lakewood</t>
  </si>
  <si>
    <t>VSC</t>
  </si>
  <si>
    <t>Engineering for manned/Unmanned Systems</t>
  </si>
  <si>
    <t>Chemtex</t>
  </si>
  <si>
    <t>Dry Daddy</t>
  </si>
  <si>
    <t>Tool</t>
  </si>
  <si>
    <t>Line5</t>
  </si>
  <si>
    <t>Fiber</t>
  </si>
  <si>
    <t>Key</t>
  </si>
  <si>
    <t>Interflex</t>
  </si>
  <si>
    <t>Precept</t>
  </si>
  <si>
    <t>Compass</t>
  </si>
  <si>
    <t>Nathan</t>
  </si>
  <si>
    <t>Coating</t>
  </si>
  <si>
    <t>Dogwood West</t>
  </si>
  <si>
    <t>Cambro</t>
  </si>
  <si>
    <t>Dirt</t>
  </si>
  <si>
    <t>Tov</t>
  </si>
  <si>
    <t>Jessica</t>
  </si>
  <si>
    <t>Leaf</t>
  </si>
  <si>
    <t>DBT</t>
  </si>
  <si>
    <t>Yeah</t>
  </si>
  <si>
    <t>JDIG and One NC***</t>
  </si>
  <si>
    <t>IDF-Utility Account****</t>
  </si>
  <si>
    <t>State Funds Disbursed</t>
  </si>
  <si>
    <t>State Funds Recaptured</t>
  </si>
  <si>
    <t>Initial Local Funds Awarded</t>
  </si>
  <si>
    <t>Note: Job Creation and Retention totals do not include grants that have closed with $0 disbursed.</t>
  </si>
  <si>
    <t>Total Initial
Awards</t>
  </si>
  <si>
    <t>Jobs
Created</t>
  </si>
  <si>
    <t>Table 8: State &amp; Local Awards for JDIG and One NC, July 2011 - June 2014</t>
  </si>
  <si>
    <r>
      <rPr>
        <b/>
        <sz val="10"/>
        <color theme="1"/>
        <rFont val="Calibri"/>
        <family val="2"/>
        <scheme val="minor"/>
      </rPr>
      <t>Source:</t>
    </r>
    <r>
      <rPr>
        <sz val="10"/>
        <color theme="1"/>
        <rFont val="Calibri"/>
        <family val="2"/>
        <scheme val="minor"/>
      </rPr>
      <t xml:space="preserve"> Local Governments and NC Department of Commerce, September 2014.</t>
    </r>
  </si>
  <si>
    <t>*State Funds Awarded</t>
  </si>
  <si>
    <t>**Cost
per Job
Created
(to date)</t>
  </si>
  <si>
    <t>**Initial Projected State and Local Cost
Per Job</t>
  </si>
  <si>
    <t>***State &amp; Local Cost
Per Job
(to date)</t>
  </si>
  <si>
    <t>JDIG and One NC****</t>
  </si>
  <si>
    <t>*State funds awarded through JDIG reflect portion available to companies.</t>
  </si>
  <si>
    <t>*Forty-three projects were awarded both JDIG and One NC grants for a total of 86 awards. For projects receiving both JDIG and One NC awards,  Job Creation and Retention reflect JDIG reporting and Private Investment comes from One NC reports.</t>
  </si>
  <si>
    <t>****While IDF-Utility Account grants do not include minimum required numbers of jobs, some recipients have committed to job targets.</t>
  </si>
  <si>
    <t>*Initial Projected Cost per New Job = Amount of Total Award divided by Minimum Required New Jobs. Projected Cost per Job is over the life of the grant.</t>
  </si>
  <si>
    <t>Note: Job Creation and Retention Totals may not equal program totals presented in Table 1A as a result of projects receiving both JDIG and One NC awards.</t>
  </si>
  <si>
    <t>**Cost per Retained Job (to date) = (Disbursements less Recaptured Funds) divided by Retained Jobs.</t>
  </si>
  <si>
    <t>**Cost per Retained Job
(to date)</t>
  </si>
  <si>
    <t>*Initial Projected Cost per Retained Job = Amount of Total Award divided by Minimum Required Retained Jobs. Projected Cost per Job is over the life of the grant.</t>
  </si>
  <si>
    <t>*Initial Projected Local Projected Cost per Job (to date) = Local Funds Awarded divided by Minimum Required New Jobs. Projected Cost per Job is over the life of the grant.</t>
  </si>
  <si>
    <t>Minimum Required
New Jobs</t>
  </si>
  <si>
    <t>*Initial Projected Local Cost per Job
(to date)</t>
  </si>
  <si>
    <t>**Local Cost
per Job
(to date)</t>
  </si>
  <si>
    <t>**Initial Projected State and Local Cost per Job = (State Funds Awarded + Local Funds Awarded) divided by Minimum Required New Jobs. Projected Cost per Job is over the life of the grant.</t>
  </si>
  <si>
    <t>***Forty-three projects were awarded both JDIG and One NC grants for a total of 86 awards. For projects receiving both JDIG and One NC awards,  Local Funds Awarded and Disbursed, Minimum Required New Jobs, and Local Jobs Created reflect JDIG reporting.</t>
  </si>
  <si>
    <t>**Cost per Job Created (to date) = (Disbursements less Recaptured Funds) divided by Jobs Created. Cost per Job does not include retained jobs.</t>
  </si>
  <si>
    <t>**Local Cost per Job (to date) = Local Funds Disbursed divided by Jobs Created. Local Cost per Job does not include retained jobs.</t>
  </si>
  <si>
    <t>***State &amp; Local Cost per Job (to date) = (State Funds Disbursed + Local Funds Disbursed) divided by Jobs Created. Cost per Job does not include retained jobs.</t>
  </si>
  <si>
    <t>****Forty-three projects were awarded both JDIG and One NC grants for a total of 86 awards. For projects receiving both JDIG and One NC awards,  Local Funds Awarded and Disbursed, Minimum Required New Jobs, and Local Jobs Created reflect JDIG reporting.</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</si>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</sst>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44" formatCode="_(&quot;$&quot;* #,##0.00_);_(&quot;$&quot;* \(#,##0.00\);_(&quot;$&quot;* &quot;-&quot;??_);_(@_)"/>
    <numFmt numFmtId="43" formatCode="_(* #,##0.00_);_(* \(#,##0.00\);_(* &quot;-&quot;??_);_(@_)"/>
    <numFmt numFmtId="164" formatCode="&quot;$&quot;#,##0"/>
    <numFmt numFmtId="165" formatCode="&quot;$&quot;#,##0.00"/>
    <numFmt numFmtId="166" formatCode="&quot;$&quot;#,##0.00_);[Red]\-&quot;$&quot;#,##0.00"/>
    <numFmt numFmtId="167" formatCode="_(* #,##0_);_(* \(#,##0\);_(* &quot;-&quot;??_);_(@_)"/>
    <numFmt numFmtId="168" formatCode="[&lt;=9999999]###\-####;\(###\)\ ###\-####"/>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0"/>
      <color indexed="8"/>
      <name val="Arial"/>
      <family val="2"/>
    </font>
    <font>
      <u/>
      <sz val="6.6"/>
      <color theme="10"/>
      <name val="Calibri"/>
      <family val="2"/>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bgColor theme="4" tint="0.79998168889431442"/>
      </patternFill>
    </fill>
  </fills>
  <borders count="4">
    <border>
      <left/>
      <right/>
      <top/>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theme="0"/>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applyNumberFormat="0" applyFill="0" applyBorder="0" applyAlignment="0" applyProtection="0">
      <alignment vertical="top"/>
      <protection locked="0"/>
    </xf>
  </cellStyleXfs>
  <cellXfs count="164">
    <xf numFmtId="0" fontId="0" fillId="0" borderId="0" xfId="0"/>
    <xf numFmtId="0" fontId="0" fillId="0" borderId="0" xfId="0" applyAlignment="1"/>
    <xf numFmtId="0" fontId="0" fillId="0" borderId="0" xfId="0" applyAlignment="1">
      <alignment horizontal="left"/>
    </xf>
    <xf numFmtId="0" fontId="3" fillId="0" borderId="0" xfId="0" applyFont="1" applyFill="1" applyBorder="1" applyAlignment="1">
      <alignment horizontal="right" vertical="center"/>
    </xf>
    <xf numFmtId="0" fontId="0" fillId="0" borderId="0" xfId="0"/>
    <xf numFmtId="167" fontId="0" fillId="0" borderId="0" xfId="0" applyNumberFormat="1"/>
    <xf numFmtId="167" fontId="0" fillId="0" borderId="0" xfId="1" applyNumberFormat="1" applyFont="1"/>
    <xf numFmtId="164" fontId="0" fillId="0" borderId="0" xfId="0" applyNumberFormat="1"/>
    <xf numFmtId="0" fontId="0" fillId="0" borderId="0" xfId="0" applyAlignment="1">
      <alignment horizontal="right"/>
    </xf>
    <xf numFmtId="0" fontId="0" fillId="3" borderId="0" xfId="0" applyFill="1"/>
    <xf numFmtId="164" fontId="0" fillId="3" borderId="0" xfId="0" applyNumberFormat="1" applyFill="1"/>
    <xf numFmtId="3" fontId="0" fillId="3" borderId="0" xfId="0" applyNumberFormat="1" applyFill="1"/>
    <xf numFmtId="164" fontId="0" fillId="4" borderId="0" xfId="0" applyNumberFormat="1" applyFill="1"/>
    <xf numFmtId="164" fontId="0" fillId="0" borderId="0" xfId="0" applyNumberFormat="1" applyAlignment="1">
      <alignment horizontal="right"/>
    </xf>
    <xf numFmtId="0" fontId="0" fillId="4" borderId="0" xfId="0" applyFill="1" applyAlignment="1">
      <alignment horizontal="left"/>
    </xf>
    <xf numFmtId="0" fontId="0" fillId="4" borderId="0" xfId="0" applyNumberFormat="1" applyFill="1"/>
    <xf numFmtId="164" fontId="0" fillId="3" borderId="0" xfId="0" applyNumberFormat="1" applyFill="1" applyAlignment="1">
      <alignment horizontal="right"/>
    </xf>
    <xf numFmtId="164" fontId="2" fillId="3" borderId="1" xfId="0" applyNumberFormat="1" applyFont="1" applyFill="1" applyBorder="1" applyAlignment="1">
      <alignment horizontal="right"/>
    </xf>
    <xf numFmtId="164" fontId="2" fillId="3" borderId="1" xfId="0" applyNumberFormat="1" applyFont="1" applyFill="1" applyBorder="1"/>
    <xf numFmtId="0" fontId="2" fillId="3" borderId="1" xfId="0" applyFont="1" applyFill="1" applyBorder="1"/>
    <xf numFmtId="0" fontId="2" fillId="3" borderId="1" xfId="0" applyFont="1" applyFill="1" applyBorder="1" applyAlignment="1">
      <alignment horizontal="left"/>
    </xf>
    <xf numFmtId="3" fontId="2" fillId="3" borderId="1" xfId="0" applyNumberFormat="1" applyFont="1" applyFill="1" applyBorder="1"/>
    <xf numFmtId="0" fontId="0" fillId="0" borderId="0" xfId="0" applyNumberFormat="1" applyAlignment="1"/>
    <xf numFmtId="0" fontId="3" fillId="0" borderId="0" xfId="0" applyFont="1" applyFill="1" applyBorder="1" applyAlignment="1">
      <alignment vertical="center"/>
    </xf>
    <xf numFmtId="0" fontId="0" fillId="0" borderId="0" xfId="0" applyAlignment="1">
      <alignment wrapText="1"/>
    </xf>
    <xf numFmtId="0" fontId="0" fillId="0" borderId="0" xfId="0" applyFill="1"/>
    <xf numFmtId="3" fontId="0" fillId="0" borderId="0" xfId="0" applyNumberFormat="1" applyAlignment="1">
      <alignment horizontal="right"/>
    </xf>
    <xf numFmtId="0" fontId="9" fillId="3" borderId="0" xfId="0" applyFont="1" applyFill="1" applyAlignment="1">
      <alignment vertical="top"/>
    </xf>
    <xf numFmtId="0" fontId="4" fillId="2" borderId="2" xfId="0" applyFont="1" applyFill="1" applyBorder="1" applyAlignment="1">
      <alignment horizontal="left" wrapText="1"/>
    </xf>
    <xf numFmtId="0" fontId="4" fillId="2" borderId="2" xfId="0" applyFont="1" applyFill="1" applyBorder="1" applyAlignment="1">
      <alignment horizontal="right" wrapText="1"/>
    </xf>
    <xf numFmtId="0" fontId="4" fillId="2" borderId="2" xfId="0" applyFont="1" applyFill="1" applyBorder="1" applyAlignment="1">
      <alignment wrapText="1"/>
    </xf>
    <xf numFmtId="164" fontId="4" fillId="2" borderId="2" xfId="0" applyNumberFormat="1" applyFont="1" applyFill="1" applyBorder="1" applyAlignment="1">
      <alignment horizontal="right" wrapText="1"/>
    </xf>
    <xf numFmtId="3" fontId="4" fillId="2" borderId="2" xfId="0" applyNumberFormat="1" applyFont="1" applyFill="1" applyBorder="1" applyAlignment="1">
      <alignment horizontal="right" wrapText="1"/>
    </xf>
    <xf numFmtId="0" fontId="4" fillId="2" borderId="2" xfId="0" applyNumberFormat="1" applyFont="1" applyFill="1" applyBorder="1" applyAlignment="1">
      <alignment wrapText="1"/>
    </xf>
    <xf numFmtId="164" fontId="4" fillId="2" borderId="2" xfId="3" applyNumberFormat="1" applyFont="1" applyFill="1" applyBorder="1" applyAlignment="1">
      <alignment horizontal="right" wrapText="1"/>
    </xf>
    <xf numFmtId="0" fontId="3" fillId="0" borderId="0" xfId="0" applyFont="1" applyFill="1" applyBorder="1" applyAlignment="1">
      <alignment horizontal="left" vertical="center"/>
    </xf>
    <xf numFmtId="14" fontId="3" fillId="0" borderId="0" xfId="0" applyNumberFormat="1" applyFont="1" applyFill="1" applyBorder="1" applyAlignment="1">
      <alignment horizontal="right" vertical="center"/>
    </xf>
    <xf numFmtId="164" fontId="3" fillId="0" borderId="0" xfId="2" applyNumberFormat="1" applyFont="1" applyFill="1" applyBorder="1" applyAlignment="1" applyProtection="1">
      <alignment horizontal="right" vertical="center"/>
    </xf>
    <xf numFmtId="3" fontId="3" fillId="0" borderId="0" xfId="0" applyNumberFormat="1" applyFont="1" applyFill="1" applyBorder="1" applyAlignment="1">
      <alignment horizontal="right" vertical="center"/>
    </xf>
    <xf numFmtId="3" fontId="3" fillId="0" borderId="0" xfId="0" applyNumberFormat="1" applyFont="1" applyFill="1" applyBorder="1" applyAlignment="1" applyProtection="1">
      <alignment horizontal="right" vertical="center"/>
    </xf>
    <xf numFmtId="164" fontId="3" fillId="0" borderId="0" xfId="0" applyNumberFormat="1" applyFont="1" applyFill="1" applyBorder="1" applyAlignment="1" applyProtection="1">
      <alignment horizontal="right" vertical="center"/>
    </xf>
    <xf numFmtId="1" fontId="3" fillId="0" borderId="0" xfId="0" applyNumberFormat="1" applyFont="1" applyFill="1" applyBorder="1" applyAlignment="1">
      <alignment horizontal="right" vertical="center"/>
    </xf>
    <xf numFmtId="0" fontId="3" fillId="0" borderId="0" xfId="0" applyNumberFormat="1" applyFont="1" applyFill="1" applyBorder="1" applyAlignment="1" applyProtection="1">
      <alignment vertical="center"/>
    </xf>
    <xf numFmtId="164" fontId="3" fillId="0" borderId="0" xfId="0" applyNumberFormat="1" applyFont="1" applyFill="1" applyBorder="1" applyAlignment="1">
      <alignment horizontal="right" vertical="center"/>
    </xf>
    <xf numFmtId="164" fontId="3" fillId="0" borderId="0" xfId="2" applyNumberFormat="1" applyFont="1" applyFill="1" applyBorder="1" applyAlignment="1">
      <alignment horizontal="right" vertical="center"/>
    </xf>
    <xf numFmtId="0" fontId="3" fillId="0" borderId="0" xfId="0" applyFont="1" applyFill="1" applyBorder="1" applyAlignment="1">
      <alignment horizontal="left"/>
    </xf>
    <xf numFmtId="0" fontId="11" fillId="0" borderId="0" xfId="5" applyFont="1" applyFill="1" applyBorder="1" applyAlignment="1" applyProtection="1">
      <alignment horizontal="left" vertical="center"/>
    </xf>
    <xf numFmtId="166" fontId="3" fillId="0" borderId="0" xfId="0" applyNumberFormat="1" applyFont="1" applyFill="1" applyBorder="1" applyAlignment="1">
      <alignment horizontal="right"/>
    </xf>
    <xf numFmtId="164" fontId="3" fillId="0" borderId="0" xfId="0" applyNumberFormat="1" applyFont="1" applyFill="1" applyBorder="1" applyAlignment="1">
      <alignment horizontal="right"/>
    </xf>
    <xf numFmtId="0" fontId="3" fillId="0" borderId="0" xfId="0" applyFont="1" applyFill="1" applyBorder="1" applyAlignment="1">
      <alignment horizontal="right"/>
    </xf>
    <xf numFmtId="0" fontId="3" fillId="0" borderId="0" xfId="0" applyFont="1" applyFill="1" applyBorder="1" applyAlignment="1"/>
    <xf numFmtId="0" fontId="3" fillId="0" borderId="0" xfId="0" applyFont="1" applyFill="1" applyBorder="1" applyAlignment="1" applyProtection="1">
      <alignment horizontal="left" vertical="center"/>
    </xf>
    <xf numFmtId="14" fontId="3" fillId="0" borderId="0" xfId="0" applyNumberFormat="1" applyFont="1" applyFill="1" applyBorder="1" applyAlignment="1">
      <alignment horizontal="left" vertical="center"/>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right" vertical="center"/>
    </xf>
    <xf numFmtId="168" fontId="3"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0" fontId="3" fillId="0" borderId="0" xfId="0" applyFont="1" applyFill="1" applyBorder="1"/>
    <xf numFmtId="0" fontId="3" fillId="0" borderId="0" xfId="0" applyNumberFormat="1" applyFont="1" applyFill="1" applyBorder="1" applyAlignment="1"/>
    <xf numFmtId="0" fontId="3" fillId="0" borderId="0" xfId="0" applyFont="1" applyFill="1" applyBorder="1" applyAlignment="1" applyProtection="1">
      <alignment horizontal="left" vertical="center"/>
      <protection locked="0"/>
    </xf>
    <xf numFmtId="0" fontId="3" fillId="0" borderId="0" xfId="4" applyFont="1" applyFill="1" applyBorder="1" applyAlignment="1">
      <alignment horizontal="left" vertical="center"/>
    </xf>
    <xf numFmtId="0" fontId="3" fillId="0" borderId="0" xfId="4" applyFont="1" applyFill="1" applyBorder="1" applyAlignment="1">
      <alignment vertical="center"/>
    </xf>
    <xf numFmtId="0" fontId="4" fillId="0" borderId="0" xfId="0" applyFont="1" applyFill="1" applyBorder="1" applyAlignment="1">
      <alignment horizontal="left" vertical="center"/>
    </xf>
    <xf numFmtId="167" fontId="3" fillId="0" borderId="0" xfId="1" applyNumberFormat="1" applyFont="1" applyFill="1" applyBorder="1" applyAlignment="1">
      <alignment horizontal="right" vertical="center"/>
    </xf>
    <xf numFmtId="3" fontId="3" fillId="0" borderId="0" xfId="0" applyNumberFormat="1" applyFont="1" applyFill="1" applyBorder="1" applyAlignment="1">
      <alignment horizontal="right"/>
    </xf>
    <xf numFmtId="0" fontId="0" fillId="3" borderId="0" xfId="0" applyFill="1" applyAlignment="1">
      <alignment horizontal="left"/>
    </xf>
    <xf numFmtId="0" fontId="7" fillId="5" borderId="0" xfId="0" applyFont="1" applyFill="1" applyBorder="1" applyAlignment="1"/>
    <xf numFmtId="0" fontId="8" fillId="5" borderId="0" xfId="0" applyFont="1" applyFill="1" applyBorder="1" applyAlignment="1"/>
    <xf numFmtId="0" fontId="7" fillId="5" borderId="0" xfId="0" applyFont="1" applyFill="1" applyBorder="1" applyAlignment="1">
      <alignment horizontal="right" wrapText="1"/>
    </xf>
    <xf numFmtId="0" fontId="0" fillId="4" borderId="0" xfId="0" applyFill="1"/>
    <xf numFmtId="164" fontId="0" fillId="4" borderId="0" xfId="2" applyNumberFormat="1" applyFont="1" applyFill="1"/>
    <xf numFmtId="164" fontId="0" fillId="3" borderId="0" xfId="2" applyNumberFormat="1" applyFont="1" applyFill="1"/>
    <xf numFmtId="164" fontId="2" fillId="3" borderId="1" xfId="2" applyNumberFormat="1" applyFont="1" applyFill="1" applyBorder="1"/>
    <xf numFmtId="0" fontId="2" fillId="3" borderId="0" xfId="0" applyFont="1" applyFill="1" applyBorder="1"/>
    <xf numFmtId="164" fontId="2" fillId="3" borderId="0" xfId="2" applyNumberFormat="1" applyFont="1" applyFill="1" applyBorder="1"/>
    <xf numFmtId="164" fontId="2" fillId="3" borderId="0" xfId="0" applyNumberFormat="1" applyFont="1" applyFill="1" applyBorder="1"/>
    <xf numFmtId="167" fontId="2" fillId="3" borderId="0" xfId="0" applyNumberFormat="1" applyFont="1" applyFill="1" applyBorder="1"/>
    <xf numFmtId="167" fontId="2" fillId="3" borderId="0" xfId="1" applyNumberFormat="1" applyFont="1" applyFill="1" applyBorder="1"/>
    <xf numFmtId="3" fontId="0" fillId="4" borderId="0" xfId="0" applyNumberFormat="1" applyFill="1"/>
    <xf numFmtId="3" fontId="0" fillId="4" borderId="0" xfId="1" applyNumberFormat="1" applyFont="1" applyFill="1"/>
    <xf numFmtId="3" fontId="0" fillId="3" borderId="0" xfId="1" applyNumberFormat="1" applyFont="1" applyFill="1"/>
    <xf numFmtId="3" fontId="0" fillId="3" borderId="0" xfId="0" applyNumberFormat="1" applyFill="1" applyAlignment="1">
      <alignment horizontal="right"/>
    </xf>
    <xf numFmtId="3" fontId="2" fillId="3" borderId="1" xfId="1" applyNumberFormat="1" applyFont="1" applyFill="1" applyBorder="1"/>
    <xf numFmtId="0" fontId="7" fillId="5" borderId="0" xfId="0" applyFont="1" applyFill="1"/>
    <xf numFmtId="0" fontId="8" fillId="5" borderId="0" xfId="0" applyFont="1" applyFill="1"/>
    <xf numFmtId="0" fontId="8" fillId="5" borderId="0" xfId="0" applyFont="1" applyFill="1" applyBorder="1"/>
    <xf numFmtId="164" fontId="0" fillId="4" borderId="0" xfId="0" applyNumberFormat="1" applyFill="1" applyAlignment="1">
      <alignment horizontal="right"/>
    </xf>
    <xf numFmtId="3" fontId="0" fillId="4" borderId="0" xfId="1" applyNumberFormat="1" applyFont="1" applyFill="1" applyAlignment="1">
      <alignment horizontal="right"/>
    </xf>
    <xf numFmtId="3" fontId="0" fillId="0" borderId="0" xfId="0" applyNumberFormat="1" applyFill="1"/>
    <xf numFmtId="164" fontId="0" fillId="0" borderId="0" xfId="2" applyNumberFormat="1" applyFont="1" applyFill="1"/>
    <xf numFmtId="164" fontId="0" fillId="0" borderId="0" xfId="0" applyNumberFormat="1" applyFill="1"/>
    <xf numFmtId="3" fontId="0" fillId="0" borderId="0" xfId="1" applyNumberFormat="1" applyFont="1" applyFill="1"/>
    <xf numFmtId="3" fontId="0" fillId="0" borderId="0" xfId="0" applyNumberFormat="1"/>
    <xf numFmtId="3" fontId="2" fillId="0" borderId="0" xfId="0" applyNumberFormat="1" applyFont="1"/>
    <xf numFmtId="0" fontId="7" fillId="5" borderId="0" xfId="0" applyFont="1" applyFill="1" applyAlignment="1">
      <alignment horizontal="center" wrapText="1"/>
    </xf>
    <xf numFmtId="0" fontId="7" fillId="5" borderId="0" xfId="0" applyFont="1" applyFill="1" applyBorder="1" applyAlignment="1">
      <alignment wrapText="1"/>
    </xf>
    <xf numFmtId="0" fontId="0" fillId="3" borderId="0" xfId="0" applyFill="1" applyBorder="1" applyAlignment="1">
      <alignment horizontal="left"/>
    </xf>
    <xf numFmtId="0" fontId="0" fillId="3" borderId="0" xfId="0" applyFill="1" applyBorder="1"/>
    <xf numFmtId="0" fontId="0" fillId="4" borderId="0" xfId="0" applyFill="1" applyBorder="1" applyAlignment="1">
      <alignment horizontal="left"/>
    </xf>
    <xf numFmtId="0" fontId="2" fillId="6" borderId="1" xfId="0" applyFont="1" applyFill="1" applyBorder="1" applyAlignment="1">
      <alignment horizontal="left"/>
    </xf>
    <xf numFmtId="3" fontId="0" fillId="4" borderId="0" xfId="0" applyNumberFormat="1" applyFill="1" applyBorder="1"/>
    <xf numFmtId="3" fontId="0" fillId="3" borderId="0" xfId="0" applyNumberFormat="1" applyFill="1" applyBorder="1"/>
    <xf numFmtId="3" fontId="0" fillId="0" borderId="0" xfId="0" applyNumberFormat="1" applyFill="1" applyBorder="1"/>
    <xf numFmtId="164" fontId="0" fillId="4" borderId="0" xfId="0" applyNumberFormat="1" applyFill="1" applyBorder="1"/>
    <xf numFmtId="164" fontId="0" fillId="3" borderId="0" xfId="0" applyNumberFormat="1" applyFill="1" applyBorder="1"/>
    <xf numFmtId="164" fontId="2" fillId="6" borderId="1" xfId="0" applyNumberFormat="1" applyFont="1" applyFill="1" applyBorder="1"/>
    <xf numFmtId="3" fontId="2" fillId="6" borderId="1" xfId="0" applyNumberFormat="1" applyFont="1" applyFill="1" applyBorder="1"/>
    <xf numFmtId="164" fontId="0" fillId="0" borderId="0" xfId="0" applyNumberFormat="1" applyFill="1" applyBorder="1"/>
    <xf numFmtId="3" fontId="0" fillId="0" borderId="0" xfId="1" applyNumberFormat="1" applyFont="1" applyFill="1" applyAlignment="1">
      <alignment horizontal="right"/>
    </xf>
    <xf numFmtId="164" fontId="0" fillId="0" borderId="0" xfId="0" applyNumberFormat="1" applyFill="1" applyAlignment="1">
      <alignment horizontal="right"/>
    </xf>
    <xf numFmtId="165" fontId="0" fillId="0" borderId="0" xfId="0" applyNumberFormat="1" applyFill="1"/>
    <xf numFmtId="0" fontId="0" fillId="3" borderId="0" xfId="0" applyNumberFormat="1" applyFill="1"/>
    <xf numFmtId="0" fontId="0" fillId="3" borderId="0" xfId="0" applyFill="1" applyAlignment="1">
      <alignment horizontal="left" wrapText="1"/>
    </xf>
    <xf numFmtId="0" fontId="0" fillId="3" borderId="0" xfId="0" applyFill="1" applyAlignment="1">
      <alignment horizontal="left"/>
    </xf>
    <xf numFmtId="0" fontId="7" fillId="5" borderId="0" xfId="0" applyFont="1" applyFill="1" applyBorder="1"/>
    <xf numFmtId="0" fontId="8" fillId="5" borderId="0" xfId="0" applyFont="1" applyFill="1" applyBorder="1" applyAlignment="1">
      <alignment wrapText="1"/>
    </xf>
    <xf numFmtId="0" fontId="0" fillId="3" borderId="0" xfId="0" applyFill="1" applyAlignment="1">
      <alignment horizontal="left" vertical="top"/>
    </xf>
    <xf numFmtId="0" fontId="0" fillId="3" borderId="0" xfId="0" applyFill="1" applyAlignment="1">
      <alignment vertical="top"/>
    </xf>
    <xf numFmtId="0" fontId="0" fillId="0" borderId="0" xfId="0" applyFill="1" applyAlignment="1">
      <alignment horizontal="left"/>
    </xf>
    <xf numFmtId="0" fontId="0" fillId="0" borderId="0" xfId="0" applyNumberFormat="1" applyFill="1"/>
    <xf numFmtId="167" fontId="0" fillId="0" borderId="0" xfId="0" applyNumberFormat="1" applyFill="1"/>
    <xf numFmtId="164" fontId="4" fillId="2" borderId="2" xfId="0" applyNumberFormat="1" applyFont="1" applyFill="1" applyBorder="1" applyAlignment="1">
      <alignment horizontal="left" wrapText="1"/>
    </xf>
    <xf numFmtId="164" fontId="3" fillId="0" borderId="0" xfId="0" applyNumberFormat="1" applyFont="1" applyFill="1" applyBorder="1" applyAlignment="1">
      <alignment horizontal="left"/>
    </xf>
    <xf numFmtId="164" fontId="3" fillId="0" borderId="0" xfId="0" applyNumberFormat="1" applyFont="1" applyFill="1" applyBorder="1" applyAlignment="1">
      <alignment horizontal="left" vertical="center"/>
    </xf>
    <xf numFmtId="164" fontId="3" fillId="0" borderId="0" xfId="0" applyNumberFormat="1" applyFont="1" applyFill="1" applyBorder="1" applyAlignment="1" applyProtection="1">
      <alignment horizontal="left" vertical="center"/>
    </xf>
    <xf numFmtId="164" fontId="0" fillId="0" borderId="0" xfId="0" applyNumberFormat="1" applyAlignment="1">
      <alignment horizontal="left"/>
    </xf>
    <xf numFmtId="3" fontId="0" fillId="3" borderId="0" xfId="1" applyNumberFormat="1" applyFont="1" applyFill="1" applyAlignment="1">
      <alignment horizontal="right"/>
    </xf>
    <xf numFmtId="0" fontId="0" fillId="0" borderId="0" xfId="0" applyFill="1" applyBorder="1"/>
    <xf numFmtId="0" fontId="0" fillId="0" borderId="0" xfId="0" applyFill="1" applyBorder="1" applyAlignment="1">
      <alignment horizontal="right"/>
    </xf>
    <xf numFmtId="164" fontId="0" fillId="0" borderId="0" xfId="0" applyNumberFormat="1" applyFill="1" applyBorder="1" applyAlignment="1">
      <alignment horizontal="right"/>
    </xf>
    <xf numFmtId="0" fontId="2" fillId="0" borderId="0" xfId="0" applyFont="1" applyFill="1" applyBorder="1"/>
    <xf numFmtId="164" fontId="2" fillId="0" borderId="0" xfId="0" applyNumberFormat="1" applyFont="1" applyFill="1" applyBorder="1"/>
    <xf numFmtId="167" fontId="0" fillId="4" borderId="0" xfId="0" applyNumberFormat="1" applyFill="1"/>
    <xf numFmtId="3" fontId="2" fillId="6" borderId="1" xfId="1" applyNumberFormat="1" applyFont="1" applyFill="1" applyBorder="1"/>
    <xf numFmtId="14" fontId="4" fillId="2" borderId="2" xfId="0" applyNumberFormat="1" applyFont="1" applyFill="1" applyBorder="1" applyAlignment="1">
      <alignment horizontal="right" wrapText="1"/>
    </xf>
    <xf numFmtId="14" fontId="3" fillId="0" borderId="0" xfId="0" applyNumberFormat="1" applyFont="1" applyFill="1" applyBorder="1" applyAlignment="1" applyProtection="1">
      <alignment horizontal="right" vertical="center"/>
    </xf>
    <xf numFmtId="14" fontId="3" fillId="0" borderId="0" xfId="0" applyNumberFormat="1" applyFont="1" applyFill="1" applyBorder="1" applyAlignment="1">
      <alignment horizontal="right"/>
    </xf>
    <xf numFmtId="14" fontId="0" fillId="0" borderId="0" xfId="0" applyNumberFormat="1" applyAlignment="1">
      <alignment horizontal="right"/>
    </xf>
    <xf numFmtId="3" fontId="0" fillId="0" borderId="0" xfId="1" applyNumberFormat="1" applyFont="1" applyFill="1" applyAlignment="1"/>
    <xf numFmtId="3" fontId="0" fillId="3" borderId="0" xfId="1" applyNumberFormat="1" applyFont="1" applyFill="1" applyAlignment="1"/>
    <xf numFmtId="0" fontId="7" fillId="5" borderId="0" xfId="0" applyFont="1" applyFill="1" applyAlignment="1">
      <alignment horizontal="center"/>
    </xf>
    <xf numFmtId="0" fontId="7" fillId="5" borderId="0" xfId="0" applyFont="1" applyFill="1" applyAlignment="1">
      <alignment horizontal="left"/>
    </xf>
    <xf numFmtId="0" fontId="7" fillId="5" borderId="0" xfId="0" applyFont="1" applyFill="1" applyAlignment="1">
      <alignment horizontal="right" wrapText="1"/>
    </xf>
    <xf numFmtId="0" fontId="0" fillId="0" borderId="0" xfId="0" applyFill="1" applyAlignment="1">
      <alignment horizontal="right"/>
    </xf>
    <xf numFmtId="6" fontId="0" fillId="0" borderId="0" xfId="0" applyNumberFormat="1" applyFill="1"/>
    <xf numFmtId="3" fontId="2" fillId="0" borderId="0" xfId="0" applyNumberFormat="1" applyFont="1" applyFill="1" applyBorder="1"/>
    <xf numFmtId="164" fontId="2" fillId="0" borderId="0" xfId="2" applyNumberFormat="1" applyFont="1" applyFill="1" applyBorder="1"/>
    <xf numFmtId="3" fontId="2" fillId="0" borderId="0" xfId="1" applyNumberFormat="1" applyFont="1" applyFill="1" applyBorder="1"/>
    <xf numFmtId="164" fontId="0" fillId="0" borderId="0" xfId="2" applyNumberFormat="1" applyFont="1" applyFill="1" applyBorder="1"/>
    <xf numFmtId="3" fontId="0" fillId="0" borderId="0" xfId="0" applyNumberFormat="1" applyFill="1" applyBorder="1" applyAlignment="1">
      <alignment horizontal="right"/>
    </xf>
    <xf numFmtId="3" fontId="0" fillId="0" borderId="0" xfId="1" applyNumberFormat="1" applyFont="1" applyFill="1" applyBorder="1"/>
    <xf numFmtId="0" fontId="7" fillId="5" borderId="0" xfId="0" applyFont="1" applyFill="1" applyBorder="1" applyAlignment="1">
      <alignment horizontal="center"/>
    </xf>
    <xf numFmtId="0" fontId="9" fillId="3" borderId="0" xfId="0" applyFont="1" applyFill="1" applyAlignment="1">
      <alignment horizontal="left" vertical="top"/>
    </xf>
    <xf numFmtId="0" fontId="9" fillId="3" borderId="0" xfId="0" applyFont="1" applyFill="1" applyAlignment="1">
      <alignment horizontal="left" vertical="top" wrapText="1"/>
    </xf>
    <xf numFmtId="0" fontId="7" fillId="5" borderId="0" xfId="0" applyFont="1" applyFill="1" applyAlignment="1">
      <alignment horizontal="center" wrapText="1"/>
    </xf>
    <xf numFmtId="0" fontId="9" fillId="3" borderId="0" xfId="0" applyFont="1" applyFill="1" applyBorder="1" applyAlignment="1">
      <alignment horizontal="left" vertical="top" wrapText="1"/>
    </xf>
    <xf numFmtId="0" fontId="7" fillId="5" borderId="0" xfId="0" applyFont="1" applyFill="1" applyAlignment="1">
      <alignment horizontal="center"/>
    </xf>
    <xf numFmtId="0" fontId="7" fillId="5" borderId="3" xfId="0" applyFont="1" applyFill="1" applyBorder="1" applyAlignment="1">
      <alignment horizontal="center"/>
    </xf>
    <xf numFmtId="0" fontId="9" fillId="3" borderId="0" xfId="0" applyFont="1" applyFill="1" applyAlignment="1">
      <alignment vertical="top" wrapText="1"/>
    </xf>
    <xf numFmtId="0" fontId="0" fillId="0" borderId="0" xfId="0" applyAlignment="1">
      <alignment vertical="top" wrapText="1"/>
    </xf>
    <xf numFmtId="0" fontId="9" fillId="3" borderId="0" xfId="0" applyFont="1" applyFill="1" applyAlignment="1">
      <alignment horizontal="left"/>
    </xf>
    <xf numFmtId="0" fontId="9" fillId="0" borderId="0" xfId="0" applyFont="1" applyAlignment="1">
      <alignment vertical="top" wrapText="1"/>
    </xf>
  </cellXfs>
  <cellStyles count="6">
    <cellStyle name="Comma" xfId="1" builtinId="3"/>
    <cellStyle name="Currency" xfId="2" builtinId="4"/>
    <cellStyle name="Hyperlink" xfId="5" builtinId="8"/>
    <cellStyle name="Normal" xfId="0" builtinId="0"/>
    <cellStyle name="Normal_Sheet1" xfId="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i.kinston.nc.us/" TargetMode="External"/><Relationship Id="rId18" Type="http://schemas.openxmlformats.org/officeDocument/2006/relationships/hyperlink" Target="http://www.columbusco.org/" TargetMode="External"/><Relationship Id="rId26" Type="http://schemas.openxmlformats.org/officeDocument/2006/relationships/hyperlink" Target="http://www.camdencountync.gov/" TargetMode="External"/><Relationship Id="rId39" Type="http://schemas.openxmlformats.org/officeDocument/2006/relationships/hyperlink" Target="http://www.co.currituck.nc.us/" TargetMode="External"/><Relationship Id="rId21" Type="http://schemas.openxmlformats.org/officeDocument/2006/relationships/hyperlink" Target="http://www.co.robeson.nc.us/" TargetMode="External"/><Relationship Id="rId34" Type="http://schemas.openxmlformats.org/officeDocument/2006/relationships/hyperlink" Target="http://www.vancecounty.com/" TargetMode="External"/><Relationship Id="rId42" Type="http://schemas.openxmlformats.org/officeDocument/2006/relationships/hyperlink" Target="http://www.co.davidson.nc.us/" TargetMode="External"/><Relationship Id="rId47" Type="http://schemas.openxmlformats.org/officeDocument/2006/relationships/hyperlink" Target="http://www.northamptonnc.com/" TargetMode="External"/><Relationship Id="rId50" Type="http://schemas.openxmlformats.org/officeDocument/2006/relationships/hyperlink" Target="http://www.wilkescounty.net/" TargetMode="External"/><Relationship Id="rId55" Type="http://schemas.openxmlformats.org/officeDocument/2006/relationships/hyperlink" Target="http://www.halifaxnc.com/" TargetMode="External"/><Relationship Id="rId63" Type="http://schemas.openxmlformats.org/officeDocument/2006/relationships/hyperlink" Target="http://www.co.bertie.nc.us/" TargetMode="External"/><Relationship Id="rId68" Type="http://schemas.openxmlformats.org/officeDocument/2006/relationships/hyperlink" Target="http://www.co.randolph.nc.us/" TargetMode="External"/><Relationship Id="rId76" Type="http://schemas.openxmlformats.org/officeDocument/2006/relationships/hyperlink" Target="http://www.co.surry.nc.us/" TargetMode="External"/><Relationship Id="rId84" Type="http://schemas.openxmlformats.org/officeDocument/2006/relationships/printerSettings" Target="../printerSettings/printerSettings1.bin"/><Relationship Id="rId7" Type="http://schemas.openxmlformats.org/officeDocument/2006/relationships/hyperlink" Target="http://www.townofchocowinity.com/" TargetMode="External"/><Relationship Id="rId71" Type="http://schemas.openxmlformats.org/officeDocument/2006/relationships/hyperlink" Target="http://www.caldwellcountync.org/" TargetMode="External"/><Relationship Id="rId2" Type="http://schemas.openxmlformats.org/officeDocument/2006/relationships/hyperlink" Target="http://www.hertfordcountync.gov/" TargetMode="External"/><Relationship Id="rId16" Type="http://schemas.openxmlformats.org/officeDocument/2006/relationships/hyperlink" Target="http://www.bladeninfo.org/" TargetMode="External"/><Relationship Id="rId29" Type="http://schemas.openxmlformats.org/officeDocument/2006/relationships/hyperlink" Target="http://www.duplincountync.com/" TargetMode="External"/><Relationship Id="rId11" Type="http://schemas.openxmlformats.org/officeDocument/2006/relationships/hyperlink" Target="http://www.northamptonnc.com/" TargetMode="External"/><Relationship Id="rId24" Type="http://schemas.openxmlformats.org/officeDocument/2006/relationships/hyperlink" Target="http://www.ci.kinston.nc.us/" TargetMode="External"/><Relationship Id="rId32" Type="http://schemas.openxmlformats.org/officeDocument/2006/relationships/hyperlink" Target="http://www.franklincountync.us/" TargetMode="External"/><Relationship Id="rId37" Type="http://schemas.openxmlformats.org/officeDocument/2006/relationships/hyperlink" Target="http://www.edgecombecountync.gov/" TargetMode="External"/><Relationship Id="rId40" Type="http://schemas.openxmlformats.org/officeDocument/2006/relationships/hyperlink" Target="http://www.co.beaufort.nc.us/" TargetMode="External"/><Relationship Id="rId45" Type="http://schemas.openxmlformats.org/officeDocument/2006/relationships/hyperlink" Target="http://www.edgecombecountync.gov/" TargetMode="External"/><Relationship Id="rId53" Type="http://schemas.openxmlformats.org/officeDocument/2006/relationships/hyperlink" Target="http://www.co.randolph.nc.us/" TargetMode="External"/><Relationship Id="rId58" Type="http://schemas.openxmlformats.org/officeDocument/2006/relationships/hyperlink" Target="http://www.co.stanly.nc.us/" TargetMode="External"/><Relationship Id="rId66" Type="http://schemas.openxmlformats.org/officeDocument/2006/relationships/hyperlink" Target="http://www.ci.kinston.nc.us/" TargetMode="External"/><Relationship Id="rId74" Type="http://schemas.openxmlformats.org/officeDocument/2006/relationships/hyperlink" Target="http://www.scotlandcounty.org/" TargetMode="External"/><Relationship Id="rId79" Type="http://schemas.openxmlformats.org/officeDocument/2006/relationships/hyperlink" Target="http://www.troy.nc.us/" TargetMode="External"/><Relationship Id="rId5" Type="http://schemas.openxmlformats.org/officeDocument/2006/relationships/hyperlink" Target="http://www.ci.kinston.nc.us/" TargetMode="External"/><Relationship Id="rId61" Type="http://schemas.openxmlformats.org/officeDocument/2006/relationships/hyperlink" Target="http://www.rowancountync.gov/" TargetMode="External"/><Relationship Id="rId82" Type="http://schemas.openxmlformats.org/officeDocument/2006/relationships/hyperlink" Target="http://www.wilkescounty.net/" TargetMode="External"/><Relationship Id="rId10" Type="http://schemas.openxmlformats.org/officeDocument/2006/relationships/hyperlink" Target="http://www.pittcountync.gov/" TargetMode="External"/><Relationship Id="rId19" Type="http://schemas.openxmlformats.org/officeDocument/2006/relationships/hyperlink" Target="http://www.caswellcountync.gov/" TargetMode="External"/><Relationship Id="rId31" Type="http://schemas.openxmlformats.org/officeDocument/2006/relationships/hyperlink" Target="http://www.co.jones.nc.us/" TargetMode="External"/><Relationship Id="rId44" Type="http://schemas.openxmlformats.org/officeDocument/2006/relationships/hyperlink" Target="http://www.edgecombecountync.gov/" TargetMode="External"/><Relationship Id="rId52" Type="http://schemas.openxmlformats.org/officeDocument/2006/relationships/hyperlink" Target="http://www.caldwellcountync.org/" TargetMode="External"/><Relationship Id="rId60" Type="http://schemas.openxmlformats.org/officeDocument/2006/relationships/hyperlink" Target="http://www.halifaxnc.com/" TargetMode="External"/><Relationship Id="rId65" Type="http://schemas.openxmlformats.org/officeDocument/2006/relationships/hyperlink" Target="http://www.catawbacountync.gov/" TargetMode="External"/><Relationship Id="rId73" Type="http://schemas.openxmlformats.org/officeDocument/2006/relationships/hyperlink" Target="http://www.cityofshelby.com/" TargetMode="External"/><Relationship Id="rId78" Type="http://schemas.openxmlformats.org/officeDocument/2006/relationships/hyperlink" Target="http://www.townofnashville.com/" TargetMode="External"/><Relationship Id="rId81" Type="http://schemas.openxmlformats.org/officeDocument/2006/relationships/hyperlink" Target="http://www.rowancountync.gov/" TargetMode="External"/><Relationship Id="rId4" Type="http://schemas.openxmlformats.org/officeDocument/2006/relationships/hyperlink" Target="http://www.laurinburg.org/" TargetMode="External"/><Relationship Id="rId9" Type="http://schemas.openxmlformats.org/officeDocument/2006/relationships/hyperlink" Target="http://www.duplincountync.com/" TargetMode="External"/><Relationship Id="rId14" Type="http://schemas.openxmlformats.org/officeDocument/2006/relationships/hyperlink" Target="http://www.ci.kinston.nc.us/" TargetMode="External"/><Relationship Id="rId22" Type="http://schemas.openxmlformats.org/officeDocument/2006/relationships/hyperlink" Target="http://www.co.robeson.nc.us/" TargetMode="External"/><Relationship Id="rId27" Type="http://schemas.openxmlformats.org/officeDocument/2006/relationships/hyperlink" Target="http://www.clevelandcounty.com/" TargetMode="External"/><Relationship Id="rId30" Type="http://schemas.openxmlformats.org/officeDocument/2006/relationships/hyperlink" Target="http://www.northamptonnc.com/" TargetMode="External"/><Relationship Id="rId35" Type="http://schemas.openxmlformats.org/officeDocument/2006/relationships/hyperlink" Target="http://www.vancecounty.com/" TargetMode="External"/><Relationship Id="rId43" Type="http://schemas.openxmlformats.org/officeDocument/2006/relationships/hyperlink" Target="http://www.co.beaufort.nc.us/" TargetMode="External"/><Relationship Id="rId48" Type="http://schemas.openxmlformats.org/officeDocument/2006/relationships/hyperlink" Target="http://www.ci.kinston.nc.us/" TargetMode="External"/><Relationship Id="rId56" Type="http://schemas.openxmlformats.org/officeDocument/2006/relationships/hyperlink" Target="http://www.co.nash.nc.us/" TargetMode="External"/><Relationship Id="rId64" Type="http://schemas.openxmlformats.org/officeDocument/2006/relationships/hyperlink" Target="http://www.alexandercountync.gov/" TargetMode="External"/><Relationship Id="rId69" Type="http://schemas.openxmlformats.org/officeDocument/2006/relationships/hyperlink" Target="http://www.co.randolph.nc.us/" TargetMode="External"/><Relationship Id="rId77" Type="http://schemas.openxmlformats.org/officeDocument/2006/relationships/hyperlink" Target="http://www.rockymountnc.gov/" TargetMode="External"/><Relationship Id="rId8" Type="http://schemas.openxmlformats.org/officeDocument/2006/relationships/hyperlink" Target="http://www.edgecombecountync.gov/" TargetMode="External"/><Relationship Id="rId51" Type="http://schemas.openxmlformats.org/officeDocument/2006/relationships/hyperlink" Target="http://www.caldwellcountync.org/" TargetMode="External"/><Relationship Id="rId72" Type="http://schemas.openxmlformats.org/officeDocument/2006/relationships/hyperlink" Target="http://www.clevelandcounty.com/" TargetMode="External"/><Relationship Id="rId80" Type="http://schemas.openxmlformats.org/officeDocument/2006/relationships/hyperlink" Target="http://www.rutherfordcountync.gov/" TargetMode="External"/><Relationship Id="rId3" Type="http://schemas.openxmlformats.org/officeDocument/2006/relationships/hyperlink" Target="http://www.waynegov.com/" TargetMode="External"/><Relationship Id="rId12" Type="http://schemas.openxmlformats.org/officeDocument/2006/relationships/hyperlink" Target="http://www.hertfordcountync.gov/" TargetMode="External"/><Relationship Id="rId17" Type="http://schemas.openxmlformats.org/officeDocument/2006/relationships/hyperlink" Target="http://www.rutherfordcountync.gov/" TargetMode="External"/><Relationship Id="rId25" Type="http://schemas.openxmlformats.org/officeDocument/2006/relationships/hyperlink" Target="http://www.chowancounty-nc.gov/" TargetMode="External"/><Relationship Id="rId33" Type="http://schemas.openxmlformats.org/officeDocument/2006/relationships/hyperlink" Target="http://www.co.lincoln.nc.us/" TargetMode="External"/><Relationship Id="rId38" Type="http://schemas.openxmlformats.org/officeDocument/2006/relationships/hyperlink" Target="http://www.co.burke.nc.us/" TargetMode="External"/><Relationship Id="rId46" Type="http://schemas.openxmlformats.org/officeDocument/2006/relationships/hyperlink" Target="http://www.hertfordcountync.gov/" TargetMode="External"/><Relationship Id="rId59" Type="http://schemas.openxmlformats.org/officeDocument/2006/relationships/hyperlink" Target="http://www.co.pasquotank.nc.us/" TargetMode="External"/><Relationship Id="rId67" Type="http://schemas.openxmlformats.org/officeDocument/2006/relationships/hyperlink" Target="http://www.clevelandcounty.com/" TargetMode="External"/><Relationship Id="rId20" Type="http://schemas.openxmlformats.org/officeDocument/2006/relationships/hyperlink" Target="http://www.wilkescounty.net/" TargetMode="External"/><Relationship Id="rId41" Type="http://schemas.openxmlformats.org/officeDocument/2006/relationships/hyperlink" Target="http://www.richmondnc.com/" TargetMode="External"/><Relationship Id="rId54" Type="http://schemas.openxmlformats.org/officeDocument/2006/relationships/hyperlink" Target="http://www.halifaxnc.com/" TargetMode="External"/><Relationship Id="rId62" Type="http://schemas.openxmlformats.org/officeDocument/2006/relationships/hyperlink" Target="http://www.cherokeecounty-nc.gov/" TargetMode="External"/><Relationship Id="rId70" Type="http://schemas.openxmlformats.org/officeDocument/2006/relationships/hyperlink" Target="http://www.leecountync.gov/" TargetMode="External"/><Relationship Id="rId75" Type="http://schemas.openxmlformats.org/officeDocument/2006/relationships/hyperlink" Target="http://www.mountairy.org/" TargetMode="External"/><Relationship Id="rId83" Type="http://schemas.openxmlformats.org/officeDocument/2006/relationships/hyperlink" Target="http://www.domtar.com/" TargetMode="External"/><Relationship Id="rId1" Type="http://schemas.openxmlformats.org/officeDocument/2006/relationships/hyperlink" Target="http://www.caldwellcountync.org/" TargetMode="External"/><Relationship Id="rId6" Type="http://schemas.openxmlformats.org/officeDocument/2006/relationships/hyperlink" Target="http://www.halifaxnc.com/" TargetMode="External"/><Relationship Id="rId15" Type="http://schemas.openxmlformats.org/officeDocument/2006/relationships/hyperlink" Target="http://www.wilson-co.com/" TargetMode="External"/><Relationship Id="rId23" Type="http://schemas.openxmlformats.org/officeDocument/2006/relationships/hyperlink" Target="http://www.ci.kinston.nc.us/" TargetMode="External"/><Relationship Id="rId28" Type="http://schemas.openxmlformats.org/officeDocument/2006/relationships/hyperlink" Target="http://www.clevelandcounty.com/" TargetMode="External"/><Relationship Id="rId36" Type="http://schemas.openxmlformats.org/officeDocument/2006/relationships/hyperlink" Target="http://www.vancecounty.com/" TargetMode="External"/><Relationship Id="rId49" Type="http://schemas.openxmlformats.org/officeDocument/2006/relationships/hyperlink" Target="http://www.caswellcountync.gov/" TargetMode="External"/><Relationship Id="rId57" Type="http://schemas.openxmlformats.org/officeDocument/2006/relationships/hyperlink" Target="http://www.hokecounty.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13"/>
  <sheetViews>
    <sheetView tabSelected="1" workbookViewId="0">
      <pane ySplit="1" topLeftCell="A2" activePane="bottomLeft" state="frozen"/>
      <selection pane="bottomLeft" activeCell="AE1" sqref="AE1:AE1048576"/>
    </sheetView>
  </sheetViews>
  <sheetFormatPr defaultRowHeight="15" x14ac:dyDescent="0.25"/>
  <cols>
    <col min="1" max="1" width="14.5703125" style="2" customWidth="1"/>
    <col min="2" max="2" width="11.28515625" style="2" customWidth="1"/>
    <col min="3" max="3" width="10.28515625" style="1" bestFit="1" customWidth="1"/>
    <col min="4" max="4" width="10.7109375" style="139" bestFit="1" customWidth="1"/>
    <col min="5" max="5" width="15" style="1" customWidth="1"/>
    <col min="6" max="6" width="41.42578125" style="1" customWidth="1"/>
    <col min="7" max="7" width="21.85546875" style="1" customWidth="1"/>
    <col min="8" max="8" width="9.140625" style="8" customWidth="1"/>
    <col min="9" max="9" width="9.140625" style="1" customWidth="1"/>
    <col min="10" max="10" width="9.140625" style="2" customWidth="1"/>
    <col min="11" max="11" width="9.140625" style="8" customWidth="1"/>
    <col min="12" max="13" width="9.140625" style="2" customWidth="1"/>
    <col min="14" max="18" width="12" style="2" customWidth="1"/>
    <col min="19" max="21" width="15.7109375" style="13" customWidth="1"/>
    <col min="22" max="23" width="15.7109375" style="26" customWidth="1"/>
    <col min="24" max="26" width="15.7109375" style="13" customWidth="1"/>
    <col min="27" max="27" width="11" style="8" customWidth="1"/>
    <col min="28" max="28" width="11" style="8" bestFit="1" customWidth="1"/>
    <col min="29" max="29" width="23" style="22" bestFit="1" customWidth="1"/>
    <col min="30" max="33" width="15.7109375" style="13" customWidth="1"/>
    <col min="34" max="35" width="15.7109375" style="26" customWidth="1"/>
    <col min="36" max="39" width="15.7109375" style="13" customWidth="1"/>
    <col min="40" max="40" width="15.7109375" style="127" customWidth="1"/>
    <col min="41" max="41" width="15.7109375" style="13" customWidth="1"/>
    <col min="42" max="16384" width="9.140625" style="1"/>
  </cols>
  <sheetData>
    <row r="1" spans="1:42" s="24" customFormat="1" ht="90" x14ac:dyDescent="0.25">
      <c r="A1" s="28" t="s">
        <v>0</v>
      </c>
      <c r="B1" s="28" t="s">
        <v>1</v>
      </c>
      <c r="C1" s="30" t="s">
        <v>4275</v>
      </c>
      <c r="D1" s="136" t="s">
        <v>2</v>
      </c>
      <c r="E1" s="30" t="s">
        <v>3</v>
      </c>
      <c r="F1" s="30" t="s">
        <v>4</v>
      </c>
      <c r="G1" s="30" t="s">
        <v>5</v>
      </c>
      <c r="H1" s="29" t="s">
        <v>6</v>
      </c>
      <c r="I1" s="30" t="s">
        <v>4280</v>
      </c>
      <c r="J1" s="28" t="s">
        <v>7</v>
      </c>
      <c r="K1" s="29" t="s">
        <v>4279</v>
      </c>
      <c r="L1" s="28" t="s">
        <v>8</v>
      </c>
      <c r="M1" s="28" t="s">
        <v>9</v>
      </c>
      <c r="N1" s="28" t="s">
        <v>10</v>
      </c>
      <c r="O1" s="28" t="s">
        <v>11</v>
      </c>
      <c r="P1" s="28" t="s">
        <v>12</v>
      </c>
      <c r="Q1" s="28" t="s">
        <v>13</v>
      </c>
      <c r="R1" s="28" t="s">
        <v>14</v>
      </c>
      <c r="S1" s="31" t="s">
        <v>15</v>
      </c>
      <c r="T1" s="31" t="s">
        <v>16</v>
      </c>
      <c r="U1" s="31" t="s">
        <v>17</v>
      </c>
      <c r="V1" s="32" t="s">
        <v>18</v>
      </c>
      <c r="W1" s="32" t="s">
        <v>19</v>
      </c>
      <c r="X1" s="31" t="s">
        <v>20</v>
      </c>
      <c r="Y1" s="31" t="s">
        <v>21</v>
      </c>
      <c r="Z1" s="31" t="s">
        <v>22</v>
      </c>
      <c r="AA1" s="29" t="s">
        <v>23</v>
      </c>
      <c r="AB1" s="29" t="s">
        <v>24</v>
      </c>
      <c r="AC1" s="33" t="s">
        <v>25</v>
      </c>
      <c r="AD1" s="34" t="s">
        <v>26</v>
      </c>
      <c r="AE1" s="31" t="s">
        <v>4246</v>
      </c>
      <c r="AF1" s="31" t="s">
        <v>27</v>
      </c>
      <c r="AG1" s="31" t="s">
        <v>4247</v>
      </c>
      <c r="AH1" s="32" t="s">
        <v>28</v>
      </c>
      <c r="AI1" s="32" t="s">
        <v>4283</v>
      </c>
      <c r="AJ1" s="31" t="s">
        <v>29</v>
      </c>
      <c r="AK1" s="31" t="s">
        <v>30</v>
      </c>
      <c r="AL1" s="31" t="s">
        <v>31</v>
      </c>
      <c r="AM1" s="31" t="s">
        <v>32</v>
      </c>
      <c r="AN1" s="123" t="s">
        <v>33</v>
      </c>
      <c r="AO1" s="31" t="s">
        <v>34</v>
      </c>
    </row>
    <row r="2" spans="1:42" s="50" customFormat="1" x14ac:dyDescent="0.25">
      <c r="A2" s="35" t="s">
        <v>3855</v>
      </c>
      <c r="B2" s="51" t="s">
        <v>3856</v>
      </c>
      <c r="C2" s="23" t="s">
        <v>4278</v>
      </c>
      <c r="D2" s="36">
        <v>39132</v>
      </c>
      <c r="E2" s="23" t="s">
        <v>3857</v>
      </c>
      <c r="F2" s="23" t="s">
        <v>3857</v>
      </c>
      <c r="G2" s="23" t="s">
        <v>687</v>
      </c>
      <c r="H2" s="3">
        <v>1</v>
      </c>
      <c r="I2" s="23" t="s">
        <v>3858</v>
      </c>
      <c r="J2" s="35"/>
      <c r="K2" s="3">
        <v>27536</v>
      </c>
      <c r="L2" s="35" t="s">
        <v>3859</v>
      </c>
      <c r="M2" s="46" t="s">
        <v>3860</v>
      </c>
      <c r="N2" s="35" t="s">
        <v>3842</v>
      </c>
      <c r="O2" s="35" t="s">
        <v>3842</v>
      </c>
      <c r="P2" s="35" t="s">
        <v>3842</v>
      </c>
      <c r="Q2" s="35" t="s">
        <v>3842</v>
      </c>
      <c r="R2" s="52" t="s">
        <v>3861</v>
      </c>
      <c r="S2" s="44">
        <v>30000</v>
      </c>
      <c r="T2" s="44" t="s">
        <v>48</v>
      </c>
      <c r="U2" s="44" t="s">
        <v>48</v>
      </c>
      <c r="V2" s="38" t="s">
        <v>3842</v>
      </c>
      <c r="W2" s="38" t="s">
        <v>3842</v>
      </c>
      <c r="X2" s="44" t="s">
        <v>3842</v>
      </c>
      <c r="Y2" s="43" t="s">
        <v>3842</v>
      </c>
      <c r="Z2" s="48" t="e">
        <f t="shared" ref="Z2:Z33" si="0">S2/(V2+W2)</f>
        <v>#VALUE!</v>
      </c>
      <c r="AA2" s="43" t="s">
        <v>48</v>
      </c>
      <c r="AB2" s="43" t="s">
        <v>48</v>
      </c>
      <c r="AC2" s="53" t="s">
        <v>3862</v>
      </c>
      <c r="AD2" s="44">
        <v>0</v>
      </c>
      <c r="AE2" s="44">
        <v>28487.52</v>
      </c>
      <c r="AF2" s="48" t="s">
        <v>48</v>
      </c>
      <c r="AG2" s="48" t="s">
        <v>48</v>
      </c>
      <c r="AH2" s="38" t="s">
        <v>3842</v>
      </c>
      <c r="AI2" s="38" t="s">
        <v>3842</v>
      </c>
      <c r="AJ2" s="43" t="s">
        <v>3842</v>
      </c>
      <c r="AK2" s="43" t="s">
        <v>3842</v>
      </c>
      <c r="AL2" s="43" t="s">
        <v>3863</v>
      </c>
      <c r="AM2" s="43" t="s">
        <v>48</v>
      </c>
      <c r="AN2" s="125" t="s">
        <v>48</v>
      </c>
      <c r="AO2" s="43" t="s">
        <v>48</v>
      </c>
    </row>
    <row r="3" spans="1:42" s="50" customFormat="1" x14ac:dyDescent="0.25">
      <c r="A3" s="35" t="s">
        <v>3864</v>
      </c>
      <c r="B3" s="51" t="s">
        <v>3856</v>
      </c>
      <c r="C3" s="23" t="s">
        <v>4278</v>
      </c>
      <c r="D3" s="36">
        <v>39164</v>
      </c>
      <c r="E3" s="23" t="s">
        <v>3865</v>
      </c>
      <c r="F3" s="23" t="s">
        <v>3865</v>
      </c>
      <c r="G3" s="23" t="s">
        <v>687</v>
      </c>
      <c r="H3" s="3">
        <v>1</v>
      </c>
      <c r="I3" s="23" t="s">
        <v>3866</v>
      </c>
      <c r="J3" s="35"/>
      <c r="K3" s="3">
        <v>27537</v>
      </c>
      <c r="L3" s="35" t="s">
        <v>3867</v>
      </c>
      <c r="M3" s="46" t="s">
        <v>3860</v>
      </c>
      <c r="N3" s="35" t="s">
        <v>3842</v>
      </c>
      <c r="O3" s="35" t="s">
        <v>3842</v>
      </c>
      <c r="P3" s="35" t="s">
        <v>3842</v>
      </c>
      <c r="Q3" s="35" t="s">
        <v>3842</v>
      </c>
      <c r="R3" s="52" t="s">
        <v>3861</v>
      </c>
      <c r="S3" s="44">
        <v>30000</v>
      </c>
      <c r="T3" s="44" t="s">
        <v>48</v>
      </c>
      <c r="U3" s="44" t="s">
        <v>48</v>
      </c>
      <c r="V3" s="38" t="s">
        <v>3842</v>
      </c>
      <c r="W3" s="38" t="s">
        <v>3842</v>
      </c>
      <c r="X3" s="44" t="s">
        <v>3842</v>
      </c>
      <c r="Y3" s="43" t="s">
        <v>3842</v>
      </c>
      <c r="Z3" s="48" t="e">
        <f t="shared" si="0"/>
        <v>#VALUE!</v>
      </c>
      <c r="AA3" s="43" t="s">
        <v>48</v>
      </c>
      <c r="AB3" s="43" t="s">
        <v>48</v>
      </c>
      <c r="AC3" s="53" t="s">
        <v>3862</v>
      </c>
      <c r="AD3" s="44">
        <v>0</v>
      </c>
      <c r="AE3" s="44">
        <v>21547.9</v>
      </c>
      <c r="AF3" s="48" t="s">
        <v>48</v>
      </c>
      <c r="AG3" s="48" t="s">
        <v>48</v>
      </c>
      <c r="AH3" s="38" t="s">
        <v>3842</v>
      </c>
      <c r="AI3" s="38" t="s">
        <v>3842</v>
      </c>
      <c r="AJ3" s="43" t="s">
        <v>3842</v>
      </c>
      <c r="AK3" s="43" t="s">
        <v>3842</v>
      </c>
      <c r="AL3" s="43" t="s">
        <v>3863</v>
      </c>
      <c r="AM3" s="43" t="s">
        <v>48</v>
      </c>
      <c r="AN3" s="125" t="s">
        <v>48</v>
      </c>
      <c r="AO3" s="43" t="s">
        <v>48</v>
      </c>
    </row>
    <row r="4" spans="1:42" s="50" customFormat="1" x14ac:dyDescent="0.25">
      <c r="A4" s="35" t="s">
        <v>3868</v>
      </c>
      <c r="B4" s="51" t="s">
        <v>3856</v>
      </c>
      <c r="C4" s="23" t="s">
        <v>4278</v>
      </c>
      <c r="D4" s="36">
        <v>39174</v>
      </c>
      <c r="E4" s="23" t="s">
        <v>3869</v>
      </c>
      <c r="F4" s="23" t="s">
        <v>3869</v>
      </c>
      <c r="G4" s="23" t="s">
        <v>71</v>
      </c>
      <c r="H4" s="3">
        <v>2</v>
      </c>
      <c r="I4" s="23" t="s">
        <v>3870</v>
      </c>
      <c r="J4" s="35"/>
      <c r="K4" s="3">
        <v>27292</v>
      </c>
      <c r="L4" s="35" t="s">
        <v>3871</v>
      </c>
      <c r="M4" s="46" t="s">
        <v>3872</v>
      </c>
      <c r="N4" s="35" t="s">
        <v>3842</v>
      </c>
      <c r="O4" s="35" t="s">
        <v>3842</v>
      </c>
      <c r="P4" s="35" t="s">
        <v>3842</v>
      </c>
      <c r="Q4" s="35" t="s">
        <v>3842</v>
      </c>
      <c r="R4" s="52" t="s">
        <v>3861</v>
      </c>
      <c r="S4" s="44">
        <v>36079</v>
      </c>
      <c r="T4" s="44" t="s">
        <v>48</v>
      </c>
      <c r="U4" s="44" t="s">
        <v>48</v>
      </c>
      <c r="V4" s="38" t="s">
        <v>3842</v>
      </c>
      <c r="W4" s="38" t="s">
        <v>3842</v>
      </c>
      <c r="X4" s="44" t="s">
        <v>3842</v>
      </c>
      <c r="Y4" s="43" t="s">
        <v>3842</v>
      </c>
      <c r="Z4" s="48" t="e">
        <f t="shared" si="0"/>
        <v>#VALUE!</v>
      </c>
      <c r="AA4" s="43" t="s">
        <v>48</v>
      </c>
      <c r="AB4" s="43" t="s">
        <v>48</v>
      </c>
      <c r="AC4" s="53" t="s">
        <v>3862</v>
      </c>
      <c r="AD4" s="44">
        <v>0</v>
      </c>
      <c r="AE4" s="44">
        <v>33079</v>
      </c>
      <c r="AF4" s="48" t="s">
        <v>48</v>
      </c>
      <c r="AG4" s="48" t="s">
        <v>48</v>
      </c>
      <c r="AH4" s="38" t="s">
        <v>3842</v>
      </c>
      <c r="AI4" s="38" t="s">
        <v>3842</v>
      </c>
      <c r="AJ4" s="43" t="s">
        <v>3842</v>
      </c>
      <c r="AK4" s="43" t="s">
        <v>3842</v>
      </c>
      <c r="AL4" s="43" t="s">
        <v>3863</v>
      </c>
      <c r="AM4" s="43" t="s">
        <v>48</v>
      </c>
      <c r="AN4" s="125" t="s">
        <v>48</v>
      </c>
      <c r="AO4" s="43" t="s">
        <v>48</v>
      </c>
    </row>
    <row r="5" spans="1:42" s="50" customFormat="1" x14ac:dyDescent="0.25">
      <c r="A5" s="35" t="s">
        <v>1296</v>
      </c>
      <c r="B5" s="51" t="s">
        <v>3856</v>
      </c>
      <c r="C5" s="23" t="s">
        <v>4278</v>
      </c>
      <c r="D5" s="36">
        <v>39290</v>
      </c>
      <c r="E5" s="23" t="s">
        <v>3880</v>
      </c>
      <c r="F5" s="23" t="s">
        <v>3880</v>
      </c>
      <c r="G5" s="23" t="s">
        <v>240</v>
      </c>
      <c r="H5" s="3">
        <v>1</v>
      </c>
      <c r="I5" s="23" t="s">
        <v>3881</v>
      </c>
      <c r="J5" s="35"/>
      <c r="K5" s="3">
        <v>27889</v>
      </c>
      <c r="L5" s="35" t="s">
        <v>3882</v>
      </c>
      <c r="M5" s="46" t="s">
        <v>3883</v>
      </c>
      <c r="N5" s="35" t="s">
        <v>3842</v>
      </c>
      <c r="O5" s="35" t="s">
        <v>3842</v>
      </c>
      <c r="P5" s="35" t="s">
        <v>3842</v>
      </c>
      <c r="Q5" s="35" t="s">
        <v>3842</v>
      </c>
      <c r="R5" s="35" t="s">
        <v>3884</v>
      </c>
      <c r="S5" s="44">
        <v>250000</v>
      </c>
      <c r="T5" s="44" t="s">
        <v>48</v>
      </c>
      <c r="U5" s="44" t="s">
        <v>48</v>
      </c>
      <c r="V5" s="38" t="s">
        <v>3842</v>
      </c>
      <c r="W5" s="38" t="s">
        <v>3842</v>
      </c>
      <c r="X5" s="44" t="s">
        <v>3842</v>
      </c>
      <c r="Y5" s="43" t="s">
        <v>3842</v>
      </c>
      <c r="Z5" s="48" t="e">
        <f t="shared" si="0"/>
        <v>#VALUE!</v>
      </c>
      <c r="AA5" s="43" t="s">
        <v>48</v>
      </c>
      <c r="AB5" s="43" t="s">
        <v>48</v>
      </c>
      <c r="AC5" s="53" t="s">
        <v>3862</v>
      </c>
      <c r="AD5" s="44">
        <v>0</v>
      </c>
      <c r="AE5" s="44">
        <v>140000</v>
      </c>
      <c r="AF5" s="48" t="s">
        <v>48</v>
      </c>
      <c r="AG5" s="48" t="s">
        <v>48</v>
      </c>
      <c r="AH5" s="38" t="s">
        <v>3842</v>
      </c>
      <c r="AI5" s="38" t="s">
        <v>3842</v>
      </c>
      <c r="AJ5" s="43" t="s">
        <v>3842</v>
      </c>
      <c r="AK5" s="43" t="s">
        <v>3842</v>
      </c>
      <c r="AL5" s="43" t="s">
        <v>3863</v>
      </c>
      <c r="AM5" s="43" t="s">
        <v>48</v>
      </c>
      <c r="AN5" s="125" t="s">
        <v>48</v>
      </c>
      <c r="AO5" s="43" t="s">
        <v>48</v>
      </c>
    </row>
    <row r="6" spans="1:42" s="50" customFormat="1" x14ac:dyDescent="0.25">
      <c r="A6" s="35" t="s">
        <v>3885</v>
      </c>
      <c r="B6" s="51" t="s">
        <v>3856</v>
      </c>
      <c r="C6" s="23" t="s">
        <v>4278</v>
      </c>
      <c r="D6" s="36">
        <v>39294</v>
      </c>
      <c r="E6" s="23" t="s">
        <v>3886</v>
      </c>
      <c r="F6" s="23" t="s">
        <v>3886</v>
      </c>
      <c r="G6" s="23" t="s">
        <v>624</v>
      </c>
      <c r="H6" s="3">
        <v>1</v>
      </c>
      <c r="I6" s="23"/>
      <c r="J6" s="35" t="s">
        <v>3887</v>
      </c>
      <c r="K6" s="3">
        <v>27886</v>
      </c>
      <c r="L6" s="35" t="s">
        <v>3888</v>
      </c>
      <c r="M6" s="46" t="s">
        <v>3889</v>
      </c>
      <c r="N6" s="35" t="s">
        <v>3842</v>
      </c>
      <c r="O6" s="35" t="s">
        <v>3842</v>
      </c>
      <c r="P6" s="35" t="s">
        <v>3842</v>
      </c>
      <c r="Q6" s="35" t="s">
        <v>3842</v>
      </c>
      <c r="R6" s="35" t="s">
        <v>2924</v>
      </c>
      <c r="S6" s="44">
        <v>500000</v>
      </c>
      <c r="T6" s="44" t="s">
        <v>48</v>
      </c>
      <c r="U6" s="44" t="s">
        <v>48</v>
      </c>
      <c r="V6" s="38" t="s">
        <v>3842</v>
      </c>
      <c r="W6" s="38" t="s">
        <v>3842</v>
      </c>
      <c r="X6" s="44" t="s">
        <v>3842</v>
      </c>
      <c r="Y6" s="43" t="s">
        <v>3842</v>
      </c>
      <c r="Z6" s="48" t="e">
        <f t="shared" si="0"/>
        <v>#VALUE!</v>
      </c>
      <c r="AA6" s="43" t="s">
        <v>48</v>
      </c>
      <c r="AB6" s="43" t="s">
        <v>48</v>
      </c>
      <c r="AC6" s="53" t="s">
        <v>3862</v>
      </c>
      <c r="AD6" s="44">
        <v>0</v>
      </c>
      <c r="AE6" s="44">
        <v>500000</v>
      </c>
      <c r="AF6" s="48" t="s">
        <v>48</v>
      </c>
      <c r="AG6" s="48" t="s">
        <v>48</v>
      </c>
      <c r="AH6" s="38" t="s">
        <v>3842</v>
      </c>
      <c r="AI6" s="38" t="s">
        <v>3842</v>
      </c>
      <c r="AJ6" s="43" t="s">
        <v>3842</v>
      </c>
      <c r="AK6" s="43" t="s">
        <v>3842</v>
      </c>
      <c r="AL6" s="43" t="s">
        <v>3863</v>
      </c>
      <c r="AM6" s="43" t="s">
        <v>48</v>
      </c>
      <c r="AN6" s="125" t="s">
        <v>48</v>
      </c>
      <c r="AO6" s="43" t="s">
        <v>48</v>
      </c>
    </row>
    <row r="7" spans="1:42" s="50" customFormat="1" x14ac:dyDescent="0.25">
      <c r="A7" s="35" t="s">
        <v>1364</v>
      </c>
      <c r="B7" s="51" t="s">
        <v>3856</v>
      </c>
      <c r="C7" s="23" t="s">
        <v>4278</v>
      </c>
      <c r="D7" s="36">
        <v>39402</v>
      </c>
      <c r="E7" s="23" t="s">
        <v>3910</v>
      </c>
      <c r="F7" s="23" t="s">
        <v>3910</v>
      </c>
      <c r="G7" s="23" t="s">
        <v>314</v>
      </c>
      <c r="H7" s="3">
        <v>1</v>
      </c>
      <c r="I7" s="23" t="s">
        <v>3911</v>
      </c>
      <c r="J7" s="35"/>
      <c r="K7" s="3">
        <v>27856</v>
      </c>
      <c r="L7" s="35" t="s">
        <v>3912</v>
      </c>
      <c r="M7" s="46" t="s">
        <v>3913</v>
      </c>
      <c r="N7" s="35" t="s">
        <v>3842</v>
      </c>
      <c r="O7" s="35" t="s">
        <v>3842</v>
      </c>
      <c r="P7" s="35" t="s">
        <v>3842</v>
      </c>
      <c r="Q7" s="35" t="s">
        <v>3842</v>
      </c>
      <c r="R7" s="35" t="s">
        <v>3884</v>
      </c>
      <c r="S7" s="44">
        <v>147134</v>
      </c>
      <c r="T7" s="44" t="s">
        <v>48</v>
      </c>
      <c r="U7" s="44" t="s">
        <v>48</v>
      </c>
      <c r="V7" s="38" t="s">
        <v>3842</v>
      </c>
      <c r="W7" s="38" t="s">
        <v>3842</v>
      </c>
      <c r="X7" s="44" t="s">
        <v>3842</v>
      </c>
      <c r="Y7" s="43" t="s">
        <v>3842</v>
      </c>
      <c r="Z7" s="48" t="e">
        <f t="shared" si="0"/>
        <v>#VALUE!</v>
      </c>
      <c r="AA7" s="43" t="s">
        <v>48</v>
      </c>
      <c r="AB7" s="43" t="s">
        <v>48</v>
      </c>
      <c r="AC7" s="53" t="s">
        <v>4248</v>
      </c>
      <c r="AD7" s="44">
        <v>0</v>
      </c>
      <c r="AE7" s="44">
        <v>0</v>
      </c>
      <c r="AF7" s="48" t="s">
        <v>48</v>
      </c>
      <c r="AG7" s="48" t="s">
        <v>48</v>
      </c>
      <c r="AH7" s="38" t="s">
        <v>3842</v>
      </c>
      <c r="AI7" s="38" t="s">
        <v>3842</v>
      </c>
      <c r="AJ7" s="43" t="s">
        <v>3842</v>
      </c>
      <c r="AK7" s="43" t="s">
        <v>3842</v>
      </c>
      <c r="AL7" s="43" t="s">
        <v>3863</v>
      </c>
      <c r="AM7" s="43" t="s">
        <v>48</v>
      </c>
      <c r="AN7" s="125" t="s">
        <v>48</v>
      </c>
      <c r="AO7" s="43" t="s">
        <v>48</v>
      </c>
    </row>
    <row r="8" spans="1:42" s="50" customFormat="1" x14ac:dyDescent="0.25">
      <c r="A8" s="35" t="s">
        <v>3914</v>
      </c>
      <c r="B8" s="51" t="s">
        <v>3856</v>
      </c>
      <c r="C8" s="23" t="s">
        <v>4278</v>
      </c>
      <c r="D8" s="36">
        <v>39416</v>
      </c>
      <c r="E8" s="23" t="s">
        <v>3915</v>
      </c>
      <c r="F8" s="23" t="s">
        <v>3915</v>
      </c>
      <c r="G8" s="23" t="s">
        <v>1445</v>
      </c>
      <c r="H8" s="3">
        <v>2</v>
      </c>
      <c r="I8" s="23" t="s">
        <v>3916</v>
      </c>
      <c r="J8" s="35"/>
      <c r="K8" s="3">
        <v>28376</v>
      </c>
      <c r="L8" s="35" t="s">
        <v>3917</v>
      </c>
      <c r="M8" s="46" t="s">
        <v>3918</v>
      </c>
      <c r="N8" s="35" t="s">
        <v>3842</v>
      </c>
      <c r="O8" s="35" t="s">
        <v>3842</v>
      </c>
      <c r="P8" s="35" t="s">
        <v>3842</v>
      </c>
      <c r="Q8" s="35" t="s">
        <v>3842</v>
      </c>
      <c r="R8" s="35" t="s">
        <v>3895</v>
      </c>
      <c r="S8" s="44">
        <v>95000</v>
      </c>
      <c r="T8" s="44" t="s">
        <v>48</v>
      </c>
      <c r="U8" s="44" t="s">
        <v>48</v>
      </c>
      <c r="V8" s="38" t="s">
        <v>3842</v>
      </c>
      <c r="W8" s="38" t="s">
        <v>3842</v>
      </c>
      <c r="X8" s="44" t="s">
        <v>3842</v>
      </c>
      <c r="Y8" s="43" t="s">
        <v>3842</v>
      </c>
      <c r="Z8" s="48" t="e">
        <f t="shared" si="0"/>
        <v>#VALUE!</v>
      </c>
      <c r="AA8" s="43" t="s">
        <v>48</v>
      </c>
      <c r="AB8" s="43" t="s">
        <v>48</v>
      </c>
      <c r="AC8" s="53" t="s">
        <v>3862</v>
      </c>
      <c r="AD8" s="44">
        <v>0</v>
      </c>
      <c r="AE8" s="44">
        <v>95000</v>
      </c>
      <c r="AF8" s="48" t="s">
        <v>48</v>
      </c>
      <c r="AG8" s="48" t="s">
        <v>48</v>
      </c>
      <c r="AH8" s="38" t="s">
        <v>3842</v>
      </c>
      <c r="AI8" s="38" t="s">
        <v>3842</v>
      </c>
      <c r="AJ8" s="43" t="s">
        <v>3842</v>
      </c>
      <c r="AK8" s="43" t="s">
        <v>3842</v>
      </c>
      <c r="AL8" s="43" t="s">
        <v>3863</v>
      </c>
      <c r="AM8" s="43" t="s">
        <v>48</v>
      </c>
      <c r="AN8" s="125" t="s">
        <v>48</v>
      </c>
      <c r="AO8" s="43" t="s">
        <v>48</v>
      </c>
    </row>
    <row r="9" spans="1:42" s="50" customFormat="1" x14ac:dyDescent="0.25">
      <c r="A9" s="35" t="s">
        <v>1556</v>
      </c>
      <c r="B9" s="51" t="s">
        <v>3856</v>
      </c>
      <c r="C9" s="23" t="s">
        <v>4278</v>
      </c>
      <c r="D9" s="36">
        <v>39511</v>
      </c>
      <c r="E9" s="23" t="s">
        <v>3936</v>
      </c>
      <c r="F9" s="23" t="s">
        <v>3936</v>
      </c>
      <c r="G9" s="23" t="s">
        <v>3937</v>
      </c>
      <c r="H9" s="3">
        <v>2</v>
      </c>
      <c r="I9" s="23" t="s">
        <v>3938</v>
      </c>
      <c r="J9" s="35"/>
      <c r="K9" s="3">
        <v>28001</v>
      </c>
      <c r="L9" s="35" t="s">
        <v>3939</v>
      </c>
      <c r="M9" s="46" t="s">
        <v>3940</v>
      </c>
      <c r="N9" s="35" t="s">
        <v>3842</v>
      </c>
      <c r="O9" s="35" t="s">
        <v>3842</v>
      </c>
      <c r="P9" s="35" t="s">
        <v>3842</v>
      </c>
      <c r="Q9" s="35" t="s">
        <v>3842</v>
      </c>
      <c r="R9" s="35" t="s">
        <v>3861</v>
      </c>
      <c r="S9" s="44">
        <v>210000</v>
      </c>
      <c r="T9" s="44" t="s">
        <v>48</v>
      </c>
      <c r="U9" s="44" t="s">
        <v>48</v>
      </c>
      <c r="V9" s="38" t="s">
        <v>3842</v>
      </c>
      <c r="W9" s="38" t="s">
        <v>3842</v>
      </c>
      <c r="X9" s="44" t="s">
        <v>3842</v>
      </c>
      <c r="Y9" s="43" t="s">
        <v>3842</v>
      </c>
      <c r="Z9" s="48" t="e">
        <f t="shared" si="0"/>
        <v>#VALUE!</v>
      </c>
      <c r="AA9" s="43" t="s">
        <v>48</v>
      </c>
      <c r="AB9" s="43" t="s">
        <v>48</v>
      </c>
      <c r="AC9" s="53" t="s">
        <v>3862</v>
      </c>
      <c r="AD9" s="44">
        <v>0</v>
      </c>
      <c r="AE9" s="44">
        <v>210000</v>
      </c>
      <c r="AF9" s="48" t="s">
        <v>48</v>
      </c>
      <c r="AG9" s="48" t="s">
        <v>48</v>
      </c>
      <c r="AH9" s="38" t="s">
        <v>3842</v>
      </c>
      <c r="AI9" s="38" t="s">
        <v>3842</v>
      </c>
      <c r="AJ9" s="43" t="s">
        <v>3842</v>
      </c>
      <c r="AK9" s="43" t="s">
        <v>3842</v>
      </c>
      <c r="AL9" s="43" t="s">
        <v>3863</v>
      </c>
      <c r="AM9" s="43" t="s">
        <v>48</v>
      </c>
      <c r="AN9" s="125" t="s">
        <v>48</v>
      </c>
      <c r="AO9" s="43" t="s">
        <v>48</v>
      </c>
      <c r="AP9" s="59"/>
    </row>
    <row r="10" spans="1:42" s="50" customFormat="1" x14ac:dyDescent="0.25">
      <c r="A10" s="35" t="s">
        <v>3941</v>
      </c>
      <c r="B10" s="51" t="s">
        <v>3856</v>
      </c>
      <c r="C10" s="23" t="s">
        <v>4278</v>
      </c>
      <c r="D10" s="36">
        <v>39558</v>
      </c>
      <c r="E10" s="23" t="s">
        <v>3942</v>
      </c>
      <c r="F10" s="23" t="s">
        <v>3942</v>
      </c>
      <c r="G10" s="23" t="s">
        <v>2803</v>
      </c>
      <c r="H10" s="3">
        <v>1</v>
      </c>
      <c r="I10" s="23"/>
      <c r="J10" s="35" t="s">
        <v>3943</v>
      </c>
      <c r="K10" s="3">
        <v>27845</v>
      </c>
      <c r="L10" s="35"/>
      <c r="M10" s="46" t="s">
        <v>3944</v>
      </c>
      <c r="N10" s="35" t="s">
        <v>3842</v>
      </c>
      <c r="O10" s="35" t="s">
        <v>3842</v>
      </c>
      <c r="P10" s="35" t="s">
        <v>3842</v>
      </c>
      <c r="Q10" s="35" t="s">
        <v>3842</v>
      </c>
      <c r="R10" s="35" t="s">
        <v>3945</v>
      </c>
      <c r="S10" s="44">
        <v>100000</v>
      </c>
      <c r="T10" s="44" t="s">
        <v>48</v>
      </c>
      <c r="U10" s="44" t="s">
        <v>48</v>
      </c>
      <c r="V10" s="38" t="s">
        <v>3842</v>
      </c>
      <c r="W10" s="38" t="s">
        <v>3842</v>
      </c>
      <c r="X10" s="44" t="s">
        <v>3842</v>
      </c>
      <c r="Y10" s="43" t="s">
        <v>3842</v>
      </c>
      <c r="Z10" s="48" t="e">
        <f t="shared" si="0"/>
        <v>#VALUE!</v>
      </c>
      <c r="AA10" s="43" t="s">
        <v>48</v>
      </c>
      <c r="AB10" s="43" t="s">
        <v>48</v>
      </c>
      <c r="AC10" s="53" t="s">
        <v>58</v>
      </c>
      <c r="AD10" s="44">
        <v>0</v>
      </c>
      <c r="AE10" s="44">
        <v>100000</v>
      </c>
      <c r="AF10" s="48" t="s">
        <v>48</v>
      </c>
      <c r="AG10" s="48" t="s">
        <v>48</v>
      </c>
      <c r="AH10" s="38" t="s">
        <v>3842</v>
      </c>
      <c r="AI10" s="38" t="s">
        <v>3842</v>
      </c>
      <c r="AJ10" s="43" t="s">
        <v>3842</v>
      </c>
      <c r="AK10" s="43" t="s">
        <v>3842</v>
      </c>
      <c r="AL10" s="43" t="s">
        <v>3863</v>
      </c>
      <c r="AM10" s="43" t="s">
        <v>48</v>
      </c>
      <c r="AN10" s="125" t="s">
        <v>48</v>
      </c>
      <c r="AO10" s="43" t="s">
        <v>48</v>
      </c>
    </row>
    <row r="11" spans="1:42" s="50" customFormat="1" x14ac:dyDescent="0.25">
      <c r="A11" s="35" t="s">
        <v>3946</v>
      </c>
      <c r="B11" s="51" t="s">
        <v>3856</v>
      </c>
      <c r="C11" s="23" t="s">
        <v>4278</v>
      </c>
      <c r="D11" s="36">
        <v>39558</v>
      </c>
      <c r="E11" s="23" t="s">
        <v>3947</v>
      </c>
      <c r="F11" s="23" t="s">
        <v>3947</v>
      </c>
      <c r="G11" s="23" t="s">
        <v>2493</v>
      </c>
      <c r="H11" s="3">
        <v>1</v>
      </c>
      <c r="I11" s="23" t="s">
        <v>3892</v>
      </c>
      <c r="J11" s="35"/>
      <c r="K11" s="3">
        <v>27986</v>
      </c>
      <c r="L11" s="35" t="s">
        <v>3893</v>
      </c>
      <c r="M11" s="46" t="s">
        <v>3894</v>
      </c>
      <c r="N11" s="35" t="s">
        <v>3842</v>
      </c>
      <c r="O11" s="35" t="s">
        <v>3842</v>
      </c>
      <c r="P11" s="35" t="s">
        <v>3842</v>
      </c>
      <c r="Q11" s="35" t="s">
        <v>3842</v>
      </c>
      <c r="R11" s="35" t="s">
        <v>3895</v>
      </c>
      <c r="S11" s="44">
        <v>100000</v>
      </c>
      <c r="T11" s="44" t="s">
        <v>48</v>
      </c>
      <c r="U11" s="44" t="s">
        <v>48</v>
      </c>
      <c r="V11" s="38" t="s">
        <v>3842</v>
      </c>
      <c r="W11" s="38" t="s">
        <v>3842</v>
      </c>
      <c r="X11" s="44" t="s">
        <v>3842</v>
      </c>
      <c r="Y11" s="43" t="s">
        <v>3842</v>
      </c>
      <c r="Z11" s="48" t="e">
        <f t="shared" si="0"/>
        <v>#VALUE!</v>
      </c>
      <c r="AA11" s="43" t="s">
        <v>48</v>
      </c>
      <c r="AB11" s="43" t="s">
        <v>48</v>
      </c>
      <c r="AC11" s="53" t="s">
        <v>3862</v>
      </c>
      <c r="AD11" s="44">
        <v>0</v>
      </c>
      <c r="AE11" s="44">
        <v>100000</v>
      </c>
      <c r="AF11" s="48" t="s">
        <v>48</v>
      </c>
      <c r="AG11" s="48" t="s">
        <v>48</v>
      </c>
      <c r="AH11" s="38" t="s">
        <v>3842</v>
      </c>
      <c r="AI11" s="38" t="s">
        <v>3842</v>
      </c>
      <c r="AJ11" s="43" t="s">
        <v>3842</v>
      </c>
      <c r="AK11" s="43" t="s">
        <v>3842</v>
      </c>
      <c r="AL11" s="43" t="s">
        <v>3863</v>
      </c>
      <c r="AM11" s="43" t="s">
        <v>48</v>
      </c>
      <c r="AN11" s="125" t="s">
        <v>48</v>
      </c>
      <c r="AO11" s="43" t="s">
        <v>48</v>
      </c>
    </row>
    <row r="12" spans="1:42" s="50" customFormat="1" x14ac:dyDescent="0.25">
      <c r="A12" s="35" t="s">
        <v>3955</v>
      </c>
      <c r="B12" s="51" t="s">
        <v>3856</v>
      </c>
      <c r="C12" s="23" t="s">
        <v>4278</v>
      </c>
      <c r="D12" s="36">
        <v>39689</v>
      </c>
      <c r="E12" s="23" t="s">
        <v>3956</v>
      </c>
      <c r="F12" s="23" t="s">
        <v>3956</v>
      </c>
      <c r="G12" s="23" t="s">
        <v>305</v>
      </c>
      <c r="H12" s="3">
        <v>2</v>
      </c>
      <c r="I12" s="23" t="s">
        <v>3957</v>
      </c>
      <c r="J12" s="35"/>
      <c r="K12" s="3">
        <v>27907</v>
      </c>
      <c r="L12" s="35" t="s">
        <v>3958</v>
      </c>
      <c r="M12" s="46" t="s">
        <v>3959</v>
      </c>
      <c r="N12" s="35" t="s">
        <v>3842</v>
      </c>
      <c r="O12" s="35" t="s">
        <v>3842</v>
      </c>
      <c r="P12" s="35" t="s">
        <v>3842</v>
      </c>
      <c r="Q12" s="35" t="s">
        <v>3842</v>
      </c>
      <c r="R12" s="35" t="s">
        <v>3861</v>
      </c>
      <c r="S12" s="44">
        <v>500000</v>
      </c>
      <c r="T12" s="44" t="s">
        <v>48</v>
      </c>
      <c r="U12" s="44" t="s">
        <v>48</v>
      </c>
      <c r="V12" s="38" t="s">
        <v>3842</v>
      </c>
      <c r="W12" s="38" t="s">
        <v>3842</v>
      </c>
      <c r="X12" s="44" t="s">
        <v>3842</v>
      </c>
      <c r="Y12" s="43" t="s">
        <v>3842</v>
      </c>
      <c r="Z12" s="48" t="e">
        <f t="shared" si="0"/>
        <v>#VALUE!</v>
      </c>
      <c r="AA12" s="43" t="s">
        <v>48</v>
      </c>
      <c r="AB12" s="43" t="s">
        <v>48</v>
      </c>
      <c r="AC12" s="53" t="s">
        <v>3862</v>
      </c>
      <c r="AD12" s="44">
        <v>0</v>
      </c>
      <c r="AE12" s="44">
        <v>500000</v>
      </c>
      <c r="AF12" s="48" t="s">
        <v>48</v>
      </c>
      <c r="AG12" s="48" t="s">
        <v>48</v>
      </c>
      <c r="AH12" s="38" t="s">
        <v>3842</v>
      </c>
      <c r="AI12" s="38" t="s">
        <v>3842</v>
      </c>
      <c r="AJ12" s="43" t="s">
        <v>3842</v>
      </c>
      <c r="AK12" s="43" t="s">
        <v>3842</v>
      </c>
      <c r="AL12" s="43" t="s">
        <v>3863</v>
      </c>
      <c r="AM12" s="43" t="s">
        <v>48</v>
      </c>
      <c r="AN12" s="125" t="s">
        <v>48</v>
      </c>
      <c r="AO12" s="43" t="s">
        <v>48</v>
      </c>
    </row>
    <row r="13" spans="1:42" s="50" customFormat="1" x14ac:dyDescent="0.25">
      <c r="A13" s="35" t="s">
        <v>3965</v>
      </c>
      <c r="B13" s="51" t="s">
        <v>3856</v>
      </c>
      <c r="C13" s="23" t="s">
        <v>4278</v>
      </c>
      <c r="D13" s="36">
        <v>39818</v>
      </c>
      <c r="E13" s="23" t="s">
        <v>3966</v>
      </c>
      <c r="F13" s="23" t="s">
        <v>3966</v>
      </c>
      <c r="G13" s="23" t="s">
        <v>936</v>
      </c>
      <c r="H13" s="3">
        <v>2</v>
      </c>
      <c r="I13" s="23" t="s">
        <v>3967</v>
      </c>
      <c r="J13" s="35"/>
      <c r="K13" s="3">
        <v>28144</v>
      </c>
      <c r="L13" s="35" t="s">
        <v>3968</v>
      </c>
      <c r="M13" s="46" t="s">
        <v>3969</v>
      </c>
      <c r="N13" s="35" t="s">
        <v>3842</v>
      </c>
      <c r="O13" s="35" t="s">
        <v>3842</v>
      </c>
      <c r="P13" s="35" t="s">
        <v>3842</v>
      </c>
      <c r="Q13" s="35" t="s">
        <v>3842</v>
      </c>
      <c r="R13" s="35" t="s">
        <v>3884</v>
      </c>
      <c r="S13" s="44">
        <v>75000</v>
      </c>
      <c r="T13" s="44" t="s">
        <v>48</v>
      </c>
      <c r="U13" s="44" t="s">
        <v>48</v>
      </c>
      <c r="V13" s="38" t="s">
        <v>3842</v>
      </c>
      <c r="W13" s="38" t="s">
        <v>3842</v>
      </c>
      <c r="X13" s="44" t="s">
        <v>3842</v>
      </c>
      <c r="Y13" s="43" t="s">
        <v>3842</v>
      </c>
      <c r="Z13" s="48" t="e">
        <f t="shared" si="0"/>
        <v>#VALUE!</v>
      </c>
      <c r="AA13" s="43" t="s">
        <v>48</v>
      </c>
      <c r="AB13" s="43" t="s">
        <v>48</v>
      </c>
      <c r="AC13" s="53" t="s">
        <v>3862</v>
      </c>
      <c r="AD13" s="44">
        <v>0</v>
      </c>
      <c r="AE13" s="44">
        <v>60000</v>
      </c>
      <c r="AF13" s="48" t="s">
        <v>48</v>
      </c>
      <c r="AG13" s="48" t="s">
        <v>48</v>
      </c>
      <c r="AH13" s="38" t="s">
        <v>3842</v>
      </c>
      <c r="AI13" s="38" t="s">
        <v>3842</v>
      </c>
      <c r="AJ13" s="43" t="s">
        <v>3842</v>
      </c>
      <c r="AK13" s="43" t="s">
        <v>3842</v>
      </c>
      <c r="AL13" s="43" t="s">
        <v>3863</v>
      </c>
      <c r="AM13" s="43" t="s">
        <v>48</v>
      </c>
      <c r="AN13" s="125" t="s">
        <v>48</v>
      </c>
      <c r="AO13" s="43" t="s">
        <v>48</v>
      </c>
    </row>
    <row r="14" spans="1:42" s="50" customFormat="1" x14ac:dyDescent="0.25">
      <c r="A14" s="35" t="s">
        <v>3970</v>
      </c>
      <c r="B14" s="51" t="s">
        <v>3856</v>
      </c>
      <c r="C14" s="23" t="s">
        <v>4278</v>
      </c>
      <c r="D14" s="36">
        <v>39818</v>
      </c>
      <c r="E14" s="23" t="s">
        <v>3971</v>
      </c>
      <c r="F14" s="23" t="s">
        <v>3971</v>
      </c>
      <c r="G14" s="23" t="s">
        <v>946</v>
      </c>
      <c r="H14" s="3">
        <v>1</v>
      </c>
      <c r="I14" s="23" t="s">
        <v>3921</v>
      </c>
      <c r="J14" s="35"/>
      <c r="K14" s="3">
        <v>27839</v>
      </c>
      <c r="L14" s="35" t="s">
        <v>3922</v>
      </c>
      <c r="M14" s="46" t="s">
        <v>3923</v>
      </c>
      <c r="N14" s="35" t="s">
        <v>3842</v>
      </c>
      <c r="O14" s="35" t="s">
        <v>3842</v>
      </c>
      <c r="P14" s="35" t="s">
        <v>3842</v>
      </c>
      <c r="Q14" s="35" t="s">
        <v>3842</v>
      </c>
      <c r="R14" s="52" t="s">
        <v>3884</v>
      </c>
      <c r="S14" s="44">
        <v>91000</v>
      </c>
      <c r="T14" s="44" t="s">
        <v>48</v>
      </c>
      <c r="U14" s="44" t="s">
        <v>48</v>
      </c>
      <c r="V14" s="38" t="s">
        <v>3842</v>
      </c>
      <c r="W14" s="38" t="s">
        <v>3842</v>
      </c>
      <c r="X14" s="44" t="s">
        <v>3842</v>
      </c>
      <c r="Y14" s="43" t="s">
        <v>3842</v>
      </c>
      <c r="Z14" s="48" t="e">
        <f t="shared" si="0"/>
        <v>#VALUE!</v>
      </c>
      <c r="AA14" s="43" t="s">
        <v>48</v>
      </c>
      <c r="AB14" s="43" t="s">
        <v>48</v>
      </c>
      <c r="AC14" s="53" t="s">
        <v>58</v>
      </c>
      <c r="AD14" s="44">
        <v>26131.42</v>
      </c>
      <c r="AE14" s="44">
        <v>64868.58</v>
      </c>
      <c r="AF14" s="48" t="s">
        <v>48</v>
      </c>
      <c r="AG14" s="48" t="s">
        <v>48</v>
      </c>
      <c r="AH14" s="38" t="s">
        <v>3842</v>
      </c>
      <c r="AI14" s="38" t="s">
        <v>3842</v>
      </c>
      <c r="AJ14" s="43" t="s">
        <v>3842</v>
      </c>
      <c r="AK14" s="43" t="s">
        <v>3842</v>
      </c>
      <c r="AL14" s="43" t="s">
        <v>3863</v>
      </c>
      <c r="AM14" s="43" t="s">
        <v>48</v>
      </c>
      <c r="AN14" s="125" t="s">
        <v>48</v>
      </c>
      <c r="AO14" s="43" t="s">
        <v>48</v>
      </c>
    </row>
    <row r="15" spans="1:42" s="50" customFormat="1" x14ac:dyDescent="0.25">
      <c r="A15" s="35" t="s">
        <v>1606</v>
      </c>
      <c r="B15" s="51" t="s">
        <v>3856</v>
      </c>
      <c r="C15" s="23" t="s">
        <v>4278</v>
      </c>
      <c r="D15" s="36">
        <v>39853</v>
      </c>
      <c r="E15" s="23" t="s">
        <v>3977</v>
      </c>
      <c r="F15" s="23" t="s">
        <v>3977</v>
      </c>
      <c r="G15" s="23" t="s">
        <v>223</v>
      </c>
      <c r="H15" s="3">
        <v>1</v>
      </c>
      <c r="I15" s="23" t="s">
        <v>3906</v>
      </c>
      <c r="J15" s="35"/>
      <c r="K15" s="3">
        <v>28501</v>
      </c>
      <c r="L15" s="35" t="s">
        <v>3907</v>
      </c>
      <c r="M15" s="46" t="s">
        <v>3908</v>
      </c>
      <c r="N15" s="35" t="s">
        <v>3842</v>
      </c>
      <c r="O15" s="35" t="s">
        <v>3842</v>
      </c>
      <c r="P15" s="35" t="s">
        <v>3842</v>
      </c>
      <c r="Q15" s="35" t="s">
        <v>3842</v>
      </c>
      <c r="R15" s="35" t="s">
        <v>3861</v>
      </c>
      <c r="S15" s="44">
        <v>331456</v>
      </c>
      <c r="T15" s="44" t="s">
        <v>48</v>
      </c>
      <c r="U15" s="44" t="s">
        <v>48</v>
      </c>
      <c r="V15" s="38" t="s">
        <v>3842</v>
      </c>
      <c r="W15" s="38" t="s">
        <v>3842</v>
      </c>
      <c r="X15" s="44" t="s">
        <v>3842</v>
      </c>
      <c r="Y15" s="43" t="s">
        <v>3842</v>
      </c>
      <c r="Z15" s="48" t="e">
        <f t="shared" si="0"/>
        <v>#VALUE!</v>
      </c>
      <c r="AA15" s="43" t="s">
        <v>48</v>
      </c>
      <c r="AB15" s="43" t="s">
        <v>48</v>
      </c>
      <c r="AC15" s="53" t="s">
        <v>3862</v>
      </c>
      <c r="AD15" s="44">
        <v>0</v>
      </c>
      <c r="AE15" s="44">
        <v>331456</v>
      </c>
      <c r="AF15" s="48" t="s">
        <v>48</v>
      </c>
      <c r="AG15" s="48" t="s">
        <v>48</v>
      </c>
      <c r="AH15" s="38" t="s">
        <v>3842</v>
      </c>
      <c r="AI15" s="38" t="s">
        <v>3842</v>
      </c>
      <c r="AJ15" s="43" t="s">
        <v>3842</v>
      </c>
      <c r="AK15" s="43" t="s">
        <v>3842</v>
      </c>
      <c r="AL15" s="43" t="s">
        <v>3863</v>
      </c>
      <c r="AM15" s="43" t="s">
        <v>48</v>
      </c>
      <c r="AN15" s="125" t="s">
        <v>48</v>
      </c>
      <c r="AO15" s="43" t="s">
        <v>48</v>
      </c>
    </row>
    <row r="16" spans="1:42" s="50" customFormat="1" x14ac:dyDescent="0.25">
      <c r="A16" s="35" t="s">
        <v>3984</v>
      </c>
      <c r="B16" s="51" t="s">
        <v>3856</v>
      </c>
      <c r="C16" s="23" t="s">
        <v>4278</v>
      </c>
      <c r="D16" s="36">
        <v>39895</v>
      </c>
      <c r="E16" s="23" t="s">
        <v>1787</v>
      </c>
      <c r="F16" s="23" t="s">
        <v>1787</v>
      </c>
      <c r="G16" s="23" t="s">
        <v>1789</v>
      </c>
      <c r="H16" s="3">
        <v>2</v>
      </c>
      <c r="I16" s="23" t="s">
        <v>3985</v>
      </c>
      <c r="J16" s="35"/>
      <c r="K16" s="3">
        <v>28906</v>
      </c>
      <c r="L16" s="35" t="s">
        <v>3986</v>
      </c>
      <c r="M16" s="46" t="s">
        <v>3987</v>
      </c>
      <c r="N16" s="35" t="s">
        <v>3842</v>
      </c>
      <c r="O16" s="35" t="s">
        <v>3842</v>
      </c>
      <c r="P16" s="35" t="s">
        <v>3842</v>
      </c>
      <c r="Q16" s="35" t="s">
        <v>3842</v>
      </c>
      <c r="R16" s="35" t="s">
        <v>3895</v>
      </c>
      <c r="S16" s="44">
        <v>200000</v>
      </c>
      <c r="T16" s="44" t="s">
        <v>48</v>
      </c>
      <c r="U16" s="44" t="s">
        <v>48</v>
      </c>
      <c r="V16" s="38" t="s">
        <v>3842</v>
      </c>
      <c r="W16" s="38" t="s">
        <v>3842</v>
      </c>
      <c r="X16" s="44" t="s">
        <v>3842</v>
      </c>
      <c r="Y16" s="43" t="s">
        <v>3842</v>
      </c>
      <c r="Z16" s="48" t="e">
        <f t="shared" si="0"/>
        <v>#VALUE!</v>
      </c>
      <c r="AA16" s="43" t="s">
        <v>48</v>
      </c>
      <c r="AB16" s="43" t="s">
        <v>48</v>
      </c>
      <c r="AC16" s="53" t="s">
        <v>4248</v>
      </c>
      <c r="AD16" s="44">
        <v>0</v>
      </c>
      <c r="AE16" s="44">
        <v>0</v>
      </c>
      <c r="AF16" s="48" t="s">
        <v>48</v>
      </c>
      <c r="AG16" s="48" t="s">
        <v>48</v>
      </c>
      <c r="AH16" s="38" t="s">
        <v>3842</v>
      </c>
      <c r="AI16" s="38" t="s">
        <v>3842</v>
      </c>
      <c r="AJ16" s="43" t="s">
        <v>3842</v>
      </c>
      <c r="AK16" s="43" t="s">
        <v>3842</v>
      </c>
      <c r="AL16" s="43" t="s">
        <v>3863</v>
      </c>
      <c r="AM16" s="43" t="s">
        <v>48</v>
      </c>
      <c r="AN16" s="125" t="s">
        <v>48</v>
      </c>
      <c r="AO16" s="43" t="s">
        <v>48</v>
      </c>
    </row>
    <row r="17" spans="1:41" s="50" customFormat="1" x14ac:dyDescent="0.25">
      <c r="A17" s="35" t="s">
        <v>1802</v>
      </c>
      <c r="B17" s="51" t="s">
        <v>3856</v>
      </c>
      <c r="C17" s="23" t="s">
        <v>4278</v>
      </c>
      <c r="D17" s="36">
        <v>39924</v>
      </c>
      <c r="E17" s="23" t="s">
        <v>3988</v>
      </c>
      <c r="F17" s="23" t="s">
        <v>3988</v>
      </c>
      <c r="G17" s="23" t="s">
        <v>946</v>
      </c>
      <c r="H17" s="3">
        <v>1</v>
      </c>
      <c r="I17" s="23" t="s">
        <v>3921</v>
      </c>
      <c r="J17" s="35"/>
      <c r="K17" s="3">
        <v>27839</v>
      </c>
      <c r="L17" s="35" t="s">
        <v>3922</v>
      </c>
      <c r="M17" s="46" t="s">
        <v>3923</v>
      </c>
      <c r="N17" s="35" t="s">
        <v>3842</v>
      </c>
      <c r="O17" s="35" t="s">
        <v>3842</v>
      </c>
      <c r="P17" s="35" t="s">
        <v>3842</v>
      </c>
      <c r="Q17" s="35" t="s">
        <v>3842</v>
      </c>
      <c r="R17" s="35" t="s">
        <v>3884</v>
      </c>
      <c r="S17" s="44">
        <v>447137</v>
      </c>
      <c r="T17" s="44" t="s">
        <v>48</v>
      </c>
      <c r="U17" s="44" t="s">
        <v>48</v>
      </c>
      <c r="V17" s="38" t="s">
        <v>3842</v>
      </c>
      <c r="W17" s="38" t="s">
        <v>3842</v>
      </c>
      <c r="X17" s="44" t="s">
        <v>3842</v>
      </c>
      <c r="Y17" s="43" t="s">
        <v>3842</v>
      </c>
      <c r="Z17" s="48" t="e">
        <f t="shared" si="0"/>
        <v>#VALUE!</v>
      </c>
      <c r="AA17" s="43" t="s">
        <v>48</v>
      </c>
      <c r="AB17" s="43" t="s">
        <v>48</v>
      </c>
      <c r="AC17" s="53" t="s">
        <v>58</v>
      </c>
      <c r="AD17" s="44">
        <v>80392.06</v>
      </c>
      <c r="AE17" s="44">
        <v>366744.94</v>
      </c>
      <c r="AF17" s="48" t="s">
        <v>48</v>
      </c>
      <c r="AG17" s="48" t="s">
        <v>48</v>
      </c>
      <c r="AH17" s="38" t="s">
        <v>3842</v>
      </c>
      <c r="AI17" s="38" t="s">
        <v>3842</v>
      </c>
      <c r="AJ17" s="43" t="s">
        <v>3842</v>
      </c>
      <c r="AK17" s="43" t="s">
        <v>3842</v>
      </c>
      <c r="AL17" s="43" t="s">
        <v>3863</v>
      </c>
      <c r="AM17" s="43" t="s">
        <v>48</v>
      </c>
      <c r="AN17" s="125" t="s">
        <v>48</v>
      </c>
      <c r="AO17" s="43" t="s">
        <v>48</v>
      </c>
    </row>
    <row r="18" spans="1:41" s="50" customFormat="1" x14ac:dyDescent="0.25">
      <c r="A18" s="35" t="s">
        <v>3994</v>
      </c>
      <c r="B18" s="51" t="s">
        <v>3856</v>
      </c>
      <c r="C18" s="23" t="s">
        <v>4278</v>
      </c>
      <c r="D18" s="36">
        <v>39975</v>
      </c>
      <c r="E18" s="23" t="s">
        <v>3995</v>
      </c>
      <c r="F18" s="23" t="s">
        <v>3995</v>
      </c>
      <c r="G18" s="23" t="s">
        <v>3996</v>
      </c>
      <c r="H18" s="3">
        <v>1</v>
      </c>
      <c r="I18" s="23" t="s">
        <v>3997</v>
      </c>
      <c r="J18" s="35"/>
      <c r="K18" s="3">
        <v>27983</v>
      </c>
      <c r="L18" s="35" t="s">
        <v>3998</v>
      </c>
      <c r="M18" s="46" t="s">
        <v>3999</v>
      </c>
      <c r="N18" s="35" t="s">
        <v>3842</v>
      </c>
      <c r="O18" s="35" t="s">
        <v>3842</v>
      </c>
      <c r="P18" s="35" t="s">
        <v>3842</v>
      </c>
      <c r="Q18" s="35" t="s">
        <v>3842</v>
      </c>
      <c r="R18" s="35" t="s">
        <v>2924</v>
      </c>
      <c r="S18" s="44">
        <v>20000</v>
      </c>
      <c r="T18" s="44" t="s">
        <v>48</v>
      </c>
      <c r="U18" s="44" t="s">
        <v>48</v>
      </c>
      <c r="V18" s="38" t="s">
        <v>3842</v>
      </c>
      <c r="W18" s="38" t="s">
        <v>3842</v>
      </c>
      <c r="X18" s="44" t="s">
        <v>3842</v>
      </c>
      <c r="Y18" s="43" t="s">
        <v>3842</v>
      </c>
      <c r="Z18" s="48" t="e">
        <f t="shared" si="0"/>
        <v>#VALUE!</v>
      </c>
      <c r="AA18" s="43" t="s">
        <v>48</v>
      </c>
      <c r="AB18" s="43" t="s">
        <v>48</v>
      </c>
      <c r="AC18" s="53" t="s">
        <v>58</v>
      </c>
      <c r="AD18" s="44">
        <v>20000</v>
      </c>
      <c r="AE18" s="44">
        <v>0</v>
      </c>
      <c r="AF18" s="48" t="s">
        <v>48</v>
      </c>
      <c r="AG18" s="48" t="s">
        <v>48</v>
      </c>
      <c r="AH18" s="38" t="s">
        <v>3842</v>
      </c>
      <c r="AI18" s="38" t="s">
        <v>3842</v>
      </c>
      <c r="AJ18" s="43" t="s">
        <v>3842</v>
      </c>
      <c r="AK18" s="43" t="s">
        <v>3842</v>
      </c>
      <c r="AL18" s="43" t="s">
        <v>3863</v>
      </c>
      <c r="AM18" s="43" t="s">
        <v>48</v>
      </c>
      <c r="AN18" s="125" t="s">
        <v>48</v>
      </c>
      <c r="AO18" s="43" t="s">
        <v>48</v>
      </c>
    </row>
    <row r="19" spans="1:41" s="50" customFormat="1" x14ac:dyDescent="0.25">
      <c r="A19" s="35" t="s">
        <v>4000</v>
      </c>
      <c r="B19" s="51" t="s">
        <v>3856</v>
      </c>
      <c r="C19" s="23" t="s">
        <v>4278</v>
      </c>
      <c r="D19" s="36">
        <v>39975</v>
      </c>
      <c r="E19" s="23" t="s">
        <v>4001</v>
      </c>
      <c r="F19" s="23" t="s">
        <v>4001</v>
      </c>
      <c r="G19" s="23" t="s">
        <v>4002</v>
      </c>
      <c r="H19" s="3">
        <v>1</v>
      </c>
      <c r="I19" s="23" t="s">
        <v>4003</v>
      </c>
      <c r="J19" s="35"/>
      <c r="K19" s="3">
        <v>27379</v>
      </c>
      <c r="L19" s="35" t="s">
        <v>4004</v>
      </c>
      <c r="M19" s="46" t="s">
        <v>4005</v>
      </c>
      <c r="N19" s="35" t="s">
        <v>3842</v>
      </c>
      <c r="O19" s="35" t="s">
        <v>3842</v>
      </c>
      <c r="P19" s="35" t="s">
        <v>3842</v>
      </c>
      <c r="Q19" s="35" t="s">
        <v>3842</v>
      </c>
      <c r="R19" s="35" t="s">
        <v>3895</v>
      </c>
      <c r="S19" s="44">
        <v>50000</v>
      </c>
      <c r="T19" s="44" t="s">
        <v>48</v>
      </c>
      <c r="U19" s="44" t="s">
        <v>48</v>
      </c>
      <c r="V19" s="38" t="s">
        <v>3842</v>
      </c>
      <c r="W19" s="38" t="s">
        <v>3842</v>
      </c>
      <c r="X19" s="44" t="s">
        <v>3842</v>
      </c>
      <c r="Y19" s="43" t="s">
        <v>3842</v>
      </c>
      <c r="Z19" s="48" t="e">
        <f t="shared" si="0"/>
        <v>#VALUE!</v>
      </c>
      <c r="AA19" s="43" t="s">
        <v>48</v>
      </c>
      <c r="AB19" s="43" t="s">
        <v>48</v>
      </c>
      <c r="AC19" s="53" t="s">
        <v>3862</v>
      </c>
      <c r="AD19" s="44">
        <v>0</v>
      </c>
      <c r="AE19" s="44">
        <v>50000</v>
      </c>
      <c r="AF19" s="48" t="s">
        <v>48</v>
      </c>
      <c r="AG19" s="48" t="s">
        <v>48</v>
      </c>
      <c r="AH19" s="38" t="s">
        <v>3842</v>
      </c>
      <c r="AI19" s="38" t="s">
        <v>3842</v>
      </c>
      <c r="AJ19" s="43" t="s">
        <v>3842</v>
      </c>
      <c r="AK19" s="43" t="s">
        <v>3842</v>
      </c>
      <c r="AL19" s="43" t="s">
        <v>3863</v>
      </c>
      <c r="AM19" s="43" t="s">
        <v>48</v>
      </c>
      <c r="AN19" s="125" t="s">
        <v>48</v>
      </c>
      <c r="AO19" s="43" t="s">
        <v>48</v>
      </c>
    </row>
    <row r="20" spans="1:41" s="50" customFormat="1" x14ac:dyDescent="0.25">
      <c r="A20" s="35" t="s">
        <v>4006</v>
      </c>
      <c r="B20" s="51" t="s">
        <v>3856</v>
      </c>
      <c r="C20" s="23" t="s">
        <v>4278</v>
      </c>
      <c r="D20" s="36">
        <v>40070</v>
      </c>
      <c r="E20" s="23" t="s">
        <v>4007</v>
      </c>
      <c r="F20" s="23" t="s">
        <v>4007</v>
      </c>
      <c r="G20" s="23" t="s">
        <v>2832</v>
      </c>
      <c r="H20" s="3">
        <v>2</v>
      </c>
      <c r="I20" s="23"/>
      <c r="J20" s="35"/>
      <c r="K20" s="3"/>
      <c r="L20" s="35"/>
      <c r="M20" s="46" t="s">
        <v>4008</v>
      </c>
      <c r="N20" s="35" t="s">
        <v>3842</v>
      </c>
      <c r="O20" s="35" t="s">
        <v>3842</v>
      </c>
      <c r="P20" s="35" t="s">
        <v>3842</v>
      </c>
      <c r="Q20" s="35" t="s">
        <v>3842</v>
      </c>
      <c r="R20" s="35" t="s">
        <v>3861</v>
      </c>
      <c r="S20" s="44">
        <v>178225</v>
      </c>
      <c r="T20" s="44" t="s">
        <v>48</v>
      </c>
      <c r="U20" s="44" t="s">
        <v>48</v>
      </c>
      <c r="V20" s="38" t="s">
        <v>3842</v>
      </c>
      <c r="W20" s="38" t="s">
        <v>3842</v>
      </c>
      <c r="X20" s="44" t="s">
        <v>3842</v>
      </c>
      <c r="Y20" s="43" t="s">
        <v>3842</v>
      </c>
      <c r="Z20" s="48" t="e">
        <f t="shared" si="0"/>
        <v>#VALUE!</v>
      </c>
      <c r="AA20" s="43" t="s">
        <v>48</v>
      </c>
      <c r="AB20" s="43" t="s">
        <v>48</v>
      </c>
      <c r="AC20" s="53" t="s">
        <v>4248</v>
      </c>
      <c r="AD20" s="44">
        <v>0</v>
      </c>
      <c r="AE20" s="44">
        <v>0</v>
      </c>
      <c r="AF20" s="48" t="s">
        <v>48</v>
      </c>
      <c r="AG20" s="48" t="s">
        <v>48</v>
      </c>
      <c r="AH20" s="38" t="s">
        <v>3842</v>
      </c>
      <c r="AI20" s="38" t="s">
        <v>3842</v>
      </c>
      <c r="AJ20" s="43" t="s">
        <v>3842</v>
      </c>
      <c r="AK20" s="43" t="s">
        <v>3842</v>
      </c>
      <c r="AL20" s="43" t="s">
        <v>3863</v>
      </c>
      <c r="AM20" s="43" t="s">
        <v>48</v>
      </c>
      <c r="AN20" s="125" t="s">
        <v>48</v>
      </c>
      <c r="AO20" s="43" t="s">
        <v>48</v>
      </c>
    </row>
    <row r="21" spans="1:41" s="50" customFormat="1" x14ac:dyDescent="0.25">
      <c r="A21" s="35" t="s">
        <v>1483</v>
      </c>
      <c r="B21" s="51" t="s">
        <v>3856</v>
      </c>
      <c r="C21" s="23" t="s">
        <v>4278</v>
      </c>
      <c r="D21" s="36">
        <v>40100</v>
      </c>
      <c r="E21" s="23" t="s">
        <v>4013</v>
      </c>
      <c r="F21" s="23" t="s">
        <v>4013</v>
      </c>
      <c r="G21" s="23" t="s">
        <v>223</v>
      </c>
      <c r="H21" s="3">
        <v>1</v>
      </c>
      <c r="I21" s="23" t="s">
        <v>3906</v>
      </c>
      <c r="J21" s="35"/>
      <c r="K21" s="3">
        <v>28501</v>
      </c>
      <c r="L21" s="35" t="s">
        <v>3907</v>
      </c>
      <c r="M21" s="46" t="s">
        <v>3908</v>
      </c>
      <c r="N21" s="35" t="s">
        <v>3842</v>
      </c>
      <c r="O21" s="35" t="s">
        <v>3842</v>
      </c>
      <c r="P21" s="35" t="s">
        <v>3842</v>
      </c>
      <c r="Q21" s="35" t="s">
        <v>3842</v>
      </c>
      <c r="R21" s="35" t="s">
        <v>3895</v>
      </c>
      <c r="S21" s="44">
        <v>253174</v>
      </c>
      <c r="T21" s="44" t="s">
        <v>48</v>
      </c>
      <c r="U21" s="44" t="s">
        <v>48</v>
      </c>
      <c r="V21" s="38" t="s">
        <v>3842</v>
      </c>
      <c r="W21" s="38" t="s">
        <v>3842</v>
      </c>
      <c r="X21" s="44" t="s">
        <v>3842</v>
      </c>
      <c r="Y21" s="43" t="s">
        <v>3842</v>
      </c>
      <c r="Z21" s="48" t="e">
        <f t="shared" si="0"/>
        <v>#VALUE!</v>
      </c>
      <c r="AA21" s="43" t="s">
        <v>48</v>
      </c>
      <c r="AB21" s="43" t="s">
        <v>48</v>
      </c>
      <c r="AC21" s="53" t="s">
        <v>3862</v>
      </c>
      <c r="AD21" s="44">
        <v>0</v>
      </c>
      <c r="AE21" s="44">
        <v>253174</v>
      </c>
      <c r="AF21" s="48" t="s">
        <v>48</v>
      </c>
      <c r="AG21" s="48" t="s">
        <v>48</v>
      </c>
      <c r="AH21" s="38" t="s">
        <v>3842</v>
      </c>
      <c r="AI21" s="38" t="s">
        <v>3842</v>
      </c>
      <c r="AJ21" s="43" t="s">
        <v>3842</v>
      </c>
      <c r="AK21" s="43" t="s">
        <v>3842</v>
      </c>
      <c r="AL21" s="43" t="s">
        <v>3863</v>
      </c>
      <c r="AM21" s="43" t="s">
        <v>48</v>
      </c>
      <c r="AN21" s="125" t="s">
        <v>48</v>
      </c>
      <c r="AO21" s="43" t="s">
        <v>48</v>
      </c>
    </row>
    <row r="22" spans="1:41" s="50" customFormat="1" x14ac:dyDescent="0.25">
      <c r="A22" s="35" t="s">
        <v>4014</v>
      </c>
      <c r="B22" s="51" t="s">
        <v>3856</v>
      </c>
      <c r="C22" s="23" t="s">
        <v>4278</v>
      </c>
      <c r="D22" s="36">
        <v>40142</v>
      </c>
      <c r="E22" s="23" t="s">
        <v>4015</v>
      </c>
      <c r="F22" s="23" t="s">
        <v>4015</v>
      </c>
      <c r="G22" s="23" t="s">
        <v>1937</v>
      </c>
      <c r="H22" s="3">
        <v>2</v>
      </c>
      <c r="I22" s="23" t="s">
        <v>4016</v>
      </c>
      <c r="J22" s="35"/>
      <c r="K22" s="3">
        <v>28681</v>
      </c>
      <c r="L22" s="35" t="s">
        <v>4017</v>
      </c>
      <c r="M22" s="46" t="s">
        <v>4018</v>
      </c>
      <c r="N22" s="35" t="s">
        <v>3842</v>
      </c>
      <c r="O22" s="35" t="s">
        <v>3842</v>
      </c>
      <c r="P22" s="35" t="s">
        <v>3842</v>
      </c>
      <c r="Q22" s="35" t="s">
        <v>3842</v>
      </c>
      <c r="R22" s="35" t="s">
        <v>3895</v>
      </c>
      <c r="S22" s="44">
        <v>150000</v>
      </c>
      <c r="T22" s="44" t="s">
        <v>48</v>
      </c>
      <c r="U22" s="44" t="s">
        <v>48</v>
      </c>
      <c r="V22" s="38" t="s">
        <v>3842</v>
      </c>
      <c r="W22" s="38" t="s">
        <v>3842</v>
      </c>
      <c r="X22" s="44" t="s">
        <v>3842</v>
      </c>
      <c r="Y22" s="43" t="s">
        <v>3842</v>
      </c>
      <c r="Z22" s="48" t="e">
        <f t="shared" si="0"/>
        <v>#VALUE!</v>
      </c>
      <c r="AA22" s="43" t="s">
        <v>48</v>
      </c>
      <c r="AB22" s="43" t="s">
        <v>48</v>
      </c>
      <c r="AC22" s="53" t="s">
        <v>3862</v>
      </c>
      <c r="AD22" s="44">
        <v>0</v>
      </c>
      <c r="AE22" s="44">
        <v>149500</v>
      </c>
      <c r="AF22" s="48" t="s">
        <v>48</v>
      </c>
      <c r="AG22" s="48" t="s">
        <v>48</v>
      </c>
      <c r="AH22" s="38" t="s">
        <v>3842</v>
      </c>
      <c r="AI22" s="38" t="s">
        <v>3842</v>
      </c>
      <c r="AJ22" s="43" t="s">
        <v>3842</v>
      </c>
      <c r="AK22" s="43" t="s">
        <v>3842</v>
      </c>
      <c r="AL22" s="43" t="s">
        <v>3863</v>
      </c>
      <c r="AM22" s="43" t="s">
        <v>48</v>
      </c>
      <c r="AN22" s="125" t="s">
        <v>48</v>
      </c>
      <c r="AO22" s="43" t="s">
        <v>48</v>
      </c>
    </row>
    <row r="23" spans="1:41" s="50" customFormat="1" x14ac:dyDescent="0.25">
      <c r="A23" s="35" t="s">
        <v>4019</v>
      </c>
      <c r="B23" s="51" t="s">
        <v>3856</v>
      </c>
      <c r="C23" s="23" t="s">
        <v>4278</v>
      </c>
      <c r="D23" s="36">
        <v>40190</v>
      </c>
      <c r="E23" s="23" t="s">
        <v>4020</v>
      </c>
      <c r="F23" s="23" t="s">
        <v>4020</v>
      </c>
      <c r="G23" s="23" t="s">
        <v>200</v>
      </c>
      <c r="H23" s="3">
        <v>2</v>
      </c>
      <c r="I23" s="23" t="s">
        <v>4021</v>
      </c>
      <c r="J23" s="35"/>
      <c r="K23" s="3">
        <v>28658</v>
      </c>
      <c r="L23" s="35" t="s">
        <v>4022</v>
      </c>
      <c r="M23" s="46" t="s">
        <v>4023</v>
      </c>
      <c r="N23" s="35" t="s">
        <v>3842</v>
      </c>
      <c r="O23" s="35" t="s">
        <v>3842</v>
      </c>
      <c r="P23" s="35" t="s">
        <v>3842</v>
      </c>
      <c r="Q23" s="35" t="s">
        <v>3842</v>
      </c>
      <c r="R23" s="35" t="s">
        <v>3884</v>
      </c>
      <c r="S23" s="44">
        <v>344947</v>
      </c>
      <c r="T23" s="44" t="s">
        <v>48</v>
      </c>
      <c r="U23" s="44" t="s">
        <v>48</v>
      </c>
      <c r="V23" s="38" t="s">
        <v>3842</v>
      </c>
      <c r="W23" s="38" t="s">
        <v>3842</v>
      </c>
      <c r="X23" s="44" t="s">
        <v>3842</v>
      </c>
      <c r="Y23" s="43" t="s">
        <v>3842</v>
      </c>
      <c r="Z23" s="48" t="e">
        <f t="shared" si="0"/>
        <v>#VALUE!</v>
      </c>
      <c r="AA23" s="43" t="s">
        <v>48</v>
      </c>
      <c r="AB23" s="43" t="s">
        <v>48</v>
      </c>
      <c r="AC23" s="53" t="s">
        <v>58</v>
      </c>
      <c r="AD23" s="44">
        <v>10000</v>
      </c>
      <c r="AE23" s="44">
        <v>334947</v>
      </c>
      <c r="AF23" s="48" t="s">
        <v>48</v>
      </c>
      <c r="AG23" s="48" t="s">
        <v>48</v>
      </c>
      <c r="AH23" s="38" t="s">
        <v>3842</v>
      </c>
      <c r="AI23" s="38" t="s">
        <v>3842</v>
      </c>
      <c r="AJ23" s="43" t="s">
        <v>3842</v>
      </c>
      <c r="AK23" s="43" t="s">
        <v>3842</v>
      </c>
      <c r="AL23" s="43" t="s">
        <v>3863</v>
      </c>
      <c r="AM23" s="43" t="s">
        <v>48</v>
      </c>
      <c r="AN23" s="125" t="s">
        <v>48</v>
      </c>
      <c r="AO23" s="43" t="s">
        <v>48</v>
      </c>
    </row>
    <row r="24" spans="1:41" s="50" customFormat="1" x14ac:dyDescent="0.25">
      <c r="A24" s="35" t="s">
        <v>4024</v>
      </c>
      <c r="B24" s="51" t="s">
        <v>3856</v>
      </c>
      <c r="C24" s="23" t="s">
        <v>4278</v>
      </c>
      <c r="D24" s="36">
        <v>40190</v>
      </c>
      <c r="E24" s="23" t="s">
        <v>4025</v>
      </c>
      <c r="F24" s="23" t="s">
        <v>4025</v>
      </c>
      <c r="G24" s="23" t="s">
        <v>1685</v>
      </c>
      <c r="H24" s="3">
        <v>2</v>
      </c>
      <c r="I24" s="23"/>
      <c r="J24" s="35" t="s">
        <v>4026</v>
      </c>
      <c r="K24" s="3">
        <v>27204</v>
      </c>
      <c r="L24" s="35" t="s">
        <v>4027</v>
      </c>
      <c r="M24" s="46" t="s">
        <v>4028</v>
      </c>
      <c r="N24" s="35" t="s">
        <v>3842</v>
      </c>
      <c r="O24" s="35" t="s">
        <v>3842</v>
      </c>
      <c r="P24" s="35" t="s">
        <v>3842</v>
      </c>
      <c r="Q24" s="35" t="s">
        <v>3842</v>
      </c>
      <c r="R24" s="35" t="s">
        <v>3884</v>
      </c>
      <c r="S24" s="44">
        <v>100000</v>
      </c>
      <c r="T24" s="44" t="s">
        <v>48</v>
      </c>
      <c r="U24" s="44" t="s">
        <v>48</v>
      </c>
      <c r="V24" s="38" t="s">
        <v>3842</v>
      </c>
      <c r="W24" s="38" t="s">
        <v>3842</v>
      </c>
      <c r="X24" s="44" t="s">
        <v>3842</v>
      </c>
      <c r="Y24" s="43" t="s">
        <v>3842</v>
      </c>
      <c r="Z24" s="48" t="e">
        <f t="shared" si="0"/>
        <v>#VALUE!</v>
      </c>
      <c r="AA24" s="43" t="s">
        <v>48</v>
      </c>
      <c r="AB24" s="43" t="s">
        <v>48</v>
      </c>
      <c r="AC24" s="53" t="s">
        <v>58</v>
      </c>
      <c r="AD24" s="44">
        <v>0</v>
      </c>
      <c r="AE24" s="44">
        <v>100000</v>
      </c>
      <c r="AF24" s="48" t="s">
        <v>48</v>
      </c>
      <c r="AG24" s="48" t="s">
        <v>48</v>
      </c>
      <c r="AH24" s="38" t="s">
        <v>3842</v>
      </c>
      <c r="AI24" s="38" t="s">
        <v>3842</v>
      </c>
      <c r="AJ24" s="43" t="s">
        <v>3842</v>
      </c>
      <c r="AK24" s="43" t="s">
        <v>3842</v>
      </c>
      <c r="AL24" s="43" t="s">
        <v>3863</v>
      </c>
      <c r="AM24" s="43" t="s">
        <v>48</v>
      </c>
      <c r="AN24" s="125" t="s">
        <v>48</v>
      </c>
      <c r="AO24" s="43" t="s">
        <v>48</v>
      </c>
    </row>
    <row r="25" spans="1:41" s="50" customFormat="1" x14ac:dyDescent="0.25">
      <c r="A25" s="35" t="s">
        <v>4029</v>
      </c>
      <c r="B25" s="51" t="s">
        <v>3856</v>
      </c>
      <c r="C25" s="23" t="s">
        <v>4278</v>
      </c>
      <c r="D25" s="36">
        <v>40240</v>
      </c>
      <c r="E25" s="23" t="s">
        <v>4030</v>
      </c>
      <c r="F25" s="23" t="s">
        <v>4030</v>
      </c>
      <c r="G25" s="23" t="s">
        <v>272</v>
      </c>
      <c r="H25" s="3">
        <v>1</v>
      </c>
      <c r="I25" s="23" t="s">
        <v>3876</v>
      </c>
      <c r="J25" s="35"/>
      <c r="K25" s="3">
        <v>28645</v>
      </c>
      <c r="L25" s="35" t="s">
        <v>3877</v>
      </c>
      <c r="M25" s="46" t="s">
        <v>3878</v>
      </c>
      <c r="N25" s="35" t="s">
        <v>3842</v>
      </c>
      <c r="O25" s="35" t="s">
        <v>3842</v>
      </c>
      <c r="P25" s="35" t="s">
        <v>3842</v>
      </c>
      <c r="Q25" s="35" t="s">
        <v>3842</v>
      </c>
      <c r="R25" s="35" t="s">
        <v>3895</v>
      </c>
      <c r="S25" s="44">
        <v>500000</v>
      </c>
      <c r="T25" s="44" t="s">
        <v>48</v>
      </c>
      <c r="U25" s="44" t="s">
        <v>48</v>
      </c>
      <c r="V25" s="38" t="s">
        <v>3842</v>
      </c>
      <c r="W25" s="38" t="s">
        <v>3842</v>
      </c>
      <c r="X25" s="44" t="s">
        <v>3842</v>
      </c>
      <c r="Y25" s="43" t="s">
        <v>3842</v>
      </c>
      <c r="Z25" s="48" t="e">
        <f t="shared" si="0"/>
        <v>#VALUE!</v>
      </c>
      <c r="AA25" s="43" t="s">
        <v>48</v>
      </c>
      <c r="AB25" s="43" t="s">
        <v>48</v>
      </c>
      <c r="AC25" s="53" t="s">
        <v>58</v>
      </c>
      <c r="AD25" s="44">
        <v>0</v>
      </c>
      <c r="AE25" s="44">
        <v>500000</v>
      </c>
      <c r="AF25" s="48" t="s">
        <v>48</v>
      </c>
      <c r="AG25" s="48" t="s">
        <v>48</v>
      </c>
      <c r="AH25" s="38" t="s">
        <v>3842</v>
      </c>
      <c r="AI25" s="38" t="s">
        <v>3842</v>
      </c>
      <c r="AJ25" s="43" t="s">
        <v>3842</v>
      </c>
      <c r="AK25" s="43" t="s">
        <v>3842</v>
      </c>
      <c r="AL25" s="43" t="s">
        <v>3863</v>
      </c>
      <c r="AM25" s="43" t="s">
        <v>48</v>
      </c>
      <c r="AN25" s="125" t="s">
        <v>48</v>
      </c>
      <c r="AO25" s="43" t="s">
        <v>48</v>
      </c>
    </row>
    <row r="26" spans="1:41" s="50" customFormat="1" x14ac:dyDescent="0.25">
      <c r="A26" s="35" t="s">
        <v>4073</v>
      </c>
      <c r="B26" s="51" t="s">
        <v>3856</v>
      </c>
      <c r="C26" s="23" t="s">
        <v>4278</v>
      </c>
      <c r="D26" s="36">
        <v>40469</v>
      </c>
      <c r="E26" s="23" t="s">
        <v>4074</v>
      </c>
      <c r="F26" s="23" t="s">
        <v>4074</v>
      </c>
      <c r="G26" s="23" t="s">
        <v>272</v>
      </c>
      <c r="H26" s="3">
        <v>1</v>
      </c>
      <c r="I26" s="23" t="s">
        <v>4075</v>
      </c>
      <c r="J26" s="35"/>
      <c r="K26" s="3">
        <v>28646</v>
      </c>
      <c r="L26" s="35" t="s">
        <v>4076</v>
      </c>
      <c r="M26" s="46" t="s">
        <v>3878</v>
      </c>
      <c r="N26" s="35" t="s">
        <v>3842</v>
      </c>
      <c r="O26" s="35" t="s">
        <v>3842</v>
      </c>
      <c r="P26" s="35" t="s">
        <v>3842</v>
      </c>
      <c r="Q26" s="35" t="s">
        <v>3842</v>
      </c>
      <c r="R26" s="52" t="s">
        <v>3861</v>
      </c>
      <c r="S26" s="44">
        <v>200000</v>
      </c>
      <c r="T26" s="44" t="s">
        <v>48</v>
      </c>
      <c r="U26" s="44" t="s">
        <v>48</v>
      </c>
      <c r="V26" s="38" t="s">
        <v>3842</v>
      </c>
      <c r="W26" s="38" t="s">
        <v>3842</v>
      </c>
      <c r="X26" s="44" t="s">
        <v>3842</v>
      </c>
      <c r="Y26" s="43" t="s">
        <v>3842</v>
      </c>
      <c r="Z26" s="48" t="e">
        <f t="shared" si="0"/>
        <v>#VALUE!</v>
      </c>
      <c r="AA26" s="43" t="s">
        <v>48</v>
      </c>
      <c r="AB26" s="43" t="s">
        <v>48</v>
      </c>
      <c r="AC26" s="53" t="s">
        <v>3862</v>
      </c>
      <c r="AD26" s="44">
        <v>0</v>
      </c>
      <c r="AE26" s="44">
        <v>183676.12</v>
      </c>
      <c r="AF26" s="48" t="s">
        <v>48</v>
      </c>
      <c r="AG26" s="48" t="s">
        <v>48</v>
      </c>
      <c r="AH26" s="38" t="s">
        <v>3842</v>
      </c>
      <c r="AI26" s="38" t="s">
        <v>3842</v>
      </c>
      <c r="AJ26" s="43" t="s">
        <v>3842</v>
      </c>
      <c r="AK26" s="43" t="s">
        <v>3842</v>
      </c>
      <c r="AL26" s="43" t="s">
        <v>3863</v>
      </c>
      <c r="AM26" s="43" t="s">
        <v>48</v>
      </c>
      <c r="AN26" s="125" t="s">
        <v>48</v>
      </c>
      <c r="AO26" s="43" t="s">
        <v>48</v>
      </c>
    </row>
    <row r="27" spans="1:41" s="50" customFormat="1" x14ac:dyDescent="0.25">
      <c r="A27" s="35" t="s">
        <v>4089</v>
      </c>
      <c r="B27" s="51" t="s">
        <v>3856</v>
      </c>
      <c r="C27" s="23" t="s">
        <v>4278</v>
      </c>
      <c r="D27" s="36">
        <v>40611</v>
      </c>
      <c r="E27" s="23" t="s">
        <v>4090</v>
      </c>
      <c r="F27" s="23" t="s">
        <v>4090</v>
      </c>
      <c r="G27" s="23" t="s">
        <v>624</v>
      </c>
      <c r="H27" s="3">
        <v>1</v>
      </c>
      <c r="I27" s="23"/>
      <c r="J27" s="35" t="s">
        <v>3887</v>
      </c>
      <c r="K27" s="3">
        <v>27886</v>
      </c>
      <c r="L27" s="35" t="s">
        <v>3888</v>
      </c>
      <c r="M27" s="46" t="s">
        <v>3889</v>
      </c>
      <c r="N27" s="35" t="s">
        <v>3842</v>
      </c>
      <c r="O27" s="35" t="s">
        <v>3842</v>
      </c>
      <c r="P27" s="35" t="s">
        <v>3842</v>
      </c>
      <c r="Q27" s="35" t="s">
        <v>3842</v>
      </c>
      <c r="R27" s="35" t="s">
        <v>3909</v>
      </c>
      <c r="S27" s="44">
        <v>25000</v>
      </c>
      <c r="T27" s="44" t="s">
        <v>48</v>
      </c>
      <c r="U27" s="44" t="s">
        <v>48</v>
      </c>
      <c r="V27" s="38" t="s">
        <v>3842</v>
      </c>
      <c r="W27" s="38" t="s">
        <v>3842</v>
      </c>
      <c r="X27" s="44" t="s">
        <v>3842</v>
      </c>
      <c r="Y27" s="43" t="s">
        <v>3842</v>
      </c>
      <c r="Z27" s="48" t="e">
        <f t="shared" si="0"/>
        <v>#VALUE!</v>
      </c>
      <c r="AA27" s="43" t="s">
        <v>48</v>
      </c>
      <c r="AB27" s="43" t="s">
        <v>48</v>
      </c>
      <c r="AC27" s="53" t="s">
        <v>3862</v>
      </c>
      <c r="AD27" s="44">
        <v>0</v>
      </c>
      <c r="AE27" s="44">
        <v>25000</v>
      </c>
      <c r="AF27" s="48" t="s">
        <v>48</v>
      </c>
      <c r="AG27" s="48" t="s">
        <v>48</v>
      </c>
      <c r="AH27" s="38" t="s">
        <v>3842</v>
      </c>
      <c r="AI27" s="38" t="s">
        <v>3842</v>
      </c>
      <c r="AJ27" s="43" t="s">
        <v>3842</v>
      </c>
      <c r="AK27" s="43" t="s">
        <v>3842</v>
      </c>
      <c r="AL27" s="43" t="s">
        <v>3863</v>
      </c>
      <c r="AM27" s="43" t="s">
        <v>48</v>
      </c>
      <c r="AN27" s="125" t="s">
        <v>48</v>
      </c>
      <c r="AO27" s="43" t="s">
        <v>48</v>
      </c>
    </row>
    <row r="28" spans="1:41" s="50" customFormat="1" x14ac:dyDescent="0.25">
      <c r="A28" s="35" t="s">
        <v>3873</v>
      </c>
      <c r="B28" s="35" t="s">
        <v>3874</v>
      </c>
      <c r="C28" s="23" t="s">
        <v>4278</v>
      </c>
      <c r="D28" s="36">
        <v>39191</v>
      </c>
      <c r="E28" s="23" t="s">
        <v>3875</v>
      </c>
      <c r="F28" s="23" t="s">
        <v>3842</v>
      </c>
      <c r="G28" s="23" t="s">
        <v>272</v>
      </c>
      <c r="H28" s="3">
        <v>1</v>
      </c>
      <c r="I28" s="23" t="s">
        <v>3876</v>
      </c>
      <c r="J28" s="35"/>
      <c r="K28" s="3">
        <v>28645</v>
      </c>
      <c r="L28" s="35" t="s">
        <v>3877</v>
      </c>
      <c r="M28" s="46" t="s">
        <v>3878</v>
      </c>
      <c r="N28" s="35" t="s">
        <v>3842</v>
      </c>
      <c r="O28" s="35" t="s">
        <v>3842</v>
      </c>
      <c r="P28" s="35" t="s">
        <v>3842</v>
      </c>
      <c r="Q28" s="35" t="s">
        <v>3842</v>
      </c>
      <c r="R28" s="52" t="s">
        <v>3879</v>
      </c>
      <c r="S28" s="44">
        <v>100000</v>
      </c>
      <c r="T28" s="44" t="s">
        <v>48</v>
      </c>
      <c r="U28" s="44" t="s">
        <v>48</v>
      </c>
      <c r="V28" s="38" t="s">
        <v>3842</v>
      </c>
      <c r="W28" s="38" t="s">
        <v>3842</v>
      </c>
      <c r="X28" s="44" t="s">
        <v>3842</v>
      </c>
      <c r="Y28" s="43" t="s">
        <v>3842</v>
      </c>
      <c r="Z28" s="48" t="e">
        <f t="shared" si="0"/>
        <v>#VALUE!</v>
      </c>
      <c r="AA28" s="43" t="s">
        <v>48</v>
      </c>
      <c r="AB28" s="43" t="s">
        <v>48</v>
      </c>
      <c r="AC28" s="53" t="s">
        <v>3862</v>
      </c>
      <c r="AD28" s="44">
        <v>0</v>
      </c>
      <c r="AE28" s="44">
        <v>100000</v>
      </c>
      <c r="AF28" s="48" t="s">
        <v>48</v>
      </c>
      <c r="AG28" s="48" t="s">
        <v>48</v>
      </c>
      <c r="AH28" s="38" t="s">
        <v>3842</v>
      </c>
      <c r="AI28" s="38" t="s">
        <v>3842</v>
      </c>
      <c r="AJ28" s="43" t="s">
        <v>3842</v>
      </c>
      <c r="AK28" s="43" t="s">
        <v>3842</v>
      </c>
      <c r="AL28" s="43" t="s">
        <v>3863</v>
      </c>
      <c r="AM28" s="43" t="s">
        <v>48</v>
      </c>
      <c r="AN28" s="125" t="s">
        <v>48</v>
      </c>
      <c r="AO28" s="43" t="s">
        <v>48</v>
      </c>
    </row>
    <row r="29" spans="1:41" s="50" customFormat="1" x14ac:dyDescent="0.25">
      <c r="A29" s="35" t="s">
        <v>3890</v>
      </c>
      <c r="B29" s="35" t="s">
        <v>3874</v>
      </c>
      <c r="C29" s="23" t="s">
        <v>4278</v>
      </c>
      <c r="D29" s="36">
        <v>39300</v>
      </c>
      <c r="E29" s="23" t="s">
        <v>3891</v>
      </c>
      <c r="F29" s="23" t="s">
        <v>3842</v>
      </c>
      <c r="G29" s="23" t="s">
        <v>2493</v>
      </c>
      <c r="H29" s="3">
        <v>1</v>
      </c>
      <c r="I29" s="23" t="s">
        <v>3892</v>
      </c>
      <c r="J29" s="35"/>
      <c r="K29" s="3">
        <v>27986</v>
      </c>
      <c r="L29" s="35" t="s">
        <v>3893</v>
      </c>
      <c r="M29" s="46" t="s">
        <v>3894</v>
      </c>
      <c r="N29" s="35" t="s">
        <v>3842</v>
      </c>
      <c r="O29" s="35" t="s">
        <v>3842</v>
      </c>
      <c r="P29" s="35" t="s">
        <v>3842</v>
      </c>
      <c r="Q29" s="35" t="s">
        <v>3842</v>
      </c>
      <c r="R29" s="35" t="s">
        <v>3895</v>
      </c>
      <c r="S29" s="44">
        <v>500000</v>
      </c>
      <c r="T29" s="44" t="s">
        <v>48</v>
      </c>
      <c r="U29" s="44" t="s">
        <v>48</v>
      </c>
      <c r="V29" s="38" t="s">
        <v>3842</v>
      </c>
      <c r="W29" s="38" t="s">
        <v>3842</v>
      </c>
      <c r="X29" s="44" t="s">
        <v>3842</v>
      </c>
      <c r="Y29" s="43" t="s">
        <v>3842</v>
      </c>
      <c r="Z29" s="48" t="e">
        <f t="shared" si="0"/>
        <v>#VALUE!</v>
      </c>
      <c r="AA29" s="43" t="s">
        <v>48</v>
      </c>
      <c r="AB29" s="43" t="s">
        <v>48</v>
      </c>
      <c r="AC29" s="53" t="s">
        <v>4248</v>
      </c>
      <c r="AD29" s="44">
        <v>0</v>
      </c>
      <c r="AE29" s="44">
        <v>0</v>
      </c>
      <c r="AF29" s="48" t="s">
        <v>48</v>
      </c>
      <c r="AG29" s="48" t="s">
        <v>48</v>
      </c>
      <c r="AH29" s="38" t="s">
        <v>3842</v>
      </c>
      <c r="AI29" s="38" t="s">
        <v>3842</v>
      </c>
      <c r="AJ29" s="43" t="s">
        <v>3842</v>
      </c>
      <c r="AK29" s="43" t="s">
        <v>3842</v>
      </c>
      <c r="AL29" s="43" t="s">
        <v>3863</v>
      </c>
      <c r="AM29" s="43" t="s">
        <v>48</v>
      </c>
      <c r="AN29" s="125" t="s">
        <v>48</v>
      </c>
      <c r="AO29" s="43" t="s">
        <v>48</v>
      </c>
    </row>
    <row r="30" spans="1:41" s="50" customFormat="1" x14ac:dyDescent="0.25">
      <c r="A30" s="35" t="s">
        <v>3896</v>
      </c>
      <c r="B30" s="35" t="s">
        <v>3874</v>
      </c>
      <c r="C30" s="23" t="s">
        <v>4278</v>
      </c>
      <c r="D30" s="36">
        <v>39325</v>
      </c>
      <c r="E30" s="23" t="s">
        <v>3897</v>
      </c>
      <c r="F30" s="23" t="s">
        <v>3842</v>
      </c>
      <c r="G30" s="23" t="s">
        <v>1436</v>
      </c>
      <c r="H30" s="3">
        <v>1</v>
      </c>
      <c r="I30" s="23"/>
      <c r="J30" s="35"/>
      <c r="K30" s="3"/>
      <c r="L30" s="35"/>
      <c r="M30" s="46" t="s">
        <v>3898</v>
      </c>
      <c r="N30" s="35" t="s">
        <v>3842</v>
      </c>
      <c r="O30" s="35" t="s">
        <v>3842</v>
      </c>
      <c r="P30" s="35" t="s">
        <v>3842</v>
      </c>
      <c r="Q30" s="35" t="s">
        <v>3842</v>
      </c>
      <c r="R30" s="35" t="s">
        <v>3895</v>
      </c>
      <c r="S30" s="44">
        <v>500000</v>
      </c>
      <c r="T30" s="44" t="s">
        <v>48</v>
      </c>
      <c r="U30" s="44" t="s">
        <v>48</v>
      </c>
      <c r="V30" s="38" t="s">
        <v>3842</v>
      </c>
      <c r="W30" s="38" t="s">
        <v>3842</v>
      </c>
      <c r="X30" s="44" t="s">
        <v>3842</v>
      </c>
      <c r="Y30" s="43" t="s">
        <v>3842</v>
      </c>
      <c r="Z30" s="48" t="e">
        <f t="shared" si="0"/>
        <v>#VALUE!</v>
      </c>
      <c r="AA30" s="43" t="s">
        <v>48</v>
      </c>
      <c r="AB30" s="43" t="s">
        <v>48</v>
      </c>
      <c r="AC30" s="53" t="s">
        <v>3862</v>
      </c>
      <c r="AD30" s="44">
        <v>0</v>
      </c>
      <c r="AE30" s="44">
        <v>500000</v>
      </c>
      <c r="AF30" s="48" t="s">
        <v>48</v>
      </c>
      <c r="AG30" s="48" t="s">
        <v>48</v>
      </c>
      <c r="AH30" s="38" t="s">
        <v>3842</v>
      </c>
      <c r="AI30" s="38" t="s">
        <v>3842</v>
      </c>
      <c r="AJ30" s="43" t="s">
        <v>3842</v>
      </c>
      <c r="AK30" s="43" t="s">
        <v>3842</v>
      </c>
      <c r="AL30" s="43" t="s">
        <v>3863</v>
      </c>
      <c r="AM30" s="43" t="s">
        <v>48</v>
      </c>
      <c r="AN30" s="125" t="s">
        <v>48</v>
      </c>
      <c r="AO30" s="43" t="s">
        <v>48</v>
      </c>
    </row>
    <row r="31" spans="1:41" s="50" customFormat="1" x14ac:dyDescent="0.25">
      <c r="A31" s="35" t="s">
        <v>3899</v>
      </c>
      <c r="B31" s="35" t="s">
        <v>3874</v>
      </c>
      <c r="C31" s="23" t="s">
        <v>4278</v>
      </c>
      <c r="D31" s="36">
        <v>39325</v>
      </c>
      <c r="E31" s="23" t="s">
        <v>3900</v>
      </c>
      <c r="F31" s="23" t="s">
        <v>3842</v>
      </c>
      <c r="G31" s="23" t="s">
        <v>1820</v>
      </c>
      <c r="H31" s="3">
        <v>1</v>
      </c>
      <c r="I31" s="23" t="s">
        <v>3901</v>
      </c>
      <c r="J31" s="35"/>
      <c r="K31" s="3">
        <v>28352</v>
      </c>
      <c r="L31" s="35" t="s">
        <v>3902</v>
      </c>
      <c r="M31" s="46" t="s">
        <v>3903</v>
      </c>
      <c r="N31" s="35" t="s">
        <v>3842</v>
      </c>
      <c r="O31" s="35" t="s">
        <v>3842</v>
      </c>
      <c r="P31" s="35" t="s">
        <v>3842</v>
      </c>
      <c r="Q31" s="35" t="s">
        <v>3842</v>
      </c>
      <c r="R31" s="35" t="s">
        <v>3884</v>
      </c>
      <c r="S31" s="44">
        <v>105300</v>
      </c>
      <c r="T31" s="44" t="s">
        <v>48</v>
      </c>
      <c r="U31" s="44" t="s">
        <v>48</v>
      </c>
      <c r="V31" s="38" t="s">
        <v>3842</v>
      </c>
      <c r="W31" s="38" t="s">
        <v>3842</v>
      </c>
      <c r="X31" s="44" t="s">
        <v>3842</v>
      </c>
      <c r="Y31" s="43" t="s">
        <v>3842</v>
      </c>
      <c r="Z31" s="48" t="e">
        <f t="shared" si="0"/>
        <v>#VALUE!</v>
      </c>
      <c r="AA31" s="43" t="s">
        <v>48</v>
      </c>
      <c r="AB31" s="43" t="s">
        <v>48</v>
      </c>
      <c r="AC31" s="53" t="s">
        <v>3862</v>
      </c>
      <c r="AD31" s="44">
        <v>0</v>
      </c>
      <c r="AE31" s="44">
        <v>104986.27</v>
      </c>
      <c r="AF31" s="48" t="s">
        <v>48</v>
      </c>
      <c r="AG31" s="48" t="s">
        <v>48</v>
      </c>
      <c r="AH31" s="38" t="s">
        <v>3842</v>
      </c>
      <c r="AI31" s="38" t="s">
        <v>3842</v>
      </c>
      <c r="AJ31" s="43" t="s">
        <v>3842</v>
      </c>
      <c r="AK31" s="43" t="s">
        <v>3842</v>
      </c>
      <c r="AL31" s="43" t="s">
        <v>3863</v>
      </c>
      <c r="AM31" s="43" t="s">
        <v>48</v>
      </c>
      <c r="AN31" s="125" t="s">
        <v>48</v>
      </c>
      <c r="AO31" s="43" t="s">
        <v>48</v>
      </c>
    </row>
    <row r="32" spans="1:41" s="50" customFormat="1" x14ac:dyDescent="0.25">
      <c r="A32" s="35" t="s">
        <v>3904</v>
      </c>
      <c r="B32" s="35" t="s">
        <v>3874</v>
      </c>
      <c r="C32" s="23" t="s">
        <v>4278</v>
      </c>
      <c r="D32" s="36">
        <v>39343</v>
      </c>
      <c r="E32" s="23" t="s">
        <v>3905</v>
      </c>
      <c r="F32" s="23" t="s">
        <v>3842</v>
      </c>
      <c r="G32" s="23" t="s">
        <v>223</v>
      </c>
      <c r="H32" s="3">
        <v>1</v>
      </c>
      <c r="I32" s="23" t="s">
        <v>3906</v>
      </c>
      <c r="J32" s="35"/>
      <c r="K32" s="3">
        <v>28501</v>
      </c>
      <c r="L32" s="35" t="s">
        <v>3907</v>
      </c>
      <c r="M32" s="46" t="s">
        <v>3908</v>
      </c>
      <c r="N32" s="35" t="s">
        <v>3842</v>
      </c>
      <c r="O32" s="35" t="s">
        <v>3842</v>
      </c>
      <c r="P32" s="35" t="s">
        <v>3842</v>
      </c>
      <c r="Q32" s="35" t="s">
        <v>3842</v>
      </c>
      <c r="R32" s="35" t="s">
        <v>3909</v>
      </c>
      <c r="S32" s="44">
        <v>400000</v>
      </c>
      <c r="T32" s="44" t="s">
        <v>48</v>
      </c>
      <c r="U32" s="44" t="s">
        <v>48</v>
      </c>
      <c r="V32" s="38" t="s">
        <v>3842</v>
      </c>
      <c r="W32" s="38" t="s">
        <v>3842</v>
      </c>
      <c r="X32" s="44" t="s">
        <v>3842</v>
      </c>
      <c r="Y32" s="43" t="s">
        <v>3842</v>
      </c>
      <c r="Z32" s="48" t="e">
        <f t="shared" si="0"/>
        <v>#VALUE!</v>
      </c>
      <c r="AA32" s="43" t="s">
        <v>48</v>
      </c>
      <c r="AB32" s="43" t="s">
        <v>48</v>
      </c>
      <c r="AC32" s="53" t="s">
        <v>3862</v>
      </c>
      <c r="AD32" s="44">
        <v>0</v>
      </c>
      <c r="AE32" s="44">
        <v>400000</v>
      </c>
      <c r="AF32" s="48" t="s">
        <v>48</v>
      </c>
      <c r="AG32" s="48" t="s">
        <v>48</v>
      </c>
      <c r="AH32" s="38" t="s">
        <v>3842</v>
      </c>
      <c r="AI32" s="38" t="s">
        <v>3842</v>
      </c>
      <c r="AJ32" s="43" t="s">
        <v>3842</v>
      </c>
      <c r="AK32" s="43" t="s">
        <v>3842</v>
      </c>
      <c r="AL32" s="43" t="s">
        <v>3863</v>
      </c>
      <c r="AM32" s="43" t="s">
        <v>48</v>
      </c>
      <c r="AN32" s="125" t="s">
        <v>48</v>
      </c>
      <c r="AO32" s="43" t="s">
        <v>48</v>
      </c>
    </row>
    <row r="33" spans="1:42" s="50" customFormat="1" x14ac:dyDescent="0.25">
      <c r="A33" s="35" t="s">
        <v>3919</v>
      </c>
      <c r="B33" s="35" t="s">
        <v>3874</v>
      </c>
      <c r="C33" s="23" t="s">
        <v>4278</v>
      </c>
      <c r="D33" s="36">
        <v>39458</v>
      </c>
      <c r="E33" s="23" t="s">
        <v>3920</v>
      </c>
      <c r="F33" s="23" t="s">
        <v>3842</v>
      </c>
      <c r="G33" s="23" t="s">
        <v>946</v>
      </c>
      <c r="H33" s="3">
        <v>1</v>
      </c>
      <c r="I33" s="23" t="s">
        <v>3921</v>
      </c>
      <c r="J33" s="35"/>
      <c r="K33" s="3">
        <v>27839</v>
      </c>
      <c r="L33" s="35" t="s">
        <v>3922</v>
      </c>
      <c r="M33" s="46" t="s">
        <v>3923</v>
      </c>
      <c r="N33" s="35" t="s">
        <v>3842</v>
      </c>
      <c r="O33" s="35" t="s">
        <v>3842</v>
      </c>
      <c r="P33" s="35" t="s">
        <v>3842</v>
      </c>
      <c r="Q33" s="35" t="s">
        <v>3842</v>
      </c>
      <c r="R33" s="35" t="s">
        <v>3895</v>
      </c>
      <c r="S33" s="44">
        <v>125000</v>
      </c>
      <c r="T33" s="44" t="s">
        <v>48</v>
      </c>
      <c r="U33" s="44" t="s">
        <v>48</v>
      </c>
      <c r="V33" s="38" t="s">
        <v>3842</v>
      </c>
      <c r="W33" s="38" t="s">
        <v>3842</v>
      </c>
      <c r="X33" s="44" t="s">
        <v>3842</v>
      </c>
      <c r="Y33" s="43" t="s">
        <v>3842</v>
      </c>
      <c r="Z33" s="48" t="e">
        <f t="shared" si="0"/>
        <v>#VALUE!</v>
      </c>
      <c r="AA33" s="43" t="s">
        <v>48</v>
      </c>
      <c r="AB33" s="43" t="s">
        <v>48</v>
      </c>
      <c r="AC33" s="53" t="s">
        <v>3862</v>
      </c>
      <c r="AD33" s="44">
        <v>0</v>
      </c>
      <c r="AE33" s="44">
        <v>125000</v>
      </c>
      <c r="AF33" s="48" t="s">
        <v>48</v>
      </c>
      <c r="AG33" s="48" t="s">
        <v>48</v>
      </c>
      <c r="AH33" s="38" t="s">
        <v>3842</v>
      </c>
      <c r="AI33" s="38" t="s">
        <v>3842</v>
      </c>
      <c r="AJ33" s="43" t="s">
        <v>3842</v>
      </c>
      <c r="AK33" s="43" t="s">
        <v>3842</v>
      </c>
      <c r="AL33" s="43" t="s">
        <v>3863</v>
      </c>
      <c r="AM33" s="43" t="s">
        <v>48</v>
      </c>
      <c r="AN33" s="125" t="s">
        <v>48</v>
      </c>
      <c r="AO33" s="43" t="s">
        <v>48</v>
      </c>
    </row>
    <row r="34" spans="1:42" s="50" customFormat="1" x14ac:dyDescent="0.25">
      <c r="A34" s="35" t="s">
        <v>3924</v>
      </c>
      <c r="B34" s="35" t="s">
        <v>3874</v>
      </c>
      <c r="C34" s="23" t="s">
        <v>4278</v>
      </c>
      <c r="D34" s="36">
        <v>39485</v>
      </c>
      <c r="E34" s="23" t="s">
        <v>3925</v>
      </c>
      <c r="F34" s="23" t="s">
        <v>3842</v>
      </c>
      <c r="G34" s="23" t="s">
        <v>240</v>
      </c>
      <c r="H34" s="3">
        <v>1</v>
      </c>
      <c r="I34" s="23" t="s">
        <v>3926</v>
      </c>
      <c r="J34" s="35"/>
      <c r="K34" s="3">
        <v>27817</v>
      </c>
      <c r="L34" s="35" t="s">
        <v>3927</v>
      </c>
      <c r="M34" s="46" t="s">
        <v>3928</v>
      </c>
      <c r="N34" s="35" t="s">
        <v>3842</v>
      </c>
      <c r="O34" s="35" t="s">
        <v>3842</v>
      </c>
      <c r="P34" s="35" t="s">
        <v>3842</v>
      </c>
      <c r="Q34" s="35" t="s">
        <v>3842</v>
      </c>
      <c r="R34" s="35" t="s">
        <v>3861</v>
      </c>
      <c r="S34" s="44">
        <v>370000</v>
      </c>
      <c r="T34" s="44" t="s">
        <v>48</v>
      </c>
      <c r="U34" s="44" t="s">
        <v>48</v>
      </c>
      <c r="V34" s="38" t="s">
        <v>3842</v>
      </c>
      <c r="W34" s="38" t="s">
        <v>3842</v>
      </c>
      <c r="X34" s="44" t="s">
        <v>3842</v>
      </c>
      <c r="Y34" s="43" t="s">
        <v>3842</v>
      </c>
      <c r="Z34" s="48" t="e">
        <f t="shared" ref="Z34:Z65" si="1">S34/(V34+W34)</f>
        <v>#VALUE!</v>
      </c>
      <c r="AA34" s="43" t="s">
        <v>48</v>
      </c>
      <c r="AB34" s="43" t="s">
        <v>48</v>
      </c>
      <c r="AC34" s="53" t="s">
        <v>4248</v>
      </c>
      <c r="AD34" s="44">
        <v>0</v>
      </c>
      <c r="AE34" s="44">
        <v>0</v>
      </c>
      <c r="AF34" s="48" t="s">
        <v>48</v>
      </c>
      <c r="AG34" s="48" t="s">
        <v>48</v>
      </c>
      <c r="AH34" s="38" t="s">
        <v>3842</v>
      </c>
      <c r="AI34" s="38" t="s">
        <v>3842</v>
      </c>
      <c r="AJ34" s="43" t="s">
        <v>3842</v>
      </c>
      <c r="AK34" s="43" t="s">
        <v>3842</v>
      </c>
      <c r="AL34" s="43" t="s">
        <v>3863</v>
      </c>
      <c r="AM34" s="43" t="s">
        <v>48</v>
      </c>
      <c r="AN34" s="125" t="s">
        <v>48</v>
      </c>
      <c r="AO34" s="43" t="s">
        <v>48</v>
      </c>
    </row>
    <row r="35" spans="1:42" s="50" customFormat="1" x14ac:dyDescent="0.25">
      <c r="A35" s="35" t="s">
        <v>3929</v>
      </c>
      <c r="B35" s="35" t="s">
        <v>3874</v>
      </c>
      <c r="C35" s="23" t="s">
        <v>4278</v>
      </c>
      <c r="D35" s="36">
        <v>39498</v>
      </c>
      <c r="E35" s="23" t="s">
        <v>3930</v>
      </c>
      <c r="F35" s="23" t="s">
        <v>3842</v>
      </c>
      <c r="G35" s="23" t="s">
        <v>624</v>
      </c>
      <c r="H35" s="3">
        <v>1</v>
      </c>
      <c r="I35" s="23"/>
      <c r="J35" s="35" t="s">
        <v>3887</v>
      </c>
      <c r="K35" s="3">
        <v>27886</v>
      </c>
      <c r="L35" s="35" t="s">
        <v>3888</v>
      </c>
      <c r="M35" s="46" t="s">
        <v>3889</v>
      </c>
      <c r="N35" s="35" t="s">
        <v>3842</v>
      </c>
      <c r="O35" s="35" t="s">
        <v>3842</v>
      </c>
      <c r="P35" s="35" t="s">
        <v>3842</v>
      </c>
      <c r="Q35" s="35" t="s">
        <v>3842</v>
      </c>
      <c r="R35" s="35" t="s">
        <v>3861</v>
      </c>
      <c r="S35" s="44">
        <v>493152</v>
      </c>
      <c r="T35" s="44" t="s">
        <v>48</v>
      </c>
      <c r="U35" s="44" t="s">
        <v>48</v>
      </c>
      <c r="V35" s="38" t="s">
        <v>3842</v>
      </c>
      <c r="W35" s="38" t="s">
        <v>3842</v>
      </c>
      <c r="X35" s="44" t="s">
        <v>3842</v>
      </c>
      <c r="Y35" s="43" t="s">
        <v>3842</v>
      </c>
      <c r="Z35" s="48" t="e">
        <f t="shared" si="1"/>
        <v>#VALUE!</v>
      </c>
      <c r="AA35" s="43" t="s">
        <v>48</v>
      </c>
      <c r="AB35" s="43" t="s">
        <v>48</v>
      </c>
      <c r="AC35" s="53" t="s">
        <v>3862</v>
      </c>
      <c r="AD35" s="44">
        <v>0</v>
      </c>
      <c r="AE35" s="44">
        <v>473106.8</v>
      </c>
      <c r="AF35" s="48" t="s">
        <v>48</v>
      </c>
      <c r="AG35" s="48" t="s">
        <v>48</v>
      </c>
      <c r="AH35" s="38" t="s">
        <v>3842</v>
      </c>
      <c r="AI35" s="38" t="s">
        <v>3842</v>
      </c>
      <c r="AJ35" s="43" t="s">
        <v>3842</v>
      </c>
      <c r="AK35" s="43" t="s">
        <v>3842</v>
      </c>
      <c r="AL35" s="43" t="s">
        <v>3863</v>
      </c>
      <c r="AM35" s="43" t="s">
        <v>48</v>
      </c>
      <c r="AN35" s="125" t="s">
        <v>48</v>
      </c>
      <c r="AO35" s="43" t="s">
        <v>48</v>
      </c>
      <c r="AP35" s="59"/>
    </row>
    <row r="36" spans="1:42" s="50" customFormat="1" x14ac:dyDescent="0.25">
      <c r="A36" s="35" t="s">
        <v>3931</v>
      </c>
      <c r="B36" s="35" t="s">
        <v>3874</v>
      </c>
      <c r="C36" s="23" t="s">
        <v>4278</v>
      </c>
      <c r="D36" s="36">
        <v>39505</v>
      </c>
      <c r="E36" s="23" t="s">
        <v>3932</v>
      </c>
      <c r="F36" s="23" t="s">
        <v>3842</v>
      </c>
      <c r="G36" s="23" t="s">
        <v>1345</v>
      </c>
      <c r="H36" s="3">
        <v>1</v>
      </c>
      <c r="I36" s="23" t="s">
        <v>3933</v>
      </c>
      <c r="J36" s="35"/>
      <c r="K36" s="3">
        <v>28349</v>
      </c>
      <c r="L36" s="35" t="s">
        <v>3934</v>
      </c>
      <c r="M36" s="46" t="s">
        <v>3935</v>
      </c>
      <c r="N36" s="35" t="s">
        <v>3842</v>
      </c>
      <c r="O36" s="35" t="s">
        <v>3842</v>
      </c>
      <c r="P36" s="35" t="s">
        <v>3842</v>
      </c>
      <c r="Q36" s="35" t="s">
        <v>3842</v>
      </c>
      <c r="R36" s="35" t="s">
        <v>3884</v>
      </c>
      <c r="S36" s="44">
        <v>500000</v>
      </c>
      <c r="T36" s="44" t="s">
        <v>48</v>
      </c>
      <c r="U36" s="44" t="s">
        <v>48</v>
      </c>
      <c r="V36" s="38" t="s">
        <v>3842</v>
      </c>
      <c r="W36" s="38" t="s">
        <v>3842</v>
      </c>
      <c r="X36" s="44" t="s">
        <v>3842</v>
      </c>
      <c r="Y36" s="43" t="s">
        <v>3842</v>
      </c>
      <c r="Z36" s="48" t="e">
        <f t="shared" si="1"/>
        <v>#VALUE!</v>
      </c>
      <c r="AA36" s="43" t="s">
        <v>48</v>
      </c>
      <c r="AB36" s="43" t="s">
        <v>48</v>
      </c>
      <c r="AC36" s="53" t="s">
        <v>3862</v>
      </c>
      <c r="AD36" s="44">
        <v>0</v>
      </c>
      <c r="AE36" s="44">
        <v>500000</v>
      </c>
      <c r="AF36" s="48" t="s">
        <v>48</v>
      </c>
      <c r="AG36" s="48" t="s">
        <v>48</v>
      </c>
      <c r="AH36" s="38" t="s">
        <v>3842</v>
      </c>
      <c r="AI36" s="38" t="s">
        <v>3842</v>
      </c>
      <c r="AJ36" s="43" t="s">
        <v>3842</v>
      </c>
      <c r="AK36" s="43" t="s">
        <v>3842</v>
      </c>
      <c r="AL36" s="43" t="s">
        <v>3863</v>
      </c>
      <c r="AM36" s="43" t="s">
        <v>48</v>
      </c>
      <c r="AN36" s="125" t="s">
        <v>48</v>
      </c>
      <c r="AO36" s="43" t="s">
        <v>48</v>
      </c>
      <c r="AP36" s="59"/>
    </row>
    <row r="37" spans="1:42" s="50" customFormat="1" x14ac:dyDescent="0.25">
      <c r="A37" s="35" t="s">
        <v>3948</v>
      </c>
      <c r="B37" s="35" t="s">
        <v>3874</v>
      </c>
      <c r="C37" s="23" t="s">
        <v>4278</v>
      </c>
      <c r="D37" s="36">
        <v>39637</v>
      </c>
      <c r="E37" s="23" t="s">
        <v>3949</v>
      </c>
      <c r="F37" s="23" t="s">
        <v>3842</v>
      </c>
      <c r="G37" s="23" t="s">
        <v>1038</v>
      </c>
      <c r="H37" s="3">
        <v>2</v>
      </c>
      <c r="I37" s="23" t="s">
        <v>3950</v>
      </c>
      <c r="J37" s="35"/>
      <c r="K37" s="3"/>
      <c r="L37" s="54" t="s">
        <v>3951</v>
      </c>
      <c r="M37" s="46" t="s">
        <v>3952</v>
      </c>
      <c r="N37" s="35" t="s">
        <v>3842</v>
      </c>
      <c r="O37" s="35" t="s">
        <v>3842</v>
      </c>
      <c r="P37" s="35" t="s">
        <v>3842</v>
      </c>
      <c r="Q37" s="35" t="s">
        <v>3842</v>
      </c>
      <c r="R37" s="35" t="s">
        <v>3895</v>
      </c>
      <c r="S37" s="44">
        <v>500000</v>
      </c>
      <c r="T37" s="44" t="s">
        <v>48</v>
      </c>
      <c r="U37" s="44" t="s">
        <v>48</v>
      </c>
      <c r="V37" s="38" t="s">
        <v>3842</v>
      </c>
      <c r="W37" s="38" t="s">
        <v>3842</v>
      </c>
      <c r="X37" s="44" t="s">
        <v>3842</v>
      </c>
      <c r="Y37" s="43" t="s">
        <v>3842</v>
      </c>
      <c r="Z37" s="48" t="e">
        <f t="shared" si="1"/>
        <v>#VALUE!</v>
      </c>
      <c r="AA37" s="43" t="s">
        <v>48</v>
      </c>
      <c r="AB37" s="43" t="s">
        <v>48</v>
      </c>
      <c r="AC37" s="53" t="s">
        <v>3862</v>
      </c>
      <c r="AD37" s="44">
        <v>0</v>
      </c>
      <c r="AE37" s="44">
        <v>499999.8</v>
      </c>
      <c r="AF37" s="48" t="s">
        <v>48</v>
      </c>
      <c r="AG37" s="48" t="s">
        <v>48</v>
      </c>
      <c r="AH37" s="38" t="s">
        <v>3842</v>
      </c>
      <c r="AI37" s="38" t="s">
        <v>3842</v>
      </c>
      <c r="AJ37" s="43" t="s">
        <v>3842</v>
      </c>
      <c r="AK37" s="43" t="s">
        <v>3842</v>
      </c>
      <c r="AL37" s="43" t="s">
        <v>3863</v>
      </c>
      <c r="AM37" s="43" t="s">
        <v>48</v>
      </c>
      <c r="AN37" s="125" t="s">
        <v>48</v>
      </c>
      <c r="AO37" s="43" t="s">
        <v>48</v>
      </c>
    </row>
    <row r="38" spans="1:42" s="50" customFormat="1" x14ac:dyDescent="0.25">
      <c r="A38" s="35" t="s">
        <v>3953</v>
      </c>
      <c r="B38" s="35" t="s">
        <v>3874</v>
      </c>
      <c r="C38" s="23" t="s">
        <v>4278</v>
      </c>
      <c r="D38" s="36">
        <v>39664</v>
      </c>
      <c r="E38" s="23" t="s">
        <v>3954</v>
      </c>
      <c r="F38" s="23" t="s">
        <v>3842</v>
      </c>
      <c r="G38" s="23" t="s">
        <v>2803</v>
      </c>
      <c r="H38" s="3">
        <v>1</v>
      </c>
      <c r="I38" s="23"/>
      <c r="J38" s="35" t="s">
        <v>3943</v>
      </c>
      <c r="K38" s="3">
        <v>27845</v>
      </c>
      <c r="L38" s="35"/>
      <c r="M38" s="46" t="s">
        <v>3944</v>
      </c>
      <c r="N38" s="35" t="s">
        <v>3842</v>
      </c>
      <c r="O38" s="35" t="s">
        <v>3842</v>
      </c>
      <c r="P38" s="35" t="s">
        <v>3842</v>
      </c>
      <c r="Q38" s="35" t="s">
        <v>3842</v>
      </c>
      <c r="R38" s="35" t="s">
        <v>3879</v>
      </c>
      <c r="S38" s="44">
        <v>275000</v>
      </c>
      <c r="T38" s="44" t="s">
        <v>48</v>
      </c>
      <c r="U38" s="44" t="s">
        <v>48</v>
      </c>
      <c r="V38" s="38" t="s">
        <v>3842</v>
      </c>
      <c r="W38" s="38" t="s">
        <v>3842</v>
      </c>
      <c r="X38" s="44" t="s">
        <v>3842</v>
      </c>
      <c r="Y38" s="43" t="s">
        <v>3842</v>
      </c>
      <c r="Z38" s="48" t="e">
        <f t="shared" si="1"/>
        <v>#VALUE!</v>
      </c>
      <c r="AA38" s="43" t="s">
        <v>48</v>
      </c>
      <c r="AB38" s="43" t="s">
        <v>48</v>
      </c>
      <c r="AC38" s="53" t="s">
        <v>3862</v>
      </c>
      <c r="AD38" s="44">
        <v>0</v>
      </c>
      <c r="AE38" s="44">
        <v>275000</v>
      </c>
      <c r="AF38" s="48" t="s">
        <v>48</v>
      </c>
      <c r="AG38" s="48" t="s">
        <v>48</v>
      </c>
      <c r="AH38" s="38" t="s">
        <v>3842</v>
      </c>
      <c r="AI38" s="38" t="s">
        <v>3842</v>
      </c>
      <c r="AJ38" s="43" t="s">
        <v>3842</v>
      </c>
      <c r="AK38" s="43" t="s">
        <v>3842</v>
      </c>
      <c r="AL38" s="43" t="s">
        <v>3863</v>
      </c>
      <c r="AM38" s="43" t="s">
        <v>48</v>
      </c>
      <c r="AN38" s="125" t="s">
        <v>48</v>
      </c>
      <c r="AO38" s="43" t="s">
        <v>48</v>
      </c>
    </row>
    <row r="39" spans="1:42" s="50" customFormat="1" x14ac:dyDescent="0.25">
      <c r="A39" s="35" t="s">
        <v>3946</v>
      </c>
      <c r="B39" s="35" t="s">
        <v>3874</v>
      </c>
      <c r="C39" s="23" t="s">
        <v>4278</v>
      </c>
      <c r="D39" s="36">
        <v>39664</v>
      </c>
      <c r="E39" s="23" t="s">
        <v>3947</v>
      </c>
      <c r="F39" s="23" t="s">
        <v>3842</v>
      </c>
      <c r="G39" s="23" t="s">
        <v>2493</v>
      </c>
      <c r="H39" s="3">
        <v>1</v>
      </c>
      <c r="I39" s="23" t="s">
        <v>3892</v>
      </c>
      <c r="J39" s="35"/>
      <c r="K39" s="3">
        <v>27986</v>
      </c>
      <c r="L39" s="35" t="s">
        <v>3893</v>
      </c>
      <c r="M39" s="46" t="s">
        <v>3894</v>
      </c>
      <c r="N39" s="35" t="s">
        <v>3842</v>
      </c>
      <c r="O39" s="35" t="s">
        <v>3842</v>
      </c>
      <c r="P39" s="35" t="s">
        <v>3842</v>
      </c>
      <c r="Q39" s="35" t="s">
        <v>3842</v>
      </c>
      <c r="R39" s="52" t="s">
        <v>3884</v>
      </c>
      <c r="S39" s="44">
        <v>142000</v>
      </c>
      <c r="T39" s="44" t="s">
        <v>48</v>
      </c>
      <c r="U39" s="44" t="s">
        <v>48</v>
      </c>
      <c r="V39" s="38" t="s">
        <v>3842</v>
      </c>
      <c r="W39" s="38" t="s">
        <v>3842</v>
      </c>
      <c r="X39" s="44" t="s">
        <v>3842</v>
      </c>
      <c r="Y39" s="43" t="s">
        <v>3842</v>
      </c>
      <c r="Z39" s="48" t="e">
        <f t="shared" si="1"/>
        <v>#VALUE!</v>
      </c>
      <c r="AA39" s="43" t="s">
        <v>48</v>
      </c>
      <c r="AB39" s="43" t="s">
        <v>48</v>
      </c>
      <c r="AC39" s="53" t="s">
        <v>3862</v>
      </c>
      <c r="AD39" s="44">
        <v>0</v>
      </c>
      <c r="AE39" s="44">
        <v>142000</v>
      </c>
      <c r="AF39" s="48" t="s">
        <v>48</v>
      </c>
      <c r="AG39" s="48" t="s">
        <v>48</v>
      </c>
      <c r="AH39" s="38" t="s">
        <v>3842</v>
      </c>
      <c r="AI39" s="38" t="s">
        <v>3842</v>
      </c>
      <c r="AJ39" s="43" t="s">
        <v>3842</v>
      </c>
      <c r="AK39" s="43" t="s">
        <v>3842</v>
      </c>
      <c r="AL39" s="43" t="s">
        <v>3863</v>
      </c>
      <c r="AM39" s="43" t="s">
        <v>48</v>
      </c>
      <c r="AN39" s="125" t="s">
        <v>48</v>
      </c>
      <c r="AO39" s="43" t="s">
        <v>48</v>
      </c>
    </row>
    <row r="40" spans="1:42" s="50" customFormat="1" x14ac:dyDescent="0.25">
      <c r="A40" s="35" t="s">
        <v>3960</v>
      </c>
      <c r="B40" s="35" t="s">
        <v>3874</v>
      </c>
      <c r="C40" s="23" t="s">
        <v>4278</v>
      </c>
      <c r="D40" s="36">
        <v>39736</v>
      </c>
      <c r="E40" s="23" t="s">
        <v>3961</v>
      </c>
      <c r="F40" s="23" t="s">
        <v>3842</v>
      </c>
      <c r="G40" s="23" t="s">
        <v>1469</v>
      </c>
      <c r="H40" s="3">
        <v>1</v>
      </c>
      <c r="I40" s="23" t="s">
        <v>3962</v>
      </c>
      <c r="J40" s="35"/>
      <c r="K40" s="3">
        <v>27893</v>
      </c>
      <c r="L40" s="35" t="s">
        <v>3963</v>
      </c>
      <c r="M40" s="46" t="s">
        <v>3964</v>
      </c>
      <c r="N40" s="35" t="s">
        <v>3842</v>
      </c>
      <c r="O40" s="35" t="s">
        <v>3842</v>
      </c>
      <c r="P40" s="35" t="s">
        <v>3842</v>
      </c>
      <c r="Q40" s="35" t="s">
        <v>3842</v>
      </c>
      <c r="R40" s="35" t="s">
        <v>3861</v>
      </c>
      <c r="S40" s="44">
        <v>460000</v>
      </c>
      <c r="T40" s="44" t="s">
        <v>48</v>
      </c>
      <c r="U40" s="44" t="s">
        <v>48</v>
      </c>
      <c r="V40" s="38" t="s">
        <v>3842</v>
      </c>
      <c r="W40" s="38" t="s">
        <v>3842</v>
      </c>
      <c r="X40" s="44" t="s">
        <v>3842</v>
      </c>
      <c r="Y40" s="43" t="s">
        <v>3842</v>
      </c>
      <c r="Z40" s="48" t="e">
        <f t="shared" si="1"/>
        <v>#VALUE!</v>
      </c>
      <c r="AA40" s="43" t="s">
        <v>48</v>
      </c>
      <c r="AB40" s="43" t="s">
        <v>48</v>
      </c>
      <c r="AC40" s="53" t="s">
        <v>3862</v>
      </c>
      <c r="AD40" s="44">
        <v>0</v>
      </c>
      <c r="AE40" s="44">
        <v>379911.15</v>
      </c>
      <c r="AF40" s="48" t="s">
        <v>48</v>
      </c>
      <c r="AG40" s="48" t="s">
        <v>48</v>
      </c>
      <c r="AH40" s="38" t="s">
        <v>3842</v>
      </c>
      <c r="AI40" s="38" t="s">
        <v>3842</v>
      </c>
      <c r="AJ40" s="43" t="s">
        <v>3842</v>
      </c>
      <c r="AK40" s="43" t="s">
        <v>3842</v>
      </c>
      <c r="AL40" s="43" t="s">
        <v>3863</v>
      </c>
      <c r="AM40" s="43" t="s">
        <v>48</v>
      </c>
      <c r="AN40" s="125" t="s">
        <v>48</v>
      </c>
      <c r="AO40" s="43" t="s">
        <v>48</v>
      </c>
    </row>
    <row r="41" spans="1:42" s="50" customFormat="1" x14ac:dyDescent="0.25">
      <c r="A41" s="35" t="s">
        <v>3972</v>
      </c>
      <c r="B41" s="35" t="s">
        <v>3874</v>
      </c>
      <c r="C41" s="23" t="s">
        <v>4278</v>
      </c>
      <c r="D41" s="36">
        <v>39819</v>
      </c>
      <c r="E41" s="23" t="s">
        <v>3973</v>
      </c>
      <c r="F41" s="23" t="s">
        <v>3842</v>
      </c>
      <c r="G41" s="23" t="s">
        <v>1454</v>
      </c>
      <c r="H41" s="3">
        <v>1</v>
      </c>
      <c r="I41" s="23" t="s">
        <v>3974</v>
      </c>
      <c r="J41" s="35"/>
      <c r="K41" s="3">
        <v>28337</v>
      </c>
      <c r="L41" s="35" t="s">
        <v>3975</v>
      </c>
      <c r="M41" s="46" t="s">
        <v>3976</v>
      </c>
      <c r="N41" s="35" t="s">
        <v>3842</v>
      </c>
      <c r="O41" s="35" t="s">
        <v>3842</v>
      </c>
      <c r="P41" s="35" t="s">
        <v>3842</v>
      </c>
      <c r="Q41" s="35" t="s">
        <v>3842</v>
      </c>
      <c r="R41" s="35" t="s">
        <v>3895</v>
      </c>
      <c r="S41" s="44">
        <v>500000</v>
      </c>
      <c r="T41" s="44" t="s">
        <v>48</v>
      </c>
      <c r="U41" s="44" t="s">
        <v>48</v>
      </c>
      <c r="V41" s="38" t="s">
        <v>3842</v>
      </c>
      <c r="W41" s="38" t="s">
        <v>3842</v>
      </c>
      <c r="X41" s="44" t="s">
        <v>3842</v>
      </c>
      <c r="Y41" s="43" t="s">
        <v>3842</v>
      </c>
      <c r="Z41" s="48" t="e">
        <f t="shared" si="1"/>
        <v>#VALUE!</v>
      </c>
      <c r="AA41" s="43" t="s">
        <v>48</v>
      </c>
      <c r="AB41" s="43" t="s">
        <v>48</v>
      </c>
      <c r="AC41" s="53" t="s">
        <v>3862</v>
      </c>
      <c r="AD41" s="44">
        <v>0</v>
      </c>
      <c r="AE41" s="44">
        <v>500000</v>
      </c>
      <c r="AF41" s="48" t="s">
        <v>48</v>
      </c>
      <c r="AG41" s="48" t="s">
        <v>48</v>
      </c>
      <c r="AH41" s="38" t="s">
        <v>3842</v>
      </c>
      <c r="AI41" s="38" t="s">
        <v>3842</v>
      </c>
      <c r="AJ41" s="43" t="s">
        <v>3842</v>
      </c>
      <c r="AK41" s="43" t="s">
        <v>3842</v>
      </c>
      <c r="AL41" s="43" t="s">
        <v>3863</v>
      </c>
      <c r="AM41" s="43" t="s">
        <v>48</v>
      </c>
      <c r="AN41" s="125" t="s">
        <v>48</v>
      </c>
      <c r="AO41" s="43" t="s">
        <v>48</v>
      </c>
    </row>
    <row r="42" spans="1:42" s="50" customFormat="1" x14ac:dyDescent="0.25">
      <c r="A42" s="35" t="s">
        <v>3978</v>
      </c>
      <c r="B42" s="35" t="s">
        <v>3874</v>
      </c>
      <c r="C42" s="23" t="s">
        <v>4278</v>
      </c>
      <c r="D42" s="36">
        <v>39853</v>
      </c>
      <c r="E42" s="23" t="s">
        <v>3979</v>
      </c>
      <c r="F42" s="23" t="s">
        <v>3842</v>
      </c>
      <c r="G42" s="23" t="s">
        <v>857</v>
      </c>
      <c r="H42" s="3">
        <v>1</v>
      </c>
      <c r="I42" s="23" t="s">
        <v>3980</v>
      </c>
      <c r="J42" s="35"/>
      <c r="K42" s="3">
        <v>28043</v>
      </c>
      <c r="L42" s="35" t="s">
        <v>3981</v>
      </c>
      <c r="M42" s="46" t="s">
        <v>3982</v>
      </c>
      <c r="N42" s="35" t="s">
        <v>3842</v>
      </c>
      <c r="O42" s="35" t="s">
        <v>3842</v>
      </c>
      <c r="P42" s="35" t="s">
        <v>3842</v>
      </c>
      <c r="Q42" s="35" t="s">
        <v>3842</v>
      </c>
      <c r="R42" s="35" t="s">
        <v>3983</v>
      </c>
      <c r="S42" s="44">
        <v>500000</v>
      </c>
      <c r="T42" s="44" t="s">
        <v>48</v>
      </c>
      <c r="U42" s="44" t="s">
        <v>48</v>
      </c>
      <c r="V42" s="38" t="s">
        <v>3842</v>
      </c>
      <c r="W42" s="38" t="s">
        <v>3842</v>
      </c>
      <c r="X42" s="44" t="s">
        <v>3842</v>
      </c>
      <c r="Y42" s="43" t="s">
        <v>3842</v>
      </c>
      <c r="Z42" s="48" t="e">
        <f t="shared" si="1"/>
        <v>#VALUE!</v>
      </c>
      <c r="AA42" s="43" t="s">
        <v>48</v>
      </c>
      <c r="AB42" s="43" t="s">
        <v>48</v>
      </c>
      <c r="AC42" s="53" t="s">
        <v>4248</v>
      </c>
      <c r="AD42" s="44">
        <v>0</v>
      </c>
      <c r="AE42" s="44">
        <v>0</v>
      </c>
      <c r="AF42" s="48" t="s">
        <v>48</v>
      </c>
      <c r="AG42" s="48" t="s">
        <v>48</v>
      </c>
      <c r="AH42" s="38" t="s">
        <v>3842</v>
      </c>
      <c r="AI42" s="38" t="s">
        <v>3842</v>
      </c>
      <c r="AJ42" s="43" t="s">
        <v>3842</v>
      </c>
      <c r="AK42" s="43" t="s">
        <v>3842</v>
      </c>
      <c r="AL42" s="43" t="s">
        <v>3863</v>
      </c>
      <c r="AM42" s="43" t="s">
        <v>48</v>
      </c>
      <c r="AN42" s="125" t="s">
        <v>48</v>
      </c>
      <c r="AO42" s="43" t="s">
        <v>48</v>
      </c>
    </row>
    <row r="43" spans="1:42" s="50" customFormat="1" x14ac:dyDescent="0.25">
      <c r="A43" s="35" t="s">
        <v>3989</v>
      </c>
      <c r="B43" s="35" t="s">
        <v>3874</v>
      </c>
      <c r="C43" s="23" t="s">
        <v>4278</v>
      </c>
      <c r="D43" s="36">
        <v>39961</v>
      </c>
      <c r="E43" s="23" t="s">
        <v>3990</v>
      </c>
      <c r="F43" s="23" t="s">
        <v>3842</v>
      </c>
      <c r="G43" s="23" t="s">
        <v>1353</v>
      </c>
      <c r="H43" s="3">
        <v>1</v>
      </c>
      <c r="I43" s="23" t="s">
        <v>3991</v>
      </c>
      <c r="J43" s="35"/>
      <c r="K43" s="3">
        <v>28472</v>
      </c>
      <c r="L43" s="35" t="s">
        <v>3992</v>
      </c>
      <c r="M43" s="46" t="s">
        <v>3993</v>
      </c>
      <c r="N43" s="35" t="s">
        <v>3842</v>
      </c>
      <c r="O43" s="35" t="s">
        <v>3842</v>
      </c>
      <c r="P43" s="35" t="s">
        <v>3842</v>
      </c>
      <c r="Q43" s="35" t="s">
        <v>3842</v>
      </c>
      <c r="R43" s="35" t="s">
        <v>3895</v>
      </c>
      <c r="S43" s="44">
        <v>500000</v>
      </c>
      <c r="T43" s="44" t="s">
        <v>48</v>
      </c>
      <c r="U43" s="44" t="s">
        <v>48</v>
      </c>
      <c r="V43" s="38" t="s">
        <v>3842</v>
      </c>
      <c r="W43" s="38" t="s">
        <v>3842</v>
      </c>
      <c r="X43" s="44" t="s">
        <v>3842</v>
      </c>
      <c r="Y43" s="43" t="s">
        <v>3842</v>
      </c>
      <c r="Z43" s="48" t="e">
        <f t="shared" si="1"/>
        <v>#VALUE!</v>
      </c>
      <c r="AA43" s="43" t="s">
        <v>48</v>
      </c>
      <c r="AB43" s="43" t="s">
        <v>48</v>
      </c>
      <c r="AC43" s="53" t="s">
        <v>58</v>
      </c>
      <c r="AD43" s="44">
        <v>7068.8300000000163</v>
      </c>
      <c r="AE43" s="44">
        <v>492931.17</v>
      </c>
      <c r="AF43" s="48" t="s">
        <v>48</v>
      </c>
      <c r="AG43" s="48" t="s">
        <v>48</v>
      </c>
      <c r="AH43" s="38" t="s">
        <v>3842</v>
      </c>
      <c r="AI43" s="38" t="s">
        <v>3842</v>
      </c>
      <c r="AJ43" s="43" t="s">
        <v>3842</v>
      </c>
      <c r="AK43" s="43" t="s">
        <v>3842</v>
      </c>
      <c r="AL43" s="43" t="s">
        <v>3863</v>
      </c>
      <c r="AM43" s="43" t="s">
        <v>48</v>
      </c>
      <c r="AN43" s="125" t="s">
        <v>48</v>
      </c>
      <c r="AO43" s="43" t="s">
        <v>48</v>
      </c>
    </row>
    <row r="44" spans="1:42" s="50" customFormat="1" x14ac:dyDescent="0.25">
      <c r="A44" s="35" t="s">
        <v>4000</v>
      </c>
      <c r="B44" s="35" t="s">
        <v>3874</v>
      </c>
      <c r="C44" s="23" t="s">
        <v>4278</v>
      </c>
      <c r="D44" s="36">
        <v>39975</v>
      </c>
      <c r="E44" s="23" t="s">
        <v>4001</v>
      </c>
      <c r="F44" s="23" t="s">
        <v>3842</v>
      </c>
      <c r="G44" s="23" t="s">
        <v>4002</v>
      </c>
      <c r="H44" s="3">
        <v>1</v>
      </c>
      <c r="I44" s="23" t="s">
        <v>4003</v>
      </c>
      <c r="J44" s="35"/>
      <c r="K44" s="3">
        <v>27379</v>
      </c>
      <c r="L44" s="35" t="s">
        <v>4004</v>
      </c>
      <c r="M44" s="46" t="s">
        <v>4005</v>
      </c>
      <c r="N44" s="35" t="s">
        <v>3842</v>
      </c>
      <c r="O44" s="35" t="s">
        <v>3842</v>
      </c>
      <c r="P44" s="35" t="s">
        <v>3842</v>
      </c>
      <c r="Q44" s="35" t="s">
        <v>3842</v>
      </c>
      <c r="R44" s="35" t="s">
        <v>3895</v>
      </c>
      <c r="S44" s="44">
        <v>404578</v>
      </c>
      <c r="T44" s="44" t="s">
        <v>48</v>
      </c>
      <c r="U44" s="44" t="s">
        <v>48</v>
      </c>
      <c r="V44" s="38" t="s">
        <v>3842</v>
      </c>
      <c r="W44" s="38" t="s">
        <v>3842</v>
      </c>
      <c r="X44" s="44" t="s">
        <v>3842</v>
      </c>
      <c r="Y44" s="43" t="s">
        <v>3842</v>
      </c>
      <c r="Z44" s="48" t="e">
        <f t="shared" si="1"/>
        <v>#VALUE!</v>
      </c>
      <c r="AA44" s="43" t="s">
        <v>48</v>
      </c>
      <c r="AB44" s="43" t="s">
        <v>48</v>
      </c>
      <c r="AC44" s="53" t="s">
        <v>58</v>
      </c>
      <c r="AD44" s="44">
        <v>0</v>
      </c>
      <c r="AE44" s="44">
        <v>404578</v>
      </c>
      <c r="AF44" s="48" t="s">
        <v>48</v>
      </c>
      <c r="AG44" s="48" t="s">
        <v>48</v>
      </c>
      <c r="AH44" s="38" t="s">
        <v>3842</v>
      </c>
      <c r="AI44" s="38" t="s">
        <v>3842</v>
      </c>
      <c r="AJ44" s="43" t="s">
        <v>3842</v>
      </c>
      <c r="AK44" s="43" t="s">
        <v>3842</v>
      </c>
      <c r="AL44" s="43" t="s">
        <v>3863</v>
      </c>
      <c r="AM44" s="43" t="s">
        <v>48</v>
      </c>
      <c r="AN44" s="125" t="s">
        <v>48</v>
      </c>
      <c r="AO44" s="43" t="s">
        <v>48</v>
      </c>
    </row>
    <row r="45" spans="1:42" s="50" customFormat="1" x14ac:dyDescent="0.25">
      <c r="A45" s="35" t="s">
        <v>4009</v>
      </c>
      <c r="B45" s="35" t="s">
        <v>3874</v>
      </c>
      <c r="C45" s="23" t="s">
        <v>4278</v>
      </c>
      <c r="D45" s="36">
        <v>40081</v>
      </c>
      <c r="E45" s="23" t="s">
        <v>4010</v>
      </c>
      <c r="F45" s="23" t="s">
        <v>4010</v>
      </c>
      <c r="G45" s="23" t="s">
        <v>223</v>
      </c>
      <c r="H45" s="3">
        <v>1</v>
      </c>
      <c r="I45" s="23" t="s">
        <v>3906</v>
      </c>
      <c r="J45" s="35"/>
      <c r="K45" s="3">
        <v>28501</v>
      </c>
      <c r="L45" s="35" t="s">
        <v>3907</v>
      </c>
      <c r="M45" s="46" t="s">
        <v>3908</v>
      </c>
      <c r="N45" s="35" t="s">
        <v>3842</v>
      </c>
      <c r="O45" s="35" t="s">
        <v>3842</v>
      </c>
      <c r="P45" s="35" t="s">
        <v>3842</v>
      </c>
      <c r="Q45" s="35" t="s">
        <v>3842</v>
      </c>
      <c r="R45" s="35" t="s">
        <v>3861</v>
      </c>
      <c r="S45" s="44">
        <v>500000</v>
      </c>
      <c r="T45" s="44" t="s">
        <v>48</v>
      </c>
      <c r="U45" s="44" t="s">
        <v>48</v>
      </c>
      <c r="V45" s="38" t="s">
        <v>3842</v>
      </c>
      <c r="W45" s="38" t="s">
        <v>3842</v>
      </c>
      <c r="X45" s="44" t="s">
        <v>3842</v>
      </c>
      <c r="Y45" s="43" t="s">
        <v>3842</v>
      </c>
      <c r="Z45" s="48" t="e">
        <f t="shared" si="1"/>
        <v>#VALUE!</v>
      </c>
      <c r="AA45" s="43" t="s">
        <v>48</v>
      </c>
      <c r="AB45" s="43" t="s">
        <v>48</v>
      </c>
      <c r="AC45" s="53" t="s">
        <v>3862</v>
      </c>
      <c r="AD45" s="44">
        <v>0</v>
      </c>
      <c r="AE45" s="44">
        <v>500000</v>
      </c>
      <c r="AF45" s="48" t="s">
        <v>48</v>
      </c>
      <c r="AG45" s="48" t="s">
        <v>48</v>
      </c>
      <c r="AH45" s="38" t="s">
        <v>3842</v>
      </c>
      <c r="AI45" s="38" t="s">
        <v>3842</v>
      </c>
      <c r="AJ45" s="43" t="s">
        <v>3842</v>
      </c>
      <c r="AK45" s="43" t="s">
        <v>3842</v>
      </c>
      <c r="AL45" s="43" t="s">
        <v>3863</v>
      </c>
      <c r="AM45" s="43" t="s">
        <v>48</v>
      </c>
      <c r="AN45" s="125" t="s">
        <v>48</v>
      </c>
      <c r="AO45" s="43" t="s">
        <v>48</v>
      </c>
    </row>
    <row r="46" spans="1:42" s="50" customFormat="1" x14ac:dyDescent="0.25">
      <c r="A46" s="35" t="s">
        <v>4011</v>
      </c>
      <c r="B46" s="35" t="s">
        <v>3874</v>
      </c>
      <c r="C46" s="23" t="s">
        <v>4278</v>
      </c>
      <c r="D46" s="36">
        <v>40088</v>
      </c>
      <c r="E46" s="23" t="s">
        <v>4012</v>
      </c>
      <c r="F46" s="23" t="s">
        <v>3842</v>
      </c>
      <c r="G46" s="23" t="s">
        <v>2832</v>
      </c>
      <c r="H46" s="3">
        <v>2</v>
      </c>
      <c r="I46" s="23"/>
      <c r="J46" s="35"/>
      <c r="K46" s="3"/>
      <c r="L46" s="35"/>
      <c r="M46" s="46" t="s">
        <v>4008</v>
      </c>
      <c r="N46" s="35" t="s">
        <v>3842</v>
      </c>
      <c r="O46" s="35" t="s">
        <v>3842</v>
      </c>
      <c r="P46" s="35" t="s">
        <v>3842</v>
      </c>
      <c r="Q46" s="35" t="s">
        <v>3842</v>
      </c>
      <c r="R46" s="35" t="s">
        <v>3884</v>
      </c>
      <c r="S46" s="44">
        <v>500000</v>
      </c>
      <c r="T46" s="44" t="s">
        <v>48</v>
      </c>
      <c r="U46" s="44" t="s">
        <v>48</v>
      </c>
      <c r="V46" s="38" t="s">
        <v>3842</v>
      </c>
      <c r="W46" s="38" t="s">
        <v>3842</v>
      </c>
      <c r="X46" s="44" t="s">
        <v>3842</v>
      </c>
      <c r="Y46" s="43" t="s">
        <v>3842</v>
      </c>
      <c r="Z46" s="48" t="e">
        <f t="shared" si="1"/>
        <v>#VALUE!</v>
      </c>
      <c r="AA46" s="43" t="s">
        <v>48</v>
      </c>
      <c r="AB46" s="43" t="s">
        <v>48</v>
      </c>
      <c r="AC46" s="53" t="s">
        <v>3862</v>
      </c>
      <c r="AD46" s="44">
        <v>0</v>
      </c>
      <c r="AE46" s="44">
        <v>500000</v>
      </c>
      <c r="AF46" s="48" t="s">
        <v>48</v>
      </c>
      <c r="AG46" s="48" t="s">
        <v>48</v>
      </c>
      <c r="AH46" s="38" t="s">
        <v>3842</v>
      </c>
      <c r="AI46" s="38" t="s">
        <v>3842</v>
      </c>
      <c r="AJ46" s="43" t="s">
        <v>3842</v>
      </c>
      <c r="AK46" s="43" t="s">
        <v>3842</v>
      </c>
      <c r="AL46" s="43" t="s">
        <v>3863</v>
      </c>
      <c r="AM46" s="43" t="s">
        <v>48</v>
      </c>
      <c r="AN46" s="125" t="s">
        <v>48</v>
      </c>
      <c r="AO46" s="43" t="s">
        <v>48</v>
      </c>
    </row>
    <row r="47" spans="1:42" s="50" customFormat="1" x14ac:dyDescent="0.25">
      <c r="A47" s="35" t="s">
        <v>4031</v>
      </c>
      <c r="B47" s="35" t="s">
        <v>3874</v>
      </c>
      <c r="C47" s="23" t="s">
        <v>4278</v>
      </c>
      <c r="D47" s="36">
        <v>40240</v>
      </c>
      <c r="E47" s="23" t="s">
        <v>4032</v>
      </c>
      <c r="F47" s="23" t="s">
        <v>3842</v>
      </c>
      <c r="G47" s="23" t="s">
        <v>946</v>
      </c>
      <c r="H47" s="3">
        <v>1</v>
      </c>
      <c r="I47" s="23" t="s">
        <v>3921</v>
      </c>
      <c r="J47" s="35"/>
      <c r="K47" s="3">
        <v>27839</v>
      </c>
      <c r="L47" s="35" t="s">
        <v>3922</v>
      </c>
      <c r="M47" s="46" t="s">
        <v>3923</v>
      </c>
      <c r="N47" s="35" t="s">
        <v>3842</v>
      </c>
      <c r="O47" s="35" t="s">
        <v>3842</v>
      </c>
      <c r="P47" s="35" t="s">
        <v>3842</v>
      </c>
      <c r="Q47" s="35" t="s">
        <v>3842</v>
      </c>
      <c r="R47" s="35" t="s">
        <v>3884</v>
      </c>
      <c r="S47" s="44">
        <v>500000</v>
      </c>
      <c r="T47" s="44" t="s">
        <v>48</v>
      </c>
      <c r="U47" s="44" t="s">
        <v>48</v>
      </c>
      <c r="V47" s="38" t="s">
        <v>3842</v>
      </c>
      <c r="W47" s="38" t="s">
        <v>3842</v>
      </c>
      <c r="X47" s="44" t="s">
        <v>3842</v>
      </c>
      <c r="Y47" s="43" t="s">
        <v>3842</v>
      </c>
      <c r="Z47" s="48" t="e">
        <f t="shared" si="1"/>
        <v>#VALUE!</v>
      </c>
      <c r="AA47" s="43" t="s">
        <v>48</v>
      </c>
      <c r="AB47" s="43" t="s">
        <v>48</v>
      </c>
      <c r="AC47" s="53" t="s">
        <v>3862</v>
      </c>
      <c r="AD47" s="44">
        <v>0</v>
      </c>
      <c r="AE47" s="44">
        <v>493086.75999999995</v>
      </c>
      <c r="AF47" s="48" t="s">
        <v>48</v>
      </c>
      <c r="AG47" s="48" t="s">
        <v>48</v>
      </c>
      <c r="AH47" s="38" t="s">
        <v>3842</v>
      </c>
      <c r="AI47" s="38" t="s">
        <v>3842</v>
      </c>
      <c r="AJ47" s="43" t="s">
        <v>3842</v>
      </c>
      <c r="AK47" s="43" t="s">
        <v>3842</v>
      </c>
      <c r="AL47" s="43" t="s">
        <v>3863</v>
      </c>
      <c r="AM47" s="43" t="s">
        <v>48</v>
      </c>
      <c r="AN47" s="125" t="s">
        <v>48</v>
      </c>
      <c r="AO47" s="43" t="s">
        <v>48</v>
      </c>
    </row>
    <row r="48" spans="1:42" s="50" customFormat="1" x14ac:dyDescent="0.25">
      <c r="A48" s="35" t="s">
        <v>4033</v>
      </c>
      <c r="B48" s="35" t="s">
        <v>3874</v>
      </c>
      <c r="C48" s="23" t="s">
        <v>4278</v>
      </c>
      <c r="D48" s="36">
        <v>40255</v>
      </c>
      <c r="E48" s="23" t="s">
        <v>4034</v>
      </c>
      <c r="F48" s="23" t="s">
        <v>4034</v>
      </c>
      <c r="G48" s="23" t="s">
        <v>272</v>
      </c>
      <c r="H48" s="3">
        <v>1</v>
      </c>
      <c r="I48" s="23" t="s">
        <v>3876</v>
      </c>
      <c r="J48" s="35"/>
      <c r="K48" s="3">
        <v>28645</v>
      </c>
      <c r="L48" s="35" t="s">
        <v>3877</v>
      </c>
      <c r="M48" s="46" t="s">
        <v>3878</v>
      </c>
      <c r="N48" s="35" t="s">
        <v>3842</v>
      </c>
      <c r="O48" s="35" t="s">
        <v>3842</v>
      </c>
      <c r="P48" s="35" t="s">
        <v>3842</v>
      </c>
      <c r="Q48" s="35" t="s">
        <v>3842</v>
      </c>
      <c r="R48" s="35" t="s">
        <v>3895</v>
      </c>
      <c r="S48" s="44">
        <v>139218</v>
      </c>
      <c r="T48" s="44" t="s">
        <v>48</v>
      </c>
      <c r="U48" s="44" t="s">
        <v>48</v>
      </c>
      <c r="V48" s="38" t="s">
        <v>3842</v>
      </c>
      <c r="W48" s="38" t="s">
        <v>3842</v>
      </c>
      <c r="X48" s="44" t="s">
        <v>3842</v>
      </c>
      <c r="Y48" s="43" t="s">
        <v>3842</v>
      </c>
      <c r="Z48" s="48" t="e">
        <f t="shared" si="1"/>
        <v>#VALUE!</v>
      </c>
      <c r="AA48" s="43" t="s">
        <v>48</v>
      </c>
      <c r="AB48" s="43" t="s">
        <v>48</v>
      </c>
      <c r="AC48" s="53" t="s">
        <v>58</v>
      </c>
      <c r="AD48" s="44">
        <v>0</v>
      </c>
      <c r="AE48" s="44">
        <v>139218</v>
      </c>
      <c r="AF48" s="48" t="s">
        <v>48</v>
      </c>
      <c r="AG48" s="48" t="s">
        <v>48</v>
      </c>
      <c r="AH48" s="38" t="s">
        <v>3842</v>
      </c>
      <c r="AI48" s="38" t="s">
        <v>3842</v>
      </c>
      <c r="AJ48" s="43" t="s">
        <v>3842</v>
      </c>
      <c r="AK48" s="43" t="s">
        <v>3842</v>
      </c>
      <c r="AL48" s="43" t="s">
        <v>3863</v>
      </c>
      <c r="AM48" s="43" t="s">
        <v>48</v>
      </c>
      <c r="AN48" s="125" t="s">
        <v>48</v>
      </c>
      <c r="AO48" s="43" t="s">
        <v>48</v>
      </c>
    </row>
    <row r="49" spans="1:41" s="50" customFormat="1" x14ac:dyDescent="0.25">
      <c r="A49" s="35" t="s">
        <v>4035</v>
      </c>
      <c r="B49" s="35" t="s">
        <v>3874</v>
      </c>
      <c r="C49" s="23" t="s">
        <v>4278</v>
      </c>
      <c r="D49" s="36">
        <v>40262</v>
      </c>
      <c r="E49" s="23" t="s">
        <v>4036</v>
      </c>
      <c r="F49" s="23" t="s">
        <v>3842</v>
      </c>
      <c r="G49" s="23" t="s">
        <v>1231</v>
      </c>
      <c r="H49" s="3">
        <v>1</v>
      </c>
      <c r="I49" s="23" t="s">
        <v>4037</v>
      </c>
      <c r="J49" s="35"/>
      <c r="K49" s="3">
        <v>28358</v>
      </c>
      <c r="L49" s="35" t="s">
        <v>4038</v>
      </c>
      <c r="M49" s="46" t="s">
        <v>4039</v>
      </c>
      <c r="N49" s="35" t="s">
        <v>3842</v>
      </c>
      <c r="O49" s="35" t="s">
        <v>3842</v>
      </c>
      <c r="P49" s="35" t="s">
        <v>3842</v>
      </c>
      <c r="Q49" s="35" t="s">
        <v>3842</v>
      </c>
      <c r="R49" s="35" t="s">
        <v>3884</v>
      </c>
      <c r="S49" s="44">
        <v>170000</v>
      </c>
      <c r="T49" s="44" t="s">
        <v>48</v>
      </c>
      <c r="U49" s="44" t="s">
        <v>48</v>
      </c>
      <c r="V49" s="38" t="s">
        <v>3842</v>
      </c>
      <c r="W49" s="38" t="s">
        <v>3842</v>
      </c>
      <c r="X49" s="44" t="s">
        <v>3842</v>
      </c>
      <c r="Y49" s="43" t="s">
        <v>3842</v>
      </c>
      <c r="Z49" s="48" t="e">
        <f t="shared" si="1"/>
        <v>#VALUE!</v>
      </c>
      <c r="AA49" s="43" t="s">
        <v>48</v>
      </c>
      <c r="AB49" s="43" t="s">
        <v>48</v>
      </c>
      <c r="AC49" s="53" t="s">
        <v>58</v>
      </c>
      <c r="AD49" s="44">
        <v>9451.4799999999814</v>
      </c>
      <c r="AE49" s="44">
        <v>160548.52000000002</v>
      </c>
      <c r="AF49" s="48" t="s">
        <v>48</v>
      </c>
      <c r="AG49" s="48" t="s">
        <v>48</v>
      </c>
      <c r="AH49" s="38" t="s">
        <v>3842</v>
      </c>
      <c r="AI49" s="38" t="s">
        <v>3842</v>
      </c>
      <c r="AJ49" s="43" t="s">
        <v>3842</v>
      </c>
      <c r="AK49" s="43" t="s">
        <v>3842</v>
      </c>
      <c r="AL49" s="43" t="s">
        <v>3863</v>
      </c>
      <c r="AM49" s="43" t="s">
        <v>48</v>
      </c>
      <c r="AN49" s="125" t="s">
        <v>48</v>
      </c>
      <c r="AO49" s="43" t="s">
        <v>48</v>
      </c>
    </row>
    <row r="50" spans="1:41" s="50" customFormat="1" x14ac:dyDescent="0.25">
      <c r="A50" s="35" t="s">
        <v>4009</v>
      </c>
      <c r="B50" s="35" t="s">
        <v>3874</v>
      </c>
      <c r="C50" s="23" t="s">
        <v>4278</v>
      </c>
      <c r="D50" s="36">
        <v>40291</v>
      </c>
      <c r="E50" s="23" t="s">
        <v>4010</v>
      </c>
      <c r="F50" s="23" t="s">
        <v>4010</v>
      </c>
      <c r="G50" s="23" t="s">
        <v>223</v>
      </c>
      <c r="H50" s="3">
        <v>1</v>
      </c>
      <c r="I50" s="23" t="s">
        <v>3906</v>
      </c>
      <c r="J50" s="35"/>
      <c r="K50" s="3">
        <v>28501</v>
      </c>
      <c r="L50" s="35" t="s">
        <v>3907</v>
      </c>
      <c r="M50" s="46" t="s">
        <v>3908</v>
      </c>
      <c r="N50" s="35" t="s">
        <v>3842</v>
      </c>
      <c r="O50" s="35" t="s">
        <v>3842</v>
      </c>
      <c r="P50" s="35" t="s">
        <v>3842</v>
      </c>
      <c r="Q50" s="35" t="s">
        <v>3842</v>
      </c>
      <c r="R50" s="35" t="s">
        <v>3909</v>
      </c>
      <c r="S50" s="44">
        <v>500000</v>
      </c>
      <c r="T50" s="44" t="s">
        <v>48</v>
      </c>
      <c r="U50" s="44" t="s">
        <v>48</v>
      </c>
      <c r="V50" s="38" t="s">
        <v>3842</v>
      </c>
      <c r="W50" s="38" t="s">
        <v>3842</v>
      </c>
      <c r="X50" s="44" t="s">
        <v>3842</v>
      </c>
      <c r="Y50" s="43" t="s">
        <v>3842</v>
      </c>
      <c r="Z50" s="48" t="e">
        <f t="shared" si="1"/>
        <v>#VALUE!</v>
      </c>
      <c r="AA50" s="43" t="s">
        <v>48</v>
      </c>
      <c r="AB50" s="43" t="s">
        <v>48</v>
      </c>
      <c r="AC50" s="53" t="s">
        <v>3862</v>
      </c>
      <c r="AD50" s="44">
        <v>5.8207660913467407E-11</v>
      </c>
      <c r="AE50" s="44">
        <v>499999.99999999994</v>
      </c>
      <c r="AF50" s="48" t="s">
        <v>48</v>
      </c>
      <c r="AG50" s="48" t="s">
        <v>48</v>
      </c>
      <c r="AH50" s="38" t="s">
        <v>3842</v>
      </c>
      <c r="AI50" s="38" t="s">
        <v>3842</v>
      </c>
      <c r="AJ50" s="43" t="s">
        <v>3842</v>
      </c>
      <c r="AK50" s="43" t="s">
        <v>3842</v>
      </c>
      <c r="AL50" s="43" t="s">
        <v>3863</v>
      </c>
      <c r="AM50" s="43" t="s">
        <v>48</v>
      </c>
      <c r="AN50" s="125" t="s">
        <v>48</v>
      </c>
      <c r="AO50" s="43" t="s">
        <v>48</v>
      </c>
    </row>
    <row r="51" spans="1:41" s="50" customFormat="1" x14ac:dyDescent="0.25">
      <c r="A51" s="35" t="s">
        <v>4040</v>
      </c>
      <c r="B51" s="35" t="s">
        <v>3874</v>
      </c>
      <c r="C51" s="23" t="s">
        <v>4278</v>
      </c>
      <c r="D51" s="36">
        <v>40294</v>
      </c>
      <c r="E51" s="23" t="s">
        <v>4041</v>
      </c>
      <c r="F51" s="23" t="s">
        <v>4042</v>
      </c>
      <c r="G51" s="23" t="s">
        <v>1239</v>
      </c>
      <c r="H51" s="3">
        <v>1</v>
      </c>
      <c r="I51" s="23" t="s">
        <v>4043</v>
      </c>
      <c r="J51" s="35"/>
      <c r="K51" s="3">
        <v>27932</v>
      </c>
      <c r="L51" s="35" t="s">
        <v>4044</v>
      </c>
      <c r="M51" s="46" t="s">
        <v>4045</v>
      </c>
      <c r="N51" s="35" t="s">
        <v>3842</v>
      </c>
      <c r="O51" s="35" t="s">
        <v>3842</v>
      </c>
      <c r="P51" s="35" t="s">
        <v>3842</v>
      </c>
      <c r="Q51" s="35" t="s">
        <v>3842</v>
      </c>
      <c r="R51" s="35" t="s">
        <v>3861</v>
      </c>
      <c r="S51" s="44">
        <v>402473</v>
      </c>
      <c r="T51" s="44" t="s">
        <v>48</v>
      </c>
      <c r="U51" s="44" t="s">
        <v>48</v>
      </c>
      <c r="V51" s="38" t="s">
        <v>3842</v>
      </c>
      <c r="W51" s="38" t="s">
        <v>3842</v>
      </c>
      <c r="X51" s="44" t="s">
        <v>3842</v>
      </c>
      <c r="Y51" s="43" t="s">
        <v>3842</v>
      </c>
      <c r="Z51" s="48" t="e">
        <f t="shared" si="1"/>
        <v>#VALUE!</v>
      </c>
      <c r="AA51" s="43" t="s">
        <v>48</v>
      </c>
      <c r="AB51" s="43" t="s">
        <v>48</v>
      </c>
      <c r="AC51" s="53" t="s">
        <v>58</v>
      </c>
      <c r="AD51" s="44">
        <v>0</v>
      </c>
      <c r="AE51" s="44">
        <v>402473</v>
      </c>
      <c r="AF51" s="48" t="s">
        <v>48</v>
      </c>
      <c r="AG51" s="48" t="s">
        <v>48</v>
      </c>
      <c r="AH51" s="38" t="s">
        <v>3842</v>
      </c>
      <c r="AI51" s="38" t="s">
        <v>3842</v>
      </c>
      <c r="AJ51" s="43" t="s">
        <v>3842</v>
      </c>
      <c r="AK51" s="43" t="s">
        <v>3842</v>
      </c>
      <c r="AL51" s="43" t="s">
        <v>3863</v>
      </c>
      <c r="AM51" s="43" t="s">
        <v>48</v>
      </c>
      <c r="AN51" s="125" t="s">
        <v>48</v>
      </c>
      <c r="AO51" s="43" t="s">
        <v>48</v>
      </c>
    </row>
    <row r="52" spans="1:41" s="50" customFormat="1" x14ac:dyDescent="0.25">
      <c r="A52" s="35" t="s">
        <v>4046</v>
      </c>
      <c r="B52" s="35" t="s">
        <v>3874</v>
      </c>
      <c r="C52" s="23" t="s">
        <v>4278</v>
      </c>
      <c r="D52" s="36">
        <v>40303</v>
      </c>
      <c r="E52" s="23" t="s">
        <v>4047</v>
      </c>
      <c r="F52" s="23" t="s">
        <v>3842</v>
      </c>
      <c r="G52" s="23" t="s">
        <v>1282</v>
      </c>
      <c r="H52" s="3">
        <v>1</v>
      </c>
      <c r="I52" s="23" t="s">
        <v>4048</v>
      </c>
      <c r="J52" s="35"/>
      <c r="K52" s="3">
        <v>27921</v>
      </c>
      <c r="L52" s="35" t="s">
        <v>4049</v>
      </c>
      <c r="M52" s="46" t="s">
        <v>4050</v>
      </c>
      <c r="N52" s="35" t="s">
        <v>3842</v>
      </c>
      <c r="O52" s="35" t="s">
        <v>3842</v>
      </c>
      <c r="P52" s="35" t="s">
        <v>3842</v>
      </c>
      <c r="Q52" s="35" t="s">
        <v>3842</v>
      </c>
      <c r="R52" s="35" t="s">
        <v>3983</v>
      </c>
      <c r="S52" s="44">
        <v>500000</v>
      </c>
      <c r="T52" s="44" t="s">
        <v>48</v>
      </c>
      <c r="U52" s="44" t="s">
        <v>48</v>
      </c>
      <c r="V52" s="38" t="s">
        <v>3842</v>
      </c>
      <c r="W52" s="38" t="s">
        <v>3842</v>
      </c>
      <c r="X52" s="44" t="s">
        <v>3842</v>
      </c>
      <c r="Y52" s="43" t="s">
        <v>3842</v>
      </c>
      <c r="Z52" s="48" t="e">
        <f t="shared" si="1"/>
        <v>#VALUE!</v>
      </c>
      <c r="AA52" s="43" t="s">
        <v>48</v>
      </c>
      <c r="AB52" s="43" t="s">
        <v>48</v>
      </c>
      <c r="AC52" s="53" t="s">
        <v>58</v>
      </c>
      <c r="AD52" s="44">
        <v>0</v>
      </c>
      <c r="AE52" s="44">
        <v>500000</v>
      </c>
      <c r="AF52" s="48" t="s">
        <v>48</v>
      </c>
      <c r="AG52" s="48" t="s">
        <v>48</v>
      </c>
      <c r="AH52" s="38" t="s">
        <v>3842</v>
      </c>
      <c r="AI52" s="38" t="s">
        <v>3842</v>
      </c>
      <c r="AJ52" s="43" t="s">
        <v>3842</v>
      </c>
      <c r="AK52" s="43" t="s">
        <v>3842</v>
      </c>
      <c r="AL52" s="43" t="s">
        <v>3863</v>
      </c>
      <c r="AM52" s="43" t="s">
        <v>48</v>
      </c>
      <c r="AN52" s="125" t="s">
        <v>48</v>
      </c>
      <c r="AO52" s="43" t="s">
        <v>48</v>
      </c>
    </row>
    <row r="53" spans="1:41" s="50" customFormat="1" x14ac:dyDescent="0.25">
      <c r="A53" s="35" t="s">
        <v>4051</v>
      </c>
      <c r="B53" s="35" t="s">
        <v>3874</v>
      </c>
      <c r="C53" s="23" t="s">
        <v>4278</v>
      </c>
      <c r="D53" s="36">
        <v>40401</v>
      </c>
      <c r="E53" s="23" t="s">
        <v>4052</v>
      </c>
      <c r="F53" s="23" t="s">
        <v>3842</v>
      </c>
      <c r="G53" s="23" t="s">
        <v>471</v>
      </c>
      <c r="H53" s="3">
        <v>1</v>
      </c>
      <c r="I53" s="23"/>
      <c r="J53" s="35" t="s">
        <v>4053</v>
      </c>
      <c r="K53" s="3">
        <v>28151</v>
      </c>
      <c r="L53" s="35" t="s">
        <v>4054</v>
      </c>
      <c r="M53" s="46" t="s">
        <v>4055</v>
      </c>
      <c r="N53" s="35" t="s">
        <v>3842</v>
      </c>
      <c r="O53" s="35" t="s">
        <v>3842</v>
      </c>
      <c r="P53" s="35" t="s">
        <v>3842</v>
      </c>
      <c r="Q53" s="35" t="s">
        <v>3842</v>
      </c>
      <c r="R53" s="35" t="s">
        <v>3983</v>
      </c>
      <c r="S53" s="44">
        <v>500000</v>
      </c>
      <c r="T53" s="44" t="s">
        <v>48</v>
      </c>
      <c r="U53" s="44" t="s">
        <v>48</v>
      </c>
      <c r="V53" s="38" t="s">
        <v>3842</v>
      </c>
      <c r="W53" s="38" t="s">
        <v>3842</v>
      </c>
      <c r="X53" s="44" t="s">
        <v>3842</v>
      </c>
      <c r="Y53" s="43" t="s">
        <v>3842</v>
      </c>
      <c r="Z53" s="48" t="e">
        <f t="shared" si="1"/>
        <v>#VALUE!</v>
      </c>
      <c r="AA53" s="43" t="s">
        <v>48</v>
      </c>
      <c r="AB53" s="43" t="s">
        <v>48</v>
      </c>
      <c r="AC53" s="53" t="s">
        <v>3862</v>
      </c>
      <c r="AD53" s="44">
        <v>0</v>
      </c>
      <c r="AE53" s="44">
        <v>500000</v>
      </c>
      <c r="AF53" s="48" t="s">
        <v>48</v>
      </c>
      <c r="AG53" s="48" t="s">
        <v>48</v>
      </c>
      <c r="AH53" s="38" t="s">
        <v>3842</v>
      </c>
      <c r="AI53" s="38" t="s">
        <v>3842</v>
      </c>
      <c r="AJ53" s="43" t="s">
        <v>3842</v>
      </c>
      <c r="AK53" s="43" t="s">
        <v>3842</v>
      </c>
      <c r="AL53" s="43" t="s">
        <v>3863</v>
      </c>
      <c r="AM53" s="43" t="s">
        <v>48</v>
      </c>
      <c r="AN53" s="125" t="s">
        <v>48</v>
      </c>
      <c r="AO53" s="43" t="s">
        <v>48</v>
      </c>
    </row>
    <row r="54" spans="1:41" s="50" customFormat="1" x14ac:dyDescent="0.25">
      <c r="A54" s="35" t="s">
        <v>4056</v>
      </c>
      <c r="B54" s="35" t="s">
        <v>3874</v>
      </c>
      <c r="C54" s="23" t="s">
        <v>4278</v>
      </c>
      <c r="D54" s="36">
        <v>40407</v>
      </c>
      <c r="E54" s="23" t="s">
        <v>4057</v>
      </c>
      <c r="F54" s="23" t="s">
        <v>4058</v>
      </c>
      <c r="G54" s="23" t="s">
        <v>1345</v>
      </c>
      <c r="H54" s="3">
        <v>2</v>
      </c>
      <c r="I54" s="23" t="s">
        <v>3933</v>
      </c>
      <c r="J54" s="35"/>
      <c r="K54" s="3">
        <v>28349</v>
      </c>
      <c r="L54" s="35" t="s">
        <v>3934</v>
      </c>
      <c r="M54" s="46" t="s">
        <v>3935</v>
      </c>
      <c r="N54" s="35" t="s">
        <v>3842</v>
      </c>
      <c r="O54" s="35" t="s">
        <v>3842</v>
      </c>
      <c r="P54" s="35" t="s">
        <v>3842</v>
      </c>
      <c r="Q54" s="35" t="s">
        <v>3842</v>
      </c>
      <c r="R54" s="35" t="s">
        <v>3909</v>
      </c>
      <c r="S54" s="44">
        <v>500000</v>
      </c>
      <c r="T54" s="44" t="s">
        <v>48</v>
      </c>
      <c r="U54" s="44" t="s">
        <v>48</v>
      </c>
      <c r="V54" s="38" t="s">
        <v>3842</v>
      </c>
      <c r="W54" s="38" t="s">
        <v>3842</v>
      </c>
      <c r="X54" s="44" t="s">
        <v>3842</v>
      </c>
      <c r="Y54" s="43" t="s">
        <v>3842</v>
      </c>
      <c r="Z54" s="48" t="e">
        <f t="shared" si="1"/>
        <v>#VALUE!</v>
      </c>
      <c r="AA54" s="43" t="s">
        <v>48</v>
      </c>
      <c r="AB54" s="43" t="s">
        <v>48</v>
      </c>
      <c r="AC54" s="53" t="s">
        <v>3862</v>
      </c>
      <c r="AD54" s="44">
        <v>0</v>
      </c>
      <c r="AE54" s="44">
        <v>483359.27</v>
      </c>
      <c r="AF54" s="48" t="s">
        <v>48</v>
      </c>
      <c r="AG54" s="48" t="s">
        <v>48</v>
      </c>
      <c r="AH54" s="38" t="s">
        <v>3842</v>
      </c>
      <c r="AI54" s="38" t="s">
        <v>3842</v>
      </c>
      <c r="AJ54" s="43" t="s">
        <v>3842</v>
      </c>
      <c r="AK54" s="43" t="s">
        <v>3842</v>
      </c>
      <c r="AL54" s="43" t="s">
        <v>3863</v>
      </c>
      <c r="AM54" s="43" t="s">
        <v>48</v>
      </c>
      <c r="AN54" s="125" t="s">
        <v>48</v>
      </c>
      <c r="AO54" s="43" t="s">
        <v>48</v>
      </c>
    </row>
    <row r="55" spans="1:41" s="50" customFormat="1" x14ac:dyDescent="0.25">
      <c r="A55" s="35" t="s">
        <v>4059</v>
      </c>
      <c r="B55" s="35" t="s">
        <v>3874</v>
      </c>
      <c r="C55" s="23" t="s">
        <v>4278</v>
      </c>
      <c r="D55" s="36">
        <v>40417</v>
      </c>
      <c r="E55" s="23" t="s">
        <v>4060</v>
      </c>
      <c r="F55" s="23" t="s">
        <v>4060</v>
      </c>
      <c r="G55" s="23" t="s">
        <v>4061</v>
      </c>
      <c r="H55" s="3">
        <v>1</v>
      </c>
      <c r="I55" s="23" t="s">
        <v>4062</v>
      </c>
      <c r="J55" s="35"/>
      <c r="K55" s="3">
        <v>28585</v>
      </c>
      <c r="L55" s="35" t="s">
        <v>4063</v>
      </c>
      <c r="M55" s="46" t="s">
        <v>4064</v>
      </c>
      <c r="N55" s="35" t="s">
        <v>3842</v>
      </c>
      <c r="O55" s="35" t="s">
        <v>3842</v>
      </c>
      <c r="P55" s="35" t="s">
        <v>3842</v>
      </c>
      <c r="Q55" s="35" t="s">
        <v>3842</v>
      </c>
      <c r="R55" s="35" t="s">
        <v>3861</v>
      </c>
      <c r="S55" s="44">
        <v>130000</v>
      </c>
      <c r="T55" s="44" t="s">
        <v>48</v>
      </c>
      <c r="U55" s="44" t="s">
        <v>48</v>
      </c>
      <c r="V55" s="38" t="s">
        <v>3842</v>
      </c>
      <c r="W55" s="38" t="s">
        <v>3842</v>
      </c>
      <c r="X55" s="44" t="s">
        <v>3842</v>
      </c>
      <c r="Y55" s="43" t="s">
        <v>3842</v>
      </c>
      <c r="Z55" s="48" t="e">
        <f t="shared" si="1"/>
        <v>#VALUE!</v>
      </c>
      <c r="AA55" s="43" t="s">
        <v>48</v>
      </c>
      <c r="AB55" s="43" t="s">
        <v>48</v>
      </c>
      <c r="AC55" s="53" t="s">
        <v>58</v>
      </c>
      <c r="AD55" s="44">
        <v>500000</v>
      </c>
      <c r="AE55" s="44">
        <v>0</v>
      </c>
      <c r="AF55" s="48" t="s">
        <v>48</v>
      </c>
      <c r="AG55" s="48" t="s">
        <v>48</v>
      </c>
      <c r="AH55" s="38" t="s">
        <v>3842</v>
      </c>
      <c r="AI55" s="38" t="s">
        <v>3842</v>
      </c>
      <c r="AJ55" s="43" t="s">
        <v>3842</v>
      </c>
      <c r="AK55" s="43" t="s">
        <v>3842</v>
      </c>
      <c r="AL55" s="43" t="s">
        <v>3863</v>
      </c>
      <c r="AM55" s="43" t="s">
        <v>48</v>
      </c>
      <c r="AN55" s="125" t="s">
        <v>48</v>
      </c>
      <c r="AO55" s="43" t="s">
        <v>48</v>
      </c>
    </row>
    <row r="56" spans="1:41" s="50" customFormat="1" x14ac:dyDescent="0.25">
      <c r="A56" s="35" t="s">
        <v>4065</v>
      </c>
      <c r="B56" s="35" t="s">
        <v>3874</v>
      </c>
      <c r="C56" s="23" t="s">
        <v>4278</v>
      </c>
      <c r="D56" s="36">
        <v>40417</v>
      </c>
      <c r="E56" s="23" t="s">
        <v>4066</v>
      </c>
      <c r="F56" s="23" t="s">
        <v>4066</v>
      </c>
      <c r="G56" s="23" t="s">
        <v>2803</v>
      </c>
      <c r="H56" s="3">
        <v>1</v>
      </c>
      <c r="I56" s="23"/>
      <c r="J56" s="35" t="s">
        <v>3943</v>
      </c>
      <c r="K56" s="3">
        <v>27845</v>
      </c>
      <c r="L56" s="35"/>
      <c r="M56" s="46" t="s">
        <v>3944</v>
      </c>
      <c r="N56" s="35" t="s">
        <v>3842</v>
      </c>
      <c r="O56" s="35" t="s">
        <v>3842</v>
      </c>
      <c r="P56" s="35" t="s">
        <v>3842</v>
      </c>
      <c r="Q56" s="35" t="s">
        <v>3842</v>
      </c>
      <c r="R56" s="35" t="s">
        <v>3909</v>
      </c>
      <c r="S56" s="44">
        <v>500000</v>
      </c>
      <c r="T56" s="44" t="s">
        <v>48</v>
      </c>
      <c r="U56" s="44" t="s">
        <v>48</v>
      </c>
      <c r="V56" s="38" t="s">
        <v>3842</v>
      </c>
      <c r="W56" s="38" t="s">
        <v>3842</v>
      </c>
      <c r="X56" s="44" t="s">
        <v>3842</v>
      </c>
      <c r="Y56" s="43" t="s">
        <v>3842</v>
      </c>
      <c r="Z56" s="48" t="e">
        <f t="shared" si="1"/>
        <v>#VALUE!</v>
      </c>
      <c r="AA56" s="43" t="s">
        <v>48</v>
      </c>
      <c r="AB56" s="43" t="s">
        <v>48</v>
      </c>
      <c r="AC56" s="53" t="s">
        <v>3862</v>
      </c>
      <c r="AD56" s="44">
        <v>0</v>
      </c>
      <c r="AE56" s="44">
        <v>130000</v>
      </c>
      <c r="AF56" s="48" t="s">
        <v>48</v>
      </c>
      <c r="AG56" s="48" t="s">
        <v>48</v>
      </c>
      <c r="AH56" s="38" t="s">
        <v>3842</v>
      </c>
      <c r="AI56" s="38" t="s">
        <v>3842</v>
      </c>
      <c r="AJ56" s="43" t="s">
        <v>3842</v>
      </c>
      <c r="AK56" s="43" t="s">
        <v>3842</v>
      </c>
      <c r="AL56" s="43" t="s">
        <v>3863</v>
      </c>
      <c r="AM56" s="43" t="s">
        <v>48</v>
      </c>
      <c r="AN56" s="125" t="s">
        <v>48</v>
      </c>
      <c r="AO56" s="43" t="s">
        <v>48</v>
      </c>
    </row>
    <row r="57" spans="1:41" s="50" customFormat="1" x14ac:dyDescent="0.25">
      <c r="A57" s="35" t="s">
        <v>4067</v>
      </c>
      <c r="B57" s="35" t="s">
        <v>3874</v>
      </c>
      <c r="C57" s="23" t="s">
        <v>4278</v>
      </c>
      <c r="D57" s="36">
        <v>40422</v>
      </c>
      <c r="E57" s="23" t="s">
        <v>4068</v>
      </c>
      <c r="F57" s="23" t="s">
        <v>3842</v>
      </c>
      <c r="G57" s="23" t="s">
        <v>1289</v>
      </c>
      <c r="H57" s="3">
        <v>2</v>
      </c>
      <c r="I57" s="23" t="s">
        <v>4069</v>
      </c>
      <c r="J57" s="35"/>
      <c r="K57" s="3">
        <v>27549</v>
      </c>
      <c r="L57" s="35" t="s">
        <v>4070</v>
      </c>
      <c r="M57" s="46" t="s">
        <v>4071</v>
      </c>
      <c r="N57" s="35" t="s">
        <v>3842</v>
      </c>
      <c r="O57" s="35" t="s">
        <v>3842</v>
      </c>
      <c r="P57" s="35" t="s">
        <v>3842</v>
      </c>
      <c r="Q57" s="35" t="s">
        <v>3842</v>
      </c>
      <c r="R57" s="52" t="s">
        <v>3861</v>
      </c>
      <c r="S57" s="44">
        <v>500000</v>
      </c>
      <c r="T57" s="44" t="s">
        <v>48</v>
      </c>
      <c r="U57" s="44" t="s">
        <v>48</v>
      </c>
      <c r="V57" s="38" t="s">
        <v>3842</v>
      </c>
      <c r="W57" s="38" t="s">
        <v>3842</v>
      </c>
      <c r="X57" s="44" t="s">
        <v>3842</v>
      </c>
      <c r="Y57" s="43" t="s">
        <v>3842</v>
      </c>
      <c r="Z57" s="48" t="e">
        <f t="shared" si="1"/>
        <v>#VALUE!</v>
      </c>
      <c r="AA57" s="43" t="s">
        <v>48</v>
      </c>
      <c r="AB57" s="43" t="s">
        <v>48</v>
      </c>
      <c r="AC57" s="53" t="s">
        <v>3862</v>
      </c>
      <c r="AD57" s="44">
        <v>0</v>
      </c>
      <c r="AE57" s="44">
        <v>386530.04</v>
      </c>
      <c r="AF57" s="48" t="s">
        <v>48</v>
      </c>
      <c r="AG57" s="48" t="s">
        <v>48</v>
      </c>
      <c r="AH57" s="38" t="s">
        <v>3842</v>
      </c>
      <c r="AI57" s="38" t="s">
        <v>3842</v>
      </c>
      <c r="AJ57" s="43" t="s">
        <v>3842</v>
      </c>
      <c r="AK57" s="43" t="s">
        <v>3842</v>
      </c>
      <c r="AL57" s="43" t="s">
        <v>3863</v>
      </c>
      <c r="AM57" s="43" t="s">
        <v>48</v>
      </c>
      <c r="AN57" s="125" t="s">
        <v>48</v>
      </c>
      <c r="AO57" s="43" t="s">
        <v>48</v>
      </c>
    </row>
    <row r="58" spans="1:41" s="50" customFormat="1" x14ac:dyDescent="0.25">
      <c r="A58" s="35" t="s">
        <v>2251</v>
      </c>
      <c r="B58" s="35" t="s">
        <v>3874</v>
      </c>
      <c r="C58" s="23" t="s">
        <v>4278</v>
      </c>
      <c r="D58" s="36">
        <v>40459</v>
      </c>
      <c r="E58" s="23" t="s">
        <v>4072</v>
      </c>
      <c r="F58" s="23" t="s">
        <v>4072</v>
      </c>
      <c r="G58" s="23" t="s">
        <v>471</v>
      </c>
      <c r="H58" s="3">
        <v>1</v>
      </c>
      <c r="I58" s="23"/>
      <c r="J58" s="35" t="s">
        <v>4053</v>
      </c>
      <c r="K58" s="3">
        <v>28151</v>
      </c>
      <c r="L58" s="35" t="s">
        <v>4054</v>
      </c>
      <c r="M58" s="46" t="s">
        <v>4055</v>
      </c>
      <c r="N58" s="35" t="s">
        <v>3842</v>
      </c>
      <c r="O58" s="35" t="s">
        <v>3842</v>
      </c>
      <c r="P58" s="35" t="s">
        <v>3842</v>
      </c>
      <c r="Q58" s="35" t="s">
        <v>3842</v>
      </c>
      <c r="R58" s="35" t="s">
        <v>3983</v>
      </c>
      <c r="S58" s="44">
        <v>500000</v>
      </c>
      <c r="T58" s="44" t="s">
        <v>48</v>
      </c>
      <c r="U58" s="44" t="s">
        <v>48</v>
      </c>
      <c r="V58" s="38" t="s">
        <v>3842</v>
      </c>
      <c r="W58" s="38" t="s">
        <v>3842</v>
      </c>
      <c r="X58" s="44" t="s">
        <v>3842</v>
      </c>
      <c r="Y58" s="43" t="s">
        <v>3842</v>
      </c>
      <c r="Z58" s="48" t="e">
        <f t="shared" si="1"/>
        <v>#VALUE!</v>
      </c>
      <c r="AA58" s="43" t="s">
        <v>48</v>
      </c>
      <c r="AB58" s="43" t="s">
        <v>48</v>
      </c>
      <c r="AC58" s="53" t="s">
        <v>3862</v>
      </c>
      <c r="AD58" s="44">
        <v>0</v>
      </c>
      <c r="AE58" s="44">
        <v>500000</v>
      </c>
      <c r="AF58" s="48" t="s">
        <v>48</v>
      </c>
      <c r="AG58" s="48" t="s">
        <v>48</v>
      </c>
      <c r="AH58" s="38" t="s">
        <v>3842</v>
      </c>
      <c r="AI58" s="38" t="s">
        <v>3842</v>
      </c>
      <c r="AJ58" s="43" t="s">
        <v>3842</v>
      </c>
      <c r="AK58" s="43" t="s">
        <v>3842</v>
      </c>
      <c r="AL58" s="43" t="s">
        <v>3863</v>
      </c>
      <c r="AM58" s="43" t="s">
        <v>48</v>
      </c>
      <c r="AN58" s="125" t="s">
        <v>48</v>
      </c>
      <c r="AO58" s="43" t="s">
        <v>48</v>
      </c>
    </row>
    <row r="59" spans="1:41" s="50" customFormat="1" x14ac:dyDescent="0.25">
      <c r="A59" s="35" t="s">
        <v>4077</v>
      </c>
      <c r="B59" s="35" t="s">
        <v>3874</v>
      </c>
      <c r="C59" s="23" t="s">
        <v>4278</v>
      </c>
      <c r="D59" s="36">
        <v>40473</v>
      </c>
      <c r="E59" s="23" t="s">
        <v>4078</v>
      </c>
      <c r="F59" s="23" t="s">
        <v>4079</v>
      </c>
      <c r="G59" s="23" t="s">
        <v>1685</v>
      </c>
      <c r="H59" s="3">
        <v>2</v>
      </c>
      <c r="I59" s="23"/>
      <c r="J59" s="35" t="s">
        <v>4026</v>
      </c>
      <c r="K59" s="3">
        <v>27204</v>
      </c>
      <c r="L59" s="35" t="s">
        <v>4027</v>
      </c>
      <c r="M59" s="46" t="s">
        <v>4028</v>
      </c>
      <c r="N59" s="35" t="s">
        <v>3842</v>
      </c>
      <c r="O59" s="35" t="s">
        <v>3842</v>
      </c>
      <c r="P59" s="35" t="s">
        <v>3842</v>
      </c>
      <c r="Q59" s="35" t="s">
        <v>3842</v>
      </c>
      <c r="R59" s="35" t="s">
        <v>3861</v>
      </c>
      <c r="S59" s="44">
        <v>130095</v>
      </c>
      <c r="T59" s="44" t="s">
        <v>48</v>
      </c>
      <c r="U59" s="44" t="s">
        <v>48</v>
      </c>
      <c r="V59" s="38" t="s">
        <v>3842</v>
      </c>
      <c r="W59" s="38" t="s">
        <v>3842</v>
      </c>
      <c r="X59" s="44" t="s">
        <v>3842</v>
      </c>
      <c r="Y59" s="43" t="s">
        <v>3842</v>
      </c>
      <c r="Z59" s="48" t="e">
        <f t="shared" si="1"/>
        <v>#VALUE!</v>
      </c>
      <c r="AA59" s="43" t="s">
        <v>48</v>
      </c>
      <c r="AB59" s="43" t="s">
        <v>48</v>
      </c>
      <c r="AC59" s="53" t="s">
        <v>3862</v>
      </c>
      <c r="AD59" s="44">
        <v>0</v>
      </c>
      <c r="AE59" s="44">
        <v>69190.23000000001</v>
      </c>
      <c r="AF59" s="48" t="s">
        <v>48</v>
      </c>
      <c r="AG59" s="48" t="s">
        <v>48</v>
      </c>
      <c r="AH59" s="38" t="s">
        <v>3842</v>
      </c>
      <c r="AI59" s="38" t="s">
        <v>3842</v>
      </c>
      <c r="AJ59" s="43" t="s">
        <v>3842</v>
      </c>
      <c r="AK59" s="43" t="s">
        <v>3842</v>
      </c>
      <c r="AL59" s="43" t="s">
        <v>3863</v>
      </c>
      <c r="AM59" s="43" t="s">
        <v>48</v>
      </c>
      <c r="AN59" s="125" t="s">
        <v>48</v>
      </c>
      <c r="AO59" s="43" t="s">
        <v>48</v>
      </c>
    </row>
    <row r="60" spans="1:41" s="50" customFormat="1" x14ac:dyDescent="0.25">
      <c r="A60" s="35" t="s">
        <v>4080</v>
      </c>
      <c r="B60" s="35" t="s">
        <v>3874</v>
      </c>
      <c r="C60" s="23" t="s">
        <v>4278</v>
      </c>
      <c r="D60" s="36">
        <v>40541</v>
      </c>
      <c r="E60" s="23" t="s">
        <v>4081</v>
      </c>
      <c r="F60" s="23" t="s">
        <v>4082</v>
      </c>
      <c r="G60" s="23" t="s">
        <v>471</v>
      </c>
      <c r="H60" s="3">
        <v>1</v>
      </c>
      <c r="I60" s="23"/>
      <c r="J60" s="35" t="s">
        <v>4053</v>
      </c>
      <c r="K60" s="3">
        <v>28151</v>
      </c>
      <c r="L60" s="35" t="s">
        <v>4054</v>
      </c>
      <c r="M60" s="46" t="s">
        <v>4055</v>
      </c>
      <c r="N60" s="35" t="s">
        <v>3842</v>
      </c>
      <c r="O60" s="35" t="s">
        <v>3842</v>
      </c>
      <c r="P60" s="35" t="s">
        <v>3842</v>
      </c>
      <c r="Q60" s="35" t="s">
        <v>3842</v>
      </c>
      <c r="R60" s="35" t="s">
        <v>3861</v>
      </c>
      <c r="S60" s="44">
        <v>500000</v>
      </c>
      <c r="T60" s="44" t="s">
        <v>48</v>
      </c>
      <c r="U60" s="44" t="s">
        <v>48</v>
      </c>
      <c r="V60" s="38" t="s">
        <v>3842</v>
      </c>
      <c r="W60" s="38" t="s">
        <v>3842</v>
      </c>
      <c r="X60" s="44" t="s">
        <v>3842</v>
      </c>
      <c r="Y60" s="43" t="s">
        <v>3842</v>
      </c>
      <c r="Z60" s="48" t="e">
        <f t="shared" si="1"/>
        <v>#VALUE!</v>
      </c>
      <c r="AA60" s="43" t="s">
        <v>48</v>
      </c>
      <c r="AB60" s="43" t="s">
        <v>48</v>
      </c>
      <c r="AC60" s="53" t="s">
        <v>3862</v>
      </c>
      <c r="AD60" s="44">
        <v>0</v>
      </c>
      <c r="AE60" s="44">
        <v>469770.77</v>
      </c>
      <c r="AF60" s="48" t="s">
        <v>48</v>
      </c>
      <c r="AG60" s="48" t="s">
        <v>48</v>
      </c>
      <c r="AH60" s="38" t="s">
        <v>3842</v>
      </c>
      <c r="AI60" s="38" t="s">
        <v>3842</v>
      </c>
      <c r="AJ60" s="43" t="s">
        <v>3842</v>
      </c>
      <c r="AK60" s="43" t="s">
        <v>3842</v>
      </c>
      <c r="AL60" s="43" t="s">
        <v>3863</v>
      </c>
      <c r="AM60" s="43" t="s">
        <v>48</v>
      </c>
      <c r="AN60" s="125" t="s">
        <v>48</v>
      </c>
      <c r="AO60" s="43" t="s">
        <v>48</v>
      </c>
    </row>
    <row r="61" spans="1:41" s="50" customFormat="1" x14ac:dyDescent="0.25">
      <c r="A61" s="35" t="s">
        <v>4083</v>
      </c>
      <c r="B61" s="35" t="s">
        <v>3874</v>
      </c>
      <c r="C61" s="23" t="s">
        <v>4278</v>
      </c>
      <c r="D61" s="36">
        <v>40542</v>
      </c>
      <c r="E61" s="23" t="s">
        <v>4084</v>
      </c>
      <c r="F61" s="23" t="s">
        <v>4084</v>
      </c>
      <c r="G61" s="23" t="s">
        <v>1231</v>
      </c>
      <c r="H61" s="3">
        <v>1</v>
      </c>
      <c r="I61" s="23" t="s">
        <v>4037</v>
      </c>
      <c r="J61" s="35"/>
      <c r="K61" s="3">
        <v>28358</v>
      </c>
      <c r="L61" s="35" t="s">
        <v>4038</v>
      </c>
      <c r="M61" s="46" t="s">
        <v>4039</v>
      </c>
      <c r="N61" s="35" t="s">
        <v>3842</v>
      </c>
      <c r="O61" s="35" t="s">
        <v>3842</v>
      </c>
      <c r="P61" s="35" t="s">
        <v>3842</v>
      </c>
      <c r="Q61" s="35" t="s">
        <v>3842</v>
      </c>
      <c r="R61" s="35" t="s">
        <v>3895</v>
      </c>
      <c r="S61" s="44">
        <v>20000</v>
      </c>
      <c r="T61" s="44" t="s">
        <v>48</v>
      </c>
      <c r="U61" s="44" t="s">
        <v>48</v>
      </c>
      <c r="V61" s="38" t="s">
        <v>3842</v>
      </c>
      <c r="W61" s="38" t="s">
        <v>3842</v>
      </c>
      <c r="X61" s="44" t="s">
        <v>3842</v>
      </c>
      <c r="Y61" s="43" t="s">
        <v>3842</v>
      </c>
      <c r="Z61" s="48" t="e">
        <f t="shared" si="1"/>
        <v>#VALUE!</v>
      </c>
      <c r="AA61" s="43" t="s">
        <v>48</v>
      </c>
      <c r="AB61" s="43" t="s">
        <v>48</v>
      </c>
      <c r="AC61" s="53" t="s">
        <v>3862</v>
      </c>
      <c r="AD61" s="44">
        <v>0</v>
      </c>
      <c r="AE61" s="44">
        <v>20000</v>
      </c>
      <c r="AF61" s="48" t="s">
        <v>48</v>
      </c>
      <c r="AG61" s="48" t="s">
        <v>48</v>
      </c>
      <c r="AH61" s="38" t="s">
        <v>3842</v>
      </c>
      <c r="AI61" s="38" t="s">
        <v>3842</v>
      </c>
      <c r="AJ61" s="43" t="s">
        <v>3842</v>
      </c>
      <c r="AK61" s="43" t="s">
        <v>3842</v>
      </c>
      <c r="AL61" s="43" t="s">
        <v>3863</v>
      </c>
      <c r="AM61" s="43" t="s">
        <v>48</v>
      </c>
      <c r="AN61" s="125" t="s">
        <v>48</v>
      </c>
      <c r="AO61" s="43" t="s">
        <v>48</v>
      </c>
    </row>
    <row r="62" spans="1:41" s="50" customFormat="1" x14ac:dyDescent="0.25">
      <c r="A62" s="35" t="s">
        <v>2512</v>
      </c>
      <c r="B62" s="35" t="s">
        <v>3874</v>
      </c>
      <c r="C62" s="23" t="s">
        <v>4278</v>
      </c>
      <c r="D62" s="36">
        <v>40546</v>
      </c>
      <c r="E62" s="23" t="s">
        <v>4085</v>
      </c>
      <c r="F62" s="23" t="s">
        <v>4085</v>
      </c>
      <c r="G62" s="23" t="s">
        <v>638</v>
      </c>
      <c r="H62" s="3">
        <v>2</v>
      </c>
      <c r="I62" s="23" t="s">
        <v>4086</v>
      </c>
      <c r="J62" s="35"/>
      <c r="K62" s="3">
        <v>28092</v>
      </c>
      <c r="L62" s="35" t="s">
        <v>4087</v>
      </c>
      <c r="M62" s="46" t="s">
        <v>4088</v>
      </c>
      <c r="N62" s="35" t="s">
        <v>3842</v>
      </c>
      <c r="O62" s="35" t="s">
        <v>3842</v>
      </c>
      <c r="P62" s="35" t="s">
        <v>3842</v>
      </c>
      <c r="Q62" s="35" t="s">
        <v>3842</v>
      </c>
      <c r="R62" s="35" t="s">
        <v>3861</v>
      </c>
      <c r="S62" s="44">
        <v>205500</v>
      </c>
      <c r="T62" s="44" t="s">
        <v>48</v>
      </c>
      <c r="U62" s="44" t="s">
        <v>48</v>
      </c>
      <c r="V62" s="38" t="s">
        <v>3842</v>
      </c>
      <c r="W62" s="38" t="s">
        <v>3842</v>
      </c>
      <c r="X62" s="44" t="s">
        <v>3842</v>
      </c>
      <c r="Y62" s="43" t="s">
        <v>3842</v>
      </c>
      <c r="Z62" s="48" t="e">
        <f t="shared" si="1"/>
        <v>#VALUE!</v>
      </c>
      <c r="AA62" s="43" t="s">
        <v>48</v>
      </c>
      <c r="AB62" s="43" t="s">
        <v>48</v>
      </c>
      <c r="AC62" s="53" t="s">
        <v>58</v>
      </c>
      <c r="AD62" s="44">
        <v>60992.179999999993</v>
      </c>
      <c r="AE62" s="44">
        <v>144507.82</v>
      </c>
      <c r="AF62" s="48" t="s">
        <v>48</v>
      </c>
      <c r="AG62" s="48" t="s">
        <v>48</v>
      </c>
      <c r="AH62" s="38" t="s">
        <v>3842</v>
      </c>
      <c r="AI62" s="38" t="s">
        <v>3842</v>
      </c>
      <c r="AJ62" s="43" t="s">
        <v>3842</v>
      </c>
      <c r="AK62" s="43" t="s">
        <v>3842</v>
      </c>
      <c r="AL62" s="43" t="s">
        <v>3863</v>
      </c>
      <c r="AM62" s="43" t="s">
        <v>48</v>
      </c>
      <c r="AN62" s="125" t="s">
        <v>48</v>
      </c>
      <c r="AO62" s="43" t="s">
        <v>48</v>
      </c>
    </row>
    <row r="63" spans="1:41" s="50" customFormat="1" x14ac:dyDescent="0.25">
      <c r="A63" s="35" t="s">
        <v>2498</v>
      </c>
      <c r="B63" s="35" t="s">
        <v>3874</v>
      </c>
      <c r="C63" s="23" t="s">
        <v>4278</v>
      </c>
      <c r="D63" s="36">
        <v>40611</v>
      </c>
      <c r="E63" s="23" t="s">
        <v>4091</v>
      </c>
      <c r="F63" s="23" t="s">
        <v>4091</v>
      </c>
      <c r="G63" s="23" t="s">
        <v>1685</v>
      </c>
      <c r="H63" s="3">
        <v>2</v>
      </c>
      <c r="I63" s="23"/>
      <c r="J63" s="35" t="s">
        <v>4026</v>
      </c>
      <c r="K63" s="3">
        <v>27204</v>
      </c>
      <c r="L63" s="35" t="s">
        <v>4027</v>
      </c>
      <c r="M63" s="46" t="s">
        <v>4028</v>
      </c>
      <c r="N63" s="35" t="s">
        <v>3842</v>
      </c>
      <c r="O63" s="35" t="s">
        <v>3842</v>
      </c>
      <c r="P63" s="35" t="s">
        <v>3842</v>
      </c>
      <c r="Q63" s="35" t="s">
        <v>3842</v>
      </c>
      <c r="R63" s="35" t="s">
        <v>3884</v>
      </c>
      <c r="S63" s="44">
        <v>59850</v>
      </c>
      <c r="T63" s="44" t="s">
        <v>48</v>
      </c>
      <c r="U63" s="44" t="s">
        <v>48</v>
      </c>
      <c r="V63" s="38" t="s">
        <v>3842</v>
      </c>
      <c r="W63" s="38" t="s">
        <v>3842</v>
      </c>
      <c r="X63" s="44" t="s">
        <v>3842</v>
      </c>
      <c r="Y63" s="43" t="s">
        <v>3842</v>
      </c>
      <c r="Z63" s="48" t="e">
        <f t="shared" si="1"/>
        <v>#VALUE!</v>
      </c>
      <c r="AA63" s="43" t="s">
        <v>48</v>
      </c>
      <c r="AB63" s="43" t="s">
        <v>48</v>
      </c>
      <c r="AC63" s="53" t="s">
        <v>58</v>
      </c>
      <c r="AD63" s="44">
        <v>12.4499999999971</v>
      </c>
      <c r="AE63" s="44">
        <v>59837.55</v>
      </c>
      <c r="AF63" s="48" t="s">
        <v>48</v>
      </c>
      <c r="AG63" s="48" t="s">
        <v>48</v>
      </c>
      <c r="AH63" s="38" t="s">
        <v>3842</v>
      </c>
      <c r="AI63" s="38" t="s">
        <v>3842</v>
      </c>
      <c r="AJ63" s="43" t="s">
        <v>3842</v>
      </c>
      <c r="AK63" s="43" t="s">
        <v>3842</v>
      </c>
      <c r="AL63" s="43" t="s">
        <v>3863</v>
      </c>
      <c r="AM63" s="43" t="s">
        <v>48</v>
      </c>
      <c r="AN63" s="125" t="s">
        <v>48</v>
      </c>
      <c r="AO63" s="43" t="s">
        <v>48</v>
      </c>
    </row>
    <row r="64" spans="1:41" s="50" customFormat="1" x14ac:dyDescent="0.25">
      <c r="A64" s="35" t="s">
        <v>1764</v>
      </c>
      <c r="B64" s="35" t="s">
        <v>3874</v>
      </c>
      <c r="C64" s="23" t="s">
        <v>4278</v>
      </c>
      <c r="D64" s="36">
        <v>40617</v>
      </c>
      <c r="E64" s="23" t="s">
        <v>4092</v>
      </c>
      <c r="F64" s="23" t="s">
        <v>4092</v>
      </c>
      <c r="G64" s="23" t="s">
        <v>223</v>
      </c>
      <c r="H64" s="3">
        <v>1</v>
      </c>
      <c r="I64" s="23" t="s">
        <v>3906</v>
      </c>
      <c r="J64" s="35"/>
      <c r="K64" s="3">
        <v>28501</v>
      </c>
      <c r="L64" s="35" t="s">
        <v>3907</v>
      </c>
      <c r="M64" s="46" t="s">
        <v>3908</v>
      </c>
      <c r="N64" s="35" t="s">
        <v>3842</v>
      </c>
      <c r="O64" s="35" t="s">
        <v>3842</v>
      </c>
      <c r="P64" s="35" t="s">
        <v>3842</v>
      </c>
      <c r="Q64" s="35" t="s">
        <v>3842</v>
      </c>
      <c r="R64" s="35" t="s">
        <v>2924</v>
      </c>
      <c r="S64" s="44">
        <v>500000</v>
      </c>
      <c r="T64" s="44" t="s">
        <v>48</v>
      </c>
      <c r="U64" s="44" t="s">
        <v>48</v>
      </c>
      <c r="V64" s="38" t="s">
        <v>3842</v>
      </c>
      <c r="W64" s="38" t="s">
        <v>3842</v>
      </c>
      <c r="X64" s="44" t="s">
        <v>3842</v>
      </c>
      <c r="Y64" s="43" t="s">
        <v>3842</v>
      </c>
      <c r="Z64" s="48" t="e">
        <f t="shared" si="1"/>
        <v>#VALUE!</v>
      </c>
      <c r="AA64" s="43" t="s">
        <v>48</v>
      </c>
      <c r="AB64" s="43" t="s">
        <v>48</v>
      </c>
      <c r="AC64" s="53" t="s">
        <v>3862</v>
      </c>
      <c r="AD64" s="44">
        <v>0</v>
      </c>
      <c r="AE64" s="44">
        <v>500000</v>
      </c>
      <c r="AF64" s="48" t="s">
        <v>48</v>
      </c>
      <c r="AG64" s="48" t="s">
        <v>48</v>
      </c>
      <c r="AH64" s="38" t="s">
        <v>3842</v>
      </c>
      <c r="AI64" s="38" t="s">
        <v>3842</v>
      </c>
      <c r="AJ64" s="43" t="s">
        <v>3842</v>
      </c>
      <c r="AK64" s="43" t="s">
        <v>3842</v>
      </c>
      <c r="AL64" s="43" t="s">
        <v>3863</v>
      </c>
      <c r="AM64" s="43" t="s">
        <v>48</v>
      </c>
      <c r="AN64" s="125" t="s">
        <v>48</v>
      </c>
      <c r="AO64" s="43" t="s">
        <v>48</v>
      </c>
    </row>
    <row r="65" spans="1:41" s="50" customFormat="1" x14ac:dyDescent="0.25">
      <c r="A65" s="35" t="s">
        <v>4093</v>
      </c>
      <c r="B65" s="35" t="s">
        <v>3874</v>
      </c>
      <c r="C65" s="23" t="s">
        <v>4278</v>
      </c>
      <c r="D65" s="36">
        <v>40669</v>
      </c>
      <c r="E65" s="23" t="s">
        <v>4094</v>
      </c>
      <c r="F65" s="23" t="s">
        <v>4095</v>
      </c>
      <c r="G65" s="23" t="s">
        <v>687</v>
      </c>
      <c r="H65" s="3">
        <v>1</v>
      </c>
      <c r="I65" s="23" t="s">
        <v>3858</v>
      </c>
      <c r="J65" s="35"/>
      <c r="K65" s="3">
        <v>27536</v>
      </c>
      <c r="L65" s="35" t="s">
        <v>3859</v>
      </c>
      <c r="M65" s="46" t="s">
        <v>3860</v>
      </c>
      <c r="N65" s="35" t="s">
        <v>3842</v>
      </c>
      <c r="O65" s="35" t="s">
        <v>3842</v>
      </c>
      <c r="P65" s="35" t="s">
        <v>3842</v>
      </c>
      <c r="Q65" s="35" t="s">
        <v>3842</v>
      </c>
      <c r="R65" s="35" t="s">
        <v>3895</v>
      </c>
      <c r="S65" s="44">
        <v>33000</v>
      </c>
      <c r="T65" s="44" t="s">
        <v>48</v>
      </c>
      <c r="U65" s="44" t="s">
        <v>48</v>
      </c>
      <c r="V65" s="38" t="s">
        <v>3842</v>
      </c>
      <c r="W65" s="38" t="s">
        <v>3842</v>
      </c>
      <c r="X65" s="44" t="s">
        <v>3842</v>
      </c>
      <c r="Y65" s="43" t="s">
        <v>3842</v>
      </c>
      <c r="Z65" s="48" t="e">
        <f t="shared" si="1"/>
        <v>#VALUE!</v>
      </c>
      <c r="AA65" s="43" t="s">
        <v>48</v>
      </c>
      <c r="AB65" s="43" t="s">
        <v>48</v>
      </c>
      <c r="AC65" s="53" t="s">
        <v>3862</v>
      </c>
      <c r="AD65" s="44">
        <v>0</v>
      </c>
      <c r="AE65" s="44">
        <v>33000</v>
      </c>
      <c r="AF65" s="48" t="s">
        <v>48</v>
      </c>
      <c r="AG65" s="48" t="s">
        <v>48</v>
      </c>
      <c r="AH65" s="38" t="s">
        <v>3842</v>
      </c>
      <c r="AI65" s="38" t="s">
        <v>3842</v>
      </c>
      <c r="AJ65" s="43" t="s">
        <v>3842</v>
      </c>
      <c r="AK65" s="43" t="s">
        <v>3842</v>
      </c>
      <c r="AL65" s="43" t="s">
        <v>3863</v>
      </c>
      <c r="AM65" s="43" t="s">
        <v>48</v>
      </c>
      <c r="AN65" s="125" t="s">
        <v>48</v>
      </c>
      <c r="AO65" s="43" t="s">
        <v>48</v>
      </c>
    </row>
    <row r="66" spans="1:41" s="50" customFormat="1" x14ac:dyDescent="0.25">
      <c r="A66" s="35" t="s">
        <v>2310</v>
      </c>
      <c r="B66" s="35" t="s">
        <v>3874</v>
      </c>
      <c r="C66" s="23" t="s">
        <v>4278</v>
      </c>
      <c r="D66" s="36">
        <v>40701</v>
      </c>
      <c r="E66" s="23" t="s">
        <v>4096</v>
      </c>
      <c r="F66" s="23" t="s">
        <v>4096</v>
      </c>
      <c r="G66" s="23" t="s">
        <v>513</v>
      </c>
      <c r="H66" s="3">
        <v>2</v>
      </c>
      <c r="I66" s="23" t="s">
        <v>4097</v>
      </c>
      <c r="J66" s="35"/>
      <c r="K66" s="3">
        <v>27331</v>
      </c>
      <c r="L66" s="35" t="s">
        <v>4098</v>
      </c>
      <c r="M66" s="46" t="s">
        <v>4099</v>
      </c>
      <c r="N66" s="35" t="s">
        <v>3842</v>
      </c>
      <c r="O66" s="35" t="s">
        <v>3842</v>
      </c>
      <c r="P66" s="35" t="s">
        <v>3842</v>
      </c>
      <c r="Q66" s="35" t="s">
        <v>3842</v>
      </c>
      <c r="R66" s="35" t="s">
        <v>3983</v>
      </c>
      <c r="S66" s="44">
        <v>500000</v>
      </c>
      <c r="T66" s="44" t="s">
        <v>48</v>
      </c>
      <c r="U66" s="44" t="s">
        <v>48</v>
      </c>
      <c r="V66" s="38" t="s">
        <v>3842</v>
      </c>
      <c r="W66" s="38" t="s">
        <v>3842</v>
      </c>
      <c r="X66" s="44" t="s">
        <v>3842</v>
      </c>
      <c r="Y66" s="43" t="s">
        <v>3842</v>
      </c>
      <c r="Z66" s="48" t="e">
        <f t="shared" ref="Z66:Z82" si="2">S66/(V66+W66)</f>
        <v>#VALUE!</v>
      </c>
      <c r="AA66" s="43" t="s">
        <v>48</v>
      </c>
      <c r="AB66" s="43" t="s">
        <v>48</v>
      </c>
      <c r="AC66" s="53" t="s">
        <v>58</v>
      </c>
      <c r="AD66" s="44">
        <v>270332.39</v>
      </c>
      <c r="AE66" s="44">
        <v>229667.61</v>
      </c>
      <c r="AF66" s="48" t="s">
        <v>48</v>
      </c>
      <c r="AG66" s="48" t="s">
        <v>48</v>
      </c>
      <c r="AH66" s="38" t="s">
        <v>3842</v>
      </c>
      <c r="AI66" s="38" t="s">
        <v>3842</v>
      </c>
      <c r="AJ66" s="43" t="s">
        <v>3842</v>
      </c>
      <c r="AK66" s="43" t="s">
        <v>3842</v>
      </c>
      <c r="AL66" s="43" t="s">
        <v>3863</v>
      </c>
      <c r="AM66" s="43" t="s">
        <v>48</v>
      </c>
      <c r="AN66" s="125" t="s">
        <v>48</v>
      </c>
      <c r="AO66" s="43" t="s">
        <v>48</v>
      </c>
    </row>
    <row r="67" spans="1:41" s="50" customFormat="1" x14ac:dyDescent="0.25">
      <c r="A67" s="35" t="s">
        <v>2678</v>
      </c>
      <c r="B67" s="35" t="s">
        <v>3874</v>
      </c>
      <c r="C67" s="23" t="s">
        <v>4278</v>
      </c>
      <c r="D67" s="36">
        <v>40715</v>
      </c>
      <c r="E67" s="23" t="s">
        <v>4100</v>
      </c>
      <c r="F67" s="23" t="s">
        <v>4101</v>
      </c>
      <c r="G67" s="23" t="s">
        <v>281</v>
      </c>
      <c r="H67" s="3">
        <v>1</v>
      </c>
      <c r="I67" s="23" t="s">
        <v>4102</v>
      </c>
      <c r="J67" s="35"/>
      <c r="K67" s="3">
        <v>28680</v>
      </c>
      <c r="L67" s="35" t="s">
        <v>4103</v>
      </c>
      <c r="M67" s="46" t="s">
        <v>4104</v>
      </c>
      <c r="N67" s="35" t="s">
        <v>3842</v>
      </c>
      <c r="O67" s="35" t="s">
        <v>3842</v>
      </c>
      <c r="P67" s="35" t="s">
        <v>3842</v>
      </c>
      <c r="Q67" s="35" t="s">
        <v>3842</v>
      </c>
      <c r="R67" s="35" t="s">
        <v>3884</v>
      </c>
      <c r="S67" s="44">
        <v>500000</v>
      </c>
      <c r="T67" s="44" t="s">
        <v>48</v>
      </c>
      <c r="U67" s="44" t="s">
        <v>48</v>
      </c>
      <c r="V67" s="38" t="s">
        <v>3842</v>
      </c>
      <c r="W67" s="38" t="s">
        <v>3842</v>
      </c>
      <c r="X67" s="44" t="s">
        <v>3842</v>
      </c>
      <c r="Y67" s="43" t="s">
        <v>3842</v>
      </c>
      <c r="Z67" s="48" t="e">
        <f t="shared" si="2"/>
        <v>#VALUE!</v>
      </c>
      <c r="AA67" s="43" t="s">
        <v>48</v>
      </c>
      <c r="AB67" s="43" t="s">
        <v>48</v>
      </c>
      <c r="AC67" s="53" t="s">
        <v>58</v>
      </c>
      <c r="AD67" s="44">
        <v>500000</v>
      </c>
      <c r="AE67" s="44">
        <v>0</v>
      </c>
      <c r="AF67" s="48" t="s">
        <v>48</v>
      </c>
      <c r="AG67" s="48" t="s">
        <v>48</v>
      </c>
      <c r="AH67" s="38" t="s">
        <v>3842</v>
      </c>
      <c r="AI67" s="38" t="s">
        <v>3842</v>
      </c>
      <c r="AJ67" s="43" t="s">
        <v>3842</v>
      </c>
      <c r="AK67" s="43" t="s">
        <v>3842</v>
      </c>
      <c r="AL67" s="43" t="s">
        <v>3863</v>
      </c>
      <c r="AM67" s="43" t="s">
        <v>48</v>
      </c>
      <c r="AN67" s="125" t="s">
        <v>48</v>
      </c>
      <c r="AO67" s="43" t="s">
        <v>48</v>
      </c>
    </row>
    <row r="68" spans="1:41" s="50" customFormat="1" x14ac:dyDescent="0.25">
      <c r="A68" s="51" t="s">
        <v>4105</v>
      </c>
      <c r="B68" s="35" t="s">
        <v>3874</v>
      </c>
      <c r="C68" s="23" t="s">
        <v>4278</v>
      </c>
      <c r="D68" s="137">
        <v>40743</v>
      </c>
      <c r="E68" s="55" t="s">
        <v>4106</v>
      </c>
      <c r="F68" s="55" t="s">
        <v>4107</v>
      </c>
      <c r="G68" s="55" t="s">
        <v>471</v>
      </c>
      <c r="H68" s="56">
        <v>1</v>
      </c>
      <c r="I68" s="55" t="s">
        <v>4108</v>
      </c>
      <c r="J68" s="51" t="s">
        <v>4109</v>
      </c>
      <c r="K68" s="56">
        <v>28086</v>
      </c>
      <c r="L68" s="57" t="s">
        <v>4110</v>
      </c>
      <c r="M68" s="51"/>
      <c r="N68" s="58" t="s">
        <v>3842</v>
      </c>
      <c r="O68" s="35" t="s">
        <v>3842</v>
      </c>
      <c r="P68" s="35" t="s">
        <v>3842</v>
      </c>
      <c r="Q68" s="35" t="s">
        <v>3842</v>
      </c>
      <c r="R68" s="51" t="s">
        <v>4111</v>
      </c>
      <c r="S68" s="37">
        <v>94287</v>
      </c>
      <c r="T68" s="44" t="s">
        <v>48</v>
      </c>
      <c r="U68" s="44" t="s">
        <v>48</v>
      </c>
      <c r="V68" s="39">
        <v>19</v>
      </c>
      <c r="W68" s="39">
        <v>117</v>
      </c>
      <c r="X68" s="37"/>
      <c r="Y68" s="40"/>
      <c r="Z68" s="48">
        <f t="shared" si="2"/>
        <v>693.28676470588232</v>
      </c>
      <c r="AA68" s="43" t="s">
        <v>48</v>
      </c>
      <c r="AB68" s="43" t="s">
        <v>48</v>
      </c>
      <c r="AC68" s="42" t="s">
        <v>3862</v>
      </c>
      <c r="AD68" s="44">
        <v>0</v>
      </c>
      <c r="AE68" s="37">
        <v>94287</v>
      </c>
      <c r="AF68" s="48" t="s">
        <v>48</v>
      </c>
      <c r="AG68" s="48" t="s">
        <v>48</v>
      </c>
      <c r="AH68" s="38" t="s">
        <v>3842</v>
      </c>
      <c r="AI68" s="38" t="s">
        <v>3842</v>
      </c>
      <c r="AJ68" s="43" t="s">
        <v>3842</v>
      </c>
      <c r="AK68" s="43" t="s">
        <v>3842</v>
      </c>
      <c r="AL68" s="43" t="s">
        <v>3863</v>
      </c>
      <c r="AM68" s="44">
        <v>4963</v>
      </c>
      <c r="AN68" s="125" t="s">
        <v>4112</v>
      </c>
      <c r="AO68" s="43" t="s">
        <v>4113</v>
      </c>
    </row>
    <row r="69" spans="1:41" s="50" customFormat="1" x14ac:dyDescent="0.25">
      <c r="A69" s="51" t="s">
        <v>4114</v>
      </c>
      <c r="B69" s="35" t="s">
        <v>3874</v>
      </c>
      <c r="C69" s="23" t="s">
        <v>4278</v>
      </c>
      <c r="D69" s="137">
        <v>40765</v>
      </c>
      <c r="E69" s="55" t="s">
        <v>4115</v>
      </c>
      <c r="F69" s="55" t="s">
        <v>4116</v>
      </c>
      <c r="G69" s="55" t="s">
        <v>624</v>
      </c>
      <c r="H69" s="56">
        <v>1</v>
      </c>
      <c r="I69" s="55" t="s">
        <v>4117</v>
      </c>
      <c r="J69" s="51" t="s">
        <v>4118</v>
      </c>
      <c r="K69" s="56">
        <v>27886</v>
      </c>
      <c r="L69" s="57" t="s">
        <v>4119</v>
      </c>
      <c r="M69" s="51"/>
      <c r="N69" s="58">
        <v>331422</v>
      </c>
      <c r="O69" s="35" t="s">
        <v>3842</v>
      </c>
      <c r="P69" s="35" t="s">
        <v>3842</v>
      </c>
      <c r="Q69" s="35" t="s">
        <v>3842</v>
      </c>
      <c r="R69" s="51" t="s">
        <v>4120</v>
      </c>
      <c r="S69" s="37">
        <v>250000</v>
      </c>
      <c r="T69" s="44" t="s">
        <v>48</v>
      </c>
      <c r="U69" s="44" t="s">
        <v>48</v>
      </c>
      <c r="V69" s="39">
        <v>64</v>
      </c>
      <c r="W69" s="39"/>
      <c r="X69" s="37"/>
      <c r="Y69" s="40"/>
      <c r="Z69" s="48">
        <f t="shared" si="2"/>
        <v>3906.25</v>
      </c>
      <c r="AA69" s="43" t="s">
        <v>48</v>
      </c>
      <c r="AB69" s="43" t="s">
        <v>48</v>
      </c>
      <c r="AC69" s="42" t="s">
        <v>3862</v>
      </c>
      <c r="AD69" s="37">
        <v>0</v>
      </c>
      <c r="AE69" s="40">
        <v>250000</v>
      </c>
      <c r="AF69" s="48" t="s">
        <v>48</v>
      </c>
      <c r="AG69" s="48" t="s">
        <v>48</v>
      </c>
      <c r="AH69" s="38" t="s">
        <v>3842</v>
      </c>
      <c r="AI69" s="38" t="s">
        <v>3842</v>
      </c>
      <c r="AJ69" s="43" t="s">
        <v>3842</v>
      </c>
      <c r="AK69" s="43" t="s">
        <v>3842</v>
      </c>
      <c r="AL69" s="43" t="s">
        <v>3863</v>
      </c>
      <c r="AM69" s="44">
        <v>110000</v>
      </c>
      <c r="AN69" s="125" t="s">
        <v>4112</v>
      </c>
      <c r="AO69" s="43" t="s">
        <v>4113</v>
      </c>
    </row>
    <row r="70" spans="1:41" s="50" customFormat="1" x14ac:dyDescent="0.25">
      <c r="A70" s="51" t="s">
        <v>4121</v>
      </c>
      <c r="B70" s="35" t="s">
        <v>3874</v>
      </c>
      <c r="C70" s="23" t="s">
        <v>4278</v>
      </c>
      <c r="D70" s="137">
        <v>40774</v>
      </c>
      <c r="E70" s="55" t="s">
        <v>4122</v>
      </c>
      <c r="F70" s="55" t="s">
        <v>941</v>
      </c>
      <c r="G70" s="55" t="s">
        <v>3809</v>
      </c>
      <c r="H70" s="56">
        <v>2</v>
      </c>
      <c r="I70" s="55"/>
      <c r="J70" s="51" t="s">
        <v>4123</v>
      </c>
      <c r="K70" s="56">
        <v>27929</v>
      </c>
      <c r="L70" s="57" t="s">
        <v>4124</v>
      </c>
      <c r="M70" s="51"/>
      <c r="N70" s="58" t="s">
        <v>3842</v>
      </c>
      <c r="O70" s="35" t="s">
        <v>3842</v>
      </c>
      <c r="P70" s="35" t="s">
        <v>3842</v>
      </c>
      <c r="Q70" s="35" t="s">
        <v>3842</v>
      </c>
      <c r="R70" s="51" t="s">
        <v>4125</v>
      </c>
      <c r="S70" s="37">
        <v>500000</v>
      </c>
      <c r="T70" s="44" t="s">
        <v>48</v>
      </c>
      <c r="U70" s="44" t="s">
        <v>48</v>
      </c>
      <c r="V70" s="39"/>
      <c r="W70" s="39"/>
      <c r="X70" s="37"/>
      <c r="Y70" s="40"/>
      <c r="Z70" s="48" t="e">
        <f t="shared" si="2"/>
        <v>#DIV/0!</v>
      </c>
      <c r="AA70" s="43" t="s">
        <v>48</v>
      </c>
      <c r="AB70" s="43" t="s">
        <v>48</v>
      </c>
      <c r="AC70" s="42" t="s">
        <v>58</v>
      </c>
      <c r="AD70" s="37">
        <v>9552.789999999979</v>
      </c>
      <c r="AE70" s="37">
        <v>490447.21</v>
      </c>
      <c r="AF70" s="48" t="s">
        <v>48</v>
      </c>
      <c r="AG70" s="48" t="s">
        <v>48</v>
      </c>
      <c r="AH70" s="38" t="s">
        <v>3842</v>
      </c>
      <c r="AI70" s="38" t="s">
        <v>3842</v>
      </c>
      <c r="AJ70" s="43" t="s">
        <v>3842</v>
      </c>
      <c r="AK70" s="43" t="s">
        <v>3842</v>
      </c>
      <c r="AL70" s="43" t="s">
        <v>3863</v>
      </c>
      <c r="AM70" s="44">
        <v>2611362</v>
      </c>
      <c r="AN70" s="125" t="s">
        <v>4112</v>
      </c>
      <c r="AO70" s="43" t="s">
        <v>4113</v>
      </c>
    </row>
    <row r="71" spans="1:41" s="50" customFormat="1" x14ac:dyDescent="0.25">
      <c r="A71" s="51" t="s">
        <v>1483</v>
      </c>
      <c r="B71" s="35" t="s">
        <v>3874</v>
      </c>
      <c r="C71" s="23" t="s">
        <v>4278</v>
      </c>
      <c r="D71" s="137">
        <v>40826</v>
      </c>
      <c r="E71" s="55" t="s">
        <v>4126</v>
      </c>
      <c r="F71" s="55" t="s">
        <v>4013</v>
      </c>
      <c r="G71" s="55" t="s">
        <v>223</v>
      </c>
      <c r="H71" s="56">
        <v>1</v>
      </c>
      <c r="I71" s="55" t="s">
        <v>4127</v>
      </c>
      <c r="J71" s="51" t="s">
        <v>4128</v>
      </c>
      <c r="K71" s="56">
        <v>28502</v>
      </c>
      <c r="L71" s="57" t="s">
        <v>4129</v>
      </c>
      <c r="M71" s="51"/>
      <c r="N71" s="58">
        <v>326200</v>
      </c>
      <c r="O71" s="35" t="s">
        <v>3842</v>
      </c>
      <c r="P71" s="35" t="s">
        <v>3842</v>
      </c>
      <c r="Q71" s="35" t="s">
        <v>3842</v>
      </c>
      <c r="R71" s="51" t="s">
        <v>4120</v>
      </c>
      <c r="S71" s="37">
        <v>500000</v>
      </c>
      <c r="T71" s="44" t="s">
        <v>48</v>
      </c>
      <c r="U71" s="44" t="s">
        <v>48</v>
      </c>
      <c r="V71" s="39"/>
      <c r="W71" s="39">
        <v>328</v>
      </c>
      <c r="X71" s="37"/>
      <c r="Y71" s="40"/>
      <c r="Z71" s="48">
        <f t="shared" si="2"/>
        <v>1524.3902439024391</v>
      </c>
      <c r="AA71" s="43" t="s">
        <v>48</v>
      </c>
      <c r="AB71" s="43" t="s">
        <v>48</v>
      </c>
      <c r="AC71" s="42" t="s">
        <v>3862</v>
      </c>
      <c r="AD71" s="37">
        <v>0</v>
      </c>
      <c r="AE71" s="37">
        <v>500000</v>
      </c>
      <c r="AF71" s="48" t="s">
        <v>48</v>
      </c>
      <c r="AG71" s="48" t="s">
        <v>48</v>
      </c>
      <c r="AH71" s="38" t="s">
        <v>3842</v>
      </c>
      <c r="AI71" s="38" t="s">
        <v>3842</v>
      </c>
      <c r="AJ71" s="43" t="s">
        <v>3842</v>
      </c>
      <c r="AK71" s="43" t="s">
        <v>3842</v>
      </c>
      <c r="AL71" s="43" t="s">
        <v>3863</v>
      </c>
      <c r="AM71" s="44">
        <v>362500</v>
      </c>
      <c r="AN71" s="125" t="s">
        <v>4112</v>
      </c>
      <c r="AO71" s="43" t="s">
        <v>4113</v>
      </c>
    </row>
    <row r="72" spans="1:41" s="50" customFormat="1" x14ac:dyDescent="0.25">
      <c r="A72" s="51" t="s">
        <v>4130</v>
      </c>
      <c r="B72" s="35" t="s">
        <v>3874</v>
      </c>
      <c r="C72" s="23" t="s">
        <v>4278</v>
      </c>
      <c r="D72" s="137">
        <v>40861</v>
      </c>
      <c r="E72" s="55" t="s">
        <v>4131</v>
      </c>
      <c r="F72" s="55" t="s">
        <v>941</v>
      </c>
      <c r="G72" s="55" t="s">
        <v>39</v>
      </c>
      <c r="H72" s="56">
        <v>1</v>
      </c>
      <c r="I72" s="55"/>
      <c r="J72" s="51" t="s">
        <v>4132</v>
      </c>
      <c r="K72" s="56">
        <v>28380</v>
      </c>
      <c r="L72" s="57" t="s">
        <v>4133</v>
      </c>
      <c r="M72" s="51"/>
      <c r="N72" s="58" t="s">
        <v>3842</v>
      </c>
      <c r="O72" s="35" t="s">
        <v>3842</v>
      </c>
      <c r="P72" s="35" t="s">
        <v>3842</v>
      </c>
      <c r="Q72" s="35" t="s">
        <v>3842</v>
      </c>
      <c r="R72" s="51" t="s">
        <v>4134</v>
      </c>
      <c r="S72" s="37">
        <v>250000</v>
      </c>
      <c r="T72" s="44" t="s">
        <v>48</v>
      </c>
      <c r="U72" s="44" t="s">
        <v>48</v>
      </c>
      <c r="V72" s="39"/>
      <c r="W72" s="39"/>
      <c r="X72" s="37"/>
      <c r="Y72" s="40"/>
      <c r="Z72" s="48" t="e">
        <f t="shared" si="2"/>
        <v>#DIV/0!</v>
      </c>
      <c r="AA72" s="43" t="s">
        <v>48</v>
      </c>
      <c r="AB72" s="43" t="s">
        <v>48</v>
      </c>
      <c r="AC72" s="42" t="s">
        <v>3862</v>
      </c>
      <c r="AD72" s="44">
        <v>0</v>
      </c>
      <c r="AE72" s="37">
        <v>250000</v>
      </c>
      <c r="AF72" s="48" t="s">
        <v>48</v>
      </c>
      <c r="AG72" s="48" t="s">
        <v>48</v>
      </c>
      <c r="AH72" s="38" t="s">
        <v>3842</v>
      </c>
      <c r="AI72" s="38" t="s">
        <v>3842</v>
      </c>
      <c r="AJ72" s="43" t="s">
        <v>3842</v>
      </c>
      <c r="AK72" s="43" t="s">
        <v>3842</v>
      </c>
      <c r="AL72" s="43" t="s">
        <v>3863</v>
      </c>
      <c r="AM72" s="44">
        <v>775000</v>
      </c>
      <c r="AN72" s="125" t="s">
        <v>4112</v>
      </c>
      <c r="AO72" s="43" t="s">
        <v>4113</v>
      </c>
    </row>
    <row r="73" spans="1:41" s="50" customFormat="1" x14ac:dyDescent="0.25">
      <c r="A73" s="51" t="s">
        <v>4135</v>
      </c>
      <c r="B73" s="35" t="s">
        <v>3874</v>
      </c>
      <c r="C73" s="23" t="s">
        <v>4278</v>
      </c>
      <c r="D73" s="137">
        <v>40861</v>
      </c>
      <c r="E73" s="55" t="s">
        <v>3925</v>
      </c>
      <c r="F73" s="55" t="s">
        <v>941</v>
      </c>
      <c r="G73" s="55" t="s">
        <v>240</v>
      </c>
      <c r="H73" s="56">
        <v>1</v>
      </c>
      <c r="I73" s="55"/>
      <c r="J73" s="51" t="s">
        <v>4136</v>
      </c>
      <c r="K73" s="56">
        <v>27817</v>
      </c>
      <c r="L73" s="57" t="s">
        <v>4137</v>
      </c>
      <c r="M73" s="51"/>
      <c r="N73" s="58" t="s">
        <v>3842</v>
      </c>
      <c r="O73" s="35" t="s">
        <v>3842</v>
      </c>
      <c r="P73" s="35" t="s">
        <v>3842</v>
      </c>
      <c r="Q73" s="35" t="s">
        <v>3842</v>
      </c>
      <c r="R73" s="51" t="s">
        <v>4125</v>
      </c>
      <c r="S73" s="37">
        <v>378080</v>
      </c>
      <c r="T73" s="44" t="s">
        <v>48</v>
      </c>
      <c r="U73" s="44" t="s">
        <v>48</v>
      </c>
      <c r="V73" s="39"/>
      <c r="W73" s="39"/>
      <c r="X73" s="37"/>
      <c r="Y73" s="40"/>
      <c r="Z73" s="48" t="e">
        <f t="shared" si="2"/>
        <v>#DIV/0!</v>
      </c>
      <c r="AA73" s="43" t="s">
        <v>48</v>
      </c>
      <c r="AB73" s="43" t="s">
        <v>48</v>
      </c>
      <c r="AC73" s="42" t="s">
        <v>3862</v>
      </c>
      <c r="AD73" s="37">
        <v>0</v>
      </c>
      <c r="AE73" s="37">
        <v>378080</v>
      </c>
      <c r="AF73" s="48" t="s">
        <v>48</v>
      </c>
      <c r="AG73" s="48" t="s">
        <v>48</v>
      </c>
      <c r="AH73" s="38" t="s">
        <v>3842</v>
      </c>
      <c r="AI73" s="38" t="s">
        <v>3842</v>
      </c>
      <c r="AJ73" s="43" t="s">
        <v>3842</v>
      </c>
      <c r="AK73" s="43" t="s">
        <v>3842</v>
      </c>
      <c r="AL73" s="43" t="s">
        <v>3863</v>
      </c>
      <c r="AM73" s="43" t="s">
        <v>3842</v>
      </c>
      <c r="AN73" s="125" t="s">
        <v>3842</v>
      </c>
      <c r="AO73" s="43" t="s">
        <v>3842</v>
      </c>
    </row>
    <row r="74" spans="1:41" s="50" customFormat="1" x14ac:dyDescent="0.25">
      <c r="A74" s="51" t="s">
        <v>4138</v>
      </c>
      <c r="B74" s="35" t="s">
        <v>3874</v>
      </c>
      <c r="C74" s="23" t="s">
        <v>4278</v>
      </c>
      <c r="D74" s="137">
        <v>40911</v>
      </c>
      <c r="E74" s="55" t="s">
        <v>4139</v>
      </c>
      <c r="F74" s="55" t="s">
        <v>4140</v>
      </c>
      <c r="G74" s="55" t="s">
        <v>4061</v>
      </c>
      <c r="H74" s="56">
        <v>1</v>
      </c>
      <c r="I74" s="55"/>
      <c r="J74" s="51" t="s">
        <v>4141</v>
      </c>
      <c r="K74" s="56">
        <v>28585</v>
      </c>
      <c r="L74" s="57" t="s">
        <v>4142</v>
      </c>
      <c r="M74" s="51"/>
      <c r="N74" s="58">
        <v>541512</v>
      </c>
      <c r="O74" s="35" t="s">
        <v>3842</v>
      </c>
      <c r="P74" s="35" t="s">
        <v>3842</v>
      </c>
      <c r="Q74" s="35" t="s">
        <v>3842</v>
      </c>
      <c r="R74" s="51" t="s">
        <v>4134</v>
      </c>
      <c r="S74" s="37">
        <v>380000</v>
      </c>
      <c r="T74" s="44" t="s">
        <v>48</v>
      </c>
      <c r="U74" s="44" t="s">
        <v>48</v>
      </c>
      <c r="V74" s="39">
        <v>38</v>
      </c>
      <c r="W74" s="39">
        <v>18</v>
      </c>
      <c r="X74" s="37"/>
      <c r="Y74" s="40"/>
      <c r="Z74" s="48">
        <f t="shared" si="2"/>
        <v>6785.7142857142853</v>
      </c>
      <c r="AA74" s="43" t="s">
        <v>48</v>
      </c>
      <c r="AB74" s="43" t="s">
        <v>48</v>
      </c>
      <c r="AC74" s="42" t="s">
        <v>58</v>
      </c>
      <c r="AD74" s="44">
        <v>24320.669999999984</v>
      </c>
      <c r="AE74" s="37">
        <v>355679.33</v>
      </c>
      <c r="AF74" s="48" t="s">
        <v>48</v>
      </c>
      <c r="AG74" s="48" t="s">
        <v>48</v>
      </c>
      <c r="AH74" s="38" t="s">
        <v>3842</v>
      </c>
      <c r="AI74" s="38" t="s">
        <v>3842</v>
      </c>
      <c r="AJ74" s="43" t="s">
        <v>3842</v>
      </c>
      <c r="AK74" s="43" t="s">
        <v>3842</v>
      </c>
      <c r="AL74" s="43" t="s">
        <v>3863</v>
      </c>
      <c r="AM74" s="44">
        <v>13750</v>
      </c>
      <c r="AN74" s="125" t="s">
        <v>4112</v>
      </c>
      <c r="AO74" s="43" t="s">
        <v>4113</v>
      </c>
    </row>
    <row r="75" spans="1:41" s="50" customFormat="1" x14ac:dyDescent="0.25">
      <c r="A75" s="51" t="s">
        <v>4143</v>
      </c>
      <c r="B75" s="35" t="s">
        <v>3874</v>
      </c>
      <c r="C75" s="23" t="s">
        <v>4278</v>
      </c>
      <c r="D75" s="137">
        <v>40912</v>
      </c>
      <c r="E75" s="55" t="s">
        <v>4144</v>
      </c>
      <c r="F75" s="55" t="s">
        <v>4145</v>
      </c>
      <c r="G75" s="55" t="s">
        <v>857</v>
      </c>
      <c r="H75" s="56">
        <v>1</v>
      </c>
      <c r="I75" s="55"/>
      <c r="J75" s="51" t="s">
        <v>4146</v>
      </c>
      <c r="K75" s="56">
        <v>28043</v>
      </c>
      <c r="L75" s="57" t="s">
        <v>4147</v>
      </c>
      <c r="M75" s="51"/>
      <c r="N75" s="58">
        <v>331492</v>
      </c>
      <c r="O75" s="35" t="s">
        <v>3842</v>
      </c>
      <c r="P75" s="35" t="s">
        <v>3842</v>
      </c>
      <c r="Q75" s="35" t="s">
        <v>3842</v>
      </c>
      <c r="R75" s="51" t="s">
        <v>4134</v>
      </c>
      <c r="S75" s="37">
        <v>500000</v>
      </c>
      <c r="T75" s="44" t="s">
        <v>48</v>
      </c>
      <c r="U75" s="44" t="s">
        <v>48</v>
      </c>
      <c r="V75" s="39">
        <v>250</v>
      </c>
      <c r="W75" s="39"/>
      <c r="X75" s="37"/>
      <c r="Y75" s="40"/>
      <c r="Z75" s="48">
        <f t="shared" si="2"/>
        <v>2000</v>
      </c>
      <c r="AA75" s="43" t="s">
        <v>48</v>
      </c>
      <c r="AB75" s="43" t="s">
        <v>48</v>
      </c>
      <c r="AC75" s="42" t="s">
        <v>58</v>
      </c>
      <c r="AD75" s="37">
        <v>0</v>
      </c>
      <c r="AE75" s="37">
        <v>500000</v>
      </c>
      <c r="AF75" s="48" t="s">
        <v>48</v>
      </c>
      <c r="AG75" s="48" t="s">
        <v>48</v>
      </c>
      <c r="AH75" s="38" t="s">
        <v>3842</v>
      </c>
      <c r="AI75" s="38" t="s">
        <v>3842</v>
      </c>
      <c r="AJ75" s="43" t="s">
        <v>3842</v>
      </c>
      <c r="AK75" s="43" t="s">
        <v>3842</v>
      </c>
      <c r="AL75" s="43" t="s">
        <v>3863</v>
      </c>
      <c r="AM75" s="44">
        <v>50000</v>
      </c>
      <c r="AN75" s="125" t="s">
        <v>4112</v>
      </c>
      <c r="AO75" s="43" t="s">
        <v>4113</v>
      </c>
    </row>
    <row r="76" spans="1:41" s="50" customFormat="1" x14ac:dyDescent="0.25">
      <c r="A76" s="51" t="s">
        <v>4148</v>
      </c>
      <c r="B76" s="35" t="s">
        <v>3874</v>
      </c>
      <c r="C76" s="23" t="s">
        <v>4278</v>
      </c>
      <c r="D76" s="137">
        <v>41023</v>
      </c>
      <c r="E76" s="55" t="s">
        <v>4149</v>
      </c>
      <c r="F76" s="23" t="s">
        <v>2491</v>
      </c>
      <c r="G76" s="55" t="s">
        <v>2803</v>
      </c>
      <c r="H76" s="56">
        <v>1</v>
      </c>
      <c r="I76" s="55" t="s">
        <v>4150</v>
      </c>
      <c r="J76" s="51" t="s">
        <v>4151</v>
      </c>
      <c r="K76" s="56">
        <v>27845</v>
      </c>
      <c r="L76" s="57" t="s">
        <v>4152</v>
      </c>
      <c r="M76" s="51"/>
      <c r="N76" s="58">
        <v>321999</v>
      </c>
      <c r="O76" s="35" t="s">
        <v>3842</v>
      </c>
      <c r="P76" s="35" t="s">
        <v>3842</v>
      </c>
      <c r="Q76" s="35" t="s">
        <v>3842</v>
      </c>
      <c r="R76" s="51" t="s">
        <v>4153</v>
      </c>
      <c r="S76" s="37">
        <v>500000</v>
      </c>
      <c r="T76" s="44" t="s">
        <v>48</v>
      </c>
      <c r="U76" s="44" t="s">
        <v>48</v>
      </c>
      <c r="V76" s="39">
        <v>62</v>
      </c>
      <c r="W76" s="39"/>
      <c r="X76" s="37"/>
      <c r="Y76" s="40"/>
      <c r="Z76" s="48">
        <f t="shared" si="2"/>
        <v>8064.5161290322585</v>
      </c>
      <c r="AA76" s="43" t="s">
        <v>48</v>
      </c>
      <c r="AB76" s="43" t="s">
        <v>48</v>
      </c>
      <c r="AC76" s="42" t="s">
        <v>58</v>
      </c>
      <c r="AD76" s="37">
        <v>112242.78000000003</v>
      </c>
      <c r="AE76" s="37">
        <v>387757.22</v>
      </c>
      <c r="AF76" s="48" t="s">
        <v>48</v>
      </c>
      <c r="AG76" s="48" t="s">
        <v>48</v>
      </c>
      <c r="AH76" s="38" t="s">
        <v>3842</v>
      </c>
      <c r="AI76" s="38" t="s">
        <v>3842</v>
      </c>
      <c r="AJ76" s="43" t="s">
        <v>3842</v>
      </c>
      <c r="AK76" s="43" t="s">
        <v>3842</v>
      </c>
      <c r="AL76" s="43" t="s">
        <v>3863</v>
      </c>
      <c r="AM76" s="43" t="s">
        <v>3842</v>
      </c>
      <c r="AN76" s="125" t="s">
        <v>3842</v>
      </c>
      <c r="AO76" s="43" t="s">
        <v>3842</v>
      </c>
    </row>
    <row r="77" spans="1:41" s="50" customFormat="1" x14ac:dyDescent="0.25">
      <c r="A77" s="51" t="s">
        <v>4154</v>
      </c>
      <c r="B77" s="35" t="s">
        <v>3874</v>
      </c>
      <c r="C77" s="23" t="s">
        <v>4278</v>
      </c>
      <c r="D77" s="137">
        <v>41108</v>
      </c>
      <c r="E77" s="55" t="s">
        <v>4155</v>
      </c>
      <c r="F77" s="55" t="s">
        <v>4155</v>
      </c>
      <c r="G77" s="55" t="s">
        <v>4061</v>
      </c>
      <c r="H77" s="56">
        <v>1</v>
      </c>
      <c r="I77" s="55"/>
      <c r="J77" s="51" t="s">
        <v>4156</v>
      </c>
      <c r="K77" s="56" t="s">
        <v>4157</v>
      </c>
      <c r="L77" s="57" t="s">
        <v>4158</v>
      </c>
      <c r="M77" s="46" t="s">
        <v>4159</v>
      </c>
      <c r="N77" s="58" t="s">
        <v>3842</v>
      </c>
      <c r="O77" s="58" t="s">
        <v>3842</v>
      </c>
      <c r="P77" s="58" t="s">
        <v>3842</v>
      </c>
      <c r="Q77" s="58" t="s">
        <v>3842</v>
      </c>
      <c r="R77" s="51" t="s">
        <v>3895</v>
      </c>
      <c r="S77" s="37">
        <v>150000</v>
      </c>
      <c r="T77" s="44" t="s">
        <v>48</v>
      </c>
      <c r="U77" s="44" t="s">
        <v>48</v>
      </c>
      <c r="V77" s="39" t="s">
        <v>3842</v>
      </c>
      <c r="W77" s="39" t="s">
        <v>3842</v>
      </c>
      <c r="X77" s="40" t="s">
        <v>3842</v>
      </c>
      <c r="Y77" s="40" t="s">
        <v>3842</v>
      </c>
      <c r="Z77" s="48" t="e">
        <f t="shared" si="2"/>
        <v>#VALUE!</v>
      </c>
      <c r="AA77" s="43" t="s">
        <v>48</v>
      </c>
      <c r="AB77" s="43" t="s">
        <v>48</v>
      </c>
      <c r="AC77" s="42" t="s">
        <v>58</v>
      </c>
      <c r="AD77" s="44">
        <v>63327</v>
      </c>
      <c r="AE77" s="37">
        <v>86673</v>
      </c>
      <c r="AF77" s="48" t="s">
        <v>48</v>
      </c>
      <c r="AG77" s="48" t="s">
        <v>48</v>
      </c>
      <c r="AH77" s="39" t="s">
        <v>3842</v>
      </c>
      <c r="AI77" s="39" t="s">
        <v>3842</v>
      </c>
      <c r="AJ77" s="40" t="s">
        <v>3842</v>
      </c>
      <c r="AK77" s="40" t="s">
        <v>3842</v>
      </c>
      <c r="AL77" s="40" t="s">
        <v>4160</v>
      </c>
      <c r="AM77" s="40" t="s">
        <v>3842</v>
      </c>
      <c r="AN77" s="126" t="s">
        <v>3842</v>
      </c>
      <c r="AO77" s="40" t="s">
        <v>3842</v>
      </c>
    </row>
    <row r="78" spans="1:41" s="50" customFormat="1" x14ac:dyDescent="0.25">
      <c r="A78" s="51" t="s">
        <v>4161</v>
      </c>
      <c r="B78" s="35" t="s">
        <v>3874</v>
      </c>
      <c r="C78" s="23" t="s">
        <v>4278</v>
      </c>
      <c r="D78" s="137">
        <v>41185</v>
      </c>
      <c r="E78" s="55" t="s">
        <v>4162</v>
      </c>
      <c r="F78" s="55" t="s">
        <v>4162</v>
      </c>
      <c r="G78" s="55" t="s">
        <v>471</v>
      </c>
      <c r="H78" s="56">
        <v>1</v>
      </c>
      <c r="I78" s="55"/>
      <c r="J78" s="35" t="s">
        <v>4053</v>
      </c>
      <c r="K78" s="56">
        <v>28151</v>
      </c>
      <c r="L78" s="57" t="s">
        <v>4163</v>
      </c>
      <c r="M78" s="46" t="s">
        <v>4055</v>
      </c>
      <c r="N78" s="58" t="s">
        <v>3842</v>
      </c>
      <c r="O78" s="58" t="s">
        <v>3842</v>
      </c>
      <c r="P78" s="58" t="s">
        <v>3842</v>
      </c>
      <c r="Q78" s="58" t="s">
        <v>3842</v>
      </c>
      <c r="R78" s="51" t="s">
        <v>4164</v>
      </c>
      <c r="S78" s="37">
        <v>500000</v>
      </c>
      <c r="T78" s="44" t="s">
        <v>48</v>
      </c>
      <c r="U78" s="44" t="s">
        <v>48</v>
      </c>
      <c r="V78" s="39" t="s">
        <v>3842</v>
      </c>
      <c r="W78" s="39" t="s">
        <v>3842</v>
      </c>
      <c r="X78" s="40" t="s">
        <v>3842</v>
      </c>
      <c r="Y78" s="40" t="s">
        <v>3842</v>
      </c>
      <c r="Z78" s="48" t="e">
        <f t="shared" si="2"/>
        <v>#VALUE!</v>
      </c>
      <c r="AA78" s="43" t="s">
        <v>48</v>
      </c>
      <c r="AB78" s="43" t="s">
        <v>48</v>
      </c>
      <c r="AC78" s="42" t="s">
        <v>58</v>
      </c>
      <c r="AD78" s="37">
        <v>257993.47999999998</v>
      </c>
      <c r="AE78" s="40">
        <v>242006.52000000002</v>
      </c>
      <c r="AF78" s="48" t="s">
        <v>48</v>
      </c>
      <c r="AG78" s="48" t="s">
        <v>48</v>
      </c>
      <c r="AH78" s="39" t="s">
        <v>3842</v>
      </c>
      <c r="AI78" s="39" t="s">
        <v>3842</v>
      </c>
      <c r="AJ78" s="40" t="s">
        <v>3842</v>
      </c>
      <c r="AK78" s="40" t="s">
        <v>3842</v>
      </c>
      <c r="AL78" s="40" t="s">
        <v>4160</v>
      </c>
      <c r="AM78" s="40" t="s">
        <v>3842</v>
      </c>
      <c r="AN78" s="126" t="s">
        <v>3842</v>
      </c>
      <c r="AO78" s="40" t="s">
        <v>3842</v>
      </c>
    </row>
    <row r="79" spans="1:41" s="50" customFormat="1" x14ac:dyDescent="0.25">
      <c r="A79" s="51" t="s">
        <v>4143</v>
      </c>
      <c r="B79" s="35" t="s">
        <v>3874</v>
      </c>
      <c r="C79" s="23" t="s">
        <v>4278</v>
      </c>
      <c r="D79" s="137">
        <v>41221</v>
      </c>
      <c r="E79" s="55" t="s">
        <v>4145</v>
      </c>
      <c r="F79" s="55" t="s">
        <v>4145</v>
      </c>
      <c r="G79" s="55" t="s">
        <v>857</v>
      </c>
      <c r="H79" s="56">
        <v>1</v>
      </c>
      <c r="I79" s="55" t="s">
        <v>4165</v>
      </c>
      <c r="J79" s="51"/>
      <c r="K79" s="56">
        <v>28139</v>
      </c>
      <c r="L79" s="57" t="s">
        <v>4166</v>
      </c>
      <c r="M79" s="46" t="s">
        <v>3982</v>
      </c>
      <c r="N79" s="58" t="s">
        <v>3842</v>
      </c>
      <c r="O79" s="58" t="s">
        <v>3842</v>
      </c>
      <c r="P79" s="58" t="s">
        <v>3842</v>
      </c>
      <c r="Q79" s="58" t="s">
        <v>3842</v>
      </c>
      <c r="R79" s="51" t="s">
        <v>3983</v>
      </c>
      <c r="S79" s="37">
        <v>500000</v>
      </c>
      <c r="T79" s="44" t="s">
        <v>48</v>
      </c>
      <c r="U79" s="44" t="s">
        <v>48</v>
      </c>
      <c r="V79" s="39" t="s">
        <v>3842</v>
      </c>
      <c r="W79" s="39" t="s">
        <v>3842</v>
      </c>
      <c r="X79" s="40" t="s">
        <v>3842</v>
      </c>
      <c r="Y79" s="40" t="s">
        <v>3842</v>
      </c>
      <c r="Z79" s="48" t="e">
        <f t="shared" si="2"/>
        <v>#VALUE!</v>
      </c>
      <c r="AA79" s="43" t="s">
        <v>48</v>
      </c>
      <c r="AB79" s="43" t="s">
        <v>48</v>
      </c>
      <c r="AC79" s="42" t="s">
        <v>58</v>
      </c>
      <c r="AD79" s="37">
        <v>0</v>
      </c>
      <c r="AE79" s="40">
        <v>500000</v>
      </c>
      <c r="AF79" s="48" t="s">
        <v>48</v>
      </c>
      <c r="AG79" s="48" t="s">
        <v>48</v>
      </c>
      <c r="AH79" s="39" t="s">
        <v>3842</v>
      </c>
      <c r="AI79" s="39" t="s">
        <v>3842</v>
      </c>
      <c r="AJ79" s="40" t="s">
        <v>3842</v>
      </c>
      <c r="AK79" s="40" t="s">
        <v>3842</v>
      </c>
      <c r="AL79" s="40" t="s">
        <v>4160</v>
      </c>
      <c r="AM79" s="40" t="s">
        <v>3842</v>
      </c>
      <c r="AN79" s="126" t="s">
        <v>3842</v>
      </c>
      <c r="AO79" s="40" t="s">
        <v>3842</v>
      </c>
    </row>
    <row r="80" spans="1:41" s="50" customFormat="1" x14ac:dyDescent="0.25">
      <c r="A80" s="51" t="s">
        <v>4167</v>
      </c>
      <c r="B80" s="35" t="s">
        <v>3874</v>
      </c>
      <c r="C80" s="23" t="s">
        <v>4278</v>
      </c>
      <c r="D80" s="137">
        <v>41395</v>
      </c>
      <c r="E80" s="55" t="s">
        <v>4168</v>
      </c>
      <c r="F80" s="55" t="s">
        <v>4168</v>
      </c>
      <c r="G80" s="55" t="s">
        <v>615</v>
      </c>
      <c r="H80" s="56">
        <v>2</v>
      </c>
      <c r="I80" s="55" t="s">
        <v>4169</v>
      </c>
      <c r="J80" s="51"/>
      <c r="K80" s="56">
        <v>28621</v>
      </c>
      <c r="L80" s="57" t="s">
        <v>4170</v>
      </c>
      <c r="M80" s="46" t="s">
        <v>4171</v>
      </c>
      <c r="N80" s="58" t="s">
        <v>3842</v>
      </c>
      <c r="O80" s="58" t="s">
        <v>3842</v>
      </c>
      <c r="P80" s="58" t="s">
        <v>3842</v>
      </c>
      <c r="Q80" s="58" t="s">
        <v>3842</v>
      </c>
      <c r="R80" s="51" t="s">
        <v>3884</v>
      </c>
      <c r="S80" s="37">
        <v>500000</v>
      </c>
      <c r="T80" s="44" t="s">
        <v>48</v>
      </c>
      <c r="U80" s="44" t="s">
        <v>48</v>
      </c>
      <c r="V80" s="39" t="s">
        <v>3842</v>
      </c>
      <c r="W80" s="39" t="s">
        <v>3842</v>
      </c>
      <c r="X80" s="40" t="s">
        <v>3842</v>
      </c>
      <c r="Y80" s="40" t="s">
        <v>3842</v>
      </c>
      <c r="Z80" s="48" t="e">
        <f t="shared" si="2"/>
        <v>#VALUE!</v>
      </c>
      <c r="AA80" s="43" t="s">
        <v>48</v>
      </c>
      <c r="AB80" s="43" t="s">
        <v>48</v>
      </c>
      <c r="AC80" s="42" t="s">
        <v>58</v>
      </c>
      <c r="AD80" s="37">
        <v>500000</v>
      </c>
      <c r="AE80" s="40">
        <v>0</v>
      </c>
      <c r="AF80" s="48" t="s">
        <v>48</v>
      </c>
      <c r="AG80" s="48" t="s">
        <v>48</v>
      </c>
      <c r="AH80" s="39" t="s">
        <v>3842</v>
      </c>
      <c r="AI80" s="39" t="s">
        <v>3842</v>
      </c>
      <c r="AJ80" s="40" t="s">
        <v>3842</v>
      </c>
      <c r="AK80" s="40" t="s">
        <v>3842</v>
      </c>
      <c r="AL80" s="40" t="s">
        <v>4160</v>
      </c>
      <c r="AM80" s="40" t="s">
        <v>3842</v>
      </c>
      <c r="AN80" s="126" t="s">
        <v>3842</v>
      </c>
      <c r="AO80" s="40" t="s">
        <v>3842</v>
      </c>
    </row>
    <row r="81" spans="1:41" s="50" customFormat="1" x14ac:dyDescent="0.25">
      <c r="A81" s="51" t="s">
        <v>4172</v>
      </c>
      <c r="B81" s="35" t="s">
        <v>3874</v>
      </c>
      <c r="C81" s="23" t="s">
        <v>4278</v>
      </c>
      <c r="D81" s="137">
        <v>41439</v>
      </c>
      <c r="E81" s="55" t="s">
        <v>4173</v>
      </c>
      <c r="F81" s="55" t="s">
        <v>4173</v>
      </c>
      <c r="G81" s="55" t="s">
        <v>1469</v>
      </c>
      <c r="H81" s="56">
        <v>1</v>
      </c>
      <c r="I81" s="55" t="s">
        <v>4174</v>
      </c>
      <c r="J81" s="51"/>
      <c r="K81" s="56" t="s">
        <v>4175</v>
      </c>
      <c r="L81" s="57" t="s">
        <v>4176</v>
      </c>
      <c r="M81" s="46" t="s">
        <v>3964</v>
      </c>
      <c r="N81" s="58" t="s">
        <v>3842</v>
      </c>
      <c r="O81" s="58" t="s">
        <v>3842</v>
      </c>
      <c r="P81" s="58" t="s">
        <v>3842</v>
      </c>
      <c r="Q81" s="58" t="s">
        <v>3842</v>
      </c>
      <c r="R81" s="51" t="s">
        <v>3884</v>
      </c>
      <c r="S81" s="37">
        <v>356000</v>
      </c>
      <c r="T81" s="44" t="s">
        <v>48</v>
      </c>
      <c r="U81" s="44" t="s">
        <v>48</v>
      </c>
      <c r="V81" s="39" t="s">
        <v>3842</v>
      </c>
      <c r="W81" s="39" t="s">
        <v>3842</v>
      </c>
      <c r="X81" s="40" t="s">
        <v>3842</v>
      </c>
      <c r="Y81" s="40" t="s">
        <v>3842</v>
      </c>
      <c r="Z81" s="48" t="e">
        <f t="shared" si="2"/>
        <v>#VALUE!</v>
      </c>
      <c r="AA81" s="43" t="s">
        <v>48</v>
      </c>
      <c r="AB81" s="43" t="s">
        <v>48</v>
      </c>
      <c r="AC81" s="42" t="s">
        <v>58</v>
      </c>
      <c r="AD81" s="37">
        <v>351000</v>
      </c>
      <c r="AE81" s="40">
        <v>5000</v>
      </c>
      <c r="AF81" s="48" t="s">
        <v>48</v>
      </c>
      <c r="AG81" s="48" t="s">
        <v>48</v>
      </c>
      <c r="AH81" s="39" t="s">
        <v>3842</v>
      </c>
      <c r="AI81" s="39" t="s">
        <v>3842</v>
      </c>
      <c r="AJ81" s="40" t="s">
        <v>3842</v>
      </c>
      <c r="AK81" s="40" t="s">
        <v>3842</v>
      </c>
      <c r="AL81" s="40" t="s">
        <v>4160</v>
      </c>
      <c r="AM81" s="40" t="s">
        <v>3842</v>
      </c>
      <c r="AN81" s="126" t="s">
        <v>3842</v>
      </c>
      <c r="AO81" s="40" t="s">
        <v>3842</v>
      </c>
    </row>
    <row r="82" spans="1:41" s="50" customFormat="1" x14ac:dyDescent="0.25">
      <c r="A82" s="51" t="s">
        <v>4177</v>
      </c>
      <c r="B82" s="35" t="s">
        <v>3874</v>
      </c>
      <c r="C82" s="23" t="s">
        <v>4278</v>
      </c>
      <c r="D82" s="137">
        <v>41449</v>
      </c>
      <c r="E82" s="55" t="s">
        <v>4178</v>
      </c>
      <c r="F82" s="55" t="s">
        <v>941</v>
      </c>
      <c r="G82" s="55" t="s">
        <v>2535</v>
      </c>
      <c r="H82" s="56">
        <v>1</v>
      </c>
      <c r="I82" s="55" t="s">
        <v>4179</v>
      </c>
      <c r="J82" s="51"/>
      <c r="K82" s="56">
        <v>27371</v>
      </c>
      <c r="L82" s="57" t="s">
        <v>4180</v>
      </c>
      <c r="M82" s="46" t="s">
        <v>4181</v>
      </c>
      <c r="N82" s="58" t="s">
        <v>3842</v>
      </c>
      <c r="O82" s="58" t="s">
        <v>3842</v>
      </c>
      <c r="P82" s="58" t="s">
        <v>3842</v>
      </c>
      <c r="Q82" s="58" t="s">
        <v>3842</v>
      </c>
      <c r="R82" s="51" t="s">
        <v>3895</v>
      </c>
      <c r="S82" s="37">
        <v>721020</v>
      </c>
      <c r="T82" s="44" t="s">
        <v>48</v>
      </c>
      <c r="U82" s="44" t="s">
        <v>48</v>
      </c>
      <c r="V82" s="39" t="s">
        <v>3842</v>
      </c>
      <c r="W82" s="39" t="s">
        <v>3842</v>
      </c>
      <c r="X82" s="40" t="s">
        <v>3842</v>
      </c>
      <c r="Y82" s="40" t="s">
        <v>3842</v>
      </c>
      <c r="Z82" s="48" t="e">
        <f t="shared" si="2"/>
        <v>#VALUE!</v>
      </c>
      <c r="AA82" s="43" t="s">
        <v>48</v>
      </c>
      <c r="AB82" s="43" t="s">
        <v>48</v>
      </c>
      <c r="AC82" s="42" t="s">
        <v>58</v>
      </c>
      <c r="AD82" s="44">
        <v>181589.40000000002</v>
      </c>
      <c r="AE82" s="40">
        <v>539430.6</v>
      </c>
      <c r="AF82" s="48" t="s">
        <v>48</v>
      </c>
      <c r="AG82" s="48" t="s">
        <v>48</v>
      </c>
      <c r="AH82" s="39" t="s">
        <v>3842</v>
      </c>
      <c r="AI82" s="39" t="s">
        <v>3842</v>
      </c>
      <c r="AJ82" s="40" t="s">
        <v>3842</v>
      </c>
      <c r="AK82" s="40" t="s">
        <v>3842</v>
      </c>
      <c r="AL82" s="40" t="s">
        <v>4160</v>
      </c>
      <c r="AM82" s="40" t="s">
        <v>3842</v>
      </c>
      <c r="AN82" s="126" t="s">
        <v>3842</v>
      </c>
      <c r="AO82" s="40" t="s">
        <v>3842</v>
      </c>
    </row>
    <row r="83" spans="1:41" s="50" customFormat="1" x14ac:dyDescent="0.25">
      <c r="A83" s="51" t="s">
        <v>3404</v>
      </c>
      <c r="B83" s="51" t="s">
        <v>3874</v>
      </c>
      <c r="C83" s="23" t="s">
        <v>4278</v>
      </c>
      <c r="D83" s="137">
        <v>41463</v>
      </c>
      <c r="E83" s="23" t="s">
        <v>4182</v>
      </c>
      <c r="F83" s="55" t="s">
        <v>4182</v>
      </c>
      <c r="G83" s="55" t="s">
        <v>471</v>
      </c>
      <c r="H83" s="56">
        <v>1</v>
      </c>
      <c r="I83" s="55" t="s">
        <v>4183</v>
      </c>
      <c r="J83" s="51" t="s">
        <v>4184</v>
      </c>
      <c r="K83" s="56">
        <v>28151</v>
      </c>
      <c r="L83" s="57" t="s">
        <v>4185</v>
      </c>
      <c r="M83" s="46" t="s">
        <v>4186</v>
      </c>
      <c r="N83" s="58">
        <v>331521</v>
      </c>
      <c r="O83" s="58" t="s">
        <v>3842</v>
      </c>
      <c r="P83" s="51" t="s">
        <v>3842</v>
      </c>
      <c r="Q83" s="51" t="s">
        <v>3842</v>
      </c>
      <c r="R83" s="51" t="s">
        <v>4187</v>
      </c>
      <c r="S83" s="37">
        <v>455478</v>
      </c>
      <c r="T83" s="44" t="s">
        <v>48</v>
      </c>
      <c r="U83" s="44" t="s">
        <v>48</v>
      </c>
      <c r="V83" s="39" t="s">
        <v>3842</v>
      </c>
      <c r="W83" s="39" t="s">
        <v>3842</v>
      </c>
      <c r="X83" s="37" t="s">
        <v>3842</v>
      </c>
      <c r="Y83" s="40" t="s">
        <v>3842</v>
      </c>
      <c r="Z83" s="37"/>
      <c r="AA83" s="43" t="s">
        <v>48</v>
      </c>
      <c r="AB83" s="43" t="s">
        <v>48</v>
      </c>
      <c r="AC83" s="42" t="s">
        <v>58</v>
      </c>
      <c r="AD83" s="44">
        <v>455478</v>
      </c>
      <c r="AE83" s="37">
        <v>0</v>
      </c>
      <c r="AF83" s="48" t="s">
        <v>48</v>
      </c>
      <c r="AG83" s="48" t="s">
        <v>48</v>
      </c>
      <c r="AH83" s="39" t="s">
        <v>3842</v>
      </c>
      <c r="AI83" s="39" t="s">
        <v>3842</v>
      </c>
      <c r="AJ83" s="37" t="s">
        <v>3842</v>
      </c>
      <c r="AK83" s="40" t="s">
        <v>3842</v>
      </c>
      <c r="AL83" s="40" t="s">
        <v>4160</v>
      </c>
      <c r="AM83" s="43" t="s">
        <v>3842</v>
      </c>
      <c r="AN83" s="125" t="s">
        <v>3842</v>
      </c>
      <c r="AO83" s="43" t="s">
        <v>3842</v>
      </c>
    </row>
    <row r="84" spans="1:41" s="50" customFormat="1" x14ac:dyDescent="0.25">
      <c r="A84" s="51" t="s">
        <v>4188</v>
      </c>
      <c r="B84" s="51" t="s">
        <v>3874</v>
      </c>
      <c r="C84" s="23" t="s">
        <v>4278</v>
      </c>
      <c r="D84" s="137">
        <v>41506</v>
      </c>
      <c r="E84" s="55" t="s">
        <v>4189</v>
      </c>
      <c r="F84" s="55" t="s">
        <v>4190</v>
      </c>
      <c r="G84" s="55" t="s">
        <v>1820</v>
      </c>
      <c r="H84" s="56">
        <v>1</v>
      </c>
      <c r="I84" s="55" t="s">
        <v>4191</v>
      </c>
      <c r="J84" s="51" t="s">
        <v>4192</v>
      </c>
      <c r="K84" s="56">
        <v>28352</v>
      </c>
      <c r="L84" s="57" t="s">
        <v>4193</v>
      </c>
      <c r="M84" s="46" t="s">
        <v>4194</v>
      </c>
      <c r="N84" s="58">
        <v>336350</v>
      </c>
      <c r="O84" s="58" t="s">
        <v>3842</v>
      </c>
      <c r="P84" s="51" t="s">
        <v>3842</v>
      </c>
      <c r="Q84" s="51" t="s">
        <v>3842</v>
      </c>
      <c r="R84" s="51" t="s">
        <v>3895</v>
      </c>
      <c r="S84" s="37">
        <v>500000</v>
      </c>
      <c r="T84" s="44" t="s">
        <v>48</v>
      </c>
      <c r="U84" s="44" t="s">
        <v>48</v>
      </c>
      <c r="V84" s="39" t="s">
        <v>3842</v>
      </c>
      <c r="W84" s="39" t="s">
        <v>3842</v>
      </c>
      <c r="X84" s="37" t="s">
        <v>3842</v>
      </c>
      <c r="Y84" s="40" t="s">
        <v>3842</v>
      </c>
      <c r="Z84" s="37"/>
      <c r="AA84" s="43" t="s">
        <v>48</v>
      </c>
      <c r="AB84" s="43" t="s">
        <v>48</v>
      </c>
      <c r="AC84" s="42" t="s">
        <v>58</v>
      </c>
      <c r="AD84" s="37">
        <v>500000</v>
      </c>
      <c r="AE84" s="37">
        <v>0</v>
      </c>
      <c r="AF84" s="48" t="s">
        <v>48</v>
      </c>
      <c r="AG84" s="48" t="s">
        <v>48</v>
      </c>
      <c r="AH84" s="39" t="s">
        <v>3842</v>
      </c>
      <c r="AI84" s="39" t="s">
        <v>3842</v>
      </c>
      <c r="AJ84" s="37" t="s">
        <v>3842</v>
      </c>
      <c r="AK84" s="40" t="s">
        <v>3842</v>
      </c>
      <c r="AL84" s="40" t="s">
        <v>4160</v>
      </c>
      <c r="AM84" s="43" t="s">
        <v>3842</v>
      </c>
      <c r="AN84" s="125" t="s">
        <v>3842</v>
      </c>
      <c r="AO84" s="43" t="s">
        <v>3842</v>
      </c>
    </row>
    <row r="85" spans="1:41" s="50" customFormat="1" x14ac:dyDescent="0.25">
      <c r="A85" s="51" t="s">
        <v>4195</v>
      </c>
      <c r="B85" s="51" t="s">
        <v>3874</v>
      </c>
      <c r="C85" s="23" t="s">
        <v>4278</v>
      </c>
      <c r="D85" s="137">
        <v>41550</v>
      </c>
      <c r="E85" s="55" t="s">
        <v>4196</v>
      </c>
      <c r="F85" s="55" t="s">
        <v>4197</v>
      </c>
      <c r="G85" s="55" t="s">
        <v>615</v>
      </c>
      <c r="H85" s="56">
        <v>2</v>
      </c>
      <c r="I85" s="55" t="s">
        <v>4198</v>
      </c>
      <c r="J85" s="51" t="s">
        <v>4199</v>
      </c>
      <c r="K85" s="56">
        <v>27030</v>
      </c>
      <c r="L85" s="57" t="s">
        <v>4200</v>
      </c>
      <c r="M85" s="46" t="s">
        <v>4201</v>
      </c>
      <c r="N85" s="58">
        <v>327215</v>
      </c>
      <c r="O85" s="58" t="s">
        <v>3842</v>
      </c>
      <c r="P85" s="51" t="s">
        <v>3842</v>
      </c>
      <c r="Q85" s="51" t="s">
        <v>3842</v>
      </c>
      <c r="R85" s="51" t="s">
        <v>3909</v>
      </c>
      <c r="S85" s="37">
        <v>80000</v>
      </c>
      <c r="T85" s="44" t="s">
        <v>48</v>
      </c>
      <c r="U85" s="44" t="s">
        <v>48</v>
      </c>
      <c r="V85" s="39" t="s">
        <v>3842</v>
      </c>
      <c r="W85" s="39" t="s">
        <v>3842</v>
      </c>
      <c r="X85" s="37" t="s">
        <v>3842</v>
      </c>
      <c r="Y85" s="40" t="s">
        <v>3842</v>
      </c>
      <c r="Z85" s="37"/>
      <c r="AA85" s="43" t="s">
        <v>48</v>
      </c>
      <c r="AB85" s="43" t="s">
        <v>48</v>
      </c>
      <c r="AC85" s="42" t="s">
        <v>58</v>
      </c>
      <c r="AD85" s="37">
        <v>80000</v>
      </c>
      <c r="AE85" s="37">
        <v>0</v>
      </c>
      <c r="AF85" s="48" t="s">
        <v>48</v>
      </c>
      <c r="AG85" s="48" t="s">
        <v>48</v>
      </c>
      <c r="AH85" s="39" t="s">
        <v>3842</v>
      </c>
      <c r="AI85" s="39" t="s">
        <v>3842</v>
      </c>
      <c r="AJ85" s="37" t="s">
        <v>3842</v>
      </c>
      <c r="AK85" s="40" t="s">
        <v>3842</v>
      </c>
      <c r="AL85" s="40" t="s">
        <v>4160</v>
      </c>
      <c r="AM85" s="43" t="s">
        <v>3842</v>
      </c>
      <c r="AN85" s="125" t="s">
        <v>3842</v>
      </c>
      <c r="AO85" s="43" t="s">
        <v>3842</v>
      </c>
    </row>
    <row r="86" spans="1:41" s="50" customFormat="1" x14ac:dyDescent="0.25">
      <c r="A86" s="51" t="s">
        <v>4202</v>
      </c>
      <c r="B86" s="51" t="s">
        <v>3874</v>
      </c>
      <c r="C86" s="23" t="s">
        <v>4278</v>
      </c>
      <c r="D86" s="137">
        <v>41612</v>
      </c>
      <c r="E86" s="55" t="s">
        <v>4203</v>
      </c>
      <c r="F86" s="55" t="s">
        <v>4203</v>
      </c>
      <c r="G86" s="55" t="s">
        <v>615</v>
      </c>
      <c r="H86" s="56">
        <v>2</v>
      </c>
      <c r="I86" s="55" t="s">
        <v>4204</v>
      </c>
      <c r="J86" s="51" t="s">
        <v>4205</v>
      </c>
      <c r="K86" s="56">
        <v>27017</v>
      </c>
      <c r="L86" s="57" t="s">
        <v>4206</v>
      </c>
      <c r="M86" s="46" t="s">
        <v>4207</v>
      </c>
      <c r="N86" s="58">
        <v>321219</v>
      </c>
      <c r="O86" s="58" t="s">
        <v>3842</v>
      </c>
      <c r="P86" s="51" t="s">
        <v>3842</v>
      </c>
      <c r="Q86" s="51" t="s">
        <v>3842</v>
      </c>
      <c r="R86" s="51" t="s">
        <v>3884</v>
      </c>
      <c r="S86" s="37">
        <v>255900</v>
      </c>
      <c r="T86" s="44" t="s">
        <v>48</v>
      </c>
      <c r="U86" s="44" t="s">
        <v>48</v>
      </c>
      <c r="V86" s="39" t="s">
        <v>3842</v>
      </c>
      <c r="W86" s="39" t="s">
        <v>3842</v>
      </c>
      <c r="X86" s="37" t="s">
        <v>3842</v>
      </c>
      <c r="Y86" s="40" t="s">
        <v>3842</v>
      </c>
      <c r="Z86" s="37"/>
      <c r="AA86" s="43" t="s">
        <v>48</v>
      </c>
      <c r="AB86" s="43" t="s">
        <v>48</v>
      </c>
      <c r="AC86" s="42" t="s">
        <v>58</v>
      </c>
      <c r="AD86" s="37">
        <v>255900</v>
      </c>
      <c r="AE86" s="37">
        <v>0</v>
      </c>
      <c r="AF86" s="48" t="s">
        <v>48</v>
      </c>
      <c r="AG86" s="48" t="s">
        <v>48</v>
      </c>
      <c r="AH86" s="39" t="s">
        <v>3842</v>
      </c>
      <c r="AI86" s="39" t="s">
        <v>3842</v>
      </c>
      <c r="AJ86" s="37" t="s">
        <v>3842</v>
      </c>
      <c r="AK86" s="40" t="s">
        <v>3842</v>
      </c>
      <c r="AL86" s="40" t="s">
        <v>4160</v>
      </c>
      <c r="AM86" s="43" t="s">
        <v>3842</v>
      </c>
      <c r="AN86" s="125" t="s">
        <v>3842</v>
      </c>
      <c r="AO86" s="43" t="s">
        <v>3842</v>
      </c>
    </row>
    <row r="87" spans="1:41" s="50" customFormat="1" x14ac:dyDescent="0.25">
      <c r="A87" s="51" t="s">
        <v>4208</v>
      </c>
      <c r="B87" s="51" t="s">
        <v>3874</v>
      </c>
      <c r="C87" s="23" t="s">
        <v>4278</v>
      </c>
      <c r="D87" s="137">
        <v>41612</v>
      </c>
      <c r="E87" s="55" t="s">
        <v>4209</v>
      </c>
      <c r="F87" s="55" t="s">
        <v>4210</v>
      </c>
      <c r="G87" s="55" t="s">
        <v>624</v>
      </c>
      <c r="H87" s="56">
        <v>1</v>
      </c>
      <c r="I87" s="55" t="s">
        <v>4211</v>
      </c>
      <c r="J87" s="51" t="s">
        <v>4212</v>
      </c>
      <c r="K87" s="56" t="s">
        <v>4213</v>
      </c>
      <c r="L87" s="57" t="s">
        <v>4214</v>
      </c>
      <c r="M87" s="46" t="s">
        <v>4215</v>
      </c>
      <c r="N87" s="58">
        <v>333515</v>
      </c>
      <c r="O87" s="58" t="s">
        <v>3842</v>
      </c>
      <c r="P87" s="51" t="s">
        <v>3842</v>
      </c>
      <c r="Q87" s="51" t="s">
        <v>3842</v>
      </c>
      <c r="R87" s="51" t="s">
        <v>3884</v>
      </c>
      <c r="S87" s="37">
        <v>30000</v>
      </c>
      <c r="T87" s="44" t="s">
        <v>48</v>
      </c>
      <c r="U87" s="44" t="s">
        <v>48</v>
      </c>
      <c r="V87" s="39" t="s">
        <v>3842</v>
      </c>
      <c r="W87" s="39" t="s">
        <v>3842</v>
      </c>
      <c r="X87" s="37" t="s">
        <v>3842</v>
      </c>
      <c r="Y87" s="40" t="s">
        <v>3842</v>
      </c>
      <c r="Z87" s="37"/>
      <c r="AA87" s="43" t="s">
        <v>48</v>
      </c>
      <c r="AB87" s="43" t="s">
        <v>48</v>
      </c>
      <c r="AC87" s="42" t="s">
        <v>58</v>
      </c>
      <c r="AD87" s="37">
        <v>30000</v>
      </c>
      <c r="AE87" s="37">
        <v>0</v>
      </c>
      <c r="AF87" s="48" t="s">
        <v>48</v>
      </c>
      <c r="AG87" s="48" t="s">
        <v>48</v>
      </c>
      <c r="AH87" s="39" t="s">
        <v>3842</v>
      </c>
      <c r="AI87" s="39" t="s">
        <v>3842</v>
      </c>
      <c r="AJ87" s="37" t="s">
        <v>3842</v>
      </c>
      <c r="AK87" s="40" t="s">
        <v>3842</v>
      </c>
      <c r="AL87" s="40" t="s">
        <v>4160</v>
      </c>
      <c r="AM87" s="43" t="s">
        <v>3842</v>
      </c>
      <c r="AN87" s="125" t="s">
        <v>3842</v>
      </c>
      <c r="AO87" s="43" t="s">
        <v>3842</v>
      </c>
    </row>
    <row r="88" spans="1:41" s="50" customFormat="1" x14ac:dyDescent="0.25">
      <c r="A88" s="51" t="s">
        <v>4216</v>
      </c>
      <c r="B88" s="51" t="s">
        <v>3874</v>
      </c>
      <c r="C88" s="23" t="s">
        <v>4278</v>
      </c>
      <c r="D88" s="137">
        <v>41654</v>
      </c>
      <c r="E88" s="55" t="s">
        <v>4217</v>
      </c>
      <c r="F88" s="55" t="s">
        <v>941</v>
      </c>
      <c r="G88" s="55" t="s">
        <v>314</v>
      </c>
      <c r="H88" s="56">
        <v>2</v>
      </c>
      <c r="I88" s="55" t="s">
        <v>4218</v>
      </c>
      <c r="J88" s="51" t="s">
        <v>4219</v>
      </c>
      <c r="K88" s="56" t="s">
        <v>4220</v>
      </c>
      <c r="L88" s="57" t="s">
        <v>4221</v>
      </c>
      <c r="M88" s="46" t="s">
        <v>4222</v>
      </c>
      <c r="N88" s="58" t="s">
        <v>941</v>
      </c>
      <c r="O88" s="58" t="s">
        <v>3842</v>
      </c>
      <c r="P88" s="51" t="s">
        <v>3842</v>
      </c>
      <c r="Q88" s="51" t="s">
        <v>3842</v>
      </c>
      <c r="R88" s="51" t="s">
        <v>4223</v>
      </c>
      <c r="S88" s="44">
        <v>379087</v>
      </c>
      <c r="T88" s="44" t="s">
        <v>48</v>
      </c>
      <c r="U88" s="44" t="s">
        <v>48</v>
      </c>
      <c r="V88" s="39" t="s">
        <v>3842</v>
      </c>
      <c r="W88" s="39" t="s">
        <v>3842</v>
      </c>
      <c r="X88" s="37" t="s">
        <v>3842</v>
      </c>
      <c r="Y88" s="40" t="s">
        <v>3842</v>
      </c>
      <c r="Z88" s="37"/>
      <c r="AA88" s="43" t="s">
        <v>48</v>
      </c>
      <c r="AB88" s="43" t="s">
        <v>48</v>
      </c>
      <c r="AC88" s="42" t="s">
        <v>58</v>
      </c>
      <c r="AD88" s="44">
        <v>379087</v>
      </c>
      <c r="AE88" s="37">
        <v>0</v>
      </c>
      <c r="AF88" s="48" t="s">
        <v>48</v>
      </c>
      <c r="AG88" s="48" t="s">
        <v>48</v>
      </c>
      <c r="AH88" s="39" t="s">
        <v>3842</v>
      </c>
      <c r="AI88" s="39" t="s">
        <v>3842</v>
      </c>
      <c r="AJ88" s="37" t="s">
        <v>3842</v>
      </c>
      <c r="AK88" s="40" t="s">
        <v>3842</v>
      </c>
      <c r="AL88" s="40" t="s">
        <v>4160</v>
      </c>
      <c r="AM88" s="43" t="s">
        <v>3842</v>
      </c>
      <c r="AN88" s="125" t="s">
        <v>3842</v>
      </c>
      <c r="AO88" s="43" t="s">
        <v>3842</v>
      </c>
    </row>
    <row r="89" spans="1:41" s="50" customFormat="1" x14ac:dyDescent="0.25">
      <c r="A89" s="51" t="s">
        <v>4224</v>
      </c>
      <c r="B89" s="51" t="s">
        <v>3874</v>
      </c>
      <c r="C89" s="23" t="s">
        <v>4278</v>
      </c>
      <c r="D89" s="137">
        <v>41654</v>
      </c>
      <c r="E89" s="55" t="s">
        <v>4225</v>
      </c>
      <c r="F89" s="55" t="s">
        <v>4225</v>
      </c>
      <c r="G89" s="55" t="s">
        <v>2535</v>
      </c>
      <c r="H89" s="56">
        <v>1</v>
      </c>
      <c r="I89" s="55" t="s">
        <v>4226</v>
      </c>
      <c r="J89" s="51" t="s">
        <v>4227</v>
      </c>
      <c r="K89" s="56">
        <v>27371</v>
      </c>
      <c r="L89" s="57" t="s">
        <v>4228</v>
      </c>
      <c r="M89" s="46" t="s">
        <v>4229</v>
      </c>
      <c r="N89" s="58">
        <v>311421</v>
      </c>
      <c r="O89" s="58" t="s">
        <v>3842</v>
      </c>
      <c r="P89" s="51" t="s">
        <v>3842</v>
      </c>
      <c r="Q89" s="51" t="s">
        <v>3842</v>
      </c>
      <c r="R89" s="51" t="s">
        <v>3884</v>
      </c>
      <c r="S89" s="44">
        <v>470000</v>
      </c>
      <c r="T89" s="44" t="s">
        <v>48</v>
      </c>
      <c r="U89" s="44" t="s">
        <v>48</v>
      </c>
      <c r="V89" s="39" t="s">
        <v>3842</v>
      </c>
      <c r="W89" s="39" t="s">
        <v>3842</v>
      </c>
      <c r="X89" s="37" t="s">
        <v>3842</v>
      </c>
      <c r="Y89" s="40" t="s">
        <v>3842</v>
      </c>
      <c r="Z89" s="37"/>
      <c r="AA89" s="43" t="s">
        <v>48</v>
      </c>
      <c r="AB89" s="43" t="s">
        <v>48</v>
      </c>
      <c r="AC89" s="42" t="s">
        <v>58</v>
      </c>
      <c r="AD89" s="44">
        <v>470000</v>
      </c>
      <c r="AE89" s="37">
        <v>0</v>
      </c>
      <c r="AF89" s="48" t="s">
        <v>48</v>
      </c>
      <c r="AG89" s="48" t="s">
        <v>48</v>
      </c>
      <c r="AH89" s="39" t="s">
        <v>3842</v>
      </c>
      <c r="AI89" s="39" t="s">
        <v>3842</v>
      </c>
      <c r="AJ89" s="37" t="s">
        <v>3842</v>
      </c>
      <c r="AK89" s="40" t="s">
        <v>3842</v>
      </c>
      <c r="AL89" s="40" t="s">
        <v>4160</v>
      </c>
      <c r="AM89" s="43" t="s">
        <v>3842</v>
      </c>
      <c r="AN89" s="125" t="s">
        <v>3842</v>
      </c>
      <c r="AO89" s="43" t="s">
        <v>3842</v>
      </c>
    </row>
    <row r="90" spans="1:41" s="50" customFormat="1" x14ac:dyDescent="0.25">
      <c r="A90" s="51" t="s">
        <v>4230</v>
      </c>
      <c r="B90" s="51" t="s">
        <v>3874</v>
      </c>
      <c r="C90" s="23" t="s">
        <v>4278</v>
      </c>
      <c r="D90" s="137">
        <v>41654</v>
      </c>
      <c r="E90" s="55" t="s">
        <v>3041</v>
      </c>
      <c r="F90" s="55" t="s">
        <v>4231</v>
      </c>
      <c r="G90" s="55" t="s">
        <v>857</v>
      </c>
      <c r="H90" s="56">
        <v>1</v>
      </c>
      <c r="I90" s="55" t="s">
        <v>4232</v>
      </c>
      <c r="J90" s="51" t="s">
        <v>4233</v>
      </c>
      <c r="K90" s="56">
        <v>28139</v>
      </c>
      <c r="L90" s="57" t="s">
        <v>4166</v>
      </c>
      <c r="M90" s="46" t="s">
        <v>3982</v>
      </c>
      <c r="N90" s="58">
        <v>326199</v>
      </c>
      <c r="O90" s="58" t="s">
        <v>3842</v>
      </c>
      <c r="P90" s="51" t="s">
        <v>3842</v>
      </c>
      <c r="Q90" s="51" t="s">
        <v>3842</v>
      </c>
      <c r="R90" s="51" t="s">
        <v>3895</v>
      </c>
      <c r="S90" s="37">
        <v>150000</v>
      </c>
      <c r="T90" s="44" t="s">
        <v>48</v>
      </c>
      <c r="U90" s="44" t="s">
        <v>48</v>
      </c>
      <c r="V90" s="39" t="s">
        <v>3842</v>
      </c>
      <c r="W90" s="39" t="s">
        <v>3842</v>
      </c>
      <c r="X90" s="37" t="s">
        <v>3842</v>
      </c>
      <c r="Y90" s="40" t="s">
        <v>3842</v>
      </c>
      <c r="Z90" s="37"/>
      <c r="AA90" s="43" t="s">
        <v>48</v>
      </c>
      <c r="AB90" s="43" t="s">
        <v>48</v>
      </c>
      <c r="AC90" s="42" t="s">
        <v>58</v>
      </c>
      <c r="AD90" s="37">
        <v>150000</v>
      </c>
      <c r="AE90" s="37">
        <v>0</v>
      </c>
      <c r="AF90" s="48" t="s">
        <v>48</v>
      </c>
      <c r="AG90" s="48" t="s">
        <v>48</v>
      </c>
      <c r="AH90" s="39" t="s">
        <v>3842</v>
      </c>
      <c r="AI90" s="39" t="s">
        <v>3842</v>
      </c>
      <c r="AJ90" s="37" t="s">
        <v>3842</v>
      </c>
      <c r="AK90" s="40" t="s">
        <v>3842</v>
      </c>
      <c r="AL90" s="40" t="s">
        <v>4160</v>
      </c>
      <c r="AM90" s="43" t="s">
        <v>3842</v>
      </c>
      <c r="AN90" s="125" t="s">
        <v>3842</v>
      </c>
      <c r="AO90" s="43" t="s">
        <v>3842</v>
      </c>
    </row>
    <row r="91" spans="1:41" s="50" customFormat="1" x14ac:dyDescent="0.25">
      <c r="A91" s="51" t="s">
        <v>4234</v>
      </c>
      <c r="B91" s="51" t="s">
        <v>3874</v>
      </c>
      <c r="C91" s="23" t="s">
        <v>4278</v>
      </c>
      <c r="D91" s="137">
        <v>41725</v>
      </c>
      <c r="E91" s="55" t="s">
        <v>4235</v>
      </c>
      <c r="F91" s="55" t="s">
        <v>4236</v>
      </c>
      <c r="G91" s="55" t="s">
        <v>936</v>
      </c>
      <c r="H91" s="56">
        <v>2</v>
      </c>
      <c r="I91" s="55" t="s">
        <v>4237</v>
      </c>
      <c r="J91" s="51" t="s">
        <v>4238</v>
      </c>
      <c r="K91" s="56">
        <v>28144</v>
      </c>
      <c r="L91" s="57" t="s">
        <v>4239</v>
      </c>
      <c r="M91" s="46" t="s">
        <v>3969</v>
      </c>
      <c r="N91" s="58">
        <v>313111</v>
      </c>
      <c r="O91" s="58" t="s">
        <v>3842</v>
      </c>
      <c r="P91" s="51" t="s">
        <v>3842</v>
      </c>
      <c r="Q91" s="51" t="s">
        <v>3842</v>
      </c>
      <c r="R91" s="51" t="s">
        <v>4240</v>
      </c>
      <c r="S91" s="37">
        <v>1133000</v>
      </c>
      <c r="T91" s="44" t="s">
        <v>48</v>
      </c>
      <c r="U91" s="44" t="s">
        <v>48</v>
      </c>
      <c r="V91" s="39" t="s">
        <v>3842</v>
      </c>
      <c r="W91" s="39" t="s">
        <v>3842</v>
      </c>
      <c r="X91" s="37" t="s">
        <v>3842</v>
      </c>
      <c r="Y91" s="40" t="s">
        <v>3842</v>
      </c>
      <c r="Z91" s="37"/>
      <c r="AA91" s="43" t="s">
        <v>48</v>
      </c>
      <c r="AB91" s="43" t="s">
        <v>48</v>
      </c>
      <c r="AC91" s="42" t="s">
        <v>58</v>
      </c>
      <c r="AD91" s="37">
        <v>1133000</v>
      </c>
      <c r="AE91" s="37">
        <v>0</v>
      </c>
      <c r="AF91" s="48" t="s">
        <v>48</v>
      </c>
      <c r="AG91" s="48" t="s">
        <v>48</v>
      </c>
      <c r="AH91" s="39" t="s">
        <v>3842</v>
      </c>
      <c r="AI91" s="39" t="s">
        <v>3842</v>
      </c>
      <c r="AJ91" s="37" t="s">
        <v>3842</v>
      </c>
      <c r="AK91" s="40" t="s">
        <v>3842</v>
      </c>
      <c r="AL91" s="40" t="s">
        <v>4160</v>
      </c>
      <c r="AM91" s="43" t="s">
        <v>3842</v>
      </c>
      <c r="AN91" s="125" t="s">
        <v>3842</v>
      </c>
      <c r="AO91" s="43" t="s">
        <v>3842</v>
      </c>
    </row>
    <row r="92" spans="1:41" s="50" customFormat="1" x14ac:dyDescent="0.25">
      <c r="A92" s="51" t="s">
        <v>4241</v>
      </c>
      <c r="B92" s="51" t="s">
        <v>3874</v>
      </c>
      <c r="C92" s="23" t="s">
        <v>4278</v>
      </c>
      <c r="D92" s="137">
        <v>41725</v>
      </c>
      <c r="E92" s="55" t="s">
        <v>4242</v>
      </c>
      <c r="F92" s="55" t="s">
        <v>4242</v>
      </c>
      <c r="G92" s="55" t="s">
        <v>2832</v>
      </c>
      <c r="H92" s="56">
        <v>2</v>
      </c>
      <c r="I92" s="55" t="s">
        <v>4243</v>
      </c>
      <c r="J92" s="51" t="s">
        <v>4244</v>
      </c>
      <c r="K92" s="56">
        <v>28697</v>
      </c>
      <c r="L92" s="57" t="s">
        <v>4245</v>
      </c>
      <c r="M92" s="46" t="s">
        <v>4008</v>
      </c>
      <c r="N92" s="58">
        <v>327215</v>
      </c>
      <c r="O92" s="58" t="s">
        <v>3842</v>
      </c>
      <c r="P92" s="51" t="s">
        <v>3842</v>
      </c>
      <c r="Q92" s="51" t="s">
        <v>3842</v>
      </c>
      <c r="R92" s="51" t="s">
        <v>3884</v>
      </c>
      <c r="S92" s="37">
        <v>500000</v>
      </c>
      <c r="T92" s="44" t="s">
        <v>48</v>
      </c>
      <c r="U92" s="44" t="s">
        <v>48</v>
      </c>
      <c r="V92" s="39" t="s">
        <v>3842</v>
      </c>
      <c r="W92" s="39" t="s">
        <v>3842</v>
      </c>
      <c r="X92" s="37" t="s">
        <v>3842</v>
      </c>
      <c r="Y92" s="40" t="s">
        <v>3842</v>
      </c>
      <c r="Z92" s="37"/>
      <c r="AA92" s="43" t="s">
        <v>48</v>
      </c>
      <c r="AB92" s="43" t="s">
        <v>48</v>
      </c>
      <c r="AC92" s="42" t="s">
        <v>58</v>
      </c>
      <c r="AD92" s="37">
        <v>500000</v>
      </c>
      <c r="AE92" s="37">
        <v>0</v>
      </c>
      <c r="AF92" s="48" t="s">
        <v>48</v>
      </c>
      <c r="AG92" s="48" t="s">
        <v>48</v>
      </c>
      <c r="AH92" s="39" t="s">
        <v>3842</v>
      </c>
      <c r="AI92" s="39" t="s">
        <v>3842</v>
      </c>
      <c r="AJ92" s="37" t="s">
        <v>3842</v>
      </c>
      <c r="AK92" s="40" t="s">
        <v>3842</v>
      </c>
      <c r="AL92" s="40" t="s">
        <v>4160</v>
      </c>
      <c r="AM92" s="43" t="s">
        <v>3842</v>
      </c>
      <c r="AN92" s="125" t="s">
        <v>3842</v>
      </c>
      <c r="AO92" s="43" t="s">
        <v>3842</v>
      </c>
    </row>
    <row r="93" spans="1:41" s="50" customFormat="1" x14ac:dyDescent="0.25">
      <c r="A93" s="45" t="s">
        <v>35</v>
      </c>
      <c r="B93" s="45" t="s">
        <v>36</v>
      </c>
      <c r="C93" s="23" t="s">
        <v>4276</v>
      </c>
      <c r="D93" s="138">
        <v>39114</v>
      </c>
      <c r="E93" s="50" t="s">
        <v>37</v>
      </c>
      <c r="F93" s="50" t="s">
        <v>38</v>
      </c>
      <c r="G93" s="50" t="s">
        <v>39</v>
      </c>
      <c r="H93" s="49">
        <v>1</v>
      </c>
      <c r="I93" s="50" t="s">
        <v>40</v>
      </c>
      <c r="J93" s="45" t="s">
        <v>41</v>
      </c>
      <c r="K93" s="49" t="s">
        <v>42</v>
      </c>
      <c r="L93" s="45" t="s">
        <v>43</v>
      </c>
      <c r="M93" s="45" t="s">
        <v>44</v>
      </c>
      <c r="N93" s="45">
        <v>313221</v>
      </c>
      <c r="O93" s="45"/>
      <c r="P93" s="45" t="s">
        <v>45</v>
      </c>
      <c r="Q93" s="45"/>
      <c r="R93" s="45" t="s">
        <v>46</v>
      </c>
      <c r="S93" s="48">
        <v>1366000</v>
      </c>
      <c r="T93" s="48">
        <v>1366000</v>
      </c>
      <c r="U93" s="48">
        <v>0</v>
      </c>
      <c r="V93" s="66">
        <v>180</v>
      </c>
      <c r="W93" s="66">
        <v>344</v>
      </c>
      <c r="X93" s="48">
        <v>26082</v>
      </c>
      <c r="Y93" s="48">
        <v>31500000</v>
      </c>
      <c r="Z93" s="48"/>
      <c r="AA93" s="49">
        <v>3</v>
      </c>
      <c r="AB93" s="49">
        <v>9</v>
      </c>
      <c r="AC93" s="60" t="s">
        <v>47</v>
      </c>
      <c r="AD93" s="48">
        <v>0</v>
      </c>
      <c r="AE93" s="48">
        <v>13890</v>
      </c>
      <c r="AF93" s="48">
        <v>0</v>
      </c>
      <c r="AG93" s="48">
        <v>0</v>
      </c>
      <c r="AH93" s="66">
        <v>1</v>
      </c>
      <c r="AI93" s="66">
        <v>344</v>
      </c>
      <c r="AJ93" s="48">
        <v>53999</v>
      </c>
      <c r="AK93" s="48">
        <v>0</v>
      </c>
      <c r="AL93" s="48">
        <v>13780</v>
      </c>
      <c r="AM93" s="48" t="s">
        <v>48</v>
      </c>
      <c r="AN93" s="124" t="s">
        <v>48</v>
      </c>
      <c r="AO93" s="48" t="s">
        <v>48</v>
      </c>
    </row>
    <row r="94" spans="1:41" s="50" customFormat="1" x14ac:dyDescent="0.25">
      <c r="A94" s="45" t="s">
        <v>49</v>
      </c>
      <c r="B94" s="45" t="s">
        <v>36</v>
      </c>
      <c r="C94" s="23" t="s">
        <v>4278</v>
      </c>
      <c r="D94" s="138">
        <v>39122</v>
      </c>
      <c r="E94" s="50" t="s">
        <v>50</v>
      </c>
      <c r="F94" s="50" t="s">
        <v>51</v>
      </c>
      <c r="G94" s="50" t="s">
        <v>52</v>
      </c>
      <c r="H94" s="49">
        <v>3</v>
      </c>
      <c r="I94" s="50" t="s">
        <v>53</v>
      </c>
      <c r="J94" s="45" t="s">
        <v>54</v>
      </c>
      <c r="K94" s="49" t="s">
        <v>55</v>
      </c>
      <c r="L94" s="45" t="s">
        <v>56</v>
      </c>
      <c r="M94" s="45" t="s">
        <v>57</v>
      </c>
      <c r="N94" s="45">
        <v>336411</v>
      </c>
      <c r="O94" s="45"/>
      <c r="P94" s="45" t="s">
        <v>45</v>
      </c>
      <c r="Q94" s="45"/>
      <c r="R94" s="45" t="s">
        <v>46</v>
      </c>
      <c r="S94" s="48">
        <v>8911000</v>
      </c>
      <c r="T94" s="48">
        <v>6684000</v>
      </c>
      <c r="U94" s="48">
        <v>2227000</v>
      </c>
      <c r="V94" s="66">
        <v>255</v>
      </c>
      <c r="W94" s="66">
        <v>50</v>
      </c>
      <c r="X94" s="48">
        <v>63488</v>
      </c>
      <c r="Y94" s="48">
        <v>90090000</v>
      </c>
      <c r="Z94" s="48"/>
      <c r="AA94" s="49">
        <v>5</v>
      </c>
      <c r="AB94" s="49">
        <v>12</v>
      </c>
      <c r="AC94" s="60" t="s">
        <v>58</v>
      </c>
      <c r="AD94" s="48">
        <v>4620000</v>
      </c>
      <c r="AE94" s="48">
        <v>2064000</v>
      </c>
      <c r="AF94" s="48">
        <v>1540000</v>
      </c>
      <c r="AG94" s="48">
        <v>687000</v>
      </c>
      <c r="AH94" s="66">
        <v>321</v>
      </c>
      <c r="AI94" s="66">
        <v>179</v>
      </c>
      <c r="AJ94" s="48">
        <v>97338</v>
      </c>
      <c r="AK94" s="48">
        <v>114303338</v>
      </c>
      <c r="AL94" s="48">
        <v>0</v>
      </c>
      <c r="AM94" s="48" t="s">
        <v>48</v>
      </c>
      <c r="AN94" s="124" t="s">
        <v>48</v>
      </c>
      <c r="AO94" s="48" t="s">
        <v>48</v>
      </c>
    </row>
    <row r="95" spans="1:41" s="50" customFormat="1" x14ac:dyDescent="0.25">
      <c r="A95" s="45" t="s">
        <v>59</v>
      </c>
      <c r="B95" s="45" t="s">
        <v>36</v>
      </c>
      <c r="C95" s="23" t="s">
        <v>4276</v>
      </c>
      <c r="D95" s="138">
        <v>39192</v>
      </c>
      <c r="E95" s="50" t="s">
        <v>60</v>
      </c>
      <c r="F95" s="50" t="s">
        <v>61</v>
      </c>
      <c r="G95" s="50" t="s">
        <v>62</v>
      </c>
      <c r="H95" s="49">
        <v>3</v>
      </c>
      <c r="I95" s="50" t="s">
        <v>63</v>
      </c>
      <c r="J95" s="45" t="s">
        <v>64</v>
      </c>
      <c r="K95" s="49" t="s">
        <v>65</v>
      </c>
      <c r="L95" s="45" t="s">
        <v>66</v>
      </c>
      <c r="M95" s="45" t="s">
        <v>67</v>
      </c>
      <c r="N95" s="45">
        <v>336412</v>
      </c>
      <c r="O95" s="45"/>
      <c r="P95" s="45" t="s">
        <v>45</v>
      </c>
      <c r="Q95" s="45"/>
      <c r="R95" s="45" t="s">
        <v>46</v>
      </c>
      <c r="S95" s="48">
        <v>3342000</v>
      </c>
      <c r="T95" s="48">
        <v>2506000</v>
      </c>
      <c r="U95" s="48">
        <v>836000</v>
      </c>
      <c r="V95" s="66">
        <v>162</v>
      </c>
      <c r="W95" s="66">
        <v>0</v>
      </c>
      <c r="X95" s="48">
        <v>37555</v>
      </c>
      <c r="Y95" s="48">
        <v>45000000</v>
      </c>
      <c r="Z95" s="48"/>
      <c r="AA95" s="49">
        <v>3</v>
      </c>
      <c r="AB95" s="49">
        <v>12</v>
      </c>
      <c r="AC95" s="60" t="s">
        <v>47</v>
      </c>
      <c r="AD95" s="48">
        <v>0</v>
      </c>
      <c r="AE95" s="48">
        <v>77589</v>
      </c>
      <c r="AF95" s="48">
        <v>0</v>
      </c>
      <c r="AG95" s="48">
        <v>25863</v>
      </c>
      <c r="AH95" s="66">
        <v>128</v>
      </c>
      <c r="AI95" s="66">
        <v>0</v>
      </c>
      <c r="AJ95" s="48">
        <v>58267</v>
      </c>
      <c r="AK95" s="48">
        <v>52331829</v>
      </c>
      <c r="AL95" s="48">
        <v>0</v>
      </c>
      <c r="AM95" s="48" t="s">
        <v>48</v>
      </c>
      <c r="AN95" s="124" t="s">
        <v>48</v>
      </c>
      <c r="AO95" s="48" t="s">
        <v>48</v>
      </c>
    </row>
    <row r="96" spans="1:41" s="50" customFormat="1" x14ac:dyDescent="0.25">
      <c r="A96" s="45" t="s">
        <v>68</v>
      </c>
      <c r="B96" s="45" t="s">
        <v>36</v>
      </c>
      <c r="C96" s="23" t="s">
        <v>4278</v>
      </c>
      <c r="D96" s="138">
        <v>39202</v>
      </c>
      <c r="E96" s="50" t="s">
        <v>69</v>
      </c>
      <c r="F96" s="50" t="s">
        <v>70</v>
      </c>
      <c r="G96" s="50" t="s">
        <v>71</v>
      </c>
      <c r="H96" s="49">
        <v>2</v>
      </c>
      <c r="I96" s="50" t="s">
        <v>72</v>
      </c>
      <c r="J96" s="45" t="s">
        <v>73</v>
      </c>
      <c r="K96" s="49" t="s">
        <v>74</v>
      </c>
      <c r="L96" s="45" t="s">
        <v>75</v>
      </c>
      <c r="M96" s="45" t="s">
        <v>76</v>
      </c>
      <c r="N96" s="45">
        <v>333415</v>
      </c>
      <c r="O96" s="45"/>
      <c r="P96" s="45" t="s">
        <v>45</v>
      </c>
      <c r="Q96" s="45"/>
      <c r="R96" s="45" t="s">
        <v>46</v>
      </c>
      <c r="S96" s="48">
        <v>1099000</v>
      </c>
      <c r="T96" s="48">
        <v>933000</v>
      </c>
      <c r="U96" s="48">
        <v>166000</v>
      </c>
      <c r="V96" s="66">
        <v>163</v>
      </c>
      <c r="W96" s="66">
        <v>0</v>
      </c>
      <c r="X96" s="48">
        <v>28074</v>
      </c>
      <c r="Y96" s="48">
        <v>18000000</v>
      </c>
      <c r="Z96" s="48"/>
      <c r="AA96" s="49">
        <v>5</v>
      </c>
      <c r="AB96" s="49">
        <v>9</v>
      </c>
      <c r="AC96" s="60" t="s">
        <v>47</v>
      </c>
      <c r="AD96" s="48">
        <v>0</v>
      </c>
      <c r="AE96" s="48">
        <v>0</v>
      </c>
      <c r="AF96" s="48">
        <v>0</v>
      </c>
      <c r="AG96" s="48">
        <v>0</v>
      </c>
      <c r="AH96" s="66">
        <v>50</v>
      </c>
      <c r="AI96" s="66">
        <v>5</v>
      </c>
      <c r="AJ96" s="48">
        <v>39173</v>
      </c>
      <c r="AK96" s="48">
        <v>11511405</v>
      </c>
      <c r="AL96" s="48">
        <v>0</v>
      </c>
      <c r="AM96" s="48" t="s">
        <v>48</v>
      </c>
      <c r="AN96" s="124" t="s">
        <v>48</v>
      </c>
      <c r="AO96" s="48" t="s">
        <v>48</v>
      </c>
    </row>
    <row r="97" spans="1:42" s="50" customFormat="1" x14ac:dyDescent="0.25">
      <c r="A97" s="45" t="s">
        <v>77</v>
      </c>
      <c r="B97" s="45" t="s">
        <v>36</v>
      </c>
      <c r="C97" s="23" t="s">
        <v>4278</v>
      </c>
      <c r="D97" s="138">
        <v>39209</v>
      </c>
      <c r="E97" s="50" t="s">
        <v>78</v>
      </c>
      <c r="F97" s="50" t="s">
        <v>79</v>
      </c>
      <c r="G97" s="50" t="s">
        <v>80</v>
      </c>
      <c r="H97" s="49">
        <v>3</v>
      </c>
      <c r="I97" s="50" t="s">
        <v>81</v>
      </c>
      <c r="J97" s="45" t="s">
        <v>82</v>
      </c>
      <c r="K97" s="49" t="s">
        <v>83</v>
      </c>
      <c r="L97" s="45" t="s">
        <v>84</v>
      </c>
      <c r="M97" s="45" t="s">
        <v>85</v>
      </c>
      <c r="N97" s="45">
        <v>541511</v>
      </c>
      <c r="O97" s="45"/>
      <c r="P97" s="45" t="s">
        <v>86</v>
      </c>
      <c r="Q97" s="45"/>
      <c r="R97" s="45" t="s">
        <v>46</v>
      </c>
      <c r="S97" s="48">
        <v>20405000</v>
      </c>
      <c r="T97" s="48">
        <v>15306000</v>
      </c>
      <c r="U97" s="48">
        <v>5099000</v>
      </c>
      <c r="V97" s="66">
        <v>581</v>
      </c>
      <c r="W97" s="66">
        <v>670</v>
      </c>
      <c r="X97" s="48">
        <v>84593</v>
      </c>
      <c r="Y97" s="48">
        <v>37350000</v>
      </c>
      <c r="Z97" s="48"/>
      <c r="AA97" s="49">
        <v>3</v>
      </c>
      <c r="AB97" s="49">
        <v>10</v>
      </c>
      <c r="AC97" s="60" t="s">
        <v>58</v>
      </c>
      <c r="AD97" s="48">
        <v>7609000</v>
      </c>
      <c r="AE97" s="48">
        <v>4138364</v>
      </c>
      <c r="AF97" s="48">
        <v>2535000</v>
      </c>
      <c r="AG97" s="48">
        <v>1378788</v>
      </c>
      <c r="AH97" s="66">
        <v>859</v>
      </c>
      <c r="AI97" s="66">
        <v>670</v>
      </c>
      <c r="AJ97" s="48">
        <v>115988</v>
      </c>
      <c r="AK97" s="48">
        <v>64066448</v>
      </c>
      <c r="AL97" s="48">
        <v>0</v>
      </c>
      <c r="AM97" s="48" t="s">
        <v>48</v>
      </c>
      <c r="AN97" s="124" t="s">
        <v>48</v>
      </c>
      <c r="AO97" s="48" t="s">
        <v>48</v>
      </c>
    </row>
    <row r="98" spans="1:42" s="50" customFormat="1" x14ac:dyDescent="0.25">
      <c r="A98" s="45" t="s">
        <v>87</v>
      </c>
      <c r="B98" s="45" t="s">
        <v>36</v>
      </c>
      <c r="C98" s="23" t="s">
        <v>4278</v>
      </c>
      <c r="D98" s="138">
        <v>39265</v>
      </c>
      <c r="E98" s="50" t="s">
        <v>88</v>
      </c>
      <c r="F98" s="50" t="s">
        <v>89</v>
      </c>
      <c r="G98" s="50" t="s">
        <v>90</v>
      </c>
      <c r="H98" s="49">
        <v>3</v>
      </c>
      <c r="I98" s="50" t="s">
        <v>91</v>
      </c>
      <c r="J98" s="45" t="s">
        <v>92</v>
      </c>
      <c r="K98" s="49" t="s">
        <v>42</v>
      </c>
      <c r="L98" s="45" t="s">
        <v>93</v>
      </c>
      <c r="M98" s="45" t="s">
        <v>94</v>
      </c>
      <c r="N98" s="45">
        <v>336612</v>
      </c>
      <c r="O98" s="45"/>
      <c r="P98" s="45" t="s">
        <v>45</v>
      </c>
      <c r="Q98" s="45"/>
      <c r="R98" s="45" t="s">
        <v>46</v>
      </c>
      <c r="S98" s="48">
        <v>5812000</v>
      </c>
      <c r="T98" s="48">
        <v>4359000</v>
      </c>
      <c r="U98" s="48">
        <v>1453000</v>
      </c>
      <c r="V98" s="66">
        <v>772</v>
      </c>
      <c r="W98" s="66">
        <v>0</v>
      </c>
      <c r="X98" s="48">
        <v>28164</v>
      </c>
      <c r="Y98" s="48">
        <v>46080000</v>
      </c>
      <c r="Z98" s="48"/>
      <c r="AA98" s="49">
        <v>5</v>
      </c>
      <c r="AB98" s="49">
        <v>10</v>
      </c>
      <c r="AC98" s="60" t="s">
        <v>47</v>
      </c>
      <c r="AD98" s="48">
        <v>0</v>
      </c>
      <c r="AE98" s="48">
        <v>83524</v>
      </c>
      <c r="AF98" s="48">
        <v>0</v>
      </c>
      <c r="AG98" s="48">
        <v>27841</v>
      </c>
      <c r="AH98" s="66">
        <v>261</v>
      </c>
      <c r="AI98" s="66">
        <v>0</v>
      </c>
      <c r="AJ98" s="48">
        <v>30850</v>
      </c>
      <c r="AK98" s="48">
        <v>30000000</v>
      </c>
      <c r="AL98" s="48">
        <v>83524</v>
      </c>
      <c r="AM98" s="48" t="s">
        <v>48</v>
      </c>
      <c r="AN98" s="124" t="s">
        <v>48</v>
      </c>
      <c r="AO98" s="48" t="s">
        <v>48</v>
      </c>
    </row>
    <row r="99" spans="1:42" s="50" customFormat="1" x14ac:dyDescent="0.25">
      <c r="A99" s="45" t="s">
        <v>95</v>
      </c>
      <c r="B99" s="45" t="s">
        <v>36</v>
      </c>
      <c r="C99" s="23" t="s">
        <v>4276</v>
      </c>
      <c r="D99" s="138">
        <v>39275</v>
      </c>
      <c r="E99" s="50" t="s">
        <v>96</v>
      </c>
      <c r="F99" s="50" t="s">
        <v>97</v>
      </c>
      <c r="G99" s="50" t="s">
        <v>98</v>
      </c>
      <c r="H99" s="49">
        <v>2</v>
      </c>
      <c r="I99" s="50" t="s">
        <v>99</v>
      </c>
      <c r="J99" s="45" t="s">
        <v>100</v>
      </c>
      <c r="K99" s="49" t="s">
        <v>42</v>
      </c>
      <c r="L99" s="45" t="s">
        <v>101</v>
      </c>
      <c r="M99" s="45" t="s">
        <v>102</v>
      </c>
      <c r="N99" s="45">
        <v>336992</v>
      </c>
      <c r="O99" s="45"/>
      <c r="P99" s="45" t="s">
        <v>45</v>
      </c>
      <c r="Q99" s="45"/>
      <c r="R99" s="45" t="s">
        <v>46</v>
      </c>
      <c r="S99" s="48">
        <v>2439000</v>
      </c>
      <c r="T99" s="48">
        <v>2072000</v>
      </c>
      <c r="U99" s="48">
        <v>367000</v>
      </c>
      <c r="V99" s="66">
        <v>243</v>
      </c>
      <c r="W99" s="66">
        <v>0</v>
      </c>
      <c r="X99" s="48">
        <v>25121</v>
      </c>
      <c r="Y99" s="48">
        <v>27900000</v>
      </c>
      <c r="Z99" s="48"/>
      <c r="AA99" s="49">
        <v>4</v>
      </c>
      <c r="AB99" s="49">
        <v>11</v>
      </c>
      <c r="AC99" s="60" t="s">
        <v>47</v>
      </c>
      <c r="AD99" s="48">
        <v>0</v>
      </c>
      <c r="AE99" s="48">
        <v>0</v>
      </c>
      <c r="AF99" s="48">
        <v>0</v>
      </c>
      <c r="AG99" s="48">
        <v>0</v>
      </c>
      <c r="AH99" s="66">
        <v>14</v>
      </c>
      <c r="AI99" s="66">
        <v>0</v>
      </c>
      <c r="AJ99" s="48">
        <v>86460</v>
      </c>
      <c r="AK99" s="48">
        <v>0</v>
      </c>
      <c r="AL99" s="48">
        <v>0</v>
      </c>
      <c r="AM99" s="48" t="s">
        <v>48</v>
      </c>
      <c r="AN99" s="124" t="s">
        <v>48</v>
      </c>
      <c r="AO99" s="48" t="s">
        <v>48</v>
      </c>
    </row>
    <row r="100" spans="1:42" s="50" customFormat="1" x14ac:dyDescent="0.25">
      <c r="A100" s="45" t="s">
        <v>103</v>
      </c>
      <c r="B100" s="45" t="s">
        <v>36</v>
      </c>
      <c r="C100" s="23" t="s">
        <v>4278</v>
      </c>
      <c r="D100" s="138">
        <v>39280</v>
      </c>
      <c r="E100" s="50" t="s">
        <v>104</v>
      </c>
      <c r="F100" s="50" t="s">
        <v>105</v>
      </c>
      <c r="G100" s="50" t="s">
        <v>106</v>
      </c>
      <c r="H100" s="49">
        <v>2</v>
      </c>
      <c r="I100" s="50" t="s">
        <v>107</v>
      </c>
      <c r="J100" s="45" t="s">
        <v>54</v>
      </c>
      <c r="K100" s="49" t="s">
        <v>108</v>
      </c>
      <c r="L100" s="45" t="s">
        <v>109</v>
      </c>
      <c r="M100" s="45" t="s">
        <v>110</v>
      </c>
      <c r="N100" s="45">
        <v>336412</v>
      </c>
      <c r="O100" s="45"/>
      <c r="P100" s="45" t="s">
        <v>45</v>
      </c>
      <c r="Q100" s="45"/>
      <c r="R100" s="45" t="s">
        <v>46</v>
      </c>
      <c r="S100" s="48">
        <v>2073000</v>
      </c>
      <c r="T100" s="48">
        <v>1766000</v>
      </c>
      <c r="U100" s="48">
        <v>307000</v>
      </c>
      <c r="V100" s="66">
        <v>63</v>
      </c>
      <c r="W100" s="66">
        <v>31</v>
      </c>
      <c r="X100" s="48">
        <v>55929</v>
      </c>
      <c r="Y100" s="48">
        <v>24300000</v>
      </c>
      <c r="Z100" s="48"/>
      <c r="AA100" s="49">
        <v>4</v>
      </c>
      <c r="AB100" s="49">
        <v>12</v>
      </c>
      <c r="AC100" s="60" t="s">
        <v>58</v>
      </c>
      <c r="AD100" s="48">
        <v>1169000</v>
      </c>
      <c r="AE100" s="48">
        <v>141578</v>
      </c>
      <c r="AF100" s="48">
        <v>203000</v>
      </c>
      <c r="AG100" s="48">
        <v>24867</v>
      </c>
      <c r="AH100" s="66">
        <v>40</v>
      </c>
      <c r="AI100" s="66">
        <v>0</v>
      </c>
      <c r="AJ100" s="48">
        <v>105388</v>
      </c>
      <c r="AK100" s="48">
        <v>26835257</v>
      </c>
      <c r="AL100" s="48">
        <v>0</v>
      </c>
      <c r="AM100" s="48" t="s">
        <v>48</v>
      </c>
      <c r="AN100" s="124" t="s">
        <v>48</v>
      </c>
      <c r="AO100" s="48" t="s">
        <v>48</v>
      </c>
    </row>
    <row r="101" spans="1:42" s="50" customFormat="1" x14ac:dyDescent="0.25">
      <c r="A101" s="45" t="s">
        <v>111</v>
      </c>
      <c r="B101" s="45" t="s">
        <v>36</v>
      </c>
      <c r="C101" s="23" t="s">
        <v>4278</v>
      </c>
      <c r="D101" s="138">
        <v>39350</v>
      </c>
      <c r="E101" s="50" t="s">
        <v>112</v>
      </c>
      <c r="F101" s="50" t="s">
        <v>113</v>
      </c>
      <c r="G101" s="50" t="s">
        <v>80</v>
      </c>
      <c r="H101" s="49">
        <v>3</v>
      </c>
      <c r="I101" s="50" t="s">
        <v>114</v>
      </c>
      <c r="J101" s="45" t="s">
        <v>115</v>
      </c>
      <c r="K101" s="49" t="s">
        <v>116</v>
      </c>
      <c r="L101" s="45" t="s">
        <v>117</v>
      </c>
      <c r="M101" s="45" t="s">
        <v>118</v>
      </c>
      <c r="N101" s="45">
        <v>541710</v>
      </c>
      <c r="O101" s="45">
        <v>551114</v>
      </c>
      <c r="P101" s="45" t="s">
        <v>86</v>
      </c>
      <c r="Q101" s="45" t="s">
        <v>119</v>
      </c>
      <c r="R101" s="45" t="s">
        <v>46</v>
      </c>
      <c r="S101" s="48">
        <v>10086000</v>
      </c>
      <c r="T101" s="48">
        <v>7563000</v>
      </c>
      <c r="U101" s="48">
        <v>2523000</v>
      </c>
      <c r="V101" s="66">
        <v>445</v>
      </c>
      <c r="W101" s="66">
        <v>0</v>
      </c>
      <c r="X101" s="48">
        <v>68388</v>
      </c>
      <c r="Y101" s="48">
        <v>2600000</v>
      </c>
      <c r="Z101" s="48"/>
      <c r="AA101" s="49">
        <v>4</v>
      </c>
      <c r="AB101" s="49">
        <v>9</v>
      </c>
      <c r="AC101" s="60" t="s">
        <v>58</v>
      </c>
      <c r="AD101" s="48">
        <v>3920000</v>
      </c>
      <c r="AE101" s="48">
        <v>1775112</v>
      </c>
      <c r="AF101" s="48">
        <v>1308000</v>
      </c>
      <c r="AG101" s="48">
        <v>592037</v>
      </c>
      <c r="AH101" s="66">
        <v>492</v>
      </c>
      <c r="AI101" s="66">
        <v>18</v>
      </c>
      <c r="AJ101" s="48">
        <v>75948</v>
      </c>
      <c r="AK101" s="48">
        <v>2638401</v>
      </c>
      <c r="AL101" s="48">
        <v>0</v>
      </c>
      <c r="AM101" s="48" t="s">
        <v>48</v>
      </c>
      <c r="AN101" s="124" t="s">
        <v>48</v>
      </c>
      <c r="AO101" s="48" t="s">
        <v>48</v>
      </c>
    </row>
    <row r="102" spans="1:42" s="50" customFormat="1" x14ac:dyDescent="0.25">
      <c r="A102" s="45" t="s">
        <v>120</v>
      </c>
      <c r="B102" s="45" t="s">
        <v>36</v>
      </c>
      <c r="C102" s="23" t="s">
        <v>4278</v>
      </c>
      <c r="D102" s="138">
        <v>39353</v>
      </c>
      <c r="E102" s="50" t="s">
        <v>121</v>
      </c>
      <c r="F102" s="50" t="s">
        <v>122</v>
      </c>
      <c r="G102" s="50" t="s">
        <v>123</v>
      </c>
      <c r="H102" s="49">
        <v>3</v>
      </c>
      <c r="I102" s="50" t="s">
        <v>124</v>
      </c>
      <c r="J102" s="45" t="s">
        <v>125</v>
      </c>
      <c r="K102" s="49" t="s">
        <v>42</v>
      </c>
      <c r="L102" s="45" t="s">
        <v>126</v>
      </c>
      <c r="M102" s="45" t="s">
        <v>127</v>
      </c>
      <c r="N102" s="45">
        <v>334413</v>
      </c>
      <c r="O102" s="45"/>
      <c r="P102" s="45" t="s">
        <v>45</v>
      </c>
      <c r="Q102" s="45"/>
      <c r="R102" s="45" t="s">
        <v>46</v>
      </c>
      <c r="S102" s="48">
        <v>5661000</v>
      </c>
      <c r="T102" s="48">
        <v>4241000</v>
      </c>
      <c r="U102" s="48">
        <v>1420000</v>
      </c>
      <c r="V102" s="66">
        <v>315</v>
      </c>
      <c r="W102" s="66">
        <v>2048</v>
      </c>
      <c r="X102" s="48">
        <v>37883</v>
      </c>
      <c r="Y102" s="48">
        <v>106200000</v>
      </c>
      <c r="Z102" s="48"/>
      <c r="AA102" s="49">
        <v>3</v>
      </c>
      <c r="AB102" s="49">
        <v>11</v>
      </c>
      <c r="AC102" s="60" t="s">
        <v>47</v>
      </c>
      <c r="AD102" s="48">
        <v>0</v>
      </c>
      <c r="AE102" s="48">
        <v>0</v>
      </c>
      <c r="AF102" s="48">
        <v>0</v>
      </c>
      <c r="AG102" s="48">
        <v>0</v>
      </c>
      <c r="AH102" s="66">
        <v>0</v>
      </c>
      <c r="AI102" s="66">
        <v>1568</v>
      </c>
      <c r="AJ102" s="48">
        <v>0</v>
      </c>
      <c r="AK102" s="48">
        <v>0</v>
      </c>
      <c r="AL102" s="48">
        <v>0</v>
      </c>
      <c r="AM102" s="48" t="s">
        <v>48</v>
      </c>
      <c r="AN102" s="124" t="s">
        <v>48</v>
      </c>
      <c r="AO102" s="48" t="s">
        <v>48</v>
      </c>
    </row>
    <row r="103" spans="1:42" s="50" customFormat="1" x14ac:dyDescent="0.25">
      <c r="A103" s="45" t="s">
        <v>128</v>
      </c>
      <c r="B103" s="45" t="s">
        <v>36</v>
      </c>
      <c r="C103" s="23" t="s">
        <v>4278</v>
      </c>
      <c r="D103" s="138">
        <v>39365</v>
      </c>
      <c r="E103" s="50" t="s">
        <v>129</v>
      </c>
      <c r="F103" s="50" t="s">
        <v>130</v>
      </c>
      <c r="G103" s="50" t="s">
        <v>80</v>
      </c>
      <c r="H103" s="49">
        <v>3</v>
      </c>
      <c r="I103" s="50" t="s">
        <v>131</v>
      </c>
      <c r="J103" s="45" t="s">
        <v>132</v>
      </c>
      <c r="K103" s="49" t="s">
        <v>42</v>
      </c>
      <c r="L103" s="45" t="s">
        <v>133</v>
      </c>
      <c r="M103" s="45" t="s">
        <v>134</v>
      </c>
      <c r="N103" s="45">
        <v>54171</v>
      </c>
      <c r="O103" s="45">
        <v>55114</v>
      </c>
      <c r="P103" s="45" t="s">
        <v>86</v>
      </c>
      <c r="Q103" s="45" t="s">
        <v>119</v>
      </c>
      <c r="R103" s="45" t="s">
        <v>46</v>
      </c>
      <c r="S103" s="48">
        <v>19793000</v>
      </c>
      <c r="T103" s="48">
        <v>14845000</v>
      </c>
      <c r="U103" s="48">
        <v>4948000</v>
      </c>
      <c r="V103" s="66">
        <v>984</v>
      </c>
      <c r="W103" s="66">
        <v>362</v>
      </c>
      <c r="X103" s="48">
        <v>56423</v>
      </c>
      <c r="Y103" s="48">
        <v>17300000</v>
      </c>
      <c r="Z103" s="48"/>
      <c r="AA103" s="49">
        <v>4</v>
      </c>
      <c r="AB103" s="49">
        <v>9</v>
      </c>
      <c r="AC103" s="60" t="s">
        <v>47</v>
      </c>
      <c r="AD103" s="48">
        <v>0</v>
      </c>
      <c r="AE103" s="48">
        <v>0</v>
      </c>
      <c r="AF103" s="48">
        <v>0</v>
      </c>
      <c r="AG103" s="48">
        <v>0</v>
      </c>
      <c r="AH103" s="66">
        <v>115</v>
      </c>
      <c r="AI103" s="66">
        <v>362</v>
      </c>
      <c r="AJ103" s="48">
        <v>59404</v>
      </c>
      <c r="AK103" s="48">
        <v>1620148</v>
      </c>
      <c r="AL103" s="48">
        <v>0</v>
      </c>
      <c r="AM103" s="48" t="s">
        <v>48</v>
      </c>
      <c r="AN103" s="124" t="s">
        <v>48</v>
      </c>
      <c r="AO103" s="48" t="s">
        <v>48</v>
      </c>
    </row>
    <row r="104" spans="1:42" s="50" customFormat="1" x14ac:dyDescent="0.25">
      <c r="A104" s="45" t="s">
        <v>135</v>
      </c>
      <c r="B104" s="45" t="s">
        <v>36</v>
      </c>
      <c r="C104" s="23" t="s">
        <v>4278</v>
      </c>
      <c r="D104" s="138">
        <v>39377</v>
      </c>
      <c r="E104" s="50" t="s">
        <v>136</v>
      </c>
      <c r="F104" s="50" t="s">
        <v>137</v>
      </c>
      <c r="G104" s="50" t="s">
        <v>52</v>
      </c>
      <c r="H104" s="49">
        <v>3</v>
      </c>
      <c r="I104" s="50" t="s">
        <v>138</v>
      </c>
      <c r="J104" s="45" t="s">
        <v>139</v>
      </c>
      <c r="K104" s="49">
        <v>27409</v>
      </c>
      <c r="L104" s="45" t="s">
        <v>140</v>
      </c>
      <c r="M104" s="45" t="s">
        <v>141</v>
      </c>
      <c r="N104" s="45">
        <v>481111</v>
      </c>
      <c r="O104" s="45"/>
      <c r="P104" s="45" t="s">
        <v>142</v>
      </c>
      <c r="Q104" s="45"/>
      <c r="R104" s="45" t="s">
        <v>46</v>
      </c>
      <c r="S104" s="48">
        <v>5292000</v>
      </c>
      <c r="T104" s="48">
        <v>3967000</v>
      </c>
      <c r="U104" s="48">
        <v>1325000</v>
      </c>
      <c r="V104" s="66">
        <v>338</v>
      </c>
      <c r="W104" s="66">
        <v>0</v>
      </c>
      <c r="X104" s="48">
        <v>41700</v>
      </c>
      <c r="Y104" s="48">
        <v>316350000</v>
      </c>
      <c r="Z104" s="48"/>
      <c r="AA104" s="49">
        <v>2</v>
      </c>
      <c r="AB104" s="49">
        <v>9</v>
      </c>
      <c r="AC104" s="60" t="s">
        <v>47</v>
      </c>
      <c r="AD104" s="48">
        <v>0</v>
      </c>
      <c r="AE104" s="48">
        <v>0</v>
      </c>
      <c r="AF104" s="48">
        <v>0</v>
      </c>
      <c r="AG104" s="48">
        <v>0</v>
      </c>
      <c r="AH104" s="66" t="s">
        <v>143</v>
      </c>
      <c r="AI104" s="66" t="s">
        <v>143</v>
      </c>
      <c r="AJ104" s="48" t="s">
        <v>143</v>
      </c>
      <c r="AK104" s="48" t="s">
        <v>143</v>
      </c>
      <c r="AL104" s="48">
        <v>0</v>
      </c>
      <c r="AM104" s="48" t="s">
        <v>48</v>
      </c>
      <c r="AN104" s="124" t="s">
        <v>48</v>
      </c>
      <c r="AO104" s="48" t="s">
        <v>48</v>
      </c>
    </row>
    <row r="105" spans="1:42" s="50" customFormat="1" x14ac:dyDescent="0.25">
      <c r="A105" s="45" t="s">
        <v>144</v>
      </c>
      <c r="B105" s="45" t="s">
        <v>36</v>
      </c>
      <c r="C105" s="23" t="s">
        <v>4278</v>
      </c>
      <c r="D105" s="138">
        <v>39407</v>
      </c>
      <c r="E105" s="50" t="s">
        <v>145</v>
      </c>
      <c r="F105" s="50" t="s">
        <v>146</v>
      </c>
      <c r="G105" s="50" t="s">
        <v>147</v>
      </c>
      <c r="H105" s="49">
        <v>1</v>
      </c>
      <c r="I105" s="50" t="s">
        <v>148</v>
      </c>
      <c r="J105" s="45" t="s">
        <v>149</v>
      </c>
      <c r="K105" s="49" t="s">
        <v>42</v>
      </c>
      <c r="L105" s="45" t="s">
        <v>150</v>
      </c>
      <c r="M105" s="45" t="s">
        <v>151</v>
      </c>
      <c r="N105" s="45">
        <v>335211</v>
      </c>
      <c r="O105" s="45"/>
      <c r="P105" s="45" t="s">
        <v>45</v>
      </c>
      <c r="Q105" s="45"/>
      <c r="R105" s="45" t="s">
        <v>46</v>
      </c>
      <c r="S105" s="48">
        <v>1700000</v>
      </c>
      <c r="T105" s="48">
        <v>1700000</v>
      </c>
      <c r="U105" s="48">
        <v>0</v>
      </c>
      <c r="V105" s="66">
        <v>259</v>
      </c>
      <c r="W105" s="66">
        <v>0</v>
      </c>
      <c r="X105" s="48">
        <v>25541</v>
      </c>
      <c r="Y105" s="48">
        <v>2768000</v>
      </c>
      <c r="Z105" s="48"/>
      <c r="AA105" s="49">
        <v>5</v>
      </c>
      <c r="AB105" s="49">
        <v>9</v>
      </c>
      <c r="AC105" s="60" t="s">
        <v>47</v>
      </c>
      <c r="AD105" s="48">
        <v>0</v>
      </c>
      <c r="AE105" s="48">
        <v>0</v>
      </c>
      <c r="AF105" s="48">
        <v>0</v>
      </c>
      <c r="AG105" s="48">
        <v>0</v>
      </c>
      <c r="AH105" s="66" t="s">
        <v>143</v>
      </c>
      <c r="AI105" s="66" t="s">
        <v>143</v>
      </c>
      <c r="AJ105" s="48" t="s">
        <v>143</v>
      </c>
      <c r="AK105" s="48" t="s">
        <v>143</v>
      </c>
      <c r="AL105" s="48">
        <v>0</v>
      </c>
      <c r="AM105" s="48" t="s">
        <v>48</v>
      </c>
      <c r="AN105" s="124" t="s">
        <v>48</v>
      </c>
      <c r="AO105" s="48" t="s">
        <v>48</v>
      </c>
    </row>
    <row r="106" spans="1:42" s="50" customFormat="1" x14ac:dyDescent="0.25">
      <c r="A106" s="45" t="s">
        <v>152</v>
      </c>
      <c r="B106" s="45" t="s">
        <v>36</v>
      </c>
      <c r="C106" s="23" t="s">
        <v>4278</v>
      </c>
      <c r="D106" s="138">
        <v>39414</v>
      </c>
      <c r="E106" s="50" t="s">
        <v>153</v>
      </c>
      <c r="F106" s="50" t="s">
        <v>154</v>
      </c>
      <c r="G106" s="50" t="s">
        <v>155</v>
      </c>
      <c r="H106" s="49">
        <v>3</v>
      </c>
      <c r="I106" s="50" t="s">
        <v>156</v>
      </c>
      <c r="J106" s="45" t="s">
        <v>157</v>
      </c>
      <c r="K106" s="49" t="s">
        <v>158</v>
      </c>
      <c r="L106" s="45" t="s">
        <v>159</v>
      </c>
      <c r="M106" s="45" t="s">
        <v>160</v>
      </c>
      <c r="N106" s="45">
        <v>541330</v>
      </c>
      <c r="O106" s="45">
        <v>551114</v>
      </c>
      <c r="P106" s="45" t="s">
        <v>86</v>
      </c>
      <c r="Q106" s="45" t="s">
        <v>119</v>
      </c>
      <c r="R106" s="45" t="s">
        <v>46</v>
      </c>
      <c r="S106" s="48">
        <v>16900000</v>
      </c>
      <c r="T106" s="48">
        <v>12673000</v>
      </c>
      <c r="U106" s="48">
        <v>4227000</v>
      </c>
      <c r="V106" s="66">
        <v>500</v>
      </c>
      <c r="W106" s="66">
        <v>780</v>
      </c>
      <c r="X106" s="48">
        <v>73035</v>
      </c>
      <c r="Y106" s="48">
        <v>3033000</v>
      </c>
      <c r="Z106" s="48"/>
      <c r="AA106" s="49">
        <v>4</v>
      </c>
      <c r="AB106" s="49">
        <v>10</v>
      </c>
      <c r="AC106" s="60" t="s">
        <v>47</v>
      </c>
      <c r="AD106" s="48">
        <v>0</v>
      </c>
      <c r="AE106" s="48">
        <v>720406</v>
      </c>
      <c r="AF106" s="48">
        <v>0</v>
      </c>
      <c r="AG106" s="48">
        <v>240136</v>
      </c>
      <c r="AH106" s="66">
        <v>53</v>
      </c>
      <c r="AI106" s="66">
        <v>780</v>
      </c>
      <c r="AJ106" s="48">
        <v>152315</v>
      </c>
      <c r="AK106" s="48">
        <v>14218888</v>
      </c>
      <c r="AL106" s="48">
        <v>0</v>
      </c>
      <c r="AM106" s="48" t="s">
        <v>48</v>
      </c>
      <c r="AN106" s="124" t="s">
        <v>48</v>
      </c>
      <c r="AO106" s="48" t="s">
        <v>48</v>
      </c>
    </row>
    <row r="107" spans="1:42" s="50" customFormat="1" x14ac:dyDescent="0.25">
      <c r="A107" s="45" t="s">
        <v>161</v>
      </c>
      <c r="B107" s="45" t="s">
        <v>36</v>
      </c>
      <c r="C107" s="23" t="s">
        <v>4278</v>
      </c>
      <c r="D107" s="138">
        <v>39433</v>
      </c>
      <c r="E107" s="50" t="s">
        <v>162</v>
      </c>
      <c r="F107" s="50" t="s">
        <v>163</v>
      </c>
      <c r="G107" s="50" t="s">
        <v>52</v>
      </c>
      <c r="H107" s="49">
        <v>3</v>
      </c>
      <c r="I107" s="50" t="s">
        <v>164</v>
      </c>
      <c r="J107" s="45" t="s">
        <v>165</v>
      </c>
      <c r="K107" s="49" t="s">
        <v>166</v>
      </c>
      <c r="L107" s="45" t="s">
        <v>167</v>
      </c>
      <c r="M107" s="45" t="s">
        <v>168</v>
      </c>
      <c r="N107" s="45">
        <v>541710</v>
      </c>
      <c r="O107" s="45">
        <v>325411</v>
      </c>
      <c r="P107" s="45" t="s">
        <v>86</v>
      </c>
      <c r="Q107" s="45" t="s">
        <v>45</v>
      </c>
      <c r="R107" s="45" t="s">
        <v>46</v>
      </c>
      <c r="S107" s="48">
        <v>8762000</v>
      </c>
      <c r="T107" s="48">
        <v>6571500</v>
      </c>
      <c r="U107" s="48">
        <v>2190500</v>
      </c>
      <c r="V107" s="66">
        <v>185</v>
      </c>
      <c r="W107" s="66">
        <v>125</v>
      </c>
      <c r="X107" s="48">
        <v>86940</v>
      </c>
      <c r="Y107" s="48">
        <v>21015000</v>
      </c>
      <c r="Z107" s="48"/>
      <c r="AA107" s="49">
        <v>5</v>
      </c>
      <c r="AB107" s="49">
        <v>12</v>
      </c>
      <c r="AC107" s="60" t="s">
        <v>47</v>
      </c>
      <c r="AD107" s="48">
        <v>0</v>
      </c>
      <c r="AE107" s="48">
        <v>41796</v>
      </c>
      <c r="AF107" s="48">
        <v>0</v>
      </c>
      <c r="AG107" s="48">
        <v>13932</v>
      </c>
      <c r="AH107" s="66">
        <v>79</v>
      </c>
      <c r="AI107" s="66">
        <v>125</v>
      </c>
      <c r="AJ107" s="48">
        <v>78768</v>
      </c>
      <c r="AK107" s="48">
        <v>23368047</v>
      </c>
      <c r="AL107" s="48">
        <v>0</v>
      </c>
      <c r="AM107" s="48" t="s">
        <v>48</v>
      </c>
      <c r="AN107" s="124" t="s">
        <v>48</v>
      </c>
      <c r="AO107" s="48" t="s">
        <v>48</v>
      </c>
    </row>
    <row r="108" spans="1:42" s="50" customFormat="1" x14ac:dyDescent="0.25">
      <c r="A108" s="45" t="s">
        <v>169</v>
      </c>
      <c r="B108" s="45" t="s">
        <v>36</v>
      </c>
      <c r="C108" s="23" t="s">
        <v>4278</v>
      </c>
      <c r="D108" s="138">
        <v>39506</v>
      </c>
      <c r="E108" s="50" t="s">
        <v>170</v>
      </c>
      <c r="F108" s="50" t="s">
        <v>171</v>
      </c>
      <c r="G108" s="50" t="s">
        <v>80</v>
      </c>
      <c r="H108" s="49">
        <v>3</v>
      </c>
      <c r="I108" s="50" t="s">
        <v>172</v>
      </c>
      <c r="J108" s="45" t="s">
        <v>173</v>
      </c>
      <c r="K108" s="49" t="s">
        <v>174</v>
      </c>
      <c r="L108" s="45" t="s">
        <v>175</v>
      </c>
      <c r="M108" s="45" t="s">
        <v>176</v>
      </c>
      <c r="N108" s="45">
        <v>611430</v>
      </c>
      <c r="O108" s="45">
        <v>811219</v>
      </c>
      <c r="P108" s="45" t="s">
        <v>177</v>
      </c>
      <c r="Q108" s="45" t="s">
        <v>178</v>
      </c>
      <c r="R108" s="45" t="s">
        <v>46</v>
      </c>
      <c r="S108" s="48">
        <v>7500660</v>
      </c>
      <c r="T108" s="48">
        <v>5625499</v>
      </c>
      <c r="U108" s="48">
        <v>1875161</v>
      </c>
      <c r="V108" s="66">
        <v>270</v>
      </c>
      <c r="W108" s="66">
        <v>678</v>
      </c>
      <c r="X108" s="48">
        <v>67613</v>
      </c>
      <c r="Y108" s="48">
        <v>54000000</v>
      </c>
      <c r="Z108" s="48"/>
      <c r="AA108" s="49">
        <v>4</v>
      </c>
      <c r="AB108" s="49">
        <v>10</v>
      </c>
      <c r="AC108" s="60" t="s">
        <v>47</v>
      </c>
      <c r="AD108" s="48">
        <v>0</v>
      </c>
      <c r="AE108" s="48">
        <v>0</v>
      </c>
      <c r="AF108" s="48">
        <v>0</v>
      </c>
      <c r="AG108" s="48">
        <v>0</v>
      </c>
      <c r="AH108" s="66">
        <v>0</v>
      </c>
      <c r="AI108" s="66">
        <v>653</v>
      </c>
      <c r="AJ108" s="48">
        <v>0</v>
      </c>
      <c r="AK108" s="48">
        <v>45187598</v>
      </c>
      <c r="AL108" s="48">
        <v>0</v>
      </c>
      <c r="AM108" s="48" t="s">
        <v>48</v>
      </c>
      <c r="AN108" s="124" t="s">
        <v>48</v>
      </c>
      <c r="AO108" s="48" t="s">
        <v>48</v>
      </c>
      <c r="AP108" s="59"/>
    </row>
    <row r="109" spans="1:42" s="50" customFormat="1" x14ac:dyDescent="0.25">
      <c r="A109" s="45" t="s">
        <v>179</v>
      </c>
      <c r="B109" s="45" t="s">
        <v>36</v>
      </c>
      <c r="C109" s="23" t="s">
        <v>4278</v>
      </c>
      <c r="D109" s="138">
        <v>39520</v>
      </c>
      <c r="E109" s="50" t="s">
        <v>180</v>
      </c>
      <c r="F109" s="50" t="s">
        <v>181</v>
      </c>
      <c r="G109" s="50" t="s">
        <v>182</v>
      </c>
      <c r="H109" s="49" t="s">
        <v>183</v>
      </c>
      <c r="I109" s="50" t="s">
        <v>184</v>
      </c>
      <c r="J109" s="45" t="s">
        <v>185</v>
      </c>
      <c r="K109" s="49" t="s">
        <v>186</v>
      </c>
      <c r="L109" s="45" t="s">
        <v>187</v>
      </c>
      <c r="M109" s="45" t="s">
        <v>188</v>
      </c>
      <c r="N109" s="45">
        <v>339112</v>
      </c>
      <c r="O109" s="45"/>
      <c r="P109" s="45" t="s">
        <v>45</v>
      </c>
      <c r="Q109" s="45"/>
      <c r="R109" s="45" t="s">
        <v>46</v>
      </c>
      <c r="S109" s="48">
        <v>4165852</v>
      </c>
      <c r="T109" s="48">
        <v>3384205</v>
      </c>
      <c r="U109" s="48">
        <v>781647</v>
      </c>
      <c r="V109" s="66">
        <v>247</v>
      </c>
      <c r="W109" s="66">
        <v>578</v>
      </c>
      <c r="X109" s="48">
        <v>48781</v>
      </c>
      <c r="Y109" s="48">
        <v>121260000</v>
      </c>
      <c r="Z109" s="48"/>
      <c r="AA109" s="49">
        <v>4</v>
      </c>
      <c r="AB109" s="49">
        <v>9</v>
      </c>
      <c r="AC109" s="60" t="s">
        <v>47</v>
      </c>
      <c r="AD109" s="48">
        <v>0</v>
      </c>
      <c r="AE109" s="48">
        <v>555608</v>
      </c>
      <c r="AF109" s="48">
        <v>0</v>
      </c>
      <c r="AG109" s="48">
        <v>120255</v>
      </c>
      <c r="AH109" s="66">
        <v>130</v>
      </c>
      <c r="AI109" s="66">
        <v>578</v>
      </c>
      <c r="AJ109" s="48">
        <v>84817</v>
      </c>
      <c r="AK109" s="48">
        <v>32566102</v>
      </c>
      <c r="AL109" s="48">
        <v>0</v>
      </c>
      <c r="AM109" s="48" t="s">
        <v>48</v>
      </c>
      <c r="AN109" s="124" t="s">
        <v>48</v>
      </c>
      <c r="AO109" s="48" t="s">
        <v>48</v>
      </c>
      <c r="AP109" s="59"/>
    </row>
    <row r="110" spans="1:42" s="50" customFormat="1" x14ac:dyDescent="0.25">
      <c r="A110" s="45" t="s">
        <v>189</v>
      </c>
      <c r="B110" s="45" t="s">
        <v>36</v>
      </c>
      <c r="C110" s="23" t="s">
        <v>4278</v>
      </c>
      <c r="D110" s="138">
        <v>39520</v>
      </c>
      <c r="E110" s="50" t="s">
        <v>190</v>
      </c>
      <c r="F110" s="50" t="s">
        <v>191</v>
      </c>
      <c r="G110" s="50" t="s">
        <v>155</v>
      </c>
      <c r="H110" s="49">
        <v>3</v>
      </c>
      <c r="I110" s="50" t="s">
        <v>192</v>
      </c>
      <c r="J110" s="45" t="s">
        <v>193</v>
      </c>
      <c r="K110" s="49" t="s">
        <v>194</v>
      </c>
      <c r="L110" s="45" t="s">
        <v>195</v>
      </c>
      <c r="M110" s="45" t="s">
        <v>196</v>
      </c>
      <c r="N110" s="45">
        <v>333314</v>
      </c>
      <c r="O110" s="45"/>
      <c r="P110" s="45" t="s">
        <v>45</v>
      </c>
      <c r="Q110" s="45"/>
      <c r="R110" s="45" t="s">
        <v>46</v>
      </c>
      <c r="S110" s="48">
        <v>3515463</v>
      </c>
      <c r="T110" s="48">
        <v>2636599</v>
      </c>
      <c r="U110" s="48">
        <v>878864</v>
      </c>
      <c r="V110" s="66">
        <v>167</v>
      </c>
      <c r="W110" s="66">
        <v>101</v>
      </c>
      <c r="X110" s="48">
        <v>65579</v>
      </c>
      <c r="Y110" s="48">
        <v>27540000</v>
      </c>
      <c r="Z110" s="48"/>
      <c r="AA110" s="49">
        <v>5</v>
      </c>
      <c r="AB110" s="49">
        <v>9</v>
      </c>
      <c r="AC110" s="60" t="s">
        <v>47</v>
      </c>
      <c r="AD110" s="48">
        <v>0</v>
      </c>
      <c r="AE110" s="48">
        <v>23832</v>
      </c>
      <c r="AF110" s="48">
        <v>0</v>
      </c>
      <c r="AG110" s="48">
        <v>7944</v>
      </c>
      <c r="AH110" s="66">
        <v>38</v>
      </c>
      <c r="AI110" s="66">
        <v>101</v>
      </c>
      <c r="AJ110" s="48">
        <v>70581</v>
      </c>
      <c r="AK110" s="48">
        <v>18420718</v>
      </c>
      <c r="AL110" s="48">
        <v>0</v>
      </c>
      <c r="AM110" s="48" t="s">
        <v>48</v>
      </c>
      <c r="AN110" s="124" t="s">
        <v>48</v>
      </c>
      <c r="AO110" s="48" t="s">
        <v>48</v>
      </c>
      <c r="AP110" s="59"/>
    </row>
    <row r="111" spans="1:42" s="50" customFormat="1" x14ac:dyDescent="0.25">
      <c r="A111" s="45" t="s">
        <v>197</v>
      </c>
      <c r="B111" s="45" t="s">
        <v>36</v>
      </c>
      <c r="C111" s="23" t="s">
        <v>4278</v>
      </c>
      <c r="D111" s="138">
        <v>39552</v>
      </c>
      <c r="E111" s="50" t="s">
        <v>198</v>
      </c>
      <c r="F111" s="50" t="s">
        <v>199</v>
      </c>
      <c r="G111" s="50" t="s">
        <v>200</v>
      </c>
      <c r="H111" s="49">
        <v>2</v>
      </c>
      <c r="I111" s="50" t="s">
        <v>201</v>
      </c>
      <c r="J111" s="45" t="s">
        <v>202</v>
      </c>
      <c r="K111" s="49">
        <v>28610</v>
      </c>
      <c r="L111" s="45" t="s">
        <v>203</v>
      </c>
      <c r="M111" s="45" t="s">
        <v>204</v>
      </c>
      <c r="N111" s="45">
        <v>337121</v>
      </c>
      <c r="O111" s="45"/>
      <c r="P111" s="45" t="s">
        <v>45</v>
      </c>
      <c r="Q111" s="45"/>
      <c r="R111" s="45" t="s">
        <v>46</v>
      </c>
      <c r="S111" s="48">
        <v>10537000</v>
      </c>
      <c r="T111" s="48">
        <v>8956450</v>
      </c>
      <c r="U111" s="48">
        <v>1580550</v>
      </c>
      <c r="V111" s="66">
        <v>738</v>
      </c>
      <c r="W111" s="66">
        <v>65</v>
      </c>
      <c r="X111" s="48">
        <v>37917</v>
      </c>
      <c r="Y111" s="48">
        <v>2430000</v>
      </c>
      <c r="Z111" s="48"/>
      <c r="AA111" s="49">
        <v>4</v>
      </c>
      <c r="AB111" s="49">
        <v>10</v>
      </c>
      <c r="AC111" s="60" t="s">
        <v>47</v>
      </c>
      <c r="AD111" s="48">
        <v>0</v>
      </c>
      <c r="AE111" s="48">
        <v>0</v>
      </c>
      <c r="AF111" s="48">
        <v>0</v>
      </c>
      <c r="AG111" s="48">
        <v>0</v>
      </c>
      <c r="AH111" s="66">
        <v>186</v>
      </c>
      <c r="AI111" s="66">
        <v>65</v>
      </c>
      <c r="AJ111" s="48">
        <v>40074</v>
      </c>
      <c r="AK111" s="48">
        <v>0</v>
      </c>
      <c r="AL111" s="48">
        <v>0</v>
      </c>
      <c r="AM111" s="48" t="s">
        <v>48</v>
      </c>
      <c r="AN111" s="124" t="s">
        <v>48</v>
      </c>
      <c r="AO111" s="48" t="s">
        <v>48</v>
      </c>
    </row>
    <row r="112" spans="1:42" s="50" customFormat="1" x14ac:dyDescent="0.25">
      <c r="A112" s="45" t="s">
        <v>205</v>
      </c>
      <c r="B112" s="45" t="s">
        <v>36</v>
      </c>
      <c r="C112" s="23" t="s">
        <v>4278</v>
      </c>
      <c r="D112" s="138">
        <v>39567</v>
      </c>
      <c r="E112" s="50" t="s">
        <v>206</v>
      </c>
      <c r="F112" s="50" t="s">
        <v>207</v>
      </c>
      <c r="G112" s="50" t="s">
        <v>155</v>
      </c>
      <c r="H112" s="49">
        <v>3</v>
      </c>
      <c r="I112" s="50" t="s">
        <v>208</v>
      </c>
      <c r="J112" s="45" t="s">
        <v>209</v>
      </c>
      <c r="K112" s="49" t="s">
        <v>42</v>
      </c>
      <c r="L112" s="45" t="s">
        <v>210</v>
      </c>
      <c r="M112" s="45" t="s">
        <v>211</v>
      </c>
      <c r="N112" s="45">
        <v>518210</v>
      </c>
      <c r="O112" s="45">
        <v>522310</v>
      </c>
      <c r="P112" s="45" t="s">
        <v>212</v>
      </c>
      <c r="Q112" s="45" t="s">
        <v>213</v>
      </c>
      <c r="R112" s="45" t="s">
        <v>46</v>
      </c>
      <c r="S112" s="48">
        <v>13044000</v>
      </c>
      <c r="T112" s="48">
        <v>9783000</v>
      </c>
      <c r="U112" s="48">
        <v>3261000</v>
      </c>
      <c r="V112" s="66">
        <v>540</v>
      </c>
      <c r="W112" s="66">
        <v>68</v>
      </c>
      <c r="X112" s="48">
        <v>53577</v>
      </c>
      <c r="Y112" s="48">
        <v>2160000</v>
      </c>
      <c r="Z112" s="48"/>
      <c r="AA112" s="49">
        <v>4</v>
      </c>
      <c r="AB112" s="49">
        <v>10</v>
      </c>
      <c r="AC112" s="60" t="s">
        <v>47</v>
      </c>
      <c r="AD112" s="48">
        <v>0</v>
      </c>
      <c r="AE112" s="48">
        <v>0</v>
      </c>
      <c r="AF112" s="48">
        <v>0</v>
      </c>
      <c r="AG112" s="48">
        <v>0</v>
      </c>
      <c r="AH112" s="66">
        <v>0</v>
      </c>
      <c r="AI112" s="66">
        <v>0</v>
      </c>
      <c r="AJ112" s="48">
        <v>0</v>
      </c>
      <c r="AK112" s="48">
        <v>0</v>
      </c>
      <c r="AL112" s="48">
        <v>0</v>
      </c>
      <c r="AM112" s="48" t="s">
        <v>48</v>
      </c>
      <c r="AN112" s="124" t="s">
        <v>48</v>
      </c>
      <c r="AO112" s="48" t="s">
        <v>48</v>
      </c>
    </row>
    <row r="113" spans="1:41" s="50" customFormat="1" x14ac:dyDescent="0.25">
      <c r="A113" s="45" t="s">
        <v>214</v>
      </c>
      <c r="B113" s="45" t="s">
        <v>36</v>
      </c>
      <c r="C113" s="23" t="s">
        <v>4276</v>
      </c>
      <c r="D113" s="138">
        <v>39568</v>
      </c>
      <c r="E113" s="50">
        <v>92</v>
      </c>
      <c r="F113" s="50" t="s">
        <v>215</v>
      </c>
      <c r="G113" s="50" t="s">
        <v>216</v>
      </c>
      <c r="H113" s="49">
        <v>3</v>
      </c>
      <c r="I113" s="50" t="s">
        <v>217</v>
      </c>
      <c r="J113" s="45" t="s">
        <v>217</v>
      </c>
      <c r="K113" s="49">
        <v>28402</v>
      </c>
      <c r="L113" s="45" t="s">
        <v>218</v>
      </c>
      <c r="M113" s="45" t="s">
        <v>219</v>
      </c>
      <c r="N113" s="45">
        <v>334517</v>
      </c>
      <c r="O113" s="45">
        <v>541690</v>
      </c>
      <c r="P113" s="45" t="s">
        <v>45</v>
      </c>
      <c r="Q113" s="45" t="s">
        <v>86</v>
      </c>
      <c r="R113" s="45" t="s">
        <v>46</v>
      </c>
      <c r="S113" s="48">
        <v>34277000</v>
      </c>
      <c r="T113" s="48">
        <v>25707750</v>
      </c>
      <c r="U113" s="48">
        <v>8569250</v>
      </c>
      <c r="V113" s="66">
        <v>810</v>
      </c>
      <c r="W113" s="66">
        <v>1510</v>
      </c>
      <c r="X113" s="48">
        <v>76500</v>
      </c>
      <c r="Y113" s="48">
        <v>633600000</v>
      </c>
      <c r="Z113" s="48"/>
      <c r="AA113" s="49">
        <v>5</v>
      </c>
      <c r="AB113" s="49">
        <v>12</v>
      </c>
      <c r="AC113" s="60" t="s">
        <v>47</v>
      </c>
      <c r="AD113" s="48">
        <v>0</v>
      </c>
      <c r="AE113" s="48">
        <v>199993</v>
      </c>
      <c r="AF113" s="48">
        <v>0</v>
      </c>
      <c r="AG113" s="48">
        <v>66664</v>
      </c>
      <c r="AH113" s="66">
        <v>89</v>
      </c>
      <c r="AI113" s="66">
        <v>1510</v>
      </c>
      <c r="AJ113" s="48">
        <v>153393</v>
      </c>
      <c r="AK113" s="48">
        <v>0</v>
      </c>
      <c r="AL113" s="48">
        <v>199993</v>
      </c>
      <c r="AM113" s="48" t="s">
        <v>48</v>
      </c>
      <c r="AN113" s="124" t="s">
        <v>48</v>
      </c>
      <c r="AO113" s="48" t="s">
        <v>48</v>
      </c>
    </row>
    <row r="114" spans="1:41" s="50" customFormat="1" x14ac:dyDescent="0.25">
      <c r="A114" s="45" t="s">
        <v>220</v>
      </c>
      <c r="B114" s="45" t="s">
        <v>36</v>
      </c>
      <c r="C114" s="23" t="s">
        <v>4276</v>
      </c>
      <c r="D114" s="138">
        <v>39582</v>
      </c>
      <c r="E114" s="50" t="s">
        <v>221</v>
      </c>
      <c r="F114" s="50" t="s">
        <v>222</v>
      </c>
      <c r="G114" s="50" t="s">
        <v>223</v>
      </c>
      <c r="H114" s="49">
        <v>1</v>
      </c>
      <c r="I114" s="50" t="s">
        <v>224</v>
      </c>
      <c r="J114" s="45" t="s">
        <v>224</v>
      </c>
      <c r="K114" s="49" t="s">
        <v>225</v>
      </c>
      <c r="L114" s="45" t="s">
        <v>226</v>
      </c>
      <c r="M114" s="45" t="s">
        <v>227</v>
      </c>
      <c r="N114" s="45">
        <v>33641</v>
      </c>
      <c r="O114" s="45"/>
      <c r="P114" s="45" t="s">
        <v>45</v>
      </c>
      <c r="Q114" s="45"/>
      <c r="R114" s="45" t="s">
        <v>46</v>
      </c>
      <c r="S114" s="48">
        <v>20230000</v>
      </c>
      <c r="T114" s="48">
        <v>20230000</v>
      </c>
      <c r="U114" s="48">
        <v>0</v>
      </c>
      <c r="V114" s="66">
        <v>825</v>
      </c>
      <c r="W114" s="66">
        <v>0</v>
      </c>
      <c r="X114" s="48">
        <v>43310</v>
      </c>
      <c r="Y114" s="48">
        <v>456000000</v>
      </c>
      <c r="Z114" s="48"/>
      <c r="AA114" s="49">
        <v>5</v>
      </c>
      <c r="AB114" s="49">
        <v>12</v>
      </c>
      <c r="AC114" s="60" t="s">
        <v>58</v>
      </c>
      <c r="AD114" s="48">
        <v>18015000</v>
      </c>
      <c r="AE114" s="48">
        <v>1445070</v>
      </c>
      <c r="AF114" s="48">
        <v>0</v>
      </c>
      <c r="AG114" s="48">
        <v>0</v>
      </c>
      <c r="AH114" s="66">
        <v>382</v>
      </c>
      <c r="AI114" s="66">
        <v>0</v>
      </c>
      <c r="AJ114" s="48">
        <v>58633</v>
      </c>
      <c r="AK114" s="48">
        <v>325834935</v>
      </c>
      <c r="AL114" s="48">
        <v>0</v>
      </c>
      <c r="AM114" s="48" t="s">
        <v>48</v>
      </c>
      <c r="AN114" s="124" t="s">
        <v>48</v>
      </c>
      <c r="AO114" s="48" t="s">
        <v>48</v>
      </c>
    </row>
    <row r="115" spans="1:41" s="50" customFormat="1" x14ac:dyDescent="0.25">
      <c r="A115" s="45" t="s">
        <v>228</v>
      </c>
      <c r="B115" s="45" t="s">
        <v>36</v>
      </c>
      <c r="C115" s="23" t="s">
        <v>4278</v>
      </c>
      <c r="D115" s="138">
        <v>39619</v>
      </c>
      <c r="E115" s="50" t="s">
        <v>229</v>
      </c>
      <c r="F115" s="50" t="s">
        <v>230</v>
      </c>
      <c r="G115" s="50" t="s">
        <v>223</v>
      </c>
      <c r="H115" s="49">
        <v>1</v>
      </c>
      <c r="I115" s="50" t="s">
        <v>231</v>
      </c>
      <c r="J115" s="45" t="s">
        <v>232</v>
      </c>
      <c r="K115" s="49" t="s">
        <v>42</v>
      </c>
      <c r="L115" s="45" t="s">
        <v>233</v>
      </c>
      <c r="M115" s="45" t="s">
        <v>234</v>
      </c>
      <c r="N115" s="45">
        <v>325211</v>
      </c>
      <c r="O115" s="45">
        <v>1150</v>
      </c>
      <c r="P115" s="45" t="s">
        <v>45</v>
      </c>
      <c r="Q115" s="45" t="s">
        <v>235</v>
      </c>
      <c r="R115" s="45" t="s">
        <v>46</v>
      </c>
      <c r="S115" s="48">
        <v>2223000</v>
      </c>
      <c r="T115" s="48">
        <v>2223000</v>
      </c>
      <c r="U115" s="48">
        <v>0</v>
      </c>
      <c r="V115" s="66">
        <v>184</v>
      </c>
      <c r="W115" s="66">
        <v>0</v>
      </c>
      <c r="X115" s="48">
        <v>41905</v>
      </c>
      <c r="Y115" s="48">
        <v>193500000</v>
      </c>
      <c r="Z115" s="48"/>
      <c r="AA115" s="49">
        <v>4</v>
      </c>
      <c r="AB115" s="49">
        <v>9</v>
      </c>
      <c r="AC115" s="60" t="s">
        <v>236</v>
      </c>
      <c r="AD115" s="48">
        <v>0</v>
      </c>
      <c r="AE115" s="48">
        <v>0</v>
      </c>
      <c r="AF115" s="48">
        <v>0</v>
      </c>
      <c r="AG115" s="48">
        <v>0</v>
      </c>
      <c r="AH115" s="66" t="s">
        <v>143</v>
      </c>
      <c r="AI115" s="66" t="s">
        <v>143</v>
      </c>
      <c r="AJ115" s="48" t="s">
        <v>143</v>
      </c>
      <c r="AK115" s="48" t="s">
        <v>143</v>
      </c>
      <c r="AL115" s="48">
        <v>0</v>
      </c>
      <c r="AM115" s="48" t="s">
        <v>48</v>
      </c>
      <c r="AN115" s="124" t="s">
        <v>48</v>
      </c>
      <c r="AO115" s="48" t="s">
        <v>48</v>
      </c>
    </row>
    <row r="116" spans="1:41" s="50" customFormat="1" x14ac:dyDescent="0.25">
      <c r="A116" s="45" t="s">
        <v>237</v>
      </c>
      <c r="B116" s="45" t="s">
        <v>36</v>
      </c>
      <c r="C116" s="23" t="s">
        <v>4278</v>
      </c>
      <c r="D116" s="138">
        <v>39650</v>
      </c>
      <c r="E116" s="50" t="s">
        <v>238</v>
      </c>
      <c r="F116" s="50" t="s">
        <v>239</v>
      </c>
      <c r="G116" s="50" t="s">
        <v>240</v>
      </c>
      <c r="H116" s="49">
        <v>1</v>
      </c>
      <c r="I116" s="50" t="s">
        <v>241</v>
      </c>
      <c r="J116" s="45" t="s">
        <v>242</v>
      </c>
      <c r="K116" s="49">
        <v>27889</v>
      </c>
      <c r="L116" s="45" t="s">
        <v>243</v>
      </c>
      <c r="M116" s="45" t="s">
        <v>244</v>
      </c>
      <c r="N116" s="45">
        <v>336612</v>
      </c>
      <c r="O116" s="45"/>
      <c r="P116" s="45" t="s">
        <v>45</v>
      </c>
      <c r="Q116" s="45"/>
      <c r="R116" s="45" t="s">
        <v>46</v>
      </c>
      <c r="S116" s="48">
        <v>2501000</v>
      </c>
      <c r="T116" s="48">
        <v>2501000</v>
      </c>
      <c r="U116" s="48">
        <v>0</v>
      </c>
      <c r="V116" s="66">
        <v>225</v>
      </c>
      <c r="W116" s="66">
        <v>333</v>
      </c>
      <c r="X116" s="48">
        <v>32223</v>
      </c>
      <c r="Y116" s="48">
        <v>10800000</v>
      </c>
      <c r="Z116" s="48"/>
      <c r="AA116" s="49">
        <v>4</v>
      </c>
      <c r="AB116" s="49">
        <v>11</v>
      </c>
      <c r="AC116" s="60" t="s">
        <v>47</v>
      </c>
      <c r="AD116" s="48">
        <v>0</v>
      </c>
      <c r="AE116" s="48">
        <v>0</v>
      </c>
      <c r="AF116" s="48">
        <v>0</v>
      </c>
      <c r="AG116" s="48">
        <v>0</v>
      </c>
      <c r="AH116" s="66" t="s">
        <v>143</v>
      </c>
      <c r="AI116" s="66" t="s">
        <v>143</v>
      </c>
      <c r="AJ116" s="48" t="s">
        <v>143</v>
      </c>
      <c r="AK116" s="48" t="s">
        <v>143</v>
      </c>
      <c r="AL116" s="48">
        <v>0</v>
      </c>
      <c r="AM116" s="48" t="s">
        <v>48</v>
      </c>
      <c r="AN116" s="124" t="s">
        <v>48</v>
      </c>
      <c r="AO116" s="48" t="s">
        <v>48</v>
      </c>
    </row>
    <row r="117" spans="1:41" s="50" customFormat="1" x14ac:dyDescent="0.25">
      <c r="A117" s="45" t="s">
        <v>245</v>
      </c>
      <c r="B117" s="45" t="s">
        <v>36</v>
      </c>
      <c r="C117" s="23" t="s">
        <v>4278</v>
      </c>
      <c r="D117" s="138">
        <v>39664</v>
      </c>
      <c r="E117" s="50" t="s">
        <v>246</v>
      </c>
      <c r="F117" s="50" t="s">
        <v>247</v>
      </c>
      <c r="G117" s="50" t="s">
        <v>80</v>
      </c>
      <c r="H117" s="49">
        <v>3</v>
      </c>
      <c r="I117" s="50" t="s">
        <v>248</v>
      </c>
      <c r="J117" s="45" t="s">
        <v>249</v>
      </c>
      <c r="K117" s="49" t="s">
        <v>250</v>
      </c>
      <c r="L117" s="45" t="s">
        <v>251</v>
      </c>
      <c r="M117" s="45" t="s">
        <v>252</v>
      </c>
      <c r="N117" s="45">
        <v>541511</v>
      </c>
      <c r="O117" s="45"/>
      <c r="P117" s="45" t="s">
        <v>86</v>
      </c>
      <c r="Q117" s="45"/>
      <c r="R117" s="45" t="s">
        <v>46</v>
      </c>
      <c r="S117" s="48">
        <v>6765000</v>
      </c>
      <c r="T117" s="48">
        <v>5073750</v>
      </c>
      <c r="U117" s="48">
        <v>1691250</v>
      </c>
      <c r="V117" s="66">
        <v>462</v>
      </c>
      <c r="W117" s="66">
        <v>33</v>
      </c>
      <c r="X117" s="48">
        <v>42404</v>
      </c>
      <c r="Y117" s="48">
        <v>2880000</v>
      </c>
      <c r="Z117" s="48"/>
      <c r="AA117" s="49">
        <v>4</v>
      </c>
      <c r="AB117" s="49">
        <v>10</v>
      </c>
      <c r="AC117" s="60" t="s">
        <v>58</v>
      </c>
      <c r="AD117" s="48">
        <v>3333000</v>
      </c>
      <c r="AE117" s="48">
        <v>654000</v>
      </c>
      <c r="AF117" s="48">
        <v>1111000</v>
      </c>
      <c r="AG117" s="48">
        <v>218000</v>
      </c>
      <c r="AH117" s="66">
        <v>675</v>
      </c>
      <c r="AI117" s="66">
        <v>33</v>
      </c>
      <c r="AJ117" s="48">
        <v>58540</v>
      </c>
      <c r="AK117" s="48">
        <v>3104222</v>
      </c>
      <c r="AL117" s="48">
        <v>0</v>
      </c>
      <c r="AM117" s="48" t="s">
        <v>48</v>
      </c>
      <c r="AN117" s="124" t="s">
        <v>48</v>
      </c>
      <c r="AO117" s="48" t="s">
        <v>48</v>
      </c>
    </row>
    <row r="118" spans="1:41" s="50" customFormat="1" x14ac:dyDescent="0.25">
      <c r="A118" s="45" t="s">
        <v>253</v>
      </c>
      <c r="B118" s="45" t="s">
        <v>36</v>
      </c>
      <c r="C118" s="23" t="s">
        <v>4278</v>
      </c>
      <c r="D118" s="138">
        <v>39664</v>
      </c>
      <c r="E118" s="50" t="s">
        <v>254</v>
      </c>
      <c r="F118" s="50" t="s">
        <v>255</v>
      </c>
      <c r="G118" s="50" t="s">
        <v>155</v>
      </c>
      <c r="H118" s="49">
        <v>3</v>
      </c>
      <c r="I118" s="50" t="s">
        <v>256</v>
      </c>
      <c r="J118" s="45" t="s">
        <v>257</v>
      </c>
      <c r="K118" s="49" t="s">
        <v>258</v>
      </c>
      <c r="L118" s="45" t="s">
        <v>259</v>
      </c>
      <c r="M118" s="45" t="s">
        <v>260</v>
      </c>
      <c r="N118" s="45">
        <v>551114</v>
      </c>
      <c r="O118" s="45"/>
      <c r="P118" s="45" t="s">
        <v>119</v>
      </c>
      <c r="Q118" s="45"/>
      <c r="R118" s="45" t="s">
        <v>46</v>
      </c>
      <c r="S118" s="48">
        <v>4248000</v>
      </c>
      <c r="T118" s="48">
        <v>3184000</v>
      </c>
      <c r="U118" s="48">
        <v>1064000</v>
      </c>
      <c r="V118" s="66">
        <v>180</v>
      </c>
      <c r="W118" s="66">
        <v>862</v>
      </c>
      <c r="X118" s="48">
        <v>63338</v>
      </c>
      <c r="Y118" s="48">
        <v>3312000</v>
      </c>
      <c r="Z118" s="48"/>
      <c r="AA118" s="49">
        <v>3</v>
      </c>
      <c r="AB118" s="49">
        <v>9</v>
      </c>
      <c r="AC118" s="60" t="s">
        <v>58</v>
      </c>
      <c r="AD118" s="48">
        <v>1900000</v>
      </c>
      <c r="AE118" s="48">
        <v>1249392</v>
      </c>
      <c r="AF118" s="48">
        <v>635000</v>
      </c>
      <c r="AG118" s="48">
        <v>417130</v>
      </c>
      <c r="AH118" s="66">
        <v>348</v>
      </c>
      <c r="AI118" s="66">
        <v>1008</v>
      </c>
      <c r="AJ118" s="48">
        <v>88104</v>
      </c>
      <c r="AK118" s="48">
        <v>5566911</v>
      </c>
      <c r="AL118" s="48">
        <v>0</v>
      </c>
      <c r="AM118" s="48" t="s">
        <v>48</v>
      </c>
      <c r="AN118" s="124" t="s">
        <v>48</v>
      </c>
      <c r="AO118" s="48" t="s">
        <v>48</v>
      </c>
    </row>
    <row r="119" spans="1:41" s="50" customFormat="1" x14ac:dyDescent="0.25">
      <c r="A119" s="45" t="s">
        <v>261</v>
      </c>
      <c r="B119" s="45" t="s">
        <v>36</v>
      </c>
      <c r="C119" s="23" t="s">
        <v>4278</v>
      </c>
      <c r="D119" s="138">
        <v>39674</v>
      </c>
      <c r="E119" s="50" t="s">
        <v>262</v>
      </c>
      <c r="F119" s="50" t="s">
        <v>263</v>
      </c>
      <c r="G119" s="50" t="s">
        <v>52</v>
      </c>
      <c r="H119" s="49">
        <v>3</v>
      </c>
      <c r="I119" s="50" t="s">
        <v>264</v>
      </c>
      <c r="J119" s="45" t="s">
        <v>265</v>
      </c>
      <c r="K119" s="49" t="s">
        <v>266</v>
      </c>
      <c r="L119" s="45" t="s">
        <v>267</v>
      </c>
      <c r="M119" s="45" t="s">
        <v>268</v>
      </c>
      <c r="N119" s="45">
        <v>551114</v>
      </c>
      <c r="O119" s="45"/>
      <c r="P119" s="45" t="s">
        <v>119</v>
      </c>
      <c r="Q119" s="45"/>
      <c r="R119" s="45" t="s">
        <v>46</v>
      </c>
      <c r="S119" s="48">
        <v>11374000</v>
      </c>
      <c r="T119" s="48">
        <v>8528500</v>
      </c>
      <c r="U119" s="48">
        <v>2845500</v>
      </c>
      <c r="V119" s="66">
        <v>444</v>
      </c>
      <c r="W119" s="66">
        <v>1454</v>
      </c>
      <c r="X119" s="48">
        <v>63000</v>
      </c>
      <c r="Y119" s="48">
        <v>15953000</v>
      </c>
      <c r="Z119" s="48"/>
      <c r="AA119" s="49">
        <v>2</v>
      </c>
      <c r="AB119" s="49">
        <v>9</v>
      </c>
      <c r="AC119" s="60" t="s">
        <v>47</v>
      </c>
      <c r="AD119" s="48">
        <v>0</v>
      </c>
      <c r="AE119" s="48">
        <v>0</v>
      </c>
      <c r="AF119" s="48">
        <v>0</v>
      </c>
      <c r="AG119" s="48">
        <v>0</v>
      </c>
      <c r="AH119" s="66">
        <v>266</v>
      </c>
      <c r="AI119" s="66">
        <v>1454</v>
      </c>
      <c r="AJ119" s="48">
        <v>94434</v>
      </c>
      <c r="AK119" s="48">
        <v>0</v>
      </c>
      <c r="AL119" s="48">
        <v>0</v>
      </c>
      <c r="AM119" s="48" t="s">
        <v>48</v>
      </c>
      <c r="AN119" s="124" t="s">
        <v>48</v>
      </c>
      <c r="AO119" s="48" t="s">
        <v>48</v>
      </c>
    </row>
    <row r="120" spans="1:41" s="50" customFormat="1" x14ac:dyDescent="0.25">
      <c r="A120" s="45" t="s">
        <v>269</v>
      </c>
      <c r="B120" s="45" t="s">
        <v>36</v>
      </c>
      <c r="C120" s="23" t="s">
        <v>4278</v>
      </c>
      <c r="D120" s="138">
        <v>39765</v>
      </c>
      <c r="E120" s="50" t="s">
        <v>270</v>
      </c>
      <c r="F120" s="50" t="s">
        <v>271</v>
      </c>
      <c r="G120" s="50" t="s">
        <v>272</v>
      </c>
      <c r="H120" s="49">
        <v>1</v>
      </c>
      <c r="I120" s="50" t="s">
        <v>273</v>
      </c>
      <c r="J120" s="45" t="s">
        <v>274</v>
      </c>
      <c r="K120" s="49" t="s">
        <v>42</v>
      </c>
      <c r="L120" s="45" t="s">
        <v>275</v>
      </c>
      <c r="M120" s="45" t="s">
        <v>276</v>
      </c>
      <c r="N120" s="45">
        <v>424410</v>
      </c>
      <c r="O120" s="45"/>
      <c r="P120" s="45" t="s">
        <v>277</v>
      </c>
      <c r="Q120" s="45"/>
      <c r="R120" s="45" t="s">
        <v>46</v>
      </c>
      <c r="S120" s="48">
        <v>2821000</v>
      </c>
      <c r="T120" s="48">
        <v>2821000</v>
      </c>
      <c r="U120" s="48">
        <v>0</v>
      </c>
      <c r="V120" s="66">
        <v>180</v>
      </c>
      <c r="W120" s="66">
        <v>1537</v>
      </c>
      <c r="X120" s="48">
        <v>46011</v>
      </c>
      <c r="Y120" s="48">
        <v>45518000</v>
      </c>
      <c r="Z120" s="48"/>
      <c r="AA120" s="49">
        <v>5</v>
      </c>
      <c r="AB120" s="49">
        <v>10</v>
      </c>
      <c r="AC120" s="60" t="s">
        <v>47</v>
      </c>
      <c r="AD120" s="48">
        <v>0</v>
      </c>
      <c r="AE120" s="48">
        <v>0</v>
      </c>
      <c r="AF120" s="48">
        <v>0</v>
      </c>
      <c r="AG120" s="48">
        <v>0</v>
      </c>
      <c r="AH120" s="66" t="s">
        <v>143</v>
      </c>
      <c r="AI120" s="66" t="s">
        <v>143</v>
      </c>
      <c r="AJ120" s="48" t="s">
        <v>143</v>
      </c>
      <c r="AK120" s="48" t="s">
        <v>143</v>
      </c>
      <c r="AL120" s="48">
        <v>0</v>
      </c>
      <c r="AM120" s="48" t="s">
        <v>48</v>
      </c>
      <c r="AN120" s="124" t="s">
        <v>48</v>
      </c>
      <c r="AO120" s="48" t="s">
        <v>48</v>
      </c>
    </row>
    <row r="121" spans="1:41" s="50" customFormat="1" x14ac:dyDescent="0.25">
      <c r="A121" s="45" t="s">
        <v>278</v>
      </c>
      <c r="B121" s="45" t="s">
        <v>36</v>
      </c>
      <c r="C121" s="23" t="s">
        <v>4278</v>
      </c>
      <c r="D121" s="138">
        <v>39786</v>
      </c>
      <c r="E121" s="50" t="s">
        <v>279</v>
      </c>
      <c r="F121" s="50" t="s">
        <v>280</v>
      </c>
      <c r="G121" s="50" t="s">
        <v>281</v>
      </c>
      <c r="H121" s="49">
        <v>1</v>
      </c>
      <c r="I121" s="50" t="s">
        <v>282</v>
      </c>
      <c r="J121" s="45" t="s">
        <v>283</v>
      </c>
      <c r="K121" s="49" t="s">
        <v>284</v>
      </c>
      <c r="L121" s="45" t="s">
        <v>285</v>
      </c>
      <c r="M121" s="45" t="s">
        <v>286</v>
      </c>
      <c r="N121" s="45">
        <v>332110</v>
      </c>
      <c r="O121" s="45"/>
      <c r="P121" s="45" t="s">
        <v>45</v>
      </c>
      <c r="Q121" s="45"/>
      <c r="R121" s="45" t="s">
        <v>46</v>
      </c>
      <c r="S121" s="48">
        <v>2021000</v>
      </c>
      <c r="T121" s="48">
        <v>2021000</v>
      </c>
      <c r="U121" s="48">
        <v>0</v>
      </c>
      <c r="V121" s="66">
        <v>183</v>
      </c>
      <c r="W121" s="66">
        <v>217</v>
      </c>
      <c r="X121" s="48">
        <v>30510</v>
      </c>
      <c r="Y121" s="48">
        <v>22887000</v>
      </c>
      <c r="Z121" s="48"/>
      <c r="AA121" s="49">
        <v>4</v>
      </c>
      <c r="AB121" s="49">
        <v>10</v>
      </c>
      <c r="AC121" s="60" t="s">
        <v>47</v>
      </c>
      <c r="AD121" s="48">
        <v>0</v>
      </c>
      <c r="AE121" s="48">
        <v>0</v>
      </c>
      <c r="AF121" s="48">
        <v>0</v>
      </c>
      <c r="AG121" s="48">
        <v>0</v>
      </c>
      <c r="AH121" s="66">
        <v>19</v>
      </c>
      <c r="AI121" s="66">
        <v>217</v>
      </c>
      <c r="AJ121" s="48">
        <v>63231</v>
      </c>
      <c r="AK121" s="48">
        <v>16029594</v>
      </c>
      <c r="AL121" s="48">
        <v>0</v>
      </c>
      <c r="AM121" s="48" t="s">
        <v>48</v>
      </c>
      <c r="AN121" s="124" t="s">
        <v>48</v>
      </c>
      <c r="AO121" s="48" t="s">
        <v>48</v>
      </c>
    </row>
    <row r="122" spans="1:41" s="50" customFormat="1" x14ac:dyDescent="0.25">
      <c r="A122" s="45" t="s">
        <v>287</v>
      </c>
      <c r="B122" s="45" t="s">
        <v>36</v>
      </c>
      <c r="C122" s="23" t="s">
        <v>4278</v>
      </c>
      <c r="D122" s="138">
        <v>39862</v>
      </c>
      <c r="E122" s="50" t="s">
        <v>288</v>
      </c>
      <c r="F122" s="50" t="s">
        <v>289</v>
      </c>
      <c r="G122" s="50" t="s">
        <v>71</v>
      </c>
      <c r="H122" s="49">
        <v>2</v>
      </c>
      <c r="I122" s="50" t="s">
        <v>290</v>
      </c>
      <c r="J122" s="45" t="s">
        <v>291</v>
      </c>
      <c r="K122" s="49">
        <v>27374</v>
      </c>
      <c r="L122" s="45" t="s">
        <v>292</v>
      </c>
      <c r="M122" s="45" t="s">
        <v>293</v>
      </c>
      <c r="N122" s="45">
        <v>335314</v>
      </c>
      <c r="O122" s="45">
        <v>335313</v>
      </c>
      <c r="P122" s="45" t="s">
        <v>45</v>
      </c>
      <c r="Q122" s="45" t="s">
        <v>45</v>
      </c>
      <c r="R122" s="45" t="s">
        <v>46</v>
      </c>
      <c r="S122" s="48">
        <v>2990000</v>
      </c>
      <c r="T122" s="48">
        <v>2540000</v>
      </c>
      <c r="U122" s="48">
        <v>450000</v>
      </c>
      <c r="V122" s="66">
        <v>295</v>
      </c>
      <c r="W122" s="66">
        <v>211</v>
      </c>
      <c r="X122" s="48">
        <v>39532</v>
      </c>
      <c r="Y122" s="48">
        <v>10260000</v>
      </c>
      <c r="Z122" s="48"/>
      <c r="AA122" s="49">
        <v>5</v>
      </c>
      <c r="AB122" s="49">
        <v>9</v>
      </c>
      <c r="AC122" s="60" t="s">
        <v>58</v>
      </c>
      <c r="AD122" s="48">
        <v>1945000</v>
      </c>
      <c r="AE122" s="48">
        <v>63845</v>
      </c>
      <c r="AF122" s="48">
        <v>345000</v>
      </c>
      <c r="AG122" s="48">
        <v>11267</v>
      </c>
      <c r="AH122" s="66">
        <v>136</v>
      </c>
      <c r="AI122" s="66">
        <v>211</v>
      </c>
      <c r="AJ122" s="48">
        <v>38300</v>
      </c>
      <c r="AK122" s="48">
        <v>11575860</v>
      </c>
      <c r="AL122" s="48">
        <v>0</v>
      </c>
      <c r="AM122" s="48" t="s">
        <v>48</v>
      </c>
      <c r="AN122" s="124" t="s">
        <v>48</v>
      </c>
      <c r="AO122" s="48" t="s">
        <v>48</v>
      </c>
    </row>
    <row r="123" spans="1:41" s="50" customFormat="1" x14ac:dyDescent="0.25">
      <c r="A123" s="45" t="s">
        <v>294</v>
      </c>
      <c r="B123" s="45" t="s">
        <v>36</v>
      </c>
      <c r="C123" s="23" t="s">
        <v>4278</v>
      </c>
      <c r="D123" s="138">
        <v>39892</v>
      </c>
      <c r="E123" s="50" t="s">
        <v>295</v>
      </c>
      <c r="F123" s="50" t="s">
        <v>296</v>
      </c>
      <c r="G123" s="50" t="s">
        <v>155</v>
      </c>
      <c r="H123" s="49">
        <v>3</v>
      </c>
      <c r="I123" s="50" t="s">
        <v>297</v>
      </c>
      <c r="J123" s="45" t="s">
        <v>298</v>
      </c>
      <c r="K123" s="49" t="s">
        <v>299</v>
      </c>
      <c r="L123" s="45" t="s">
        <v>300</v>
      </c>
      <c r="M123" s="45" t="s">
        <v>301</v>
      </c>
      <c r="N123" s="45">
        <v>52222</v>
      </c>
      <c r="O123" s="45"/>
      <c r="P123" s="45" t="s">
        <v>213</v>
      </c>
      <c r="Q123" s="45"/>
      <c r="R123" s="45" t="s">
        <v>46</v>
      </c>
      <c r="S123" s="48">
        <v>5987000</v>
      </c>
      <c r="T123" s="48">
        <v>4490250</v>
      </c>
      <c r="U123" s="48">
        <v>1496750</v>
      </c>
      <c r="V123" s="66">
        <v>180</v>
      </c>
      <c r="W123" s="66">
        <v>265</v>
      </c>
      <c r="X123" s="48">
        <v>86512</v>
      </c>
      <c r="Y123" s="48">
        <v>5400000</v>
      </c>
      <c r="Z123" s="48"/>
      <c r="AA123" s="49">
        <v>2</v>
      </c>
      <c r="AB123" s="49">
        <v>9</v>
      </c>
      <c r="AC123" s="60" t="s">
        <v>58</v>
      </c>
      <c r="AD123" s="48">
        <v>2595000</v>
      </c>
      <c r="AE123" s="48">
        <v>1895250</v>
      </c>
      <c r="AF123" s="48">
        <v>865000</v>
      </c>
      <c r="AG123" s="48">
        <v>631750</v>
      </c>
      <c r="AH123" s="66">
        <v>231</v>
      </c>
      <c r="AI123" s="66">
        <v>432</v>
      </c>
      <c r="AJ123" s="48">
        <v>277574</v>
      </c>
      <c r="AK123" s="48">
        <v>10590629</v>
      </c>
      <c r="AL123" s="48">
        <v>0</v>
      </c>
      <c r="AM123" s="48" t="s">
        <v>48</v>
      </c>
      <c r="AN123" s="124" t="s">
        <v>48</v>
      </c>
      <c r="AO123" s="48" t="s">
        <v>48</v>
      </c>
    </row>
    <row r="124" spans="1:41" s="50" customFormat="1" x14ac:dyDescent="0.25">
      <c r="A124" s="45" t="s">
        <v>302</v>
      </c>
      <c r="B124" s="45" t="s">
        <v>36</v>
      </c>
      <c r="C124" s="23" t="s">
        <v>4278</v>
      </c>
      <c r="D124" s="138">
        <v>39916</v>
      </c>
      <c r="E124" s="50" t="s">
        <v>303</v>
      </c>
      <c r="F124" s="50" t="s">
        <v>304</v>
      </c>
      <c r="G124" s="50" t="s">
        <v>305</v>
      </c>
      <c r="H124" s="49">
        <v>2</v>
      </c>
      <c r="I124" s="50" t="s">
        <v>306</v>
      </c>
      <c r="J124" s="45" t="s">
        <v>307</v>
      </c>
      <c r="K124" s="49" t="s">
        <v>308</v>
      </c>
      <c r="L124" s="45" t="s">
        <v>309</v>
      </c>
      <c r="M124" s="45" t="s">
        <v>310</v>
      </c>
      <c r="N124" s="45">
        <v>336411</v>
      </c>
      <c r="O124" s="45">
        <v>54133</v>
      </c>
      <c r="P124" s="45" t="s">
        <v>45</v>
      </c>
      <c r="Q124" s="45" t="s">
        <v>86</v>
      </c>
      <c r="R124" s="45" t="s">
        <v>46</v>
      </c>
      <c r="S124" s="48">
        <v>1390000</v>
      </c>
      <c r="T124" s="48">
        <v>1181500</v>
      </c>
      <c r="U124" s="48">
        <v>208500</v>
      </c>
      <c r="V124" s="66">
        <v>100</v>
      </c>
      <c r="W124" s="66">
        <v>203</v>
      </c>
      <c r="X124" s="48">
        <v>43091</v>
      </c>
      <c r="Y124" s="48">
        <v>0</v>
      </c>
      <c r="Z124" s="48"/>
      <c r="AA124" s="49">
        <v>2</v>
      </c>
      <c r="AB124" s="49">
        <v>9</v>
      </c>
      <c r="AC124" s="60" t="s">
        <v>47</v>
      </c>
      <c r="AD124" s="48">
        <v>0</v>
      </c>
      <c r="AE124" s="48">
        <v>0</v>
      </c>
      <c r="AF124" s="48">
        <v>0</v>
      </c>
      <c r="AG124" s="48">
        <v>0</v>
      </c>
      <c r="AH124" s="66">
        <v>15</v>
      </c>
      <c r="AI124" s="66">
        <v>203</v>
      </c>
      <c r="AJ124" s="48">
        <v>52887</v>
      </c>
      <c r="AK124" s="48">
        <v>0</v>
      </c>
      <c r="AL124" s="48">
        <v>0</v>
      </c>
      <c r="AM124" s="48" t="s">
        <v>48</v>
      </c>
      <c r="AN124" s="124" t="s">
        <v>48</v>
      </c>
      <c r="AO124" s="48" t="s">
        <v>48</v>
      </c>
    </row>
    <row r="125" spans="1:41" s="50" customFormat="1" x14ac:dyDescent="0.25">
      <c r="A125" s="45" t="s">
        <v>311</v>
      </c>
      <c r="B125" s="45" t="s">
        <v>36</v>
      </c>
      <c r="C125" s="23" t="s">
        <v>4278</v>
      </c>
      <c r="D125" s="138">
        <v>39925</v>
      </c>
      <c r="E125" s="50" t="s">
        <v>312</v>
      </c>
      <c r="F125" s="50" t="s">
        <v>313</v>
      </c>
      <c r="G125" s="50" t="s">
        <v>314</v>
      </c>
      <c r="H125" s="49">
        <v>2</v>
      </c>
      <c r="I125" s="50" t="s">
        <v>315</v>
      </c>
      <c r="J125" s="45" t="s">
        <v>316</v>
      </c>
      <c r="K125" s="49" t="s">
        <v>317</v>
      </c>
      <c r="L125" s="45" t="s">
        <v>318</v>
      </c>
      <c r="M125" s="45" t="s">
        <v>319</v>
      </c>
      <c r="N125" s="45">
        <v>423820</v>
      </c>
      <c r="O125" s="45">
        <v>333111</v>
      </c>
      <c r="P125" s="45" t="s">
        <v>277</v>
      </c>
      <c r="Q125" s="45" t="s">
        <v>45</v>
      </c>
      <c r="R125" s="45" t="s">
        <v>46</v>
      </c>
      <c r="S125" s="48">
        <v>1170000</v>
      </c>
      <c r="T125" s="48">
        <v>994500</v>
      </c>
      <c r="U125" s="48">
        <v>175500</v>
      </c>
      <c r="V125" s="66">
        <v>134</v>
      </c>
      <c r="W125" s="66">
        <v>0</v>
      </c>
      <c r="X125" s="48">
        <v>37350</v>
      </c>
      <c r="Y125" s="48">
        <v>12420000</v>
      </c>
      <c r="Z125" s="48"/>
      <c r="AA125" s="49">
        <v>5</v>
      </c>
      <c r="AB125" s="49">
        <v>9</v>
      </c>
      <c r="AC125" s="60" t="s">
        <v>47</v>
      </c>
      <c r="AD125" s="48">
        <v>0</v>
      </c>
      <c r="AE125" s="48">
        <v>14511</v>
      </c>
      <c r="AF125" s="48">
        <v>0</v>
      </c>
      <c r="AG125" s="48">
        <v>2561</v>
      </c>
      <c r="AH125" s="66">
        <v>20</v>
      </c>
      <c r="AI125" s="66">
        <v>0</v>
      </c>
      <c r="AJ125" s="48">
        <v>45997</v>
      </c>
      <c r="AK125" s="48">
        <v>0</v>
      </c>
      <c r="AL125" s="48">
        <v>0</v>
      </c>
      <c r="AM125" s="48" t="s">
        <v>48</v>
      </c>
      <c r="AN125" s="124" t="s">
        <v>48</v>
      </c>
      <c r="AO125" s="48" t="s">
        <v>48</v>
      </c>
    </row>
    <row r="126" spans="1:41" s="50" customFormat="1" x14ac:dyDescent="0.25">
      <c r="A126" s="45" t="s">
        <v>320</v>
      </c>
      <c r="B126" s="45" t="s">
        <v>36</v>
      </c>
      <c r="C126" s="23" t="s">
        <v>4278</v>
      </c>
      <c r="D126" s="138">
        <v>39931</v>
      </c>
      <c r="E126" s="50" t="s">
        <v>321</v>
      </c>
      <c r="F126" s="50" t="s">
        <v>322</v>
      </c>
      <c r="G126" s="50" t="s">
        <v>155</v>
      </c>
      <c r="H126" s="49">
        <v>3</v>
      </c>
      <c r="I126" s="50" t="s">
        <v>323</v>
      </c>
      <c r="J126" s="45" t="s">
        <v>324</v>
      </c>
      <c r="K126" s="49" t="s">
        <v>325</v>
      </c>
      <c r="L126" s="45" t="s">
        <v>326</v>
      </c>
      <c r="M126" s="45" t="s">
        <v>327</v>
      </c>
      <c r="N126" s="45">
        <v>221113</v>
      </c>
      <c r="O126" s="45">
        <v>551114</v>
      </c>
      <c r="P126" s="45" t="s">
        <v>328</v>
      </c>
      <c r="Q126" s="45" t="s">
        <v>119</v>
      </c>
      <c r="R126" s="45" t="s">
        <v>46</v>
      </c>
      <c r="S126" s="48">
        <v>6515000</v>
      </c>
      <c r="T126" s="48">
        <v>4886250</v>
      </c>
      <c r="U126" s="48">
        <v>1628750</v>
      </c>
      <c r="V126" s="66">
        <v>175</v>
      </c>
      <c r="W126" s="66">
        <v>0</v>
      </c>
      <c r="X126" s="48">
        <v>109833</v>
      </c>
      <c r="Y126" s="48">
        <v>2520000</v>
      </c>
      <c r="Z126" s="48"/>
      <c r="AA126" s="49">
        <v>5</v>
      </c>
      <c r="AB126" s="49">
        <v>9</v>
      </c>
      <c r="AC126" s="60" t="s">
        <v>47</v>
      </c>
      <c r="AD126" s="48">
        <v>0</v>
      </c>
      <c r="AE126" s="48">
        <v>0</v>
      </c>
      <c r="AF126" s="48">
        <v>0</v>
      </c>
      <c r="AG126" s="48">
        <v>0</v>
      </c>
      <c r="AH126" s="66">
        <v>51</v>
      </c>
      <c r="AI126" s="66">
        <v>0</v>
      </c>
      <c r="AJ126" s="48">
        <v>224748</v>
      </c>
      <c r="AK126" s="48">
        <v>3327616</v>
      </c>
      <c r="AL126" s="48">
        <v>0</v>
      </c>
      <c r="AM126" s="48" t="s">
        <v>48</v>
      </c>
      <c r="AN126" s="124" t="s">
        <v>48</v>
      </c>
      <c r="AO126" s="48" t="s">
        <v>48</v>
      </c>
    </row>
    <row r="127" spans="1:41" s="50" customFormat="1" x14ac:dyDescent="0.25">
      <c r="A127" s="45" t="s">
        <v>329</v>
      </c>
      <c r="B127" s="45" t="s">
        <v>36</v>
      </c>
      <c r="C127" s="23" t="s">
        <v>4278</v>
      </c>
      <c r="D127" s="138">
        <v>39939</v>
      </c>
      <c r="E127" s="50" t="s">
        <v>330</v>
      </c>
      <c r="F127" s="50" t="s">
        <v>331</v>
      </c>
      <c r="G127" s="50" t="s">
        <v>80</v>
      </c>
      <c r="H127" s="49">
        <v>3</v>
      </c>
      <c r="I127" s="50" t="s">
        <v>332</v>
      </c>
      <c r="J127" s="45" t="s">
        <v>333</v>
      </c>
      <c r="K127" s="49" t="s">
        <v>334</v>
      </c>
      <c r="L127" s="45" t="s">
        <v>335</v>
      </c>
      <c r="M127" s="45" t="s">
        <v>336</v>
      </c>
      <c r="N127" s="45">
        <v>541711</v>
      </c>
      <c r="O127" s="45"/>
      <c r="P127" s="45" t="s">
        <v>86</v>
      </c>
      <c r="Q127" s="45"/>
      <c r="R127" s="45" t="s">
        <v>46</v>
      </c>
      <c r="S127" s="48">
        <v>3095000</v>
      </c>
      <c r="T127" s="48">
        <v>2321250</v>
      </c>
      <c r="U127" s="48">
        <v>773750</v>
      </c>
      <c r="V127" s="66">
        <v>128</v>
      </c>
      <c r="W127" s="66">
        <v>476</v>
      </c>
      <c r="X127" s="48">
        <v>90916</v>
      </c>
      <c r="Y127" s="48">
        <v>9180000</v>
      </c>
      <c r="Z127" s="48"/>
      <c r="AA127" s="49">
        <v>5</v>
      </c>
      <c r="AB127" s="49">
        <v>9</v>
      </c>
      <c r="AC127" s="60" t="s">
        <v>58</v>
      </c>
      <c r="AD127" s="48">
        <v>1470000</v>
      </c>
      <c r="AE127" s="48">
        <v>235048</v>
      </c>
      <c r="AF127" s="48">
        <v>490000</v>
      </c>
      <c r="AG127" s="48">
        <v>78349</v>
      </c>
      <c r="AH127" s="66">
        <v>132</v>
      </c>
      <c r="AI127" s="66">
        <v>496</v>
      </c>
      <c r="AJ127" s="48">
        <v>106079</v>
      </c>
      <c r="AK127" s="48">
        <v>21926082</v>
      </c>
      <c r="AL127" s="48">
        <v>0</v>
      </c>
      <c r="AM127" s="48" t="s">
        <v>48</v>
      </c>
      <c r="AN127" s="124" t="s">
        <v>48</v>
      </c>
      <c r="AO127" s="48" t="s">
        <v>48</v>
      </c>
    </row>
    <row r="128" spans="1:41" s="50" customFormat="1" x14ac:dyDescent="0.25">
      <c r="A128" s="45" t="s">
        <v>337</v>
      </c>
      <c r="B128" s="45" t="s">
        <v>36</v>
      </c>
      <c r="C128" s="23" t="s">
        <v>4278</v>
      </c>
      <c r="D128" s="138">
        <v>39947</v>
      </c>
      <c r="E128" s="50" t="s">
        <v>4298</v>
      </c>
      <c r="F128" s="50" t="s">
        <v>338</v>
      </c>
      <c r="G128" s="50" t="s">
        <v>155</v>
      </c>
      <c r="H128" s="49">
        <v>3</v>
      </c>
      <c r="I128" s="50" t="s">
        <v>339</v>
      </c>
      <c r="J128" s="45" t="s">
        <v>340</v>
      </c>
      <c r="K128" s="49" t="s">
        <v>341</v>
      </c>
      <c r="L128" s="45" t="s">
        <v>342</v>
      </c>
      <c r="M128" s="45" t="s">
        <v>343</v>
      </c>
      <c r="N128" s="45">
        <v>541330</v>
      </c>
      <c r="O128" s="45">
        <v>333611</v>
      </c>
      <c r="P128" s="45" t="s">
        <v>86</v>
      </c>
      <c r="Q128" s="45" t="s">
        <v>45</v>
      </c>
      <c r="R128" s="45" t="s">
        <v>46</v>
      </c>
      <c r="S128" s="48">
        <v>3660000</v>
      </c>
      <c r="T128" s="48">
        <v>2745000</v>
      </c>
      <c r="U128" s="48">
        <v>915000</v>
      </c>
      <c r="V128" s="66">
        <v>203</v>
      </c>
      <c r="W128" s="66">
        <v>775</v>
      </c>
      <c r="X128" s="48">
        <v>54003</v>
      </c>
      <c r="Y128" s="48">
        <v>44968000</v>
      </c>
      <c r="Z128" s="48"/>
      <c r="AA128" s="49">
        <v>5</v>
      </c>
      <c r="AB128" s="49">
        <v>9</v>
      </c>
      <c r="AC128" s="60" t="s">
        <v>58</v>
      </c>
      <c r="AD128" s="48">
        <v>1961250</v>
      </c>
      <c r="AE128" s="48">
        <v>633750</v>
      </c>
      <c r="AF128" s="48">
        <v>653750</v>
      </c>
      <c r="AG128" s="48">
        <v>211250</v>
      </c>
      <c r="AH128" s="66">
        <v>226</v>
      </c>
      <c r="AI128" s="66">
        <v>1250</v>
      </c>
      <c r="AJ128" s="48">
        <v>105031</v>
      </c>
      <c r="AK128" s="48">
        <v>45307807</v>
      </c>
      <c r="AL128" s="48">
        <v>0</v>
      </c>
      <c r="AM128" s="48" t="s">
        <v>48</v>
      </c>
      <c r="AN128" s="124" t="s">
        <v>48</v>
      </c>
      <c r="AO128" s="48" t="s">
        <v>48</v>
      </c>
    </row>
    <row r="129" spans="1:43" s="50" customFormat="1" x14ac:dyDescent="0.25">
      <c r="A129" s="45" t="s">
        <v>344</v>
      </c>
      <c r="B129" s="45" t="s">
        <v>36</v>
      </c>
      <c r="C129" s="23" t="s">
        <v>4278</v>
      </c>
      <c r="D129" s="138">
        <v>39960</v>
      </c>
      <c r="E129" s="50" t="s">
        <v>345</v>
      </c>
      <c r="F129" s="50" t="s">
        <v>346</v>
      </c>
      <c r="G129" s="50" t="s">
        <v>347</v>
      </c>
      <c r="H129" s="49" t="s">
        <v>348</v>
      </c>
      <c r="I129" s="50" t="s">
        <v>349</v>
      </c>
      <c r="J129" s="45" t="s">
        <v>350</v>
      </c>
      <c r="K129" s="49" t="s">
        <v>351</v>
      </c>
      <c r="L129" s="45" t="s">
        <v>352</v>
      </c>
      <c r="M129" s="45" t="s">
        <v>353</v>
      </c>
      <c r="N129" s="45">
        <v>322221</v>
      </c>
      <c r="O129" s="45">
        <v>551114</v>
      </c>
      <c r="P129" s="45" t="s">
        <v>45</v>
      </c>
      <c r="Q129" s="45" t="s">
        <v>119</v>
      </c>
      <c r="R129" s="45" t="s">
        <v>46</v>
      </c>
      <c r="S129" s="48">
        <v>2786000</v>
      </c>
      <c r="T129" s="48">
        <v>2358500</v>
      </c>
      <c r="U129" s="48">
        <v>427500</v>
      </c>
      <c r="V129" s="66">
        <v>115</v>
      </c>
      <c r="W129" s="66">
        <v>92</v>
      </c>
      <c r="X129" s="48" t="s">
        <v>354</v>
      </c>
      <c r="Y129" s="48">
        <v>12000000</v>
      </c>
      <c r="Z129" s="48"/>
      <c r="AA129" s="49">
        <v>3</v>
      </c>
      <c r="AB129" s="49">
        <v>9</v>
      </c>
      <c r="AC129" s="60" t="s">
        <v>58</v>
      </c>
      <c r="AD129" s="48">
        <v>1641000</v>
      </c>
      <c r="AE129" s="48">
        <v>107026</v>
      </c>
      <c r="AF129" s="48">
        <v>285000</v>
      </c>
      <c r="AG129" s="48">
        <v>31477</v>
      </c>
      <c r="AH129" s="66">
        <v>97</v>
      </c>
      <c r="AI129" s="66">
        <v>92</v>
      </c>
      <c r="AJ129" s="48">
        <v>78044</v>
      </c>
      <c r="AK129" s="48">
        <v>12014582</v>
      </c>
      <c r="AL129" s="48">
        <v>0</v>
      </c>
      <c r="AM129" s="48" t="s">
        <v>48</v>
      </c>
      <c r="AN129" s="124" t="s">
        <v>48</v>
      </c>
      <c r="AO129" s="48" t="s">
        <v>48</v>
      </c>
    </row>
    <row r="130" spans="1:43" s="50" customFormat="1" x14ac:dyDescent="0.25">
      <c r="A130" s="45" t="s">
        <v>355</v>
      </c>
      <c r="B130" s="45" t="s">
        <v>36</v>
      </c>
      <c r="C130" s="23" t="s">
        <v>4278</v>
      </c>
      <c r="D130" s="138">
        <v>40014</v>
      </c>
      <c r="E130" s="50" t="s">
        <v>356</v>
      </c>
      <c r="F130" s="50" t="s">
        <v>357</v>
      </c>
      <c r="G130" s="50" t="s">
        <v>358</v>
      </c>
      <c r="H130" s="49">
        <v>3</v>
      </c>
      <c r="I130" s="50" t="s">
        <v>359</v>
      </c>
      <c r="J130" s="45" t="s">
        <v>360</v>
      </c>
      <c r="K130" s="49" t="s">
        <v>361</v>
      </c>
      <c r="L130" s="45" t="s">
        <v>362</v>
      </c>
      <c r="M130" s="45" t="s">
        <v>363</v>
      </c>
      <c r="N130" s="45">
        <v>336990</v>
      </c>
      <c r="O130" s="45"/>
      <c r="P130" s="45" t="s">
        <v>45</v>
      </c>
      <c r="Q130" s="45"/>
      <c r="R130" s="45" t="s">
        <v>46</v>
      </c>
      <c r="S130" s="48">
        <v>2874000</v>
      </c>
      <c r="T130" s="48">
        <v>2155500</v>
      </c>
      <c r="U130" s="48">
        <v>718500</v>
      </c>
      <c r="V130" s="66">
        <v>304</v>
      </c>
      <c r="W130" s="66">
        <v>288</v>
      </c>
      <c r="X130" s="48">
        <v>32561</v>
      </c>
      <c r="Y130" s="48">
        <v>27141000</v>
      </c>
      <c r="Z130" s="48"/>
      <c r="AA130" s="49">
        <v>4</v>
      </c>
      <c r="AB130" s="49">
        <v>9</v>
      </c>
      <c r="AC130" s="60" t="s">
        <v>58</v>
      </c>
      <c r="AD130" s="48">
        <v>1852500</v>
      </c>
      <c r="AE130" s="48">
        <v>303000</v>
      </c>
      <c r="AF130" s="48">
        <v>617500</v>
      </c>
      <c r="AG130" s="48">
        <v>101000</v>
      </c>
      <c r="AH130" s="66">
        <v>250</v>
      </c>
      <c r="AI130" s="66">
        <v>291</v>
      </c>
      <c r="AJ130" s="48">
        <v>39965</v>
      </c>
      <c r="AK130" s="48">
        <v>32043237</v>
      </c>
      <c r="AL130" s="48">
        <v>0</v>
      </c>
      <c r="AM130" s="48" t="s">
        <v>48</v>
      </c>
      <c r="AN130" s="124" t="s">
        <v>48</v>
      </c>
      <c r="AO130" s="48" t="s">
        <v>48</v>
      </c>
    </row>
    <row r="131" spans="1:43" s="50" customFormat="1" x14ac:dyDescent="0.25">
      <c r="A131" s="45" t="s">
        <v>364</v>
      </c>
      <c r="B131" s="45" t="s">
        <v>36</v>
      </c>
      <c r="C131" s="23" t="s">
        <v>4278</v>
      </c>
      <c r="D131" s="138">
        <v>40038</v>
      </c>
      <c r="E131" s="50" t="s">
        <v>365</v>
      </c>
      <c r="F131" s="50" t="s">
        <v>366</v>
      </c>
      <c r="G131" s="50" t="s">
        <v>80</v>
      </c>
      <c r="H131" s="49">
        <v>3</v>
      </c>
      <c r="I131" s="50" t="s">
        <v>367</v>
      </c>
      <c r="J131" s="45" t="s">
        <v>368</v>
      </c>
      <c r="K131" s="49" t="s">
        <v>369</v>
      </c>
      <c r="L131" s="45" t="s">
        <v>370</v>
      </c>
      <c r="M131" s="45" t="s">
        <v>371</v>
      </c>
      <c r="N131" s="45">
        <v>511210</v>
      </c>
      <c r="O131" s="45"/>
      <c r="P131" s="45" t="s">
        <v>212</v>
      </c>
      <c r="Q131" s="45"/>
      <c r="R131" s="45" t="s">
        <v>46</v>
      </c>
      <c r="S131" s="48">
        <v>12553000</v>
      </c>
      <c r="T131" s="48">
        <v>9414750</v>
      </c>
      <c r="U131" s="48">
        <v>3138250</v>
      </c>
      <c r="V131" s="66">
        <v>287</v>
      </c>
      <c r="W131" s="66">
        <v>0</v>
      </c>
      <c r="X131" s="48">
        <v>79392</v>
      </c>
      <c r="Y131" s="48">
        <v>6030000</v>
      </c>
      <c r="Z131" s="48"/>
      <c r="AA131" s="49">
        <v>4</v>
      </c>
      <c r="AB131" s="49">
        <v>11</v>
      </c>
      <c r="AC131" s="60" t="s">
        <v>58</v>
      </c>
      <c r="AD131" s="48">
        <v>7050000</v>
      </c>
      <c r="AE131" s="48">
        <v>569678</v>
      </c>
      <c r="AF131" s="48">
        <v>2350000</v>
      </c>
      <c r="AG131" s="48">
        <v>189893</v>
      </c>
      <c r="AH131" s="66">
        <v>242</v>
      </c>
      <c r="AI131" s="66">
        <v>0</v>
      </c>
      <c r="AJ131" s="48">
        <v>114263</v>
      </c>
      <c r="AK131" s="48">
        <v>7121593</v>
      </c>
      <c r="AL131" s="48">
        <v>0</v>
      </c>
      <c r="AM131" s="48" t="s">
        <v>48</v>
      </c>
      <c r="AN131" s="124" t="s">
        <v>48</v>
      </c>
      <c r="AO131" s="48" t="s">
        <v>48</v>
      </c>
    </row>
    <row r="132" spans="1:43" s="50" customFormat="1" x14ac:dyDescent="0.25">
      <c r="A132" s="45" t="s">
        <v>372</v>
      </c>
      <c r="B132" s="45" t="s">
        <v>36</v>
      </c>
      <c r="C132" s="23" t="s">
        <v>4278</v>
      </c>
      <c r="D132" s="138">
        <v>40080</v>
      </c>
      <c r="E132" s="50" t="s">
        <v>373</v>
      </c>
      <c r="F132" s="50" t="s">
        <v>374</v>
      </c>
      <c r="G132" s="50" t="s">
        <v>375</v>
      </c>
      <c r="H132" s="49">
        <v>3</v>
      </c>
      <c r="I132" s="50" t="s">
        <v>376</v>
      </c>
      <c r="J132" s="45" t="s">
        <v>377</v>
      </c>
      <c r="K132" s="49" t="s">
        <v>378</v>
      </c>
      <c r="L132" s="45" t="s">
        <v>379</v>
      </c>
      <c r="M132" s="45" t="s">
        <v>380</v>
      </c>
      <c r="N132" s="45">
        <v>518210</v>
      </c>
      <c r="O132" s="45">
        <v>541512</v>
      </c>
      <c r="P132" s="45" t="s">
        <v>212</v>
      </c>
      <c r="Q132" s="45" t="s">
        <v>86</v>
      </c>
      <c r="R132" s="45" t="s">
        <v>46</v>
      </c>
      <c r="S132" s="48">
        <v>9912000</v>
      </c>
      <c r="T132" s="48">
        <v>7434000</v>
      </c>
      <c r="U132" s="48">
        <v>2478000</v>
      </c>
      <c r="V132" s="66">
        <v>357</v>
      </c>
      <c r="W132" s="66">
        <v>914</v>
      </c>
      <c r="X132" s="48">
        <v>65993</v>
      </c>
      <c r="Y132" s="48">
        <v>252202500</v>
      </c>
      <c r="Z132" s="48"/>
      <c r="AA132" s="49">
        <v>5</v>
      </c>
      <c r="AB132" s="49">
        <v>9</v>
      </c>
      <c r="AC132" s="60" t="s">
        <v>58</v>
      </c>
      <c r="AD132" s="48">
        <v>6503250</v>
      </c>
      <c r="AE132" s="48">
        <v>930750</v>
      </c>
      <c r="AF132" s="48">
        <v>2167750</v>
      </c>
      <c r="AG132" s="48">
        <v>310250</v>
      </c>
      <c r="AH132" s="66">
        <v>333</v>
      </c>
      <c r="AI132" s="66">
        <v>953</v>
      </c>
      <c r="AJ132" s="48">
        <v>88233</v>
      </c>
      <c r="AK132" s="48">
        <v>0</v>
      </c>
      <c r="AL132" s="48">
        <v>0</v>
      </c>
      <c r="AM132" s="48" t="s">
        <v>48</v>
      </c>
      <c r="AN132" s="124" t="s">
        <v>48</v>
      </c>
      <c r="AO132" s="48" t="s">
        <v>48</v>
      </c>
    </row>
    <row r="133" spans="1:43" s="50" customFormat="1" x14ac:dyDescent="0.25">
      <c r="A133" s="45" t="s">
        <v>381</v>
      </c>
      <c r="B133" s="45" t="s">
        <v>36</v>
      </c>
      <c r="C133" s="23" t="s">
        <v>4278</v>
      </c>
      <c r="D133" s="138">
        <v>40100</v>
      </c>
      <c r="E133" s="50" t="s">
        <v>382</v>
      </c>
      <c r="F133" s="50" t="s">
        <v>383</v>
      </c>
      <c r="G133" s="50" t="s">
        <v>155</v>
      </c>
      <c r="H133" s="49">
        <v>3</v>
      </c>
      <c r="I133" s="50" t="s">
        <v>384</v>
      </c>
      <c r="J133" s="45" t="s">
        <v>385</v>
      </c>
      <c r="K133" s="49" t="s">
        <v>386</v>
      </c>
      <c r="L133" s="45" t="s">
        <v>387</v>
      </c>
      <c r="M133" s="45" t="s">
        <v>388</v>
      </c>
      <c r="N133" s="45">
        <v>541611</v>
      </c>
      <c r="O133" s="45">
        <v>541690</v>
      </c>
      <c r="P133" s="45" t="s">
        <v>86</v>
      </c>
      <c r="Q133" s="45" t="s">
        <v>86</v>
      </c>
      <c r="R133" s="45" t="s">
        <v>46</v>
      </c>
      <c r="S133" s="48">
        <v>5452000</v>
      </c>
      <c r="T133" s="48">
        <v>4089000</v>
      </c>
      <c r="U133" s="48">
        <v>1363000</v>
      </c>
      <c r="V133" s="66">
        <v>270</v>
      </c>
      <c r="W133" s="66">
        <v>748</v>
      </c>
      <c r="X133" s="48">
        <v>62460</v>
      </c>
      <c r="Y133" s="48">
        <v>15930000</v>
      </c>
      <c r="Z133" s="48"/>
      <c r="AA133" s="49">
        <v>5</v>
      </c>
      <c r="AB133" s="49">
        <v>9</v>
      </c>
      <c r="AC133" s="60" t="s">
        <v>58</v>
      </c>
      <c r="AD133" s="48">
        <v>3405000</v>
      </c>
      <c r="AE133" s="48">
        <v>572250</v>
      </c>
      <c r="AF133" s="48">
        <v>1135000</v>
      </c>
      <c r="AG133" s="48">
        <v>190750</v>
      </c>
      <c r="AH133" s="66">
        <v>231</v>
      </c>
      <c r="AI133" s="66">
        <v>748</v>
      </c>
      <c r="AJ133" s="48">
        <v>125509</v>
      </c>
      <c r="AK133" s="48">
        <v>77939264</v>
      </c>
      <c r="AL133" s="48">
        <v>0</v>
      </c>
      <c r="AM133" s="48" t="s">
        <v>48</v>
      </c>
      <c r="AN133" s="124" t="s">
        <v>48</v>
      </c>
      <c r="AO133" s="48" t="s">
        <v>48</v>
      </c>
    </row>
    <row r="134" spans="1:43" s="50" customFormat="1" x14ac:dyDescent="0.25">
      <c r="A134" s="45" t="s">
        <v>389</v>
      </c>
      <c r="B134" s="45" t="s">
        <v>36</v>
      </c>
      <c r="C134" s="23" t="s">
        <v>4276</v>
      </c>
      <c r="D134" s="138">
        <v>40130</v>
      </c>
      <c r="E134" s="50" t="s">
        <v>390</v>
      </c>
      <c r="F134" s="50" t="s">
        <v>391</v>
      </c>
      <c r="G134" s="50" t="s">
        <v>392</v>
      </c>
      <c r="H134" s="49">
        <v>3</v>
      </c>
      <c r="I134" s="50" t="s">
        <v>393</v>
      </c>
      <c r="J134" s="45" t="s">
        <v>394</v>
      </c>
      <c r="K134" s="49">
        <v>27520</v>
      </c>
      <c r="L134" s="45" t="s">
        <v>395</v>
      </c>
      <c r="M134" s="45" t="s">
        <v>396</v>
      </c>
      <c r="N134" s="45">
        <v>325414</v>
      </c>
      <c r="O134" s="45"/>
      <c r="P134" s="45" t="s">
        <v>45</v>
      </c>
      <c r="Q134" s="45"/>
      <c r="R134" s="45" t="s">
        <v>46</v>
      </c>
      <c r="S134" s="48">
        <v>4881000</v>
      </c>
      <c r="T134" s="48">
        <v>3660750</v>
      </c>
      <c r="U134" s="48">
        <v>1220250</v>
      </c>
      <c r="V134" s="66">
        <v>233</v>
      </c>
      <c r="W134" s="66">
        <v>2298</v>
      </c>
      <c r="X134" s="48">
        <v>45959</v>
      </c>
      <c r="Y134" s="48">
        <v>241830000</v>
      </c>
      <c r="Z134" s="48"/>
      <c r="AA134" s="49">
        <v>5</v>
      </c>
      <c r="AB134" s="49">
        <v>12</v>
      </c>
      <c r="AC134" s="60" t="s">
        <v>47</v>
      </c>
      <c r="AD134" s="48">
        <v>0</v>
      </c>
      <c r="AE134" s="48">
        <v>0</v>
      </c>
      <c r="AF134" s="48">
        <v>0</v>
      </c>
      <c r="AG134" s="48">
        <v>0</v>
      </c>
      <c r="AH134" s="66" t="s">
        <v>143</v>
      </c>
      <c r="AI134" s="66" t="s">
        <v>143</v>
      </c>
      <c r="AJ134" s="48" t="s">
        <v>143</v>
      </c>
      <c r="AK134" s="48" t="s">
        <v>143</v>
      </c>
      <c r="AL134" s="48">
        <v>0</v>
      </c>
      <c r="AM134" s="48" t="s">
        <v>48</v>
      </c>
      <c r="AN134" s="124" t="s">
        <v>48</v>
      </c>
      <c r="AO134" s="48" t="s">
        <v>48</v>
      </c>
    </row>
    <row r="135" spans="1:43" s="50" customFormat="1" x14ac:dyDescent="0.25">
      <c r="A135" s="45" t="s">
        <v>397</v>
      </c>
      <c r="B135" s="45" t="s">
        <v>36</v>
      </c>
      <c r="C135" s="23" t="s">
        <v>4276</v>
      </c>
      <c r="D135" s="138">
        <v>40161</v>
      </c>
      <c r="E135" s="50" t="s">
        <v>398</v>
      </c>
      <c r="F135" s="50" t="s">
        <v>399</v>
      </c>
      <c r="G135" s="50" t="s">
        <v>400</v>
      </c>
      <c r="H135" s="49">
        <v>3</v>
      </c>
      <c r="I135" s="50" t="s">
        <v>401</v>
      </c>
      <c r="J135" s="45" t="s">
        <v>402</v>
      </c>
      <c r="K135" s="49" t="s">
        <v>403</v>
      </c>
      <c r="L135" s="45" t="s">
        <v>404</v>
      </c>
      <c r="M135" s="45" t="s">
        <v>405</v>
      </c>
      <c r="N135" s="45">
        <v>541690</v>
      </c>
      <c r="O135" s="45">
        <v>541618</v>
      </c>
      <c r="P135" s="45" t="s">
        <v>86</v>
      </c>
      <c r="Q135" s="45" t="s">
        <v>86</v>
      </c>
      <c r="R135" s="45" t="s">
        <v>46</v>
      </c>
      <c r="S135" s="48">
        <v>12017000</v>
      </c>
      <c r="T135" s="48">
        <v>9012750</v>
      </c>
      <c r="U135" s="48">
        <v>3004250</v>
      </c>
      <c r="V135" s="66">
        <v>387</v>
      </c>
      <c r="W135" s="66">
        <v>7</v>
      </c>
      <c r="X135" s="48">
        <v>56500</v>
      </c>
      <c r="Y135" s="48">
        <v>0</v>
      </c>
      <c r="Z135" s="48"/>
      <c r="AA135" s="49">
        <v>5</v>
      </c>
      <c r="AB135" s="49">
        <v>12</v>
      </c>
      <c r="AC135" s="60" t="s">
        <v>58</v>
      </c>
      <c r="AD135" s="48">
        <v>8488500</v>
      </c>
      <c r="AE135" s="48">
        <v>99552</v>
      </c>
      <c r="AF135" s="48">
        <v>2829500</v>
      </c>
      <c r="AG135" s="48">
        <v>33184</v>
      </c>
      <c r="AH135" s="66">
        <v>56</v>
      </c>
      <c r="AI135" s="66">
        <v>7</v>
      </c>
      <c r="AJ135" s="48">
        <v>69069</v>
      </c>
      <c r="AK135" s="48">
        <v>0</v>
      </c>
      <c r="AL135" s="48">
        <v>0</v>
      </c>
      <c r="AM135" s="48" t="s">
        <v>48</v>
      </c>
      <c r="AN135" s="124" t="s">
        <v>48</v>
      </c>
      <c r="AO135" s="48" t="s">
        <v>48</v>
      </c>
    </row>
    <row r="136" spans="1:43" s="50" customFormat="1" x14ac:dyDescent="0.25">
      <c r="A136" s="45" t="s">
        <v>406</v>
      </c>
      <c r="B136" s="45" t="s">
        <v>36</v>
      </c>
      <c r="C136" s="23" t="s">
        <v>4276</v>
      </c>
      <c r="D136" s="138">
        <v>40163</v>
      </c>
      <c r="E136" s="50" t="s">
        <v>407</v>
      </c>
      <c r="F136" s="50" t="s">
        <v>408</v>
      </c>
      <c r="G136" s="50" t="s">
        <v>155</v>
      </c>
      <c r="H136" s="49">
        <v>3</v>
      </c>
      <c r="I136" s="50" t="s">
        <v>409</v>
      </c>
      <c r="J136" s="45" t="s">
        <v>410</v>
      </c>
      <c r="K136" s="49" t="s">
        <v>411</v>
      </c>
      <c r="L136" s="45" t="s">
        <v>412</v>
      </c>
      <c r="M136" s="45" t="s">
        <v>413</v>
      </c>
      <c r="N136" s="45">
        <v>551114</v>
      </c>
      <c r="O136" s="45"/>
      <c r="P136" s="45" t="s">
        <v>119</v>
      </c>
      <c r="Q136" s="45"/>
      <c r="R136" s="45" t="s">
        <v>46</v>
      </c>
      <c r="S136" s="48">
        <v>33107000</v>
      </c>
      <c r="T136" s="48">
        <v>24830250</v>
      </c>
      <c r="U136" s="48">
        <v>8276750</v>
      </c>
      <c r="V136" s="66">
        <v>590</v>
      </c>
      <c r="W136" s="66">
        <v>22</v>
      </c>
      <c r="X136" s="48">
        <v>84838</v>
      </c>
      <c r="Y136" s="48">
        <v>7470000</v>
      </c>
      <c r="Z136" s="48"/>
      <c r="AA136" s="49">
        <v>4</v>
      </c>
      <c r="AB136" s="49">
        <v>12</v>
      </c>
      <c r="AC136" s="60" t="s">
        <v>58</v>
      </c>
      <c r="AD136" s="48">
        <v>21026250</v>
      </c>
      <c r="AE136" s="48">
        <v>3717282</v>
      </c>
      <c r="AF136" s="48">
        <v>7008750</v>
      </c>
      <c r="AG136" s="48">
        <v>1239093</v>
      </c>
      <c r="AH136" s="66">
        <v>686</v>
      </c>
      <c r="AI136" s="66">
        <v>39</v>
      </c>
      <c r="AJ136" s="48">
        <v>108959</v>
      </c>
      <c r="AK136" s="48">
        <v>13767567</v>
      </c>
      <c r="AL136" s="48">
        <v>0</v>
      </c>
      <c r="AM136" s="48" t="s">
        <v>48</v>
      </c>
      <c r="AN136" s="124" t="s">
        <v>48</v>
      </c>
      <c r="AO136" s="48" t="s">
        <v>48</v>
      </c>
    </row>
    <row r="137" spans="1:43" s="50" customFormat="1" x14ac:dyDescent="0.25">
      <c r="A137" s="45" t="s">
        <v>414</v>
      </c>
      <c r="B137" s="45" t="s">
        <v>36</v>
      </c>
      <c r="C137" s="23" t="s">
        <v>4278</v>
      </c>
      <c r="D137" s="138">
        <v>40169</v>
      </c>
      <c r="E137" s="50" t="s">
        <v>415</v>
      </c>
      <c r="F137" s="50" t="s">
        <v>416</v>
      </c>
      <c r="G137" s="50" t="s">
        <v>155</v>
      </c>
      <c r="H137" s="49">
        <v>3</v>
      </c>
      <c r="I137" s="50" t="s">
        <v>417</v>
      </c>
      <c r="J137" s="45" t="s">
        <v>418</v>
      </c>
      <c r="K137" s="49" t="s">
        <v>419</v>
      </c>
      <c r="L137" s="45" t="s">
        <v>420</v>
      </c>
      <c r="M137" s="45" t="s">
        <v>421</v>
      </c>
      <c r="N137" s="45">
        <v>531390</v>
      </c>
      <c r="O137" s="45">
        <v>522320</v>
      </c>
      <c r="P137" s="45" t="s">
        <v>422</v>
      </c>
      <c r="Q137" s="45" t="s">
        <v>213</v>
      </c>
      <c r="R137" s="45" t="s">
        <v>46</v>
      </c>
      <c r="S137" s="48">
        <v>11482000</v>
      </c>
      <c r="T137" s="48">
        <v>8611500</v>
      </c>
      <c r="U137" s="48">
        <v>2870500</v>
      </c>
      <c r="V137" s="66">
        <v>902</v>
      </c>
      <c r="W137" s="66">
        <v>263</v>
      </c>
      <c r="X137" s="48">
        <v>43182</v>
      </c>
      <c r="Y137" s="48">
        <v>0</v>
      </c>
      <c r="Z137" s="48"/>
      <c r="AA137" s="49">
        <v>5</v>
      </c>
      <c r="AB137" s="49">
        <v>9</v>
      </c>
      <c r="AC137" s="60" t="s">
        <v>58</v>
      </c>
      <c r="AD137" s="48">
        <v>6987750</v>
      </c>
      <c r="AE137" s="48">
        <v>1315449</v>
      </c>
      <c r="AF137" s="48">
        <v>2329250</v>
      </c>
      <c r="AG137" s="48">
        <v>438483</v>
      </c>
      <c r="AH137" s="66">
        <v>561</v>
      </c>
      <c r="AI137" s="66">
        <v>263</v>
      </c>
      <c r="AJ137" s="48">
        <v>45661</v>
      </c>
      <c r="AK137" s="48">
        <v>0</v>
      </c>
      <c r="AL137" s="48">
        <v>0</v>
      </c>
      <c r="AM137" s="48" t="s">
        <v>48</v>
      </c>
      <c r="AN137" s="124" t="s">
        <v>48</v>
      </c>
      <c r="AO137" s="48" t="s">
        <v>48</v>
      </c>
    </row>
    <row r="138" spans="1:43" s="50" customFormat="1" x14ac:dyDescent="0.25">
      <c r="A138" s="45" t="s">
        <v>423</v>
      </c>
      <c r="B138" s="45" t="s">
        <v>36</v>
      </c>
      <c r="C138" s="23" t="s">
        <v>4278</v>
      </c>
      <c r="D138" s="138">
        <v>40185</v>
      </c>
      <c r="E138" s="50" t="s">
        <v>424</v>
      </c>
      <c r="F138" s="50" t="s">
        <v>425</v>
      </c>
      <c r="G138" s="50" t="s">
        <v>155</v>
      </c>
      <c r="H138" s="49">
        <v>3</v>
      </c>
      <c r="I138" s="50" t="s">
        <v>426</v>
      </c>
      <c r="J138" s="45" t="s">
        <v>427</v>
      </c>
      <c r="K138" s="49" t="s">
        <v>428</v>
      </c>
      <c r="L138" s="45" t="s">
        <v>429</v>
      </c>
      <c r="M138" s="45" t="s">
        <v>430</v>
      </c>
      <c r="N138" s="45">
        <v>551114</v>
      </c>
      <c r="O138" s="45"/>
      <c r="P138" s="45" t="s">
        <v>119</v>
      </c>
      <c r="Q138" s="45"/>
      <c r="R138" s="45" t="s">
        <v>46</v>
      </c>
      <c r="S138" s="48">
        <v>3493000</v>
      </c>
      <c r="T138" s="48">
        <v>2619750</v>
      </c>
      <c r="U138" s="48">
        <v>873250</v>
      </c>
      <c r="V138" s="66">
        <v>144</v>
      </c>
      <c r="W138" s="66">
        <v>160</v>
      </c>
      <c r="X138" s="48">
        <v>71508</v>
      </c>
      <c r="Y138" s="48">
        <v>7425000</v>
      </c>
      <c r="Z138" s="48"/>
      <c r="AA138" s="49">
        <v>2</v>
      </c>
      <c r="AB138" s="49">
        <v>9</v>
      </c>
      <c r="AC138" s="60" t="s">
        <v>58</v>
      </c>
      <c r="AD138" s="48">
        <v>2063250</v>
      </c>
      <c r="AE138" s="48">
        <v>556500</v>
      </c>
      <c r="AF138" s="48">
        <v>687750</v>
      </c>
      <c r="AG138" s="48">
        <v>185500</v>
      </c>
      <c r="AH138" s="66">
        <v>169</v>
      </c>
      <c r="AI138" s="66">
        <v>160</v>
      </c>
      <c r="AJ138" s="48">
        <v>100098</v>
      </c>
      <c r="AK138" s="48">
        <v>7681155</v>
      </c>
      <c r="AL138" s="48">
        <v>0</v>
      </c>
      <c r="AM138" s="48" t="s">
        <v>48</v>
      </c>
      <c r="AN138" s="124" t="s">
        <v>48</v>
      </c>
      <c r="AO138" s="48" t="s">
        <v>48</v>
      </c>
    </row>
    <row r="139" spans="1:43" s="50" customFormat="1" x14ac:dyDescent="0.25">
      <c r="A139" s="45" t="s">
        <v>431</v>
      </c>
      <c r="B139" s="45" t="s">
        <v>36</v>
      </c>
      <c r="C139" s="23" t="s">
        <v>4276</v>
      </c>
      <c r="D139" s="138">
        <v>40198</v>
      </c>
      <c r="E139" s="50" t="s">
        <v>432</v>
      </c>
      <c r="F139" s="50" t="s">
        <v>433</v>
      </c>
      <c r="G139" s="50" t="s">
        <v>434</v>
      </c>
      <c r="H139" s="49" t="s">
        <v>435</v>
      </c>
      <c r="I139" s="50" t="s">
        <v>436</v>
      </c>
      <c r="J139" s="45" t="s">
        <v>437</v>
      </c>
      <c r="K139" s="49" t="s">
        <v>438</v>
      </c>
      <c r="L139" s="45" t="s">
        <v>439</v>
      </c>
      <c r="M139" s="45" t="s">
        <v>440</v>
      </c>
      <c r="N139" s="45">
        <v>326113</v>
      </c>
      <c r="O139" s="45">
        <v>335911</v>
      </c>
      <c r="P139" s="45" t="s">
        <v>45</v>
      </c>
      <c r="Q139" s="45" t="s">
        <v>45</v>
      </c>
      <c r="R139" s="45" t="s">
        <v>46</v>
      </c>
      <c r="S139" s="48">
        <v>6125000</v>
      </c>
      <c r="T139" s="48">
        <v>4593750</v>
      </c>
      <c r="U139" s="48">
        <v>1531250</v>
      </c>
      <c r="V139" s="66">
        <v>260</v>
      </c>
      <c r="W139" s="66">
        <v>390</v>
      </c>
      <c r="X139" s="48">
        <v>51264</v>
      </c>
      <c r="Y139" s="48">
        <v>81900000</v>
      </c>
      <c r="Z139" s="48"/>
      <c r="AA139" s="49">
        <v>5</v>
      </c>
      <c r="AB139" s="49">
        <v>11</v>
      </c>
      <c r="AC139" s="60" t="s">
        <v>58</v>
      </c>
      <c r="AD139" s="48">
        <v>3804750</v>
      </c>
      <c r="AE139" s="48">
        <v>712676</v>
      </c>
      <c r="AF139" s="48">
        <v>1268250</v>
      </c>
      <c r="AG139" s="48">
        <v>237559</v>
      </c>
      <c r="AH139" s="66">
        <v>319</v>
      </c>
      <c r="AI139" s="66">
        <v>390</v>
      </c>
      <c r="AJ139" s="48">
        <v>57061</v>
      </c>
      <c r="AK139" s="48">
        <v>87749699</v>
      </c>
      <c r="AL139" s="48">
        <v>0</v>
      </c>
      <c r="AM139" s="48" t="s">
        <v>48</v>
      </c>
      <c r="AN139" s="124" t="s">
        <v>48</v>
      </c>
      <c r="AO139" s="48" t="s">
        <v>48</v>
      </c>
    </row>
    <row r="140" spans="1:43" s="50" customFormat="1" x14ac:dyDescent="0.25">
      <c r="A140" s="45" t="s">
        <v>441</v>
      </c>
      <c r="B140" s="45" t="s">
        <v>36</v>
      </c>
      <c r="C140" s="23" t="s">
        <v>4276</v>
      </c>
      <c r="D140" s="138">
        <v>40248</v>
      </c>
      <c r="E140" s="50" t="s">
        <v>442</v>
      </c>
      <c r="F140" s="50" t="s">
        <v>443</v>
      </c>
      <c r="G140" s="50" t="s">
        <v>155</v>
      </c>
      <c r="H140" s="49">
        <v>3</v>
      </c>
      <c r="I140" s="50" t="s">
        <v>339</v>
      </c>
      <c r="J140" s="45" t="s">
        <v>340</v>
      </c>
      <c r="K140" s="49" t="s">
        <v>341</v>
      </c>
      <c r="L140" s="45" t="s">
        <v>342</v>
      </c>
      <c r="M140" s="45" t="s">
        <v>343</v>
      </c>
      <c r="N140" s="45">
        <v>333611</v>
      </c>
      <c r="O140" s="45"/>
      <c r="P140" s="45" t="s">
        <v>45</v>
      </c>
      <c r="Q140" s="45"/>
      <c r="R140" s="45" t="s">
        <v>46</v>
      </c>
      <c r="S140" s="48">
        <v>29009000</v>
      </c>
      <c r="T140" s="48">
        <v>21756750</v>
      </c>
      <c r="U140" s="48">
        <v>7252250</v>
      </c>
      <c r="V140" s="66">
        <v>660</v>
      </c>
      <c r="W140" s="66">
        <v>777</v>
      </c>
      <c r="X140" s="48">
        <v>57569</v>
      </c>
      <c r="Y140" s="48">
        <v>121500000</v>
      </c>
      <c r="Z140" s="48"/>
      <c r="AA140" s="49">
        <v>5</v>
      </c>
      <c r="AB140" s="49">
        <v>12</v>
      </c>
      <c r="AC140" s="60" t="s">
        <v>58</v>
      </c>
      <c r="AD140" s="48">
        <v>20671500</v>
      </c>
      <c r="AE140" s="48">
        <v>1085250</v>
      </c>
      <c r="AF140" s="48">
        <v>6890500</v>
      </c>
      <c r="AG140" s="48">
        <v>361750</v>
      </c>
      <c r="AH140" s="66">
        <v>475</v>
      </c>
      <c r="AI140" s="66">
        <v>1001</v>
      </c>
      <c r="AJ140" s="48">
        <v>112787</v>
      </c>
      <c r="AK140" s="48">
        <v>0</v>
      </c>
      <c r="AL140" s="48">
        <v>0</v>
      </c>
      <c r="AM140" s="48" t="s">
        <v>48</v>
      </c>
      <c r="AN140" s="124" t="s">
        <v>48</v>
      </c>
      <c r="AO140" s="48" t="s">
        <v>48</v>
      </c>
    </row>
    <row r="141" spans="1:43" s="50" customFormat="1" x14ac:dyDescent="0.25">
      <c r="A141" s="45" t="s">
        <v>444</v>
      </c>
      <c r="B141" s="45" t="s">
        <v>36</v>
      </c>
      <c r="C141" s="23" t="s">
        <v>4278</v>
      </c>
      <c r="D141" s="138">
        <v>40268</v>
      </c>
      <c r="E141" s="50" t="s">
        <v>445</v>
      </c>
      <c r="F141" s="50" t="s">
        <v>446</v>
      </c>
      <c r="G141" s="50" t="s">
        <v>155</v>
      </c>
      <c r="H141" s="49">
        <v>3</v>
      </c>
      <c r="I141" s="50" t="s">
        <v>447</v>
      </c>
      <c r="J141" s="45" t="s">
        <v>448</v>
      </c>
      <c r="K141" s="49" t="s">
        <v>449</v>
      </c>
      <c r="L141" s="45" t="s">
        <v>450</v>
      </c>
      <c r="M141" s="45" t="s">
        <v>451</v>
      </c>
      <c r="N141" s="45">
        <v>541612</v>
      </c>
      <c r="O141" s="45"/>
      <c r="P141" s="45" t="s">
        <v>86</v>
      </c>
      <c r="Q141" s="45"/>
      <c r="R141" s="45" t="s">
        <v>46</v>
      </c>
      <c r="S141" s="48">
        <v>5357000</v>
      </c>
      <c r="T141" s="48">
        <v>4017750</v>
      </c>
      <c r="U141" s="48">
        <v>1339250</v>
      </c>
      <c r="V141" s="66">
        <v>417</v>
      </c>
      <c r="W141" s="66">
        <v>534</v>
      </c>
      <c r="X141" s="48">
        <v>39094</v>
      </c>
      <c r="Y141" s="48">
        <v>0</v>
      </c>
      <c r="Z141" s="48"/>
      <c r="AA141" s="49">
        <v>3</v>
      </c>
      <c r="AB141" s="49">
        <v>9</v>
      </c>
      <c r="AC141" s="60" t="s">
        <v>58</v>
      </c>
      <c r="AD141" s="48">
        <v>2871000</v>
      </c>
      <c r="AE141" s="48">
        <v>962566</v>
      </c>
      <c r="AF141" s="48">
        <v>957000</v>
      </c>
      <c r="AG141" s="48">
        <v>320855</v>
      </c>
      <c r="AH141" s="66">
        <v>503</v>
      </c>
      <c r="AI141" s="66">
        <v>545</v>
      </c>
      <c r="AJ141" s="48">
        <v>48586</v>
      </c>
      <c r="AK141" s="48">
        <v>0</v>
      </c>
      <c r="AL141" s="48">
        <v>0</v>
      </c>
      <c r="AM141" s="48" t="s">
        <v>48</v>
      </c>
      <c r="AN141" s="124" t="s">
        <v>48</v>
      </c>
      <c r="AO141" s="48" t="s">
        <v>48</v>
      </c>
      <c r="AP141" s="3"/>
      <c r="AQ141" s="3"/>
    </row>
    <row r="142" spans="1:43" s="50" customFormat="1" x14ac:dyDescent="0.25">
      <c r="A142" s="45" t="s">
        <v>452</v>
      </c>
      <c r="B142" s="45" t="s">
        <v>36</v>
      </c>
      <c r="C142" s="23" t="s">
        <v>4276</v>
      </c>
      <c r="D142" s="138">
        <v>40280</v>
      </c>
      <c r="E142" s="50" t="s">
        <v>453</v>
      </c>
      <c r="F142" s="50" t="s">
        <v>454</v>
      </c>
      <c r="G142" s="50" t="s">
        <v>39</v>
      </c>
      <c r="H142" s="49">
        <v>1</v>
      </c>
      <c r="I142" s="50" t="s">
        <v>455</v>
      </c>
      <c r="J142" s="45" t="s">
        <v>456</v>
      </c>
      <c r="K142" s="49" t="s">
        <v>457</v>
      </c>
      <c r="L142" s="45" t="s">
        <v>458</v>
      </c>
      <c r="M142" s="45" t="s">
        <v>459</v>
      </c>
      <c r="N142" s="45">
        <v>326199</v>
      </c>
      <c r="O142" s="45"/>
      <c r="P142" s="45" t="s">
        <v>45</v>
      </c>
      <c r="Q142" s="45"/>
      <c r="R142" s="45" t="s">
        <v>46</v>
      </c>
      <c r="S142" s="48">
        <v>1976000</v>
      </c>
      <c r="T142" s="48">
        <v>1976000</v>
      </c>
      <c r="U142" s="48">
        <v>0</v>
      </c>
      <c r="V142" s="66">
        <v>225</v>
      </c>
      <c r="W142" s="66">
        <v>0</v>
      </c>
      <c r="X142" s="48">
        <v>29542</v>
      </c>
      <c r="Y142" s="48">
        <v>17100000</v>
      </c>
      <c r="Z142" s="48"/>
      <c r="AA142" s="49">
        <v>3</v>
      </c>
      <c r="AB142" s="49">
        <v>9</v>
      </c>
      <c r="AC142" s="60" t="s">
        <v>58</v>
      </c>
      <c r="AD142" s="48">
        <v>1404000</v>
      </c>
      <c r="AE142" s="48">
        <v>436518</v>
      </c>
      <c r="AF142" s="48">
        <v>0</v>
      </c>
      <c r="AG142" s="48">
        <v>0</v>
      </c>
      <c r="AH142" s="66">
        <v>233</v>
      </c>
      <c r="AI142" s="66">
        <v>77</v>
      </c>
      <c r="AJ142" s="48">
        <v>29587</v>
      </c>
      <c r="AK142" s="48">
        <v>22783678</v>
      </c>
      <c r="AL142" s="48">
        <v>0</v>
      </c>
      <c r="AM142" s="48" t="s">
        <v>48</v>
      </c>
      <c r="AN142" s="124" t="s">
        <v>48</v>
      </c>
      <c r="AO142" s="48" t="s">
        <v>48</v>
      </c>
    </row>
    <row r="143" spans="1:43" s="50" customFormat="1" x14ac:dyDescent="0.25">
      <c r="A143" s="45" t="s">
        <v>460</v>
      </c>
      <c r="B143" s="45" t="s">
        <v>36</v>
      </c>
      <c r="C143" s="23" t="s">
        <v>4278</v>
      </c>
      <c r="D143" s="138">
        <v>40332</v>
      </c>
      <c r="E143" s="50" t="s">
        <v>461</v>
      </c>
      <c r="F143" s="50" t="s">
        <v>462</v>
      </c>
      <c r="G143" s="50" t="s">
        <v>155</v>
      </c>
      <c r="H143" s="49">
        <v>3</v>
      </c>
      <c r="I143" s="50" t="s">
        <v>463</v>
      </c>
      <c r="J143" s="45" t="s">
        <v>464</v>
      </c>
      <c r="K143" s="49" t="s">
        <v>465</v>
      </c>
      <c r="L143" s="45" t="s">
        <v>466</v>
      </c>
      <c r="M143" s="45" t="s">
        <v>467</v>
      </c>
      <c r="N143" s="45">
        <v>524292</v>
      </c>
      <c r="O143" s="45"/>
      <c r="P143" s="45" t="s">
        <v>213</v>
      </c>
      <c r="Q143" s="45"/>
      <c r="R143" s="45" t="s">
        <v>46</v>
      </c>
      <c r="S143" s="48">
        <v>5517000</v>
      </c>
      <c r="T143" s="48">
        <v>4137750</v>
      </c>
      <c r="U143" s="48">
        <v>1379250</v>
      </c>
      <c r="V143" s="66">
        <v>232</v>
      </c>
      <c r="W143" s="66">
        <v>0</v>
      </c>
      <c r="X143" s="48">
        <v>70430</v>
      </c>
      <c r="Y143" s="48">
        <v>0</v>
      </c>
      <c r="Z143" s="48"/>
      <c r="AA143" s="49">
        <v>4</v>
      </c>
      <c r="AB143" s="49">
        <v>9</v>
      </c>
      <c r="AC143" s="60" t="s">
        <v>58</v>
      </c>
      <c r="AD143" s="48">
        <v>4137750</v>
      </c>
      <c r="AE143" s="48">
        <v>0</v>
      </c>
      <c r="AF143" s="48">
        <v>1379250</v>
      </c>
      <c r="AG143" s="48">
        <v>0</v>
      </c>
      <c r="AH143" s="66" t="s">
        <v>143</v>
      </c>
      <c r="AI143" s="66" t="s">
        <v>143</v>
      </c>
      <c r="AJ143" s="48" t="s">
        <v>143</v>
      </c>
      <c r="AK143" s="48" t="s">
        <v>143</v>
      </c>
      <c r="AL143" s="48">
        <v>0</v>
      </c>
      <c r="AM143" s="48" t="s">
        <v>48</v>
      </c>
      <c r="AN143" s="124" t="s">
        <v>48</v>
      </c>
      <c r="AO143" s="48" t="s">
        <v>48</v>
      </c>
    </row>
    <row r="144" spans="1:43" s="50" customFormat="1" x14ac:dyDescent="0.25">
      <c r="A144" s="45" t="s">
        <v>468</v>
      </c>
      <c r="B144" s="45" t="s">
        <v>36</v>
      </c>
      <c r="C144" s="23" t="s">
        <v>4276</v>
      </c>
      <c r="D144" s="138">
        <v>40339</v>
      </c>
      <c r="E144" s="50" t="s">
        <v>469</v>
      </c>
      <c r="F144" s="50" t="s">
        <v>470</v>
      </c>
      <c r="G144" s="50" t="s">
        <v>471</v>
      </c>
      <c r="H144" s="49">
        <v>1</v>
      </c>
      <c r="I144" s="50" t="s">
        <v>472</v>
      </c>
      <c r="J144" s="45" t="s">
        <v>473</v>
      </c>
      <c r="K144" s="49" t="s">
        <v>474</v>
      </c>
      <c r="L144" s="45" t="s">
        <v>475</v>
      </c>
      <c r="M144" s="45" t="s">
        <v>476</v>
      </c>
      <c r="N144" s="45">
        <v>322121</v>
      </c>
      <c r="O144" s="45"/>
      <c r="P144" s="45" t="s">
        <v>45</v>
      </c>
      <c r="Q144" s="45"/>
      <c r="R144" s="45" t="s">
        <v>46</v>
      </c>
      <c r="S144" s="48">
        <v>3478000</v>
      </c>
      <c r="T144" s="48">
        <v>3478000</v>
      </c>
      <c r="U144" s="48">
        <v>0</v>
      </c>
      <c r="V144" s="66">
        <v>225</v>
      </c>
      <c r="W144" s="66">
        <v>2</v>
      </c>
      <c r="X144" s="48">
        <v>34107</v>
      </c>
      <c r="Y144" s="48">
        <v>234000000</v>
      </c>
      <c r="Z144" s="48"/>
      <c r="AA144" s="49">
        <v>4</v>
      </c>
      <c r="AB144" s="49">
        <v>12</v>
      </c>
      <c r="AC144" s="60" t="s">
        <v>58</v>
      </c>
      <c r="AD144" s="48">
        <v>3117000</v>
      </c>
      <c r="AE144" s="48">
        <v>361000</v>
      </c>
      <c r="AF144" s="48">
        <v>0</v>
      </c>
      <c r="AG144" s="48">
        <v>0</v>
      </c>
      <c r="AH144" s="66">
        <v>192</v>
      </c>
      <c r="AI144" s="66">
        <v>2</v>
      </c>
      <c r="AJ144" s="48">
        <v>55456</v>
      </c>
      <c r="AK144" s="48">
        <v>267382432</v>
      </c>
      <c r="AL144" s="48">
        <v>0</v>
      </c>
      <c r="AM144" s="48" t="s">
        <v>48</v>
      </c>
      <c r="AN144" s="124" t="s">
        <v>48</v>
      </c>
      <c r="AO144" s="48" t="s">
        <v>48</v>
      </c>
    </row>
    <row r="145" spans="1:41" s="50" customFormat="1" x14ac:dyDescent="0.25">
      <c r="A145" s="45" t="s">
        <v>477</v>
      </c>
      <c r="B145" s="45" t="s">
        <v>36</v>
      </c>
      <c r="C145" s="23" t="s">
        <v>4278</v>
      </c>
      <c r="D145" s="138">
        <v>40343</v>
      </c>
      <c r="E145" s="50" t="s">
        <v>478</v>
      </c>
      <c r="F145" s="50" t="s">
        <v>479</v>
      </c>
      <c r="G145" s="50" t="s">
        <v>480</v>
      </c>
      <c r="H145" s="49" t="s">
        <v>481</v>
      </c>
      <c r="I145" s="50" t="s">
        <v>482</v>
      </c>
      <c r="J145" s="45" t="s">
        <v>483</v>
      </c>
      <c r="K145" s="49" t="s">
        <v>484</v>
      </c>
      <c r="L145" s="45" t="s">
        <v>485</v>
      </c>
      <c r="M145" s="45" t="s">
        <v>486</v>
      </c>
      <c r="N145" s="45">
        <v>336211</v>
      </c>
      <c r="O145" s="45"/>
      <c r="P145" s="45" t="s">
        <v>45</v>
      </c>
      <c r="Q145" s="45"/>
      <c r="R145" s="45" t="s">
        <v>46</v>
      </c>
      <c r="S145" s="48">
        <v>1308000</v>
      </c>
      <c r="T145" s="48">
        <v>1111800</v>
      </c>
      <c r="U145" s="48">
        <v>196200</v>
      </c>
      <c r="V145" s="66">
        <v>294</v>
      </c>
      <c r="W145" s="66">
        <v>360</v>
      </c>
      <c r="X145" s="48">
        <v>30017</v>
      </c>
      <c r="Y145" s="48">
        <v>9000000</v>
      </c>
      <c r="Z145" s="48"/>
      <c r="AA145" s="49">
        <v>4</v>
      </c>
      <c r="AB145" s="49">
        <v>9</v>
      </c>
      <c r="AC145" s="60" t="s">
        <v>47</v>
      </c>
      <c r="AD145" s="48">
        <v>0</v>
      </c>
      <c r="AE145" s="48">
        <v>186119</v>
      </c>
      <c r="AF145" s="48">
        <v>0</v>
      </c>
      <c r="AG145" s="48">
        <v>32845</v>
      </c>
      <c r="AH145" s="66">
        <v>148</v>
      </c>
      <c r="AI145" s="66">
        <v>360</v>
      </c>
      <c r="AJ145" s="48">
        <v>46634</v>
      </c>
      <c r="AK145" s="48">
        <v>10320485</v>
      </c>
      <c r="AL145" s="48">
        <v>0</v>
      </c>
      <c r="AM145" s="48" t="s">
        <v>48</v>
      </c>
      <c r="AN145" s="124" t="s">
        <v>48</v>
      </c>
      <c r="AO145" s="48" t="s">
        <v>48</v>
      </c>
    </row>
    <row r="146" spans="1:41" s="50" customFormat="1" x14ac:dyDescent="0.25">
      <c r="A146" s="45" t="s">
        <v>487</v>
      </c>
      <c r="B146" s="45" t="s">
        <v>36</v>
      </c>
      <c r="C146" s="23" t="s">
        <v>4278</v>
      </c>
      <c r="D146" s="138">
        <v>40367</v>
      </c>
      <c r="E146" s="50" t="s">
        <v>488</v>
      </c>
      <c r="F146" s="50" t="s">
        <v>489</v>
      </c>
      <c r="G146" s="50" t="s">
        <v>400</v>
      </c>
      <c r="H146" s="49">
        <v>3</v>
      </c>
      <c r="I146" s="50" t="s">
        <v>490</v>
      </c>
      <c r="J146" s="45" t="s">
        <v>209</v>
      </c>
      <c r="K146" s="49" t="s">
        <v>491</v>
      </c>
      <c r="L146" s="45" t="s">
        <v>210</v>
      </c>
      <c r="M146" s="45" t="s">
        <v>492</v>
      </c>
      <c r="N146" s="45">
        <v>518210</v>
      </c>
      <c r="O146" s="45">
        <v>522310</v>
      </c>
      <c r="P146" s="45" t="s">
        <v>212</v>
      </c>
      <c r="Q146" s="45" t="s">
        <v>213</v>
      </c>
      <c r="R146" s="45" t="s">
        <v>46</v>
      </c>
      <c r="S146" s="48">
        <v>10372000</v>
      </c>
      <c r="T146" s="48">
        <v>7779000</v>
      </c>
      <c r="U146" s="48">
        <v>2593000</v>
      </c>
      <c r="V146" s="66">
        <v>540</v>
      </c>
      <c r="W146" s="66">
        <v>95</v>
      </c>
      <c r="X146" s="48">
        <v>45000</v>
      </c>
      <c r="Y146" s="48">
        <v>0</v>
      </c>
      <c r="Z146" s="48"/>
      <c r="AA146" s="49">
        <v>2</v>
      </c>
      <c r="AB146" s="49">
        <v>10</v>
      </c>
      <c r="AC146" s="60" t="s">
        <v>47</v>
      </c>
      <c r="AD146" s="48">
        <v>0</v>
      </c>
      <c r="AE146" s="48">
        <v>0</v>
      </c>
      <c r="AF146" s="48">
        <v>0</v>
      </c>
      <c r="AG146" s="48">
        <v>0</v>
      </c>
      <c r="AH146" s="66">
        <v>163</v>
      </c>
      <c r="AI146" s="66">
        <v>95</v>
      </c>
      <c r="AJ146" s="48">
        <v>55165</v>
      </c>
      <c r="AK146" s="48">
        <v>0</v>
      </c>
      <c r="AL146" s="48">
        <v>0</v>
      </c>
      <c r="AM146" s="48" t="s">
        <v>48</v>
      </c>
      <c r="AN146" s="124" t="s">
        <v>48</v>
      </c>
      <c r="AO146" s="48" t="s">
        <v>48</v>
      </c>
    </row>
    <row r="147" spans="1:41" s="50" customFormat="1" x14ac:dyDescent="0.25">
      <c r="A147" s="45" t="s">
        <v>493</v>
      </c>
      <c r="B147" s="45" t="s">
        <v>36</v>
      </c>
      <c r="C147" s="23" t="s">
        <v>4276</v>
      </c>
      <c r="D147" s="138">
        <v>40379</v>
      </c>
      <c r="E147" s="50" t="s">
        <v>494</v>
      </c>
      <c r="F147" s="50" t="s">
        <v>495</v>
      </c>
      <c r="G147" s="50" t="s">
        <v>496</v>
      </c>
      <c r="H147" s="49">
        <v>2</v>
      </c>
      <c r="I147" s="50" t="s">
        <v>497</v>
      </c>
      <c r="J147" s="45" t="s">
        <v>498</v>
      </c>
      <c r="K147" s="49" t="s">
        <v>499</v>
      </c>
      <c r="L147" s="45" t="s">
        <v>500</v>
      </c>
      <c r="M147" s="45" t="s">
        <v>94</v>
      </c>
      <c r="N147" s="45">
        <v>336612</v>
      </c>
      <c r="O147" s="45"/>
      <c r="P147" s="45" t="s">
        <v>45</v>
      </c>
      <c r="Q147" s="45"/>
      <c r="R147" s="45" t="s">
        <v>46</v>
      </c>
      <c r="S147" s="48">
        <v>3610000</v>
      </c>
      <c r="T147" s="48">
        <v>3068500</v>
      </c>
      <c r="U147" s="48">
        <v>541500</v>
      </c>
      <c r="V147" s="66">
        <v>315</v>
      </c>
      <c r="W147" s="66">
        <v>279</v>
      </c>
      <c r="X147" s="48">
        <v>28283</v>
      </c>
      <c r="Y147" s="48">
        <v>4230000</v>
      </c>
      <c r="Z147" s="48"/>
      <c r="AA147" s="49">
        <v>5</v>
      </c>
      <c r="AB147" s="49">
        <v>12</v>
      </c>
      <c r="AC147" s="60" t="s">
        <v>47</v>
      </c>
      <c r="AD147" s="48">
        <v>0</v>
      </c>
      <c r="AE147" s="48">
        <v>364643</v>
      </c>
      <c r="AF147" s="48">
        <v>0</v>
      </c>
      <c r="AG147" s="48">
        <v>64349</v>
      </c>
      <c r="AH147" s="66">
        <v>221</v>
      </c>
      <c r="AI147" s="66">
        <v>279</v>
      </c>
      <c r="AJ147" s="48">
        <v>36040</v>
      </c>
      <c r="AK147" s="48">
        <v>4671767</v>
      </c>
      <c r="AL147" s="48">
        <v>0</v>
      </c>
      <c r="AM147" s="48" t="s">
        <v>48</v>
      </c>
      <c r="AN147" s="124" t="s">
        <v>48</v>
      </c>
      <c r="AO147" s="48" t="s">
        <v>48</v>
      </c>
    </row>
    <row r="148" spans="1:41" s="50" customFormat="1" x14ac:dyDescent="0.25">
      <c r="A148" s="45" t="s">
        <v>501</v>
      </c>
      <c r="B148" s="45" t="s">
        <v>36</v>
      </c>
      <c r="C148" s="23" t="s">
        <v>4276</v>
      </c>
      <c r="D148" s="138">
        <v>40389</v>
      </c>
      <c r="E148" s="50" t="s">
        <v>502</v>
      </c>
      <c r="F148" s="50" t="s">
        <v>503</v>
      </c>
      <c r="G148" s="50" t="s">
        <v>504</v>
      </c>
      <c r="H148" s="49">
        <v>3</v>
      </c>
      <c r="I148" s="50" t="s">
        <v>505</v>
      </c>
      <c r="J148" s="45" t="s">
        <v>506</v>
      </c>
      <c r="K148" s="49" t="s">
        <v>507</v>
      </c>
      <c r="L148" s="45" t="s">
        <v>508</v>
      </c>
      <c r="M148" s="45" t="s">
        <v>509</v>
      </c>
      <c r="N148" s="45">
        <v>333120</v>
      </c>
      <c r="O148" s="45"/>
      <c r="P148" s="45" t="s">
        <v>45</v>
      </c>
      <c r="Q148" s="45"/>
      <c r="R148" s="45" t="s">
        <v>46</v>
      </c>
      <c r="S148" s="48">
        <v>6237000</v>
      </c>
      <c r="T148" s="48">
        <v>4677750</v>
      </c>
      <c r="U148" s="48">
        <v>1559250</v>
      </c>
      <c r="V148" s="66">
        <v>353</v>
      </c>
      <c r="W148" s="66">
        <v>0</v>
      </c>
      <c r="X148" s="48">
        <v>36434</v>
      </c>
      <c r="Y148" s="48">
        <v>362100000</v>
      </c>
      <c r="Z148" s="48"/>
      <c r="AA148" s="49">
        <v>5</v>
      </c>
      <c r="AB148" s="49">
        <v>11</v>
      </c>
      <c r="AC148" s="60" t="s">
        <v>58</v>
      </c>
      <c r="AD148" s="48">
        <v>4371000</v>
      </c>
      <c r="AE148" s="48">
        <v>306750</v>
      </c>
      <c r="AF148" s="48">
        <v>1457000</v>
      </c>
      <c r="AG148" s="48">
        <v>102250</v>
      </c>
      <c r="AH148" s="66">
        <v>181</v>
      </c>
      <c r="AI148" s="66">
        <v>0</v>
      </c>
      <c r="AJ148" s="48">
        <v>78258</v>
      </c>
      <c r="AK148" s="48">
        <v>0</v>
      </c>
      <c r="AL148" s="48">
        <v>0</v>
      </c>
      <c r="AM148" s="48" t="s">
        <v>48</v>
      </c>
      <c r="AN148" s="124" t="s">
        <v>48</v>
      </c>
      <c r="AO148" s="48" t="s">
        <v>48</v>
      </c>
    </row>
    <row r="149" spans="1:41" s="50" customFormat="1" x14ac:dyDescent="0.25">
      <c r="A149" s="45" t="s">
        <v>510</v>
      </c>
      <c r="B149" s="45" t="s">
        <v>36</v>
      </c>
      <c r="C149" s="23" t="s">
        <v>4276</v>
      </c>
      <c r="D149" s="138">
        <v>40395</v>
      </c>
      <c r="E149" s="50" t="s">
        <v>511</v>
      </c>
      <c r="F149" s="50" t="s">
        <v>512</v>
      </c>
      <c r="G149" s="50" t="s">
        <v>513</v>
      </c>
      <c r="H149" s="49">
        <v>2</v>
      </c>
      <c r="I149" s="50" t="s">
        <v>514</v>
      </c>
      <c r="J149" s="45" t="s">
        <v>514</v>
      </c>
      <c r="K149" s="49">
        <v>27330</v>
      </c>
      <c r="L149" s="45" t="s">
        <v>515</v>
      </c>
      <c r="M149" s="45" t="s">
        <v>509</v>
      </c>
      <c r="N149" s="45">
        <v>333120</v>
      </c>
      <c r="O149" s="45"/>
      <c r="P149" s="45" t="s">
        <v>45</v>
      </c>
      <c r="Q149" s="45"/>
      <c r="R149" s="45" t="s">
        <v>46</v>
      </c>
      <c r="S149" s="48">
        <v>4073000</v>
      </c>
      <c r="T149" s="48">
        <v>3462050</v>
      </c>
      <c r="U149" s="48">
        <v>610950</v>
      </c>
      <c r="V149" s="66">
        <v>293</v>
      </c>
      <c r="W149" s="66">
        <v>825</v>
      </c>
      <c r="X149" s="48">
        <v>32042</v>
      </c>
      <c r="Y149" s="48">
        <v>25470000</v>
      </c>
      <c r="Z149" s="48"/>
      <c r="AA149" s="49">
        <v>4</v>
      </c>
      <c r="AB149" s="49">
        <v>11</v>
      </c>
      <c r="AC149" s="60" t="s">
        <v>58</v>
      </c>
      <c r="AD149" s="48">
        <v>3113550</v>
      </c>
      <c r="AE149" s="48">
        <v>348500</v>
      </c>
      <c r="AF149" s="48">
        <v>549450</v>
      </c>
      <c r="AG149" s="48">
        <v>61500</v>
      </c>
      <c r="AH149" s="66">
        <v>269</v>
      </c>
      <c r="AI149" s="66">
        <v>1066</v>
      </c>
      <c r="AJ149" s="48">
        <v>46916</v>
      </c>
      <c r="AK149" s="48">
        <v>16205159</v>
      </c>
      <c r="AL149" s="48">
        <v>0</v>
      </c>
      <c r="AM149" s="48" t="s">
        <v>48</v>
      </c>
      <c r="AN149" s="124" t="s">
        <v>48</v>
      </c>
      <c r="AO149" s="48" t="s">
        <v>48</v>
      </c>
    </row>
    <row r="150" spans="1:41" s="50" customFormat="1" x14ac:dyDescent="0.25">
      <c r="A150" s="45" t="s">
        <v>516</v>
      </c>
      <c r="B150" s="45" t="s">
        <v>36</v>
      </c>
      <c r="C150" s="23" t="s">
        <v>4276</v>
      </c>
      <c r="D150" s="138">
        <v>40430</v>
      </c>
      <c r="E150" s="50" t="s">
        <v>517</v>
      </c>
      <c r="F150" s="50" t="s">
        <v>518</v>
      </c>
      <c r="G150" s="50" t="s">
        <v>519</v>
      </c>
      <c r="H150" s="49" t="s">
        <v>435</v>
      </c>
      <c r="I150" s="50" t="s">
        <v>520</v>
      </c>
      <c r="J150" s="45" t="s">
        <v>521</v>
      </c>
      <c r="K150" s="49" t="s">
        <v>522</v>
      </c>
      <c r="L150" s="45" t="s">
        <v>523</v>
      </c>
      <c r="M150" s="45" t="s">
        <v>524</v>
      </c>
      <c r="N150" s="45">
        <v>331422</v>
      </c>
      <c r="O150" s="45">
        <v>541330</v>
      </c>
      <c r="P150" s="45" t="s">
        <v>45</v>
      </c>
      <c r="Q150" s="45" t="s">
        <v>86</v>
      </c>
      <c r="R150" s="45" t="s">
        <v>46</v>
      </c>
      <c r="S150" s="48">
        <v>2866000</v>
      </c>
      <c r="T150" s="48">
        <v>2149500</v>
      </c>
      <c r="U150" s="48">
        <v>716500</v>
      </c>
      <c r="V150" s="66">
        <v>130</v>
      </c>
      <c r="W150" s="66">
        <v>301</v>
      </c>
      <c r="X150" s="48">
        <v>57607</v>
      </c>
      <c r="Y150" s="48">
        <v>81000000</v>
      </c>
      <c r="Z150" s="48"/>
      <c r="AA150" s="49">
        <v>2</v>
      </c>
      <c r="AB150" s="49">
        <v>9</v>
      </c>
      <c r="AC150" s="60" t="s">
        <v>58</v>
      </c>
      <c r="AD150" s="48">
        <v>1926000</v>
      </c>
      <c r="AE150" s="48">
        <v>223500</v>
      </c>
      <c r="AF150" s="48">
        <v>642000</v>
      </c>
      <c r="AG150" s="48">
        <v>74500</v>
      </c>
      <c r="AH150" s="66">
        <v>153</v>
      </c>
      <c r="AI150" s="66">
        <v>301</v>
      </c>
      <c r="AJ150" s="48">
        <v>83870</v>
      </c>
      <c r="AK150" s="48">
        <v>96906567</v>
      </c>
      <c r="AL150" s="48">
        <v>0</v>
      </c>
      <c r="AM150" s="48" t="s">
        <v>48</v>
      </c>
      <c r="AN150" s="124" t="s">
        <v>48</v>
      </c>
      <c r="AO150" s="48" t="s">
        <v>48</v>
      </c>
    </row>
    <row r="151" spans="1:41" s="50" customFormat="1" x14ac:dyDescent="0.25">
      <c r="A151" s="45" t="s">
        <v>525</v>
      </c>
      <c r="B151" s="45" t="s">
        <v>36</v>
      </c>
      <c r="C151" s="23" t="s">
        <v>4278</v>
      </c>
      <c r="D151" s="138">
        <v>40441</v>
      </c>
      <c r="E151" s="50" t="s">
        <v>526</v>
      </c>
      <c r="F151" s="50" t="s">
        <v>527</v>
      </c>
      <c r="G151" s="50" t="s">
        <v>400</v>
      </c>
      <c r="H151" s="49">
        <v>3</v>
      </c>
      <c r="I151" s="50" t="s">
        <v>528</v>
      </c>
      <c r="J151" s="45" t="s">
        <v>529</v>
      </c>
      <c r="K151" s="49" t="s">
        <v>530</v>
      </c>
      <c r="L151" s="45" t="s">
        <v>531</v>
      </c>
      <c r="M151" s="45" t="s">
        <v>532</v>
      </c>
      <c r="N151" s="45">
        <v>334413</v>
      </c>
      <c r="O151" s="45"/>
      <c r="P151" s="45" t="s">
        <v>45</v>
      </c>
      <c r="Q151" s="45"/>
      <c r="R151" s="45" t="s">
        <v>46</v>
      </c>
      <c r="S151" s="48">
        <v>2982000</v>
      </c>
      <c r="T151" s="48">
        <v>2236500</v>
      </c>
      <c r="U151" s="48">
        <v>745500</v>
      </c>
      <c r="V151" s="66">
        <v>220</v>
      </c>
      <c r="W151" s="66">
        <v>1723</v>
      </c>
      <c r="X151" s="48">
        <v>38453</v>
      </c>
      <c r="Y151" s="48">
        <v>121500000</v>
      </c>
      <c r="Z151" s="48"/>
      <c r="AA151" s="49">
        <v>2</v>
      </c>
      <c r="AB151" s="49">
        <v>10</v>
      </c>
      <c r="AC151" s="60" t="s">
        <v>58</v>
      </c>
      <c r="AD151" s="48">
        <v>2092500</v>
      </c>
      <c r="AE151" s="48">
        <v>144000</v>
      </c>
      <c r="AF151" s="48">
        <v>697500</v>
      </c>
      <c r="AG151" s="48">
        <v>48000</v>
      </c>
      <c r="AH151" s="66">
        <v>277</v>
      </c>
      <c r="AI151" s="66">
        <v>1746</v>
      </c>
      <c r="AJ151" s="48">
        <v>68824</v>
      </c>
      <c r="AK151" s="48">
        <v>208424991</v>
      </c>
      <c r="AL151" s="48">
        <v>0</v>
      </c>
      <c r="AM151" s="48" t="s">
        <v>48</v>
      </c>
      <c r="AN151" s="124" t="s">
        <v>48</v>
      </c>
      <c r="AO151" s="48" t="s">
        <v>48</v>
      </c>
    </row>
    <row r="152" spans="1:41" s="50" customFormat="1" x14ac:dyDescent="0.25">
      <c r="A152" s="45" t="s">
        <v>533</v>
      </c>
      <c r="B152" s="45" t="s">
        <v>36</v>
      </c>
      <c r="C152" s="23" t="s">
        <v>4276</v>
      </c>
      <c r="D152" s="138">
        <v>40449</v>
      </c>
      <c r="E152" s="50" t="s">
        <v>534</v>
      </c>
      <c r="F152" s="50" t="s">
        <v>535</v>
      </c>
      <c r="G152" s="50" t="s">
        <v>71</v>
      </c>
      <c r="H152" s="49">
        <v>2</v>
      </c>
      <c r="I152" s="50" t="s">
        <v>536</v>
      </c>
      <c r="J152" s="45" t="s">
        <v>537</v>
      </c>
      <c r="K152" s="49">
        <v>27107</v>
      </c>
      <c r="L152" s="45" t="s">
        <v>538</v>
      </c>
      <c r="M152" s="45" t="s">
        <v>539</v>
      </c>
      <c r="N152" s="45">
        <v>336360</v>
      </c>
      <c r="O152" s="45"/>
      <c r="P152" s="45" t="s">
        <v>45</v>
      </c>
      <c r="Q152" s="45"/>
      <c r="R152" s="45" t="s">
        <v>46</v>
      </c>
      <c r="S152" s="48">
        <v>2116000</v>
      </c>
      <c r="T152" s="48">
        <v>1798600</v>
      </c>
      <c r="U152" s="48">
        <v>317400</v>
      </c>
      <c r="V152" s="66">
        <v>248</v>
      </c>
      <c r="W152" s="66">
        <v>0</v>
      </c>
      <c r="X152" s="48">
        <v>31255</v>
      </c>
      <c r="Y152" s="48">
        <v>0</v>
      </c>
      <c r="Z152" s="48"/>
      <c r="AA152" s="49">
        <v>5</v>
      </c>
      <c r="AB152" s="49">
        <v>9</v>
      </c>
      <c r="AC152" s="60" t="s">
        <v>58</v>
      </c>
      <c r="AD152" s="48">
        <v>1569100</v>
      </c>
      <c r="AE152" s="48">
        <v>229500</v>
      </c>
      <c r="AF152" s="48">
        <v>276900</v>
      </c>
      <c r="AG152" s="48">
        <v>40500</v>
      </c>
      <c r="AH152" s="66">
        <v>138</v>
      </c>
      <c r="AI152" s="66">
        <v>0</v>
      </c>
      <c r="AJ152" s="48">
        <v>49446</v>
      </c>
      <c r="AK152" s="48">
        <v>0</v>
      </c>
      <c r="AL152" s="48">
        <v>0</v>
      </c>
      <c r="AM152" s="48" t="s">
        <v>48</v>
      </c>
      <c r="AN152" s="124" t="s">
        <v>48</v>
      </c>
      <c r="AO152" s="48" t="s">
        <v>48</v>
      </c>
    </row>
    <row r="153" spans="1:41" s="50" customFormat="1" x14ac:dyDescent="0.25">
      <c r="A153" s="45" t="s">
        <v>540</v>
      </c>
      <c r="B153" s="45" t="s">
        <v>36</v>
      </c>
      <c r="C153" s="23" t="s">
        <v>4276</v>
      </c>
      <c r="D153" s="138">
        <v>40455</v>
      </c>
      <c r="E153" s="50" t="s">
        <v>541</v>
      </c>
      <c r="F153" s="50" t="s">
        <v>542</v>
      </c>
      <c r="G153" s="50" t="s">
        <v>392</v>
      </c>
      <c r="H153" s="49">
        <v>3</v>
      </c>
      <c r="I153" s="50" t="s">
        <v>543</v>
      </c>
      <c r="J153" s="45" t="s">
        <v>544</v>
      </c>
      <c r="K153" s="49" t="s">
        <v>545</v>
      </c>
      <c r="L153" s="45" t="s">
        <v>546</v>
      </c>
      <c r="M153" s="45" t="s">
        <v>547</v>
      </c>
      <c r="N153" s="45">
        <v>339112</v>
      </c>
      <c r="O153" s="45"/>
      <c r="P153" s="45" t="s">
        <v>45</v>
      </c>
      <c r="Q153" s="45"/>
      <c r="R153" s="45" t="s">
        <v>46</v>
      </c>
      <c r="S153" s="48">
        <v>1120000</v>
      </c>
      <c r="T153" s="48">
        <v>840000</v>
      </c>
      <c r="U153" s="48">
        <v>280000</v>
      </c>
      <c r="V153" s="66">
        <v>77</v>
      </c>
      <c r="W153" s="66">
        <v>436</v>
      </c>
      <c r="X153" s="48">
        <v>38678</v>
      </c>
      <c r="Y153" s="48">
        <v>117962671</v>
      </c>
      <c r="Z153" s="48"/>
      <c r="AA153" s="49">
        <v>5</v>
      </c>
      <c r="AB153" s="49">
        <v>10</v>
      </c>
      <c r="AC153" s="60" t="s">
        <v>58</v>
      </c>
      <c r="AD153" s="48">
        <v>705750</v>
      </c>
      <c r="AE153" s="48">
        <v>134250</v>
      </c>
      <c r="AF153" s="48">
        <v>235250</v>
      </c>
      <c r="AG153" s="48">
        <v>44750</v>
      </c>
      <c r="AH153" s="66">
        <v>115</v>
      </c>
      <c r="AI153" s="66">
        <v>436</v>
      </c>
      <c r="AJ153" s="48">
        <v>67096</v>
      </c>
      <c r="AK153" s="48">
        <v>104551058</v>
      </c>
      <c r="AL153" s="48">
        <v>0</v>
      </c>
      <c r="AM153" s="48" t="s">
        <v>48</v>
      </c>
      <c r="AN153" s="124" t="s">
        <v>48</v>
      </c>
      <c r="AO153" s="48" t="s">
        <v>48</v>
      </c>
    </row>
    <row r="154" spans="1:41" s="50" customFormat="1" x14ac:dyDescent="0.25">
      <c r="A154" s="45" t="s">
        <v>548</v>
      </c>
      <c r="B154" s="45" t="s">
        <v>36</v>
      </c>
      <c r="C154" s="23" t="s">
        <v>4278</v>
      </c>
      <c r="D154" s="138">
        <v>40465</v>
      </c>
      <c r="E154" s="50" t="s">
        <v>549</v>
      </c>
      <c r="F154" s="50" t="s">
        <v>550</v>
      </c>
      <c r="G154" s="50" t="s">
        <v>80</v>
      </c>
      <c r="H154" s="49">
        <v>3</v>
      </c>
      <c r="I154" s="50" t="s">
        <v>551</v>
      </c>
      <c r="J154" s="45" t="s">
        <v>552</v>
      </c>
      <c r="K154" s="49" t="s">
        <v>553</v>
      </c>
      <c r="L154" s="45" t="s">
        <v>554</v>
      </c>
      <c r="M154" s="45" t="s">
        <v>343</v>
      </c>
      <c r="N154" s="45">
        <v>221121</v>
      </c>
      <c r="O154" s="45"/>
      <c r="P154" s="45" t="s">
        <v>328</v>
      </c>
      <c r="Q154" s="45"/>
      <c r="R154" s="45" t="s">
        <v>46</v>
      </c>
      <c r="S154" s="48">
        <v>3432000</v>
      </c>
      <c r="T154" s="48">
        <v>2574000</v>
      </c>
      <c r="U154" s="48">
        <v>858000</v>
      </c>
      <c r="V154" s="66">
        <v>125</v>
      </c>
      <c r="W154" s="66">
        <v>260</v>
      </c>
      <c r="X154" s="48">
        <v>79862</v>
      </c>
      <c r="Y154" s="48">
        <v>0</v>
      </c>
      <c r="Z154" s="48"/>
      <c r="AA154" s="49">
        <v>4</v>
      </c>
      <c r="AB154" s="49">
        <v>9</v>
      </c>
      <c r="AC154" s="60" t="s">
        <v>58</v>
      </c>
      <c r="AD154" s="48">
        <v>2273250</v>
      </c>
      <c r="AE154" s="48">
        <v>300750</v>
      </c>
      <c r="AF154" s="48">
        <v>757750</v>
      </c>
      <c r="AG154" s="48">
        <v>100250</v>
      </c>
      <c r="AH154" s="66">
        <v>105</v>
      </c>
      <c r="AI154" s="66">
        <v>260</v>
      </c>
      <c r="AJ154" s="48">
        <v>136450</v>
      </c>
      <c r="AK154" s="48">
        <v>0</v>
      </c>
      <c r="AL154" s="48">
        <v>0</v>
      </c>
      <c r="AM154" s="48" t="s">
        <v>48</v>
      </c>
      <c r="AN154" s="124" t="s">
        <v>48</v>
      </c>
      <c r="AO154" s="48" t="s">
        <v>48</v>
      </c>
    </row>
    <row r="155" spans="1:41" s="50" customFormat="1" x14ac:dyDescent="0.25">
      <c r="A155" s="45" t="s">
        <v>555</v>
      </c>
      <c r="B155" s="45" t="s">
        <v>36</v>
      </c>
      <c r="C155" s="23" t="s">
        <v>4276</v>
      </c>
      <c r="D155" s="138">
        <v>40497</v>
      </c>
      <c r="E155" s="50" t="s">
        <v>556</v>
      </c>
      <c r="F155" s="50" t="s">
        <v>557</v>
      </c>
      <c r="G155" s="50" t="s">
        <v>155</v>
      </c>
      <c r="H155" s="49">
        <v>3</v>
      </c>
      <c r="I155" s="50" t="s">
        <v>558</v>
      </c>
      <c r="J155" s="45" t="s">
        <v>559</v>
      </c>
      <c r="K155" s="49" t="s">
        <v>560</v>
      </c>
      <c r="L155" s="45" t="s">
        <v>561</v>
      </c>
      <c r="M155" s="45" t="s">
        <v>562</v>
      </c>
      <c r="N155" s="45">
        <v>551114</v>
      </c>
      <c r="O155" s="45"/>
      <c r="P155" s="45" t="s">
        <v>119</v>
      </c>
      <c r="Q155" s="45"/>
      <c r="R155" s="45" t="s">
        <v>46</v>
      </c>
      <c r="S155" s="48">
        <v>5539000</v>
      </c>
      <c r="T155" s="48">
        <v>4154250</v>
      </c>
      <c r="U155" s="48">
        <v>1384750</v>
      </c>
      <c r="V155" s="66">
        <v>162</v>
      </c>
      <c r="W155" s="66">
        <v>252</v>
      </c>
      <c r="X155" s="48">
        <v>74625</v>
      </c>
      <c r="Y155" s="48">
        <v>63000000</v>
      </c>
      <c r="Z155" s="48"/>
      <c r="AA155" s="49">
        <v>5</v>
      </c>
      <c r="AB155" s="49">
        <v>11</v>
      </c>
      <c r="AC155" s="60" t="s">
        <v>58</v>
      </c>
      <c r="AD155" s="48">
        <v>3956250</v>
      </c>
      <c r="AE155" s="48">
        <v>198000</v>
      </c>
      <c r="AF155" s="48">
        <v>1318750</v>
      </c>
      <c r="AG155" s="48">
        <v>66000</v>
      </c>
      <c r="AH155" s="66">
        <v>84</v>
      </c>
      <c r="AI155" s="66">
        <v>252</v>
      </c>
      <c r="AJ155" s="48">
        <v>87107</v>
      </c>
      <c r="AK155" s="48">
        <v>81172507</v>
      </c>
      <c r="AL155" s="48">
        <v>0</v>
      </c>
      <c r="AM155" s="48" t="s">
        <v>48</v>
      </c>
      <c r="AN155" s="124" t="s">
        <v>48</v>
      </c>
      <c r="AO155" s="48" t="s">
        <v>48</v>
      </c>
    </row>
    <row r="156" spans="1:41" s="50" customFormat="1" x14ac:dyDescent="0.25">
      <c r="A156" s="45" t="s">
        <v>563</v>
      </c>
      <c r="B156" s="45" t="s">
        <v>36</v>
      </c>
      <c r="C156" s="23" t="s">
        <v>4278</v>
      </c>
      <c r="D156" s="138">
        <v>40528</v>
      </c>
      <c r="E156" s="50" t="s">
        <v>564</v>
      </c>
      <c r="F156" s="50" t="s">
        <v>565</v>
      </c>
      <c r="G156" s="50" t="s">
        <v>155</v>
      </c>
      <c r="H156" s="49">
        <v>3</v>
      </c>
      <c r="I156" s="50" t="s">
        <v>566</v>
      </c>
      <c r="J156" s="45" t="s">
        <v>567</v>
      </c>
      <c r="K156" s="49" t="s">
        <v>568</v>
      </c>
      <c r="L156" s="45" t="s">
        <v>569</v>
      </c>
      <c r="M156" s="45" t="s">
        <v>570</v>
      </c>
      <c r="N156" s="45">
        <v>551114</v>
      </c>
      <c r="O156" s="45"/>
      <c r="P156" s="45" t="s">
        <v>119</v>
      </c>
      <c r="Q156" s="45"/>
      <c r="R156" s="45" t="s">
        <v>46</v>
      </c>
      <c r="S156" s="48">
        <v>2615000</v>
      </c>
      <c r="T156" s="48">
        <v>1961250</v>
      </c>
      <c r="U156" s="48">
        <v>653750</v>
      </c>
      <c r="V156" s="66">
        <v>158</v>
      </c>
      <c r="W156" s="66">
        <v>0</v>
      </c>
      <c r="X156" s="48">
        <v>46353</v>
      </c>
      <c r="Y156" s="48">
        <v>0</v>
      </c>
      <c r="Z156" s="48"/>
      <c r="AA156" s="49">
        <v>3</v>
      </c>
      <c r="AB156" s="49">
        <v>9</v>
      </c>
      <c r="AC156" s="60" t="s">
        <v>58</v>
      </c>
      <c r="AD156" s="48">
        <v>1580250</v>
      </c>
      <c r="AE156" s="48">
        <v>285545</v>
      </c>
      <c r="AF156" s="48">
        <v>526750</v>
      </c>
      <c r="AG156" s="48">
        <v>95181</v>
      </c>
      <c r="AH156" s="66">
        <v>156</v>
      </c>
      <c r="AI156" s="66">
        <v>0</v>
      </c>
      <c r="AJ156" s="48">
        <v>72022</v>
      </c>
      <c r="AK156" s="48">
        <v>0</v>
      </c>
      <c r="AL156" s="48">
        <v>0</v>
      </c>
      <c r="AM156" s="48" t="s">
        <v>48</v>
      </c>
      <c r="AN156" s="124" t="s">
        <v>48</v>
      </c>
      <c r="AO156" s="48" t="s">
        <v>48</v>
      </c>
    </row>
    <row r="157" spans="1:41" s="50" customFormat="1" x14ac:dyDescent="0.25">
      <c r="A157" s="45" t="s">
        <v>571</v>
      </c>
      <c r="B157" s="45" t="s">
        <v>36</v>
      </c>
      <c r="C157" s="23" t="s">
        <v>4276</v>
      </c>
      <c r="D157" s="138">
        <v>40534</v>
      </c>
      <c r="E157" s="50" t="s">
        <v>572</v>
      </c>
      <c r="F157" s="50" t="s">
        <v>573</v>
      </c>
      <c r="G157" s="50" t="s">
        <v>80</v>
      </c>
      <c r="H157" s="49">
        <v>3</v>
      </c>
      <c r="I157" s="50" t="s">
        <v>574</v>
      </c>
      <c r="J157" s="45" t="s">
        <v>575</v>
      </c>
      <c r="K157" s="49" t="s">
        <v>576</v>
      </c>
      <c r="L157" s="45" t="s">
        <v>577</v>
      </c>
      <c r="M157" s="45" t="s">
        <v>578</v>
      </c>
      <c r="N157" s="45">
        <v>325412</v>
      </c>
      <c r="O157" s="45"/>
      <c r="P157" s="45" t="s">
        <v>45</v>
      </c>
      <c r="Q157" s="45"/>
      <c r="R157" s="45" t="s">
        <v>46</v>
      </c>
      <c r="S157" s="48">
        <v>3609000</v>
      </c>
      <c r="T157" s="48">
        <v>2706750</v>
      </c>
      <c r="U157" s="48">
        <v>902250</v>
      </c>
      <c r="V157" s="66">
        <v>95</v>
      </c>
      <c r="W157" s="66">
        <v>350</v>
      </c>
      <c r="X157" s="48">
        <v>95580</v>
      </c>
      <c r="Y157" s="48">
        <v>32400000</v>
      </c>
      <c r="Z157" s="48"/>
      <c r="AA157" s="49">
        <v>2</v>
      </c>
      <c r="AB157" s="49">
        <v>9</v>
      </c>
      <c r="AC157" s="60" t="s">
        <v>58</v>
      </c>
      <c r="AD157" s="48">
        <v>2173500</v>
      </c>
      <c r="AE157" s="48">
        <v>496646</v>
      </c>
      <c r="AF157" s="48">
        <v>724500</v>
      </c>
      <c r="AG157" s="48">
        <v>165549</v>
      </c>
      <c r="AH157" s="66">
        <v>104</v>
      </c>
      <c r="AI157" s="66">
        <v>374</v>
      </c>
      <c r="AJ157" s="48">
        <v>137102</v>
      </c>
      <c r="AK157" s="48">
        <v>34032647</v>
      </c>
      <c r="AL157" s="48">
        <v>0</v>
      </c>
      <c r="AM157" s="48" t="s">
        <v>48</v>
      </c>
      <c r="AN157" s="124" t="s">
        <v>48</v>
      </c>
      <c r="AO157" s="48" t="s">
        <v>48</v>
      </c>
    </row>
    <row r="158" spans="1:41" s="50" customFormat="1" x14ac:dyDescent="0.25">
      <c r="A158" s="45" t="s">
        <v>579</v>
      </c>
      <c r="B158" s="45" t="s">
        <v>36</v>
      </c>
      <c r="C158" s="23" t="s">
        <v>4278</v>
      </c>
      <c r="D158" s="138">
        <v>40553</v>
      </c>
      <c r="E158" s="50" t="s">
        <v>580</v>
      </c>
      <c r="F158" s="50" t="s">
        <v>581</v>
      </c>
      <c r="G158" s="50" t="s">
        <v>80</v>
      </c>
      <c r="H158" s="49">
        <v>3</v>
      </c>
      <c r="I158" s="50" t="s">
        <v>582</v>
      </c>
      <c r="J158" s="45" t="s">
        <v>583</v>
      </c>
      <c r="K158" s="49" t="s">
        <v>584</v>
      </c>
      <c r="L158" s="45" t="s">
        <v>585</v>
      </c>
      <c r="M158" s="45" t="s">
        <v>586</v>
      </c>
      <c r="N158" s="45">
        <v>511210</v>
      </c>
      <c r="O158" s="45">
        <v>551114</v>
      </c>
      <c r="P158" s="45" t="s">
        <v>212</v>
      </c>
      <c r="Q158" s="45" t="s">
        <v>119</v>
      </c>
      <c r="R158" s="45" t="s">
        <v>46</v>
      </c>
      <c r="S158" s="48">
        <v>9007000</v>
      </c>
      <c r="T158" s="48">
        <v>6755250</v>
      </c>
      <c r="U158" s="48">
        <v>2251750</v>
      </c>
      <c r="V158" s="66">
        <v>180</v>
      </c>
      <c r="W158" s="66">
        <v>696</v>
      </c>
      <c r="X158" s="48">
        <v>72473</v>
      </c>
      <c r="Y158" s="48">
        <v>30000000</v>
      </c>
      <c r="Z158" s="48"/>
      <c r="AA158" s="49">
        <v>4</v>
      </c>
      <c r="AB158" s="49">
        <v>12</v>
      </c>
      <c r="AC158" s="60" t="s">
        <v>58</v>
      </c>
      <c r="AD158" s="48">
        <v>6286500</v>
      </c>
      <c r="AE158" s="48">
        <v>468750</v>
      </c>
      <c r="AF158" s="48">
        <v>2095500</v>
      </c>
      <c r="AG158" s="48">
        <v>156250</v>
      </c>
      <c r="AH158" s="66">
        <v>241</v>
      </c>
      <c r="AI158" s="66">
        <v>696</v>
      </c>
      <c r="AJ158" s="48">
        <v>108016</v>
      </c>
      <c r="AK158" s="48">
        <v>0</v>
      </c>
      <c r="AL158" s="48">
        <v>0</v>
      </c>
      <c r="AM158" s="48" t="s">
        <v>48</v>
      </c>
      <c r="AN158" s="124" t="s">
        <v>48</v>
      </c>
      <c r="AO158" s="48" t="s">
        <v>48</v>
      </c>
    </row>
    <row r="159" spans="1:41" s="50" customFormat="1" x14ac:dyDescent="0.25">
      <c r="A159" s="45" t="s">
        <v>579</v>
      </c>
      <c r="B159" s="45" t="s">
        <v>36</v>
      </c>
      <c r="C159" s="23" t="s">
        <v>4278</v>
      </c>
      <c r="D159" s="138">
        <v>40553</v>
      </c>
      <c r="E159" s="50" t="s">
        <v>580</v>
      </c>
      <c r="F159" s="50" t="s">
        <v>587</v>
      </c>
      <c r="G159" s="50" t="s">
        <v>80</v>
      </c>
      <c r="H159" s="49">
        <v>3</v>
      </c>
      <c r="I159" s="50" t="s">
        <v>582</v>
      </c>
      <c r="J159" s="45" t="s">
        <v>583</v>
      </c>
      <c r="K159" s="49" t="s">
        <v>584</v>
      </c>
      <c r="L159" s="45" t="s">
        <v>585</v>
      </c>
      <c r="M159" s="45" t="s">
        <v>586</v>
      </c>
      <c r="N159" s="45">
        <v>511210</v>
      </c>
      <c r="O159" s="45">
        <v>551114</v>
      </c>
      <c r="P159" s="45" t="s">
        <v>212</v>
      </c>
      <c r="Q159" s="45" t="s">
        <v>119</v>
      </c>
      <c r="R159" s="45" t="s">
        <v>46</v>
      </c>
      <c r="S159" s="48">
        <v>11027000</v>
      </c>
      <c r="T159" s="48">
        <v>8270250</v>
      </c>
      <c r="U159" s="48">
        <v>2756750</v>
      </c>
      <c r="V159" s="66">
        <v>225</v>
      </c>
      <c r="W159" s="66">
        <v>876</v>
      </c>
      <c r="X159" s="48">
        <v>74774</v>
      </c>
      <c r="Y159" s="48">
        <v>7222500</v>
      </c>
      <c r="Z159" s="48"/>
      <c r="AA159" s="49">
        <v>5</v>
      </c>
      <c r="AB159" s="49">
        <v>12</v>
      </c>
      <c r="AC159" s="60" t="s">
        <v>58</v>
      </c>
      <c r="AD159" s="48">
        <v>8270250</v>
      </c>
      <c r="AE159" s="48">
        <v>0</v>
      </c>
      <c r="AF159" s="48">
        <v>2756750</v>
      </c>
      <c r="AG159" s="48">
        <v>0</v>
      </c>
      <c r="AH159" s="66" t="s">
        <v>143</v>
      </c>
      <c r="AI159" s="66" t="s">
        <v>143</v>
      </c>
      <c r="AJ159" s="48" t="s">
        <v>143</v>
      </c>
      <c r="AK159" s="48" t="s">
        <v>143</v>
      </c>
      <c r="AL159" s="48">
        <v>0</v>
      </c>
      <c r="AM159" s="48" t="s">
        <v>48</v>
      </c>
      <c r="AN159" s="124" t="s">
        <v>48</v>
      </c>
      <c r="AO159" s="48" t="s">
        <v>48</v>
      </c>
    </row>
    <row r="160" spans="1:41" s="50" customFormat="1" x14ac:dyDescent="0.25">
      <c r="A160" s="45" t="s">
        <v>588</v>
      </c>
      <c r="B160" s="45" t="s">
        <v>36</v>
      </c>
      <c r="C160" s="23" t="s">
        <v>4278</v>
      </c>
      <c r="D160" s="138">
        <v>40556</v>
      </c>
      <c r="E160" s="50" t="s">
        <v>589</v>
      </c>
      <c r="F160" s="50" t="s">
        <v>590</v>
      </c>
      <c r="G160" s="50" t="s">
        <v>155</v>
      </c>
      <c r="H160" s="49">
        <v>3</v>
      </c>
      <c r="I160" s="50" t="s">
        <v>591</v>
      </c>
      <c r="J160" s="45" t="s">
        <v>592</v>
      </c>
      <c r="K160" s="49" t="s">
        <v>593</v>
      </c>
      <c r="L160" s="45" t="s">
        <v>594</v>
      </c>
      <c r="M160" s="45" t="s">
        <v>595</v>
      </c>
      <c r="N160" s="45">
        <v>541000</v>
      </c>
      <c r="O160" s="45"/>
      <c r="P160" s="45" t="s">
        <v>86</v>
      </c>
      <c r="Q160" s="45"/>
      <c r="R160" s="45" t="s">
        <v>46</v>
      </c>
      <c r="S160" s="48">
        <v>5248000</v>
      </c>
      <c r="T160" s="48">
        <v>3936000</v>
      </c>
      <c r="U160" s="48">
        <v>1312000</v>
      </c>
      <c r="V160" s="66">
        <v>495</v>
      </c>
      <c r="W160" s="66">
        <v>5</v>
      </c>
      <c r="X160" s="48">
        <v>56156</v>
      </c>
      <c r="Y160" s="48">
        <v>0</v>
      </c>
      <c r="Z160" s="48"/>
      <c r="AA160" s="49">
        <v>3</v>
      </c>
      <c r="AB160" s="49">
        <v>5</v>
      </c>
      <c r="AC160" s="60" t="s">
        <v>58</v>
      </c>
      <c r="AD160" s="48">
        <v>3010500</v>
      </c>
      <c r="AE160" s="48">
        <v>74444</v>
      </c>
      <c r="AF160" s="48">
        <v>1003500</v>
      </c>
      <c r="AG160" s="48">
        <v>24814</v>
      </c>
      <c r="AH160" s="66">
        <v>166</v>
      </c>
      <c r="AI160" s="66">
        <v>5</v>
      </c>
      <c r="AJ160" s="48">
        <v>63781</v>
      </c>
      <c r="AK160" s="48">
        <v>0</v>
      </c>
      <c r="AL160" s="48">
        <v>0</v>
      </c>
      <c r="AM160" s="48" t="s">
        <v>48</v>
      </c>
      <c r="AN160" s="124" t="s">
        <v>48</v>
      </c>
      <c r="AO160" s="48" t="s">
        <v>48</v>
      </c>
    </row>
    <row r="161" spans="1:41" s="50" customFormat="1" x14ac:dyDescent="0.25">
      <c r="A161" s="45" t="s">
        <v>596</v>
      </c>
      <c r="B161" s="45" t="s">
        <v>36</v>
      </c>
      <c r="C161" s="23" t="s">
        <v>4276</v>
      </c>
      <c r="D161" s="138">
        <v>40595</v>
      </c>
      <c r="E161" s="50" t="s">
        <v>597</v>
      </c>
      <c r="F161" s="50" t="s">
        <v>598</v>
      </c>
      <c r="G161" s="50" t="s">
        <v>98</v>
      </c>
      <c r="H161" s="49">
        <v>2</v>
      </c>
      <c r="I161" s="50" t="s">
        <v>599</v>
      </c>
      <c r="J161" s="45" t="s">
        <v>600</v>
      </c>
      <c r="K161" s="49" t="s">
        <v>601</v>
      </c>
      <c r="L161" s="45" t="s">
        <v>602</v>
      </c>
      <c r="M161" s="45" t="s">
        <v>603</v>
      </c>
      <c r="N161" s="45">
        <v>336399</v>
      </c>
      <c r="O161" s="45"/>
      <c r="P161" s="45" t="s">
        <v>45</v>
      </c>
      <c r="Q161" s="45"/>
      <c r="R161" s="45" t="s">
        <v>46</v>
      </c>
      <c r="S161" s="48">
        <v>1126000</v>
      </c>
      <c r="T161" s="48">
        <v>957100</v>
      </c>
      <c r="U161" s="48">
        <v>168900</v>
      </c>
      <c r="V161" s="66">
        <v>108</v>
      </c>
      <c r="W161" s="66">
        <v>201</v>
      </c>
      <c r="X161" s="48">
        <v>32288</v>
      </c>
      <c r="Y161" s="48">
        <v>20970000</v>
      </c>
      <c r="Z161" s="48"/>
      <c r="AA161" s="49">
        <v>4</v>
      </c>
      <c r="AB161" s="49">
        <v>10</v>
      </c>
      <c r="AC161" s="60" t="s">
        <v>58</v>
      </c>
      <c r="AD161" s="48">
        <v>887400</v>
      </c>
      <c r="AE161" s="48">
        <v>42457</v>
      </c>
      <c r="AF161" s="48">
        <v>156600</v>
      </c>
      <c r="AG161" s="48">
        <v>7492</v>
      </c>
      <c r="AH161" s="66">
        <v>51</v>
      </c>
      <c r="AI161" s="66">
        <v>201</v>
      </c>
      <c r="AJ161" s="48">
        <v>48690</v>
      </c>
      <c r="AK161" s="48">
        <v>0</v>
      </c>
      <c r="AL161" s="48">
        <v>0</v>
      </c>
      <c r="AM161" s="48" t="s">
        <v>48</v>
      </c>
      <c r="AN161" s="124" t="s">
        <v>48</v>
      </c>
      <c r="AO161" s="48" t="s">
        <v>48</v>
      </c>
    </row>
    <row r="162" spans="1:41" s="50" customFormat="1" x14ac:dyDescent="0.25">
      <c r="A162" s="45" t="s">
        <v>604</v>
      </c>
      <c r="B162" s="45" t="s">
        <v>36</v>
      </c>
      <c r="C162" s="23" t="s">
        <v>4278</v>
      </c>
      <c r="D162" s="138">
        <v>40632</v>
      </c>
      <c r="E162" s="50" t="s">
        <v>605</v>
      </c>
      <c r="F162" s="50" t="s">
        <v>606</v>
      </c>
      <c r="G162" s="50" t="s">
        <v>155</v>
      </c>
      <c r="H162" s="49">
        <v>3</v>
      </c>
      <c r="I162" s="50" t="s">
        <v>607</v>
      </c>
      <c r="J162" s="45" t="s">
        <v>608</v>
      </c>
      <c r="K162" s="49" t="s">
        <v>609</v>
      </c>
      <c r="L162" s="45" t="s">
        <v>610</v>
      </c>
      <c r="M162" s="45" t="s">
        <v>611</v>
      </c>
      <c r="N162" s="45">
        <v>551114</v>
      </c>
      <c r="O162" s="45"/>
      <c r="P162" s="45" t="s">
        <v>119</v>
      </c>
      <c r="Q162" s="45"/>
      <c r="R162" s="45" t="s">
        <v>46</v>
      </c>
      <c r="S162" s="48">
        <v>6299000</v>
      </c>
      <c r="T162" s="48">
        <v>4724250</v>
      </c>
      <c r="U162" s="48">
        <v>1574750</v>
      </c>
      <c r="V162" s="66">
        <v>153</v>
      </c>
      <c r="W162" s="66">
        <v>0</v>
      </c>
      <c r="X162" s="48">
        <v>75222</v>
      </c>
      <c r="Y162" s="48">
        <v>0</v>
      </c>
      <c r="Z162" s="48"/>
      <c r="AA162" s="49">
        <v>3</v>
      </c>
      <c r="AB162" s="49">
        <v>12</v>
      </c>
      <c r="AC162" s="60" t="s">
        <v>58</v>
      </c>
      <c r="AD162" s="48">
        <v>4102500</v>
      </c>
      <c r="AE162" s="48">
        <v>474022</v>
      </c>
      <c r="AF162" s="48">
        <v>1367500</v>
      </c>
      <c r="AG162" s="48">
        <v>158007</v>
      </c>
      <c r="AH162" s="66">
        <v>192</v>
      </c>
      <c r="AI162" s="66">
        <v>0</v>
      </c>
      <c r="AJ162" s="48">
        <v>84416</v>
      </c>
      <c r="AK162" s="48">
        <v>0</v>
      </c>
      <c r="AL162" s="48">
        <v>0</v>
      </c>
      <c r="AM162" s="48" t="s">
        <v>48</v>
      </c>
      <c r="AN162" s="124" t="s">
        <v>48</v>
      </c>
      <c r="AO162" s="48" t="s">
        <v>48</v>
      </c>
    </row>
    <row r="163" spans="1:41" s="50" customFormat="1" x14ac:dyDescent="0.25">
      <c r="A163" s="45" t="s">
        <v>612</v>
      </c>
      <c r="B163" s="45" t="s">
        <v>36</v>
      </c>
      <c r="C163" s="23" t="s">
        <v>4276</v>
      </c>
      <c r="D163" s="138">
        <v>40645</v>
      </c>
      <c r="E163" s="50" t="s">
        <v>613</v>
      </c>
      <c r="F163" s="50" t="s">
        <v>614</v>
      </c>
      <c r="G163" s="50" t="s">
        <v>615</v>
      </c>
      <c r="H163" s="49">
        <v>1</v>
      </c>
      <c r="I163" s="50" t="s">
        <v>616</v>
      </c>
      <c r="J163" s="45" t="s">
        <v>617</v>
      </c>
      <c r="K163" s="49" t="s">
        <v>618</v>
      </c>
      <c r="L163" s="45" t="s">
        <v>619</v>
      </c>
      <c r="M163" s="45" t="s">
        <v>620</v>
      </c>
      <c r="N163" s="45">
        <v>327215</v>
      </c>
      <c r="O163" s="45"/>
      <c r="P163" s="45" t="s">
        <v>45</v>
      </c>
      <c r="Q163" s="45"/>
      <c r="R163" s="45" t="s">
        <v>46</v>
      </c>
      <c r="S163" s="48">
        <v>2103000</v>
      </c>
      <c r="T163" s="48">
        <v>2103000</v>
      </c>
      <c r="U163" s="48">
        <v>0</v>
      </c>
      <c r="V163" s="66">
        <v>234</v>
      </c>
      <c r="W163" s="66">
        <v>19</v>
      </c>
      <c r="X163" s="48">
        <v>30608</v>
      </c>
      <c r="Y163" s="48">
        <v>76514000</v>
      </c>
      <c r="Z163" s="48"/>
      <c r="AA163" s="49">
        <v>4</v>
      </c>
      <c r="AB163" s="49">
        <v>10</v>
      </c>
      <c r="AC163" s="60" t="s">
        <v>58</v>
      </c>
      <c r="AD163" s="48">
        <v>2041000</v>
      </c>
      <c r="AE163" s="48">
        <v>0</v>
      </c>
      <c r="AF163" s="48">
        <v>0</v>
      </c>
      <c r="AG163" s="48">
        <v>0</v>
      </c>
      <c r="AH163" s="66">
        <v>6</v>
      </c>
      <c r="AI163" s="66">
        <v>20</v>
      </c>
      <c r="AJ163" s="48">
        <v>100145</v>
      </c>
      <c r="AK163" s="48">
        <v>0</v>
      </c>
      <c r="AL163" s="48">
        <v>0</v>
      </c>
      <c r="AM163" s="48" t="s">
        <v>48</v>
      </c>
      <c r="AN163" s="124" t="s">
        <v>48</v>
      </c>
      <c r="AO163" s="48" t="s">
        <v>48</v>
      </c>
    </row>
    <row r="164" spans="1:41" s="50" customFormat="1" x14ac:dyDescent="0.25">
      <c r="A164" s="45" t="s">
        <v>621</v>
      </c>
      <c r="B164" s="45" t="s">
        <v>36</v>
      </c>
      <c r="C164" s="23" t="s">
        <v>4278</v>
      </c>
      <c r="D164" s="138">
        <v>40647</v>
      </c>
      <c r="E164" s="50" t="s">
        <v>622</v>
      </c>
      <c r="F164" s="50" t="s">
        <v>623</v>
      </c>
      <c r="G164" s="50" t="s">
        <v>624</v>
      </c>
      <c r="H164" s="49">
        <v>1</v>
      </c>
      <c r="I164" s="50" t="s">
        <v>625</v>
      </c>
      <c r="J164" s="45" t="s">
        <v>626</v>
      </c>
      <c r="K164" s="49" t="s">
        <v>627</v>
      </c>
      <c r="L164" s="45" t="s">
        <v>628</v>
      </c>
      <c r="M164" s="45" t="s">
        <v>629</v>
      </c>
      <c r="N164" s="45">
        <v>331422</v>
      </c>
      <c r="O164" s="45"/>
      <c r="P164" s="45" t="s">
        <v>45</v>
      </c>
      <c r="Q164" s="45"/>
      <c r="R164" s="45" t="s">
        <v>46</v>
      </c>
      <c r="S164" s="48">
        <v>1214000</v>
      </c>
      <c r="T164" s="48">
        <v>1214000</v>
      </c>
      <c r="U164" s="48">
        <v>0</v>
      </c>
      <c r="V164" s="66">
        <v>104</v>
      </c>
      <c r="W164" s="66">
        <v>238</v>
      </c>
      <c r="X164" s="48">
        <v>37160</v>
      </c>
      <c r="Y164" s="48">
        <v>52452000</v>
      </c>
      <c r="Z164" s="48"/>
      <c r="AA164" s="49">
        <v>4</v>
      </c>
      <c r="AB164" s="49">
        <v>9</v>
      </c>
      <c r="AC164" s="60" t="s">
        <v>58</v>
      </c>
      <c r="AD164" s="48">
        <v>1142000</v>
      </c>
      <c r="AE164" s="48">
        <v>0</v>
      </c>
      <c r="AF164" s="48">
        <v>0</v>
      </c>
      <c r="AG164" s="48">
        <v>0</v>
      </c>
      <c r="AH164" s="66">
        <v>2</v>
      </c>
      <c r="AI164" s="66">
        <v>238</v>
      </c>
      <c r="AJ164" s="48">
        <v>176756</v>
      </c>
      <c r="AK164" s="48">
        <v>0</v>
      </c>
      <c r="AL164" s="48">
        <v>0</v>
      </c>
      <c r="AM164" s="48" t="s">
        <v>48</v>
      </c>
      <c r="AN164" s="124" t="s">
        <v>48</v>
      </c>
      <c r="AO164" s="48" t="s">
        <v>48</v>
      </c>
    </row>
    <row r="165" spans="1:41" s="50" customFormat="1" x14ac:dyDescent="0.25">
      <c r="A165" s="45" t="s">
        <v>630</v>
      </c>
      <c r="B165" s="45" t="s">
        <v>36</v>
      </c>
      <c r="C165" s="23" t="s">
        <v>4276</v>
      </c>
      <c r="D165" s="138">
        <v>40652</v>
      </c>
      <c r="E165" s="50" t="s">
        <v>631</v>
      </c>
      <c r="F165" s="50" t="s">
        <v>632</v>
      </c>
      <c r="G165" s="50" t="s">
        <v>155</v>
      </c>
      <c r="H165" s="49">
        <v>3</v>
      </c>
      <c r="I165" s="50" t="s">
        <v>633</v>
      </c>
      <c r="J165" s="45" t="s">
        <v>633</v>
      </c>
      <c r="K165" s="49" t="s">
        <v>411</v>
      </c>
      <c r="L165" s="45" t="s">
        <v>634</v>
      </c>
      <c r="M165" s="45" t="s">
        <v>413</v>
      </c>
      <c r="N165" s="45">
        <v>541710</v>
      </c>
      <c r="O165" s="45"/>
      <c r="P165" s="45" t="s">
        <v>86</v>
      </c>
      <c r="Q165" s="45"/>
      <c r="R165" s="45" t="s">
        <v>46</v>
      </c>
      <c r="S165" s="48">
        <v>9234000</v>
      </c>
      <c r="T165" s="48">
        <v>6925500</v>
      </c>
      <c r="U165" s="48">
        <v>2308500</v>
      </c>
      <c r="V165" s="66">
        <v>160</v>
      </c>
      <c r="W165" s="66">
        <v>760</v>
      </c>
      <c r="X165" s="48">
        <v>81135</v>
      </c>
      <c r="Y165" s="48">
        <v>12600000</v>
      </c>
      <c r="Z165" s="48"/>
      <c r="AA165" s="49">
        <v>4</v>
      </c>
      <c r="AB165" s="49">
        <v>12</v>
      </c>
      <c r="AC165" s="60" t="s">
        <v>47</v>
      </c>
      <c r="AD165" s="48">
        <v>0</v>
      </c>
      <c r="AE165" s="48">
        <v>0</v>
      </c>
      <c r="AF165" s="48">
        <v>0</v>
      </c>
      <c r="AG165" s="48">
        <v>0</v>
      </c>
      <c r="AH165" s="66" t="s">
        <v>143</v>
      </c>
      <c r="AI165" s="66" t="s">
        <v>143</v>
      </c>
      <c r="AJ165" s="48" t="s">
        <v>143</v>
      </c>
      <c r="AK165" s="48" t="s">
        <v>143</v>
      </c>
      <c r="AL165" s="48">
        <v>0</v>
      </c>
      <c r="AM165" s="48" t="s">
        <v>48</v>
      </c>
      <c r="AN165" s="124" t="s">
        <v>48</v>
      </c>
      <c r="AO165" s="48" t="s">
        <v>48</v>
      </c>
    </row>
    <row r="166" spans="1:41" s="50" customFormat="1" x14ac:dyDescent="0.25">
      <c r="A166" s="45" t="s">
        <v>635</v>
      </c>
      <c r="B166" s="45" t="s">
        <v>36</v>
      </c>
      <c r="C166" s="23" t="s">
        <v>4278</v>
      </c>
      <c r="D166" s="138">
        <v>40679</v>
      </c>
      <c r="E166" s="50" t="s">
        <v>636</v>
      </c>
      <c r="F166" s="50" t="s">
        <v>637</v>
      </c>
      <c r="G166" s="50" t="s">
        <v>638</v>
      </c>
      <c r="H166" s="49">
        <v>2</v>
      </c>
      <c r="I166" s="50" t="s">
        <v>639</v>
      </c>
      <c r="J166" s="45" t="s">
        <v>640</v>
      </c>
      <c r="K166" s="49" t="s">
        <v>641</v>
      </c>
      <c r="L166" s="45" t="s">
        <v>642</v>
      </c>
      <c r="M166" s="45" t="s">
        <v>643</v>
      </c>
      <c r="N166" s="45">
        <v>326199</v>
      </c>
      <c r="O166" s="45"/>
      <c r="P166" s="45" t="s">
        <v>45</v>
      </c>
      <c r="Q166" s="45"/>
      <c r="R166" s="45" t="s">
        <v>46</v>
      </c>
      <c r="S166" s="48">
        <v>1184000</v>
      </c>
      <c r="T166" s="48">
        <v>1006400</v>
      </c>
      <c r="U166" s="48">
        <v>177600</v>
      </c>
      <c r="V166" s="66">
        <v>135</v>
      </c>
      <c r="W166" s="66">
        <v>0</v>
      </c>
      <c r="X166" s="48">
        <v>32680</v>
      </c>
      <c r="Y166" s="48">
        <v>47933415</v>
      </c>
      <c r="Z166" s="48"/>
      <c r="AA166" s="49">
        <v>5</v>
      </c>
      <c r="AB166" s="49">
        <v>9</v>
      </c>
      <c r="AC166" s="60" t="s">
        <v>58</v>
      </c>
      <c r="AD166" s="48">
        <v>960500</v>
      </c>
      <c r="AE166" s="48">
        <v>45900</v>
      </c>
      <c r="AF166" s="48">
        <v>169500</v>
      </c>
      <c r="AG166" s="48">
        <v>8100</v>
      </c>
      <c r="AH166" s="66">
        <v>54</v>
      </c>
      <c r="AI166" s="66">
        <v>0</v>
      </c>
      <c r="AJ166" s="48">
        <v>54830</v>
      </c>
      <c r="AK166" s="48">
        <v>0</v>
      </c>
      <c r="AL166" s="48">
        <v>0</v>
      </c>
      <c r="AM166" s="48" t="s">
        <v>48</v>
      </c>
      <c r="AN166" s="124" t="s">
        <v>48</v>
      </c>
      <c r="AO166" s="48" t="s">
        <v>48</v>
      </c>
    </row>
    <row r="167" spans="1:41" s="50" customFormat="1" x14ac:dyDescent="0.25">
      <c r="A167" s="45" t="s">
        <v>644</v>
      </c>
      <c r="B167" s="45" t="s">
        <v>36</v>
      </c>
      <c r="C167" s="23" t="s">
        <v>4278</v>
      </c>
      <c r="D167" s="138">
        <v>40694</v>
      </c>
      <c r="E167" s="50" t="s">
        <v>645</v>
      </c>
      <c r="F167" s="50" t="s">
        <v>646</v>
      </c>
      <c r="G167" s="50" t="s">
        <v>155</v>
      </c>
      <c r="H167" s="49">
        <v>3</v>
      </c>
      <c r="I167" s="50" t="s">
        <v>647</v>
      </c>
      <c r="J167" s="45" t="s">
        <v>648</v>
      </c>
      <c r="K167" s="49" t="s">
        <v>649</v>
      </c>
      <c r="L167" s="45" t="s">
        <v>650</v>
      </c>
      <c r="M167" s="45" t="s">
        <v>651</v>
      </c>
      <c r="N167" s="45">
        <v>541330</v>
      </c>
      <c r="O167" s="45"/>
      <c r="P167" s="45" t="s">
        <v>86</v>
      </c>
      <c r="Q167" s="45"/>
      <c r="R167" s="45" t="s">
        <v>46</v>
      </c>
      <c r="S167" s="48">
        <v>3845000</v>
      </c>
      <c r="T167" s="48">
        <v>2883750</v>
      </c>
      <c r="U167" s="48">
        <v>961250</v>
      </c>
      <c r="V167" s="66">
        <v>122</v>
      </c>
      <c r="W167" s="66">
        <v>0</v>
      </c>
      <c r="X167" s="48">
        <v>92209</v>
      </c>
      <c r="Y167" s="48">
        <v>0</v>
      </c>
      <c r="Z167" s="48"/>
      <c r="AA167" s="49">
        <v>5</v>
      </c>
      <c r="AB167" s="49">
        <v>9</v>
      </c>
      <c r="AC167" s="60" t="s">
        <v>47</v>
      </c>
      <c r="AD167" s="48">
        <v>0</v>
      </c>
      <c r="AE167" s="48">
        <v>0</v>
      </c>
      <c r="AF167" s="48">
        <v>0</v>
      </c>
      <c r="AG167" s="48">
        <v>0</v>
      </c>
      <c r="AH167" s="66">
        <v>88</v>
      </c>
      <c r="AI167" s="66">
        <v>0</v>
      </c>
      <c r="AJ167" s="48">
        <v>176403</v>
      </c>
      <c r="AK167" s="48">
        <v>0</v>
      </c>
      <c r="AL167" s="48">
        <v>0</v>
      </c>
      <c r="AM167" s="48" t="s">
        <v>48</v>
      </c>
      <c r="AN167" s="124" t="s">
        <v>48</v>
      </c>
      <c r="AO167" s="48" t="s">
        <v>48</v>
      </c>
    </row>
    <row r="168" spans="1:41" s="50" customFormat="1" x14ac:dyDescent="0.25">
      <c r="A168" s="45" t="s">
        <v>652</v>
      </c>
      <c r="B168" s="45" t="s">
        <v>36</v>
      </c>
      <c r="C168" s="23" t="s">
        <v>4278</v>
      </c>
      <c r="D168" s="138">
        <v>40714</v>
      </c>
      <c r="E168" s="50" t="s">
        <v>653</v>
      </c>
      <c r="F168" s="50" t="s">
        <v>654</v>
      </c>
      <c r="G168" s="50" t="s">
        <v>155</v>
      </c>
      <c r="H168" s="49">
        <v>3</v>
      </c>
      <c r="I168" s="50" t="s">
        <v>655</v>
      </c>
      <c r="J168" s="45" t="s">
        <v>656</v>
      </c>
      <c r="K168" s="49" t="s">
        <v>657</v>
      </c>
      <c r="L168" s="45" t="s">
        <v>658</v>
      </c>
      <c r="M168" s="45" t="s">
        <v>659</v>
      </c>
      <c r="N168" s="45">
        <v>551114</v>
      </c>
      <c r="O168" s="45">
        <v>722310</v>
      </c>
      <c r="P168" s="45" t="s">
        <v>119</v>
      </c>
      <c r="Q168" s="45" t="s">
        <v>660</v>
      </c>
      <c r="R168" s="45" t="s">
        <v>46</v>
      </c>
      <c r="S168" s="48">
        <v>2340000</v>
      </c>
      <c r="T168" s="48">
        <v>1755000</v>
      </c>
      <c r="U168" s="48">
        <v>585000</v>
      </c>
      <c r="V168" s="66">
        <v>180</v>
      </c>
      <c r="W168" s="66">
        <v>939</v>
      </c>
      <c r="X168" s="48">
        <v>52500</v>
      </c>
      <c r="Y168" s="48">
        <v>4950000</v>
      </c>
      <c r="Z168" s="48"/>
      <c r="AA168" s="49">
        <v>4</v>
      </c>
      <c r="AB168" s="49">
        <v>8</v>
      </c>
      <c r="AC168" s="60" t="s">
        <v>47</v>
      </c>
      <c r="AD168" s="48">
        <v>0</v>
      </c>
      <c r="AE168" s="48">
        <v>0</v>
      </c>
      <c r="AF168" s="48">
        <v>0</v>
      </c>
      <c r="AG168" s="48">
        <v>0</v>
      </c>
      <c r="AH168" s="66" t="s">
        <v>143</v>
      </c>
      <c r="AI168" s="66" t="s">
        <v>143</v>
      </c>
      <c r="AJ168" s="48" t="s">
        <v>143</v>
      </c>
      <c r="AK168" s="48" t="s">
        <v>143</v>
      </c>
      <c r="AL168" s="48">
        <v>0</v>
      </c>
      <c r="AM168" s="48" t="s">
        <v>48</v>
      </c>
      <c r="AN168" s="124" t="s">
        <v>48</v>
      </c>
      <c r="AO168" s="48" t="s">
        <v>48</v>
      </c>
    </row>
    <row r="169" spans="1:41" s="50" customFormat="1" x14ac:dyDescent="0.25">
      <c r="A169" s="45" t="s">
        <v>661</v>
      </c>
      <c r="B169" s="45" t="s">
        <v>36</v>
      </c>
      <c r="C169" s="23" t="s">
        <v>4276</v>
      </c>
      <c r="D169" s="138">
        <v>40724</v>
      </c>
      <c r="E169" s="50" t="s">
        <v>662</v>
      </c>
      <c r="F169" s="50" t="s">
        <v>663</v>
      </c>
      <c r="G169" s="50" t="s">
        <v>664</v>
      </c>
      <c r="H169" s="49">
        <v>3</v>
      </c>
      <c r="I169" s="50" t="s">
        <v>665</v>
      </c>
      <c r="J169" s="45" t="s">
        <v>666</v>
      </c>
      <c r="K169" s="49" t="s">
        <v>667</v>
      </c>
      <c r="L169" s="45" t="s">
        <v>668</v>
      </c>
      <c r="M169" s="45" t="s">
        <v>669</v>
      </c>
      <c r="N169" s="45">
        <v>333618</v>
      </c>
      <c r="O169" s="45">
        <v>333120</v>
      </c>
      <c r="P169" s="45" t="s">
        <v>45</v>
      </c>
      <c r="Q169" s="45" t="s">
        <v>45</v>
      </c>
      <c r="R169" s="45" t="s">
        <v>46</v>
      </c>
      <c r="S169" s="48">
        <v>3358000</v>
      </c>
      <c r="T169" s="48">
        <v>2518500</v>
      </c>
      <c r="U169" s="48">
        <v>839500</v>
      </c>
      <c r="V169" s="66">
        <v>327</v>
      </c>
      <c r="W169" s="66">
        <v>0</v>
      </c>
      <c r="X169" s="48">
        <v>35938</v>
      </c>
      <c r="Y169" s="48">
        <v>72000000</v>
      </c>
      <c r="Z169" s="48"/>
      <c r="AA169" s="49">
        <v>4</v>
      </c>
      <c r="AB169" s="49">
        <v>9</v>
      </c>
      <c r="AC169" s="60" t="s">
        <v>58</v>
      </c>
      <c r="AD169" s="48">
        <v>2518500</v>
      </c>
      <c r="AE169" s="48">
        <v>0</v>
      </c>
      <c r="AF169" s="48">
        <v>839500</v>
      </c>
      <c r="AG169" s="48">
        <v>0</v>
      </c>
      <c r="AH169" s="66" t="s">
        <v>143</v>
      </c>
      <c r="AI169" s="66" t="s">
        <v>143</v>
      </c>
      <c r="AJ169" s="48" t="s">
        <v>143</v>
      </c>
      <c r="AK169" s="48" t="s">
        <v>143</v>
      </c>
      <c r="AL169" s="48">
        <v>0</v>
      </c>
      <c r="AM169" s="48" t="s">
        <v>48</v>
      </c>
      <c r="AN169" s="124" t="s">
        <v>48</v>
      </c>
      <c r="AO169" s="48" t="s">
        <v>48</v>
      </c>
    </row>
    <row r="170" spans="1:41" s="50" customFormat="1" x14ac:dyDescent="0.25">
      <c r="A170" s="45" t="s">
        <v>670</v>
      </c>
      <c r="B170" s="45" t="s">
        <v>36</v>
      </c>
      <c r="C170" s="23" t="s">
        <v>4278</v>
      </c>
      <c r="D170" s="138">
        <v>40735</v>
      </c>
      <c r="E170" s="50" t="s">
        <v>671</v>
      </c>
      <c r="F170" s="50" t="s">
        <v>672</v>
      </c>
      <c r="G170" s="50" t="s">
        <v>155</v>
      </c>
      <c r="H170" s="49">
        <v>3</v>
      </c>
      <c r="I170" s="50" t="s">
        <v>673</v>
      </c>
      <c r="J170" s="45" t="s">
        <v>257</v>
      </c>
      <c r="K170" s="49" t="s">
        <v>258</v>
      </c>
      <c r="L170" s="45" t="s">
        <v>259</v>
      </c>
      <c r="M170" s="45" t="s">
        <v>260</v>
      </c>
      <c r="N170" s="45">
        <v>551114</v>
      </c>
      <c r="O170" s="45"/>
      <c r="P170" s="45" t="s">
        <v>119</v>
      </c>
      <c r="Q170" s="45"/>
      <c r="R170" s="45" t="s">
        <v>46</v>
      </c>
      <c r="S170" s="48">
        <v>3975000</v>
      </c>
      <c r="T170" s="48">
        <v>2981250</v>
      </c>
      <c r="U170" s="48">
        <v>993750</v>
      </c>
      <c r="V170" s="66">
        <v>203</v>
      </c>
      <c r="W170" s="66">
        <v>1210</v>
      </c>
      <c r="X170" s="48">
        <v>54940</v>
      </c>
      <c r="Y170" s="48">
        <v>90900000</v>
      </c>
      <c r="Z170" s="48"/>
      <c r="AA170" s="49">
        <v>3</v>
      </c>
      <c r="AB170" s="49">
        <v>9</v>
      </c>
      <c r="AC170" s="60" t="s">
        <v>58</v>
      </c>
      <c r="AD170" s="48">
        <v>2863500</v>
      </c>
      <c r="AE170" s="48">
        <v>117750</v>
      </c>
      <c r="AF170" s="48">
        <v>954500</v>
      </c>
      <c r="AG170" s="48">
        <v>39250</v>
      </c>
      <c r="AH170" s="66">
        <v>147</v>
      </c>
      <c r="AI170" s="66">
        <v>1209</v>
      </c>
      <c r="AJ170" s="48">
        <v>78032</v>
      </c>
      <c r="AK170" s="48">
        <v>125556987</v>
      </c>
      <c r="AL170" s="48">
        <v>0</v>
      </c>
      <c r="AM170" s="48">
        <v>2000000</v>
      </c>
      <c r="AN170" s="124" t="s">
        <v>674</v>
      </c>
      <c r="AO170" s="48">
        <v>400000</v>
      </c>
    </row>
    <row r="171" spans="1:41" s="50" customFormat="1" x14ac:dyDescent="0.25">
      <c r="A171" s="45" t="s">
        <v>675</v>
      </c>
      <c r="B171" s="45" t="s">
        <v>36</v>
      </c>
      <c r="C171" s="23" t="s">
        <v>4278</v>
      </c>
      <c r="D171" s="138">
        <v>40736</v>
      </c>
      <c r="E171" s="50" t="s">
        <v>676</v>
      </c>
      <c r="F171" s="50" t="s">
        <v>677</v>
      </c>
      <c r="G171" s="50" t="s">
        <v>80</v>
      </c>
      <c r="H171" s="49">
        <v>3</v>
      </c>
      <c r="I171" s="50" t="s">
        <v>678</v>
      </c>
      <c r="J171" s="45" t="s">
        <v>679</v>
      </c>
      <c r="K171" s="49" t="s">
        <v>680</v>
      </c>
      <c r="L171" s="45" t="s">
        <v>681</v>
      </c>
      <c r="M171" s="45" t="s">
        <v>682</v>
      </c>
      <c r="N171" s="45">
        <v>551114</v>
      </c>
      <c r="O171" s="45">
        <v>5417</v>
      </c>
      <c r="P171" s="45" t="s">
        <v>119</v>
      </c>
      <c r="Q171" s="45" t="s">
        <v>86</v>
      </c>
      <c r="R171" s="45" t="s">
        <v>46</v>
      </c>
      <c r="S171" s="48">
        <v>1745000</v>
      </c>
      <c r="T171" s="48">
        <v>1308750</v>
      </c>
      <c r="U171" s="48">
        <v>436250</v>
      </c>
      <c r="V171" s="66">
        <v>117</v>
      </c>
      <c r="W171" s="66">
        <v>329</v>
      </c>
      <c r="X171" s="48">
        <v>81487</v>
      </c>
      <c r="Y171" s="48">
        <v>20000000</v>
      </c>
      <c r="Z171" s="48"/>
      <c r="AA171" s="49">
        <v>5</v>
      </c>
      <c r="AB171" s="49">
        <v>8</v>
      </c>
      <c r="AC171" s="60" t="s">
        <v>58</v>
      </c>
      <c r="AD171" s="48">
        <v>1277250</v>
      </c>
      <c r="AE171" s="48">
        <v>31500</v>
      </c>
      <c r="AF171" s="48">
        <v>425750</v>
      </c>
      <c r="AG171" s="48">
        <v>10500</v>
      </c>
      <c r="AH171" s="66">
        <v>16</v>
      </c>
      <c r="AI171" s="66">
        <v>329</v>
      </c>
      <c r="AJ171" s="48">
        <v>139864</v>
      </c>
      <c r="AK171" s="48">
        <v>0</v>
      </c>
      <c r="AL171" s="48">
        <v>0</v>
      </c>
      <c r="AM171" s="48">
        <v>50000</v>
      </c>
      <c r="AN171" s="124" t="s">
        <v>683</v>
      </c>
      <c r="AO171" s="48">
        <v>50000</v>
      </c>
    </row>
    <row r="172" spans="1:41" s="50" customFormat="1" x14ac:dyDescent="0.25">
      <c r="A172" s="45" t="s">
        <v>684</v>
      </c>
      <c r="B172" s="45" t="s">
        <v>36</v>
      </c>
      <c r="C172" s="23" t="s">
        <v>4276</v>
      </c>
      <c r="D172" s="138">
        <v>40743</v>
      </c>
      <c r="E172" s="50" t="s">
        <v>685</v>
      </c>
      <c r="F172" s="50" t="s">
        <v>686</v>
      </c>
      <c r="G172" s="50" t="s">
        <v>687</v>
      </c>
      <c r="H172" s="49">
        <v>1</v>
      </c>
      <c r="I172" s="50" t="s">
        <v>688</v>
      </c>
      <c r="J172" s="45" t="s">
        <v>689</v>
      </c>
      <c r="K172" s="49" t="s">
        <v>690</v>
      </c>
      <c r="L172" s="45" t="s">
        <v>691</v>
      </c>
      <c r="M172" s="45" t="s">
        <v>692</v>
      </c>
      <c r="N172" s="45">
        <v>334413</v>
      </c>
      <c r="O172" s="45"/>
      <c r="P172" s="45" t="s">
        <v>45</v>
      </c>
      <c r="Q172" s="45"/>
      <c r="R172" s="45" t="s">
        <v>46</v>
      </c>
      <c r="S172" s="48">
        <v>3065000</v>
      </c>
      <c r="T172" s="48">
        <v>3065000</v>
      </c>
      <c r="U172" s="48">
        <v>0</v>
      </c>
      <c r="V172" s="66">
        <v>230</v>
      </c>
      <c r="W172" s="66">
        <v>29</v>
      </c>
      <c r="X172" s="48">
        <v>41009</v>
      </c>
      <c r="Y172" s="48">
        <v>80730000</v>
      </c>
      <c r="Z172" s="48"/>
      <c r="AA172" s="49">
        <v>5</v>
      </c>
      <c r="AB172" s="49">
        <v>11</v>
      </c>
      <c r="AC172" s="60" t="s">
        <v>58</v>
      </c>
      <c r="AD172" s="48">
        <v>3036000</v>
      </c>
      <c r="AE172" s="48">
        <v>0</v>
      </c>
      <c r="AF172" s="48">
        <v>0</v>
      </c>
      <c r="AG172" s="48">
        <v>0</v>
      </c>
      <c r="AH172" s="66">
        <v>5</v>
      </c>
      <c r="AI172" s="66">
        <v>31</v>
      </c>
      <c r="AJ172" s="48">
        <v>97394</v>
      </c>
      <c r="AK172" s="48">
        <v>0</v>
      </c>
      <c r="AL172" s="48">
        <v>0</v>
      </c>
      <c r="AM172" s="48">
        <v>2500000</v>
      </c>
      <c r="AN172" s="124" t="s">
        <v>674</v>
      </c>
      <c r="AO172" s="48">
        <v>600000</v>
      </c>
    </row>
    <row r="173" spans="1:41" s="50" customFormat="1" x14ac:dyDescent="0.25">
      <c r="A173" s="45" t="s">
        <v>693</v>
      </c>
      <c r="B173" s="45" t="s">
        <v>36</v>
      </c>
      <c r="C173" s="23" t="s">
        <v>4276</v>
      </c>
      <c r="D173" s="138">
        <v>40749</v>
      </c>
      <c r="E173" s="50" t="s">
        <v>694</v>
      </c>
      <c r="F173" s="50" t="s">
        <v>695</v>
      </c>
      <c r="G173" s="50" t="s">
        <v>696</v>
      </c>
      <c r="H173" s="49">
        <v>3</v>
      </c>
      <c r="I173" s="50" t="s">
        <v>697</v>
      </c>
      <c r="J173" s="45" t="s">
        <v>437</v>
      </c>
      <c r="K173" s="49">
        <v>28025</v>
      </c>
      <c r="L173" s="45" t="s">
        <v>698</v>
      </c>
      <c r="M173" s="45" t="s">
        <v>440</v>
      </c>
      <c r="N173" s="45">
        <v>326113</v>
      </c>
      <c r="O173" s="45">
        <v>335911</v>
      </c>
      <c r="P173" s="45" t="s">
        <v>45</v>
      </c>
      <c r="Q173" s="45" t="s">
        <v>45</v>
      </c>
      <c r="R173" s="45" t="s">
        <v>46</v>
      </c>
      <c r="S173" s="48">
        <v>3065000</v>
      </c>
      <c r="T173" s="48">
        <v>2298750</v>
      </c>
      <c r="U173" s="48">
        <v>766250</v>
      </c>
      <c r="V173" s="66">
        <v>225</v>
      </c>
      <c r="W173" s="66">
        <v>774</v>
      </c>
      <c r="X173" s="48">
        <v>34121</v>
      </c>
      <c r="Y173" s="48">
        <v>94500000</v>
      </c>
      <c r="Z173" s="48"/>
      <c r="AA173" s="49">
        <v>2</v>
      </c>
      <c r="AB173" s="49">
        <v>11</v>
      </c>
      <c r="AC173" s="60" t="s">
        <v>58</v>
      </c>
      <c r="AD173" s="48">
        <v>2167500</v>
      </c>
      <c r="AE173" s="48">
        <v>0</v>
      </c>
      <c r="AF173" s="48">
        <v>722500</v>
      </c>
      <c r="AG173" s="48">
        <v>0</v>
      </c>
      <c r="AH173" s="66">
        <v>0</v>
      </c>
      <c r="AI173" s="66">
        <v>709</v>
      </c>
      <c r="AJ173" s="48">
        <v>0</v>
      </c>
      <c r="AK173" s="48">
        <v>0</v>
      </c>
      <c r="AL173" s="48">
        <v>0</v>
      </c>
      <c r="AM173" s="48">
        <v>2811375</v>
      </c>
      <c r="AN173" s="124" t="s">
        <v>699</v>
      </c>
      <c r="AO173" s="48">
        <v>0</v>
      </c>
    </row>
    <row r="174" spans="1:41" s="50" customFormat="1" x14ac:dyDescent="0.25">
      <c r="A174" s="45" t="s">
        <v>700</v>
      </c>
      <c r="B174" s="45" t="s">
        <v>36</v>
      </c>
      <c r="C174" s="23" t="s">
        <v>4278</v>
      </c>
      <c r="D174" s="138">
        <v>40828</v>
      </c>
      <c r="E174" s="50" t="s">
        <v>701</v>
      </c>
      <c r="F174" s="50" t="s">
        <v>702</v>
      </c>
      <c r="G174" s="50" t="s">
        <v>80</v>
      </c>
      <c r="H174" s="49">
        <v>3</v>
      </c>
      <c r="I174" s="50" t="s">
        <v>703</v>
      </c>
      <c r="J174" s="45" t="s">
        <v>704</v>
      </c>
      <c r="K174" s="49">
        <v>27709</v>
      </c>
      <c r="L174" s="45" t="s">
        <v>705</v>
      </c>
      <c r="M174" s="45" t="s">
        <v>706</v>
      </c>
      <c r="N174" s="45">
        <v>621511</v>
      </c>
      <c r="O174" s="45"/>
      <c r="P174" s="45" t="s">
        <v>707</v>
      </c>
      <c r="Q174" s="45"/>
      <c r="R174" s="45" t="s">
        <v>46</v>
      </c>
      <c r="S174" s="48">
        <v>3141000</v>
      </c>
      <c r="T174" s="48">
        <v>2355750</v>
      </c>
      <c r="U174" s="48">
        <v>785250</v>
      </c>
      <c r="V174" s="66">
        <v>218</v>
      </c>
      <c r="W174" s="66">
        <v>0</v>
      </c>
      <c r="X174" s="48">
        <v>48349</v>
      </c>
      <c r="Y174" s="48">
        <v>16803000</v>
      </c>
      <c r="Z174" s="48"/>
      <c r="AA174" s="49">
        <v>5</v>
      </c>
      <c r="AB174" s="49">
        <v>9</v>
      </c>
      <c r="AC174" s="60" t="s">
        <v>58</v>
      </c>
      <c r="AD174" s="48">
        <v>2301750</v>
      </c>
      <c r="AE174" s="48">
        <v>0</v>
      </c>
      <c r="AF174" s="48">
        <v>767250</v>
      </c>
      <c r="AG174" s="48">
        <v>0</v>
      </c>
      <c r="AH174" s="66">
        <v>13</v>
      </c>
      <c r="AI174" s="66">
        <v>0</v>
      </c>
      <c r="AJ174" s="48">
        <v>54168</v>
      </c>
      <c r="AK174" s="48">
        <v>0</v>
      </c>
      <c r="AL174" s="48">
        <v>0</v>
      </c>
      <c r="AM174" s="48">
        <v>0</v>
      </c>
      <c r="AN174" s="124" t="s">
        <v>708</v>
      </c>
      <c r="AO174" s="48">
        <v>0</v>
      </c>
    </row>
    <row r="175" spans="1:41" s="50" customFormat="1" x14ac:dyDescent="0.25">
      <c r="A175" s="45" t="s">
        <v>709</v>
      </c>
      <c r="B175" s="45" t="s">
        <v>36</v>
      </c>
      <c r="C175" s="23" t="s">
        <v>4278</v>
      </c>
      <c r="D175" s="138">
        <v>40842</v>
      </c>
      <c r="E175" s="50" t="s">
        <v>710</v>
      </c>
      <c r="F175" s="50" t="s">
        <v>711</v>
      </c>
      <c r="G175" s="50" t="s">
        <v>712</v>
      </c>
      <c r="H175" s="49">
        <v>2</v>
      </c>
      <c r="I175" s="50" t="s">
        <v>713</v>
      </c>
      <c r="J175" s="45" t="s">
        <v>714</v>
      </c>
      <c r="K175" s="49" t="s">
        <v>715</v>
      </c>
      <c r="L175" s="45" t="s">
        <v>716</v>
      </c>
      <c r="M175" s="45" t="s">
        <v>717</v>
      </c>
      <c r="N175" s="45">
        <v>326111</v>
      </c>
      <c r="O175" s="45">
        <v>551114</v>
      </c>
      <c r="P175" s="45" t="s">
        <v>45</v>
      </c>
      <c r="Q175" s="45" t="s">
        <v>119</v>
      </c>
      <c r="R175" s="45" t="s">
        <v>46</v>
      </c>
      <c r="S175" s="48">
        <v>1563000</v>
      </c>
      <c r="T175" s="48">
        <v>1328550</v>
      </c>
      <c r="U175" s="48">
        <v>234450</v>
      </c>
      <c r="V175" s="66">
        <v>118</v>
      </c>
      <c r="W175" s="66">
        <v>0</v>
      </c>
      <c r="X175" s="48">
        <v>38219</v>
      </c>
      <c r="Y175" s="48">
        <v>52650000</v>
      </c>
      <c r="Z175" s="48"/>
      <c r="AA175" s="49">
        <v>4</v>
      </c>
      <c r="AB175" s="49">
        <v>10</v>
      </c>
      <c r="AC175" s="60" t="s">
        <v>58</v>
      </c>
      <c r="AD175" s="48">
        <v>1258000</v>
      </c>
      <c r="AE175" s="48">
        <v>0</v>
      </c>
      <c r="AF175" s="48">
        <v>222000</v>
      </c>
      <c r="AG175" s="48">
        <v>0</v>
      </c>
      <c r="AH175" s="66">
        <v>21</v>
      </c>
      <c r="AI175" s="66">
        <v>0</v>
      </c>
      <c r="AJ175" s="48">
        <v>58613</v>
      </c>
      <c r="AK175" s="48">
        <v>0</v>
      </c>
      <c r="AL175" s="48">
        <v>0</v>
      </c>
      <c r="AM175" s="48">
        <v>4094886</v>
      </c>
      <c r="AN175" s="124" t="s">
        <v>718</v>
      </c>
      <c r="AO175" s="48">
        <v>2706472</v>
      </c>
    </row>
    <row r="176" spans="1:41" s="50" customFormat="1" x14ac:dyDescent="0.25">
      <c r="A176" s="45" t="s">
        <v>719</v>
      </c>
      <c r="B176" s="45" t="s">
        <v>36</v>
      </c>
      <c r="C176" s="23" t="s">
        <v>4278</v>
      </c>
      <c r="D176" s="138">
        <v>40875</v>
      </c>
      <c r="E176" s="50" t="s">
        <v>720</v>
      </c>
      <c r="F176" s="50" t="s">
        <v>721</v>
      </c>
      <c r="G176" s="50" t="s">
        <v>400</v>
      </c>
      <c r="H176" s="49">
        <v>3</v>
      </c>
      <c r="I176" s="50" t="s">
        <v>722</v>
      </c>
      <c r="J176" s="45" t="s">
        <v>723</v>
      </c>
      <c r="K176" s="49" t="s">
        <v>724</v>
      </c>
      <c r="L176" s="45" t="s">
        <v>725</v>
      </c>
      <c r="M176" s="45" t="s">
        <v>726</v>
      </c>
      <c r="N176" s="45">
        <v>541614</v>
      </c>
      <c r="O176" s="45"/>
      <c r="P176" s="45" t="s">
        <v>86</v>
      </c>
      <c r="Q176" s="45"/>
      <c r="R176" s="45" t="s">
        <v>727</v>
      </c>
      <c r="S176" s="48">
        <v>2256000</v>
      </c>
      <c r="T176" s="48">
        <v>1692000</v>
      </c>
      <c r="U176" s="48">
        <v>564000</v>
      </c>
      <c r="V176" s="66">
        <v>135</v>
      </c>
      <c r="W176" s="66">
        <v>304</v>
      </c>
      <c r="X176" s="48">
        <v>87704</v>
      </c>
      <c r="Y176" s="48">
        <v>0</v>
      </c>
      <c r="Z176" s="48"/>
      <c r="AA176" s="49">
        <v>4</v>
      </c>
      <c r="AB176" s="49">
        <v>8</v>
      </c>
      <c r="AC176" s="60" t="s">
        <v>47</v>
      </c>
      <c r="AD176" s="48">
        <v>0</v>
      </c>
      <c r="AE176" s="48">
        <v>0</v>
      </c>
      <c r="AF176" s="48">
        <v>0</v>
      </c>
      <c r="AG176" s="48">
        <v>0</v>
      </c>
      <c r="AH176" s="66">
        <v>0</v>
      </c>
      <c r="AI176" s="66">
        <v>297</v>
      </c>
      <c r="AJ176" s="48">
        <v>0</v>
      </c>
      <c r="AK176" s="48">
        <v>0</v>
      </c>
      <c r="AL176" s="48">
        <v>0</v>
      </c>
      <c r="AM176" s="48">
        <v>0</v>
      </c>
      <c r="AN176" s="124" t="s">
        <v>708</v>
      </c>
      <c r="AO176" s="48">
        <v>0</v>
      </c>
    </row>
    <row r="177" spans="1:41" s="50" customFormat="1" x14ac:dyDescent="0.25">
      <c r="A177" s="45" t="s">
        <v>728</v>
      </c>
      <c r="B177" s="45" t="s">
        <v>36</v>
      </c>
      <c r="C177" s="23" t="s">
        <v>4276</v>
      </c>
      <c r="D177" s="138">
        <v>40876</v>
      </c>
      <c r="E177" s="50" t="s">
        <v>729</v>
      </c>
      <c r="F177" s="50" t="s">
        <v>730</v>
      </c>
      <c r="G177" s="50" t="s">
        <v>155</v>
      </c>
      <c r="H177" s="49">
        <v>3</v>
      </c>
      <c r="I177" s="50" t="s">
        <v>731</v>
      </c>
      <c r="J177" s="45" t="s">
        <v>732</v>
      </c>
      <c r="K177" s="49" t="s">
        <v>733</v>
      </c>
      <c r="L177" s="45" t="s">
        <v>734</v>
      </c>
      <c r="M177" s="45" t="s">
        <v>735</v>
      </c>
      <c r="N177" s="45">
        <v>551114</v>
      </c>
      <c r="O177" s="45">
        <v>541712</v>
      </c>
      <c r="P177" s="45" t="s">
        <v>119</v>
      </c>
      <c r="Q177" s="45" t="s">
        <v>86</v>
      </c>
      <c r="R177" s="45" t="s">
        <v>736</v>
      </c>
      <c r="S177" s="48">
        <v>21507000</v>
      </c>
      <c r="T177" s="48">
        <v>16130250</v>
      </c>
      <c r="U177" s="48">
        <v>5376750</v>
      </c>
      <c r="V177" s="66">
        <v>375</v>
      </c>
      <c r="W177" s="66">
        <v>4</v>
      </c>
      <c r="X177" s="48">
        <v>96121</v>
      </c>
      <c r="Y177" s="48">
        <v>12751000</v>
      </c>
      <c r="Z177" s="48"/>
      <c r="AA177" s="49">
        <v>3</v>
      </c>
      <c r="AB177" s="49">
        <v>11</v>
      </c>
      <c r="AC177" s="60" t="s">
        <v>58</v>
      </c>
      <c r="AD177" s="48">
        <v>15453750</v>
      </c>
      <c r="AE177" s="48">
        <v>543368</v>
      </c>
      <c r="AF177" s="48">
        <v>5151250</v>
      </c>
      <c r="AG177" s="48">
        <v>181122</v>
      </c>
      <c r="AH177" s="66">
        <v>281</v>
      </c>
      <c r="AI177" s="66">
        <v>13</v>
      </c>
      <c r="AJ177" s="48">
        <v>113115</v>
      </c>
      <c r="AK177" s="48">
        <v>0</v>
      </c>
      <c r="AL177" s="48">
        <v>0</v>
      </c>
      <c r="AM177" s="48">
        <v>1021275</v>
      </c>
      <c r="AN177" s="124" t="s">
        <v>674</v>
      </c>
      <c r="AO177" s="48">
        <v>1021275</v>
      </c>
    </row>
    <row r="178" spans="1:41" s="50" customFormat="1" x14ac:dyDescent="0.25">
      <c r="A178" s="45" t="s">
        <v>737</v>
      </c>
      <c r="B178" s="45" t="s">
        <v>36</v>
      </c>
      <c r="C178" s="23" t="s">
        <v>4278</v>
      </c>
      <c r="D178" s="138">
        <v>40885</v>
      </c>
      <c r="E178" s="50" t="s">
        <v>738</v>
      </c>
      <c r="F178" s="50" t="s">
        <v>739</v>
      </c>
      <c r="G178" s="50" t="s">
        <v>740</v>
      </c>
      <c r="H178" s="49" t="s">
        <v>741</v>
      </c>
      <c r="I178" s="50" t="s">
        <v>742</v>
      </c>
      <c r="J178" s="45" t="s">
        <v>743</v>
      </c>
      <c r="K178" s="49" t="s">
        <v>744</v>
      </c>
      <c r="L178" s="45" t="s">
        <v>745</v>
      </c>
      <c r="M178" s="45" t="s">
        <v>746</v>
      </c>
      <c r="N178" s="45">
        <v>332991</v>
      </c>
      <c r="O178" s="45"/>
      <c r="P178" s="45" t="s">
        <v>45</v>
      </c>
      <c r="Q178" s="45"/>
      <c r="R178" s="45" t="s">
        <v>747</v>
      </c>
      <c r="S178" s="48">
        <v>2031000</v>
      </c>
      <c r="T178" s="48">
        <v>2031000</v>
      </c>
      <c r="U178" s="48">
        <v>0</v>
      </c>
      <c r="V178" s="66">
        <v>208</v>
      </c>
      <c r="W178" s="66">
        <v>344</v>
      </c>
      <c r="X178" s="48">
        <v>34708</v>
      </c>
      <c r="Y178" s="48">
        <v>21330000</v>
      </c>
      <c r="Z178" s="48"/>
      <c r="AA178" s="49">
        <v>5</v>
      </c>
      <c r="AB178" s="49">
        <v>9</v>
      </c>
      <c r="AC178" s="60" t="s">
        <v>58</v>
      </c>
      <c r="AD178" s="48">
        <v>1967000</v>
      </c>
      <c r="AE178" s="48">
        <v>59520</v>
      </c>
      <c r="AF178" s="48">
        <v>0</v>
      </c>
      <c r="AG178" s="48">
        <v>0</v>
      </c>
      <c r="AH178" s="66">
        <v>57</v>
      </c>
      <c r="AI178" s="66">
        <v>373</v>
      </c>
      <c r="AJ178" s="48">
        <v>35406</v>
      </c>
      <c r="AK178" s="48">
        <v>0</v>
      </c>
      <c r="AL178" s="48">
        <v>0</v>
      </c>
      <c r="AM178" s="48">
        <v>89131</v>
      </c>
      <c r="AN178" s="124" t="s">
        <v>674</v>
      </c>
      <c r="AO178" s="48">
        <v>20428.620000000003</v>
      </c>
    </row>
    <row r="179" spans="1:41" s="50" customFormat="1" x14ac:dyDescent="0.25">
      <c r="A179" s="45" t="s">
        <v>748</v>
      </c>
      <c r="B179" s="45" t="s">
        <v>36</v>
      </c>
      <c r="C179" s="23" t="s">
        <v>4278</v>
      </c>
      <c r="D179" s="138">
        <v>40905</v>
      </c>
      <c r="E179" s="50" t="s">
        <v>471</v>
      </c>
      <c r="F179" s="50" t="s">
        <v>749</v>
      </c>
      <c r="G179" s="50" t="s">
        <v>155</v>
      </c>
      <c r="H179" s="49">
        <v>3</v>
      </c>
      <c r="I179" s="50" t="s">
        <v>750</v>
      </c>
      <c r="J179" s="45" t="s">
        <v>751</v>
      </c>
      <c r="K179" s="49" t="s">
        <v>752</v>
      </c>
      <c r="L179" s="45" t="s">
        <v>753</v>
      </c>
      <c r="M179" s="45" t="s">
        <v>754</v>
      </c>
      <c r="N179" s="45">
        <v>541214</v>
      </c>
      <c r="O179" s="45"/>
      <c r="P179" s="45" t="s">
        <v>86</v>
      </c>
      <c r="Q179" s="45"/>
      <c r="R179" s="45" t="s">
        <v>755</v>
      </c>
      <c r="S179" s="48">
        <v>2551000</v>
      </c>
      <c r="T179" s="48">
        <v>1913250</v>
      </c>
      <c r="U179" s="48">
        <v>637750</v>
      </c>
      <c r="V179" s="66">
        <v>146</v>
      </c>
      <c r="W179" s="66">
        <v>0</v>
      </c>
      <c r="X179" s="48">
        <v>73166</v>
      </c>
      <c r="Y179" s="48">
        <v>0</v>
      </c>
      <c r="Z179" s="48"/>
      <c r="AA179" s="49">
        <v>5</v>
      </c>
      <c r="AB179" s="49">
        <v>8</v>
      </c>
      <c r="AC179" s="60" t="s">
        <v>58</v>
      </c>
      <c r="AD179" s="48">
        <v>1875000</v>
      </c>
      <c r="AE179" s="48">
        <v>38250</v>
      </c>
      <c r="AF179" s="48">
        <v>625000</v>
      </c>
      <c r="AG179" s="48">
        <v>12750</v>
      </c>
      <c r="AH179" s="66">
        <v>26</v>
      </c>
      <c r="AI179" s="66">
        <v>0</v>
      </c>
      <c r="AJ179" s="48">
        <v>84066</v>
      </c>
      <c r="AK179" s="48">
        <v>0</v>
      </c>
      <c r="AL179" s="48">
        <v>0</v>
      </c>
      <c r="AM179" s="48">
        <v>0</v>
      </c>
      <c r="AN179" s="124" t="s">
        <v>708</v>
      </c>
      <c r="AO179" s="48">
        <v>0</v>
      </c>
    </row>
    <row r="180" spans="1:41" s="50" customFormat="1" x14ac:dyDescent="0.25">
      <c r="A180" s="45" t="s">
        <v>756</v>
      </c>
      <c r="B180" s="45" t="s">
        <v>36</v>
      </c>
      <c r="C180" s="23" t="s">
        <v>4276</v>
      </c>
      <c r="D180" s="138">
        <v>40940</v>
      </c>
      <c r="E180" s="50" t="s">
        <v>757</v>
      </c>
      <c r="F180" s="50" t="s">
        <v>758</v>
      </c>
      <c r="G180" s="50" t="s">
        <v>392</v>
      </c>
      <c r="H180" s="49">
        <v>3</v>
      </c>
      <c r="I180" s="50" t="s">
        <v>759</v>
      </c>
      <c r="J180" s="45" t="s">
        <v>760</v>
      </c>
      <c r="K180" s="49" t="s">
        <v>761</v>
      </c>
      <c r="L180" s="45" t="s">
        <v>762</v>
      </c>
      <c r="M180" s="45" t="s">
        <v>763</v>
      </c>
      <c r="N180" s="45">
        <v>333120</v>
      </c>
      <c r="O180" s="45"/>
      <c r="P180" s="45" t="s">
        <v>45</v>
      </c>
      <c r="Q180" s="45"/>
      <c r="R180" s="45" t="s">
        <v>755</v>
      </c>
      <c r="S180" s="48">
        <v>2192000</v>
      </c>
      <c r="T180" s="48">
        <v>1644000</v>
      </c>
      <c r="U180" s="48">
        <v>548000</v>
      </c>
      <c r="V180" s="66">
        <v>169</v>
      </c>
      <c r="W180" s="66">
        <v>1294</v>
      </c>
      <c r="X180" s="48">
        <v>37319</v>
      </c>
      <c r="Y180" s="48">
        <v>29700000</v>
      </c>
      <c r="Z180" s="48"/>
      <c r="AA180" s="49">
        <v>5</v>
      </c>
      <c r="AB180" s="49">
        <v>9</v>
      </c>
      <c r="AC180" s="60" t="s">
        <v>58</v>
      </c>
      <c r="AD180" s="48">
        <v>1542750</v>
      </c>
      <c r="AE180" s="48">
        <v>57345</v>
      </c>
      <c r="AF180" s="48">
        <v>514250</v>
      </c>
      <c r="AG180" s="48">
        <v>19115</v>
      </c>
      <c r="AH180" s="66">
        <v>90</v>
      </c>
      <c r="AI180" s="66">
        <v>1251</v>
      </c>
      <c r="AJ180" s="48">
        <v>47888</v>
      </c>
      <c r="AK180" s="48">
        <v>0</v>
      </c>
      <c r="AL180" s="48">
        <v>0</v>
      </c>
      <c r="AM180" s="48">
        <v>1410288</v>
      </c>
      <c r="AN180" s="124" t="s">
        <v>764</v>
      </c>
      <c r="AO180" s="48">
        <v>32706</v>
      </c>
    </row>
    <row r="181" spans="1:41" s="50" customFormat="1" x14ac:dyDescent="0.25">
      <c r="A181" s="45" t="s">
        <v>765</v>
      </c>
      <c r="B181" s="45" t="s">
        <v>36</v>
      </c>
      <c r="C181" s="23" t="s">
        <v>4278</v>
      </c>
      <c r="D181" s="138">
        <v>40954</v>
      </c>
      <c r="E181" s="50" t="s">
        <v>766</v>
      </c>
      <c r="F181" s="50" t="s">
        <v>767</v>
      </c>
      <c r="G181" s="50" t="s">
        <v>80</v>
      </c>
      <c r="H181" s="49">
        <v>3</v>
      </c>
      <c r="I181" s="50" t="s">
        <v>768</v>
      </c>
      <c r="J181" s="45" t="s">
        <v>769</v>
      </c>
      <c r="K181" s="49" t="s">
        <v>770</v>
      </c>
      <c r="L181" s="45" t="s">
        <v>771</v>
      </c>
      <c r="M181" s="45" t="s">
        <v>772</v>
      </c>
      <c r="N181" s="45">
        <v>541511</v>
      </c>
      <c r="O181" s="45"/>
      <c r="P181" s="45" t="s">
        <v>86</v>
      </c>
      <c r="Q181" s="45"/>
      <c r="R181" s="45" t="s">
        <v>773</v>
      </c>
      <c r="S181" s="48">
        <v>11814000</v>
      </c>
      <c r="T181" s="48">
        <v>8860500</v>
      </c>
      <c r="U181" s="48">
        <v>2953500</v>
      </c>
      <c r="V181" s="66">
        <v>315</v>
      </c>
      <c r="W181" s="66">
        <v>311</v>
      </c>
      <c r="X181" s="48">
        <v>82480</v>
      </c>
      <c r="Y181" s="48">
        <v>0</v>
      </c>
      <c r="Z181" s="48"/>
      <c r="AA181" s="49">
        <v>5</v>
      </c>
      <c r="AB181" s="49">
        <v>10</v>
      </c>
      <c r="AC181" s="60" t="s">
        <v>58</v>
      </c>
      <c r="AD181" s="48">
        <v>8616750</v>
      </c>
      <c r="AE181" s="48">
        <v>0</v>
      </c>
      <c r="AF181" s="48">
        <v>2872250</v>
      </c>
      <c r="AG181" s="48">
        <v>0</v>
      </c>
      <c r="AH181" s="66">
        <v>49</v>
      </c>
      <c r="AI181" s="66">
        <v>383</v>
      </c>
      <c r="AJ181" s="48">
        <v>113748</v>
      </c>
      <c r="AK181" s="48">
        <v>0</v>
      </c>
      <c r="AL181" s="48">
        <v>0</v>
      </c>
      <c r="AM181" s="48">
        <v>0</v>
      </c>
      <c r="AN181" s="124" t="s">
        <v>708</v>
      </c>
      <c r="AO181" s="48">
        <v>0</v>
      </c>
    </row>
    <row r="182" spans="1:41" s="50" customFormat="1" x14ac:dyDescent="0.25">
      <c r="A182" s="45" t="s">
        <v>774</v>
      </c>
      <c r="B182" s="45" t="s">
        <v>36</v>
      </c>
      <c r="C182" s="23" t="s">
        <v>4278</v>
      </c>
      <c r="D182" s="138">
        <v>40967</v>
      </c>
      <c r="E182" s="50" t="s">
        <v>775</v>
      </c>
      <c r="F182" s="50" t="s">
        <v>776</v>
      </c>
      <c r="G182" s="50" t="s">
        <v>155</v>
      </c>
      <c r="H182" s="49">
        <v>3</v>
      </c>
      <c r="I182" s="50" t="s">
        <v>777</v>
      </c>
      <c r="J182" s="45" t="s">
        <v>777</v>
      </c>
      <c r="K182" s="49" t="s">
        <v>778</v>
      </c>
      <c r="L182" s="45" t="s">
        <v>779</v>
      </c>
      <c r="M182" s="45" t="s">
        <v>780</v>
      </c>
      <c r="N182" s="45">
        <v>488510</v>
      </c>
      <c r="O182" s="45">
        <v>551114</v>
      </c>
      <c r="P182" s="45" t="s">
        <v>142</v>
      </c>
      <c r="Q182" s="45" t="s">
        <v>119</v>
      </c>
      <c r="R182" s="45" t="s">
        <v>781</v>
      </c>
      <c r="S182" s="48">
        <v>4293000</v>
      </c>
      <c r="T182" s="48">
        <v>3219750</v>
      </c>
      <c r="U182" s="48">
        <v>1073250</v>
      </c>
      <c r="V182" s="66">
        <v>181</v>
      </c>
      <c r="W182" s="66">
        <v>4</v>
      </c>
      <c r="X182" s="48">
        <v>50945</v>
      </c>
      <c r="Y182" s="48">
        <v>0</v>
      </c>
      <c r="Z182" s="48"/>
      <c r="AA182" s="49">
        <v>2</v>
      </c>
      <c r="AB182" s="49">
        <v>10</v>
      </c>
      <c r="AC182" s="60" t="s">
        <v>58</v>
      </c>
      <c r="AD182" s="48">
        <v>3219750</v>
      </c>
      <c r="AE182" s="48">
        <v>0</v>
      </c>
      <c r="AF182" s="48">
        <v>1073250</v>
      </c>
      <c r="AG182" s="48">
        <v>0</v>
      </c>
      <c r="AH182" s="66" t="s">
        <v>143</v>
      </c>
      <c r="AI182" s="66" t="s">
        <v>143</v>
      </c>
      <c r="AJ182" s="48" t="s">
        <v>143</v>
      </c>
      <c r="AK182" s="48" t="s">
        <v>143</v>
      </c>
      <c r="AL182" s="48">
        <v>0</v>
      </c>
      <c r="AM182" s="48">
        <v>0</v>
      </c>
      <c r="AN182" s="124" t="s">
        <v>708</v>
      </c>
      <c r="AO182" s="48">
        <v>0</v>
      </c>
    </row>
    <row r="183" spans="1:41" s="50" customFormat="1" x14ac:dyDescent="0.25">
      <c r="A183" s="45" t="s">
        <v>782</v>
      </c>
      <c r="B183" s="45" t="s">
        <v>36</v>
      </c>
      <c r="C183" s="23" t="s">
        <v>4276</v>
      </c>
      <c r="D183" s="138">
        <v>41019</v>
      </c>
      <c r="E183" s="50" t="s">
        <v>783</v>
      </c>
      <c r="F183" s="50" t="s">
        <v>784</v>
      </c>
      <c r="G183" s="50" t="s">
        <v>785</v>
      </c>
      <c r="H183" s="49">
        <v>2</v>
      </c>
      <c r="I183" s="50" t="s">
        <v>786</v>
      </c>
      <c r="J183" s="45" t="s">
        <v>787</v>
      </c>
      <c r="K183" s="49">
        <v>27006</v>
      </c>
      <c r="L183" s="45" t="s">
        <v>788</v>
      </c>
      <c r="M183" s="45" t="s">
        <v>789</v>
      </c>
      <c r="N183" s="45">
        <v>33712</v>
      </c>
      <c r="O183" s="45">
        <v>493110</v>
      </c>
      <c r="P183" s="45" t="s">
        <v>45</v>
      </c>
      <c r="Q183" s="45" t="s">
        <v>142</v>
      </c>
      <c r="R183" s="45" t="s">
        <v>790</v>
      </c>
      <c r="S183" s="48">
        <v>3753000</v>
      </c>
      <c r="T183" s="48">
        <v>3190050</v>
      </c>
      <c r="U183" s="48">
        <v>562950</v>
      </c>
      <c r="V183" s="66">
        <v>468</v>
      </c>
      <c r="W183" s="66">
        <v>10</v>
      </c>
      <c r="X183" s="48">
        <v>27237</v>
      </c>
      <c r="Y183" s="48">
        <v>73580452</v>
      </c>
      <c r="Z183" s="48"/>
      <c r="AA183" s="49">
        <v>4</v>
      </c>
      <c r="AB183" s="49">
        <v>10</v>
      </c>
      <c r="AC183" s="60" t="s">
        <v>58</v>
      </c>
      <c r="AD183" s="48">
        <v>3190050</v>
      </c>
      <c r="AE183" s="48">
        <v>0</v>
      </c>
      <c r="AF183" s="48">
        <v>562950</v>
      </c>
      <c r="AG183" s="48">
        <v>0</v>
      </c>
      <c r="AH183" s="66" t="s">
        <v>143</v>
      </c>
      <c r="AI183" s="66" t="s">
        <v>143</v>
      </c>
      <c r="AJ183" s="48" t="s">
        <v>143</v>
      </c>
      <c r="AK183" s="48" t="s">
        <v>143</v>
      </c>
      <c r="AL183" s="48">
        <v>0</v>
      </c>
      <c r="AM183" s="48">
        <v>12586388</v>
      </c>
      <c r="AN183" s="124" t="s">
        <v>791</v>
      </c>
      <c r="AO183" s="48">
        <v>10726388</v>
      </c>
    </row>
    <row r="184" spans="1:41" s="50" customFormat="1" x14ac:dyDescent="0.25">
      <c r="A184" s="45" t="s">
        <v>792</v>
      </c>
      <c r="B184" s="45" t="s">
        <v>36</v>
      </c>
      <c r="C184" s="23" t="s">
        <v>4276</v>
      </c>
      <c r="D184" s="138">
        <v>41025</v>
      </c>
      <c r="E184" s="50" t="s">
        <v>793</v>
      </c>
      <c r="F184" s="50" t="s">
        <v>794</v>
      </c>
      <c r="G184" s="50" t="s">
        <v>504</v>
      </c>
      <c r="H184" s="49">
        <v>3</v>
      </c>
      <c r="I184" s="50" t="s">
        <v>795</v>
      </c>
      <c r="J184" s="45" t="s">
        <v>796</v>
      </c>
      <c r="K184" s="49" t="s">
        <v>797</v>
      </c>
      <c r="L184" s="45" t="s">
        <v>798</v>
      </c>
      <c r="M184" s="45" t="s">
        <v>799</v>
      </c>
      <c r="N184" s="45">
        <v>541990</v>
      </c>
      <c r="O184" s="45">
        <v>541614</v>
      </c>
      <c r="P184" s="45" t="s">
        <v>86</v>
      </c>
      <c r="Q184" s="45" t="s">
        <v>86</v>
      </c>
      <c r="R184" s="45" t="s">
        <v>755</v>
      </c>
      <c r="S184" s="48">
        <v>5556000</v>
      </c>
      <c r="T184" s="48">
        <v>4167000</v>
      </c>
      <c r="U184" s="48">
        <v>1389000</v>
      </c>
      <c r="V184" s="66">
        <v>191</v>
      </c>
      <c r="W184" s="66">
        <v>723</v>
      </c>
      <c r="X184" s="48">
        <v>65505</v>
      </c>
      <c r="Y184" s="48">
        <v>22050000</v>
      </c>
      <c r="Z184" s="48"/>
      <c r="AA184" s="49">
        <v>5</v>
      </c>
      <c r="AB184" s="49">
        <v>10</v>
      </c>
      <c r="AC184" s="60" t="s">
        <v>58</v>
      </c>
      <c r="AD184" s="48">
        <v>3933750</v>
      </c>
      <c r="AE184" s="48">
        <v>126674</v>
      </c>
      <c r="AF184" s="48">
        <v>1311250</v>
      </c>
      <c r="AG184" s="48">
        <v>42224</v>
      </c>
      <c r="AH184" s="66">
        <v>99</v>
      </c>
      <c r="AI184" s="66">
        <v>740</v>
      </c>
      <c r="AJ184" s="48">
        <v>65628</v>
      </c>
      <c r="AK184" s="48">
        <v>0</v>
      </c>
      <c r="AL184" s="48">
        <v>0</v>
      </c>
      <c r="AM184" s="48">
        <v>2803610</v>
      </c>
      <c r="AN184" s="124" t="s">
        <v>800</v>
      </c>
      <c r="AO184" s="48">
        <v>343000</v>
      </c>
    </row>
    <row r="185" spans="1:41" s="50" customFormat="1" x14ac:dyDescent="0.25">
      <c r="A185" s="45" t="s">
        <v>801</v>
      </c>
      <c r="B185" s="45" t="s">
        <v>36</v>
      </c>
      <c r="C185" s="23" t="s">
        <v>4278</v>
      </c>
      <c r="D185" s="138">
        <v>41067</v>
      </c>
      <c r="E185" s="50" t="s">
        <v>802</v>
      </c>
      <c r="F185" s="50" t="s">
        <v>803</v>
      </c>
      <c r="G185" s="50" t="s">
        <v>80</v>
      </c>
      <c r="H185" s="49">
        <v>3</v>
      </c>
      <c r="I185" s="50" t="s">
        <v>804</v>
      </c>
      <c r="J185" s="45" t="s">
        <v>805</v>
      </c>
      <c r="K185" s="49" t="s">
        <v>806</v>
      </c>
      <c r="L185" s="45" t="s">
        <v>807</v>
      </c>
      <c r="M185" s="45" t="s">
        <v>808</v>
      </c>
      <c r="N185" s="45">
        <v>541511</v>
      </c>
      <c r="O185" s="45"/>
      <c r="P185" s="45" t="s">
        <v>86</v>
      </c>
      <c r="Q185" s="45"/>
      <c r="R185" s="45" t="s">
        <v>809</v>
      </c>
      <c r="S185" s="48">
        <v>11540000</v>
      </c>
      <c r="T185" s="48">
        <v>8655000</v>
      </c>
      <c r="U185" s="48">
        <v>2885000</v>
      </c>
      <c r="V185" s="66">
        <v>286</v>
      </c>
      <c r="W185" s="66">
        <v>153</v>
      </c>
      <c r="X185" s="48">
        <v>63626</v>
      </c>
      <c r="Y185" s="48">
        <v>11250000</v>
      </c>
      <c r="Z185" s="48"/>
      <c r="AA185" s="49">
        <v>4</v>
      </c>
      <c r="AB185" s="49">
        <v>12</v>
      </c>
      <c r="AC185" s="60" t="s">
        <v>58</v>
      </c>
      <c r="AD185" s="48">
        <v>8656000</v>
      </c>
      <c r="AE185" s="48">
        <v>0</v>
      </c>
      <c r="AF185" s="48">
        <v>2885000</v>
      </c>
      <c r="AG185" s="48">
        <v>0</v>
      </c>
      <c r="AH185" s="66" t="s">
        <v>143</v>
      </c>
      <c r="AI185" s="66" t="s">
        <v>143</v>
      </c>
      <c r="AJ185" s="48" t="s">
        <v>143</v>
      </c>
      <c r="AK185" s="48" t="s">
        <v>143</v>
      </c>
      <c r="AL185" s="48">
        <v>0</v>
      </c>
      <c r="AM185" s="48" t="s">
        <v>810</v>
      </c>
      <c r="AN185" s="124" t="s">
        <v>811</v>
      </c>
      <c r="AO185" s="48">
        <v>0</v>
      </c>
    </row>
    <row r="186" spans="1:41" s="50" customFormat="1" x14ac:dyDescent="0.25">
      <c r="A186" s="45" t="s">
        <v>812</v>
      </c>
      <c r="B186" s="45" t="s">
        <v>36</v>
      </c>
      <c r="C186" s="23" t="s">
        <v>4276</v>
      </c>
      <c r="D186" s="138">
        <v>41073</v>
      </c>
      <c r="E186" s="50" t="s">
        <v>813</v>
      </c>
      <c r="F186" s="50" t="s">
        <v>814</v>
      </c>
      <c r="G186" s="50" t="s">
        <v>155</v>
      </c>
      <c r="H186" s="49">
        <v>3</v>
      </c>
      <c r="I186" s="50" t="s">
        <v>815</v>
      </c>
      <c r="J186" s="45" t="s">
        <v>816</v>
      </c>
      <c r="K186" s="49" t="s">
        <v>817</v>
      </c>
      <c r="L186" s="45" t="s">
        <v>818</v>
      </c>
      <c r="M186" s="45" t="s">
        <v>819</v>
      </c>
      <c r="N186" s="45">
        <v>551114</v>
      </c>
      <c r="O186" s="45"/>
      <c r="P186" s="45" t="s">
        <v>119</v>
      </c>
      <c r="Q186" s="45"/>
      <c r="R186" s="45" t="s">
        <v>820</v>
      </c>
      <c r="S186" s="48">
        <v>22052000</v>
      </c>
      <c r="T186" s="48">
        <v>16539000</v>
      </c>
      <c r="U186" s="48">
        <v>5513000</v>
      </c>
      <c r="V186" s="66">
        <v>293</v>
      </c>
      <c r="W186" s="66">
        <v>0</v>
      </c>
      <c r="X186" s="48">
        <v>160098</v>
      </c>
      <c r="Y186" s="48">
        <v>0</v>
      </c>
      <c r="Z186" s="48"/>
      <c r="AA186" s="49">
        <v>5</v>
      </c>
      <c r="AB186" s="49">
        <v>12</v>
      </c>
      <c r="AC186" s="60" t="s">
        <v>58</v>
      </c>
      <c r="AD186" s="48">
        <v>15621000</v>
      </c>
      <c r="AE186" s="48">
        <v>520617</v>
      </c>
      <c r="AF186" s="48">
        <v>5207000</v>
      </c>
      <c r="AG186" s="48">
        <v>173539</v>
      </c>
      <c r="AH186" s="66">
        <v>221</v>
      </c>
      <c r="AI186" s="66">
        <v>0</v>
      </c>
      <c r="AJ186" s="48">
        <v>236362</v>
      </c>
      <c r="AK186" s="48">
        <v>0</v>
      </c>
      <c r="AL186" s="48">
        <v>0</v>
      </c>
      <c r="AM186" s="48">
        <v>731644</v>
      </c>
      <c r="AN186" s="124" t="s">
        <v>674</v>
      </c>
      <c r="AO186" s="48">
        <v>0</v>
      </c>
    </row>
    <row r="187" spans="1:41" s="50" customFormat="1" x14ac:dyDescent="0.25">
      <c r="A187" s="45" t="s">
        <v>821</v>
      </c>
      <c r="B187" s="45" t="s">
        <v>36</v>
      </c>
      <c r="C187" s="23" t="s">
        <v>4276</v>
      </c>
      <c r="D187" s="138">
        <v>41074</v>
      </c>
      <c r="E187" s="50" t="s">
        <v>822</v>
      </c>
      <c r="F187" s="50" t="s">
        <v>823</v>
      </c>
      <c r="G187" s="50" t="s">
        <v>52</v>
      </c>
      <c r="H187" s="49">
        <v>3</v>
      </c>
      <c r="I187" s="50" t="s">
        <v>824</v>
      </c>
      <c r="J187" s="45" t="s">
        <v>824</v>
      </c>
      <c r="K187" s="49" t="s">
        <v>825</v>
      </c>
      <c r="L187" s="45" t="s">
        <v>826</v>
      </c>
      <c r="M187" s="45" t="s">
        <v>827</v>
      </c>
      <c r="N187" s="45">
        <v>493110</v>
      </c>
      <c r="O187" s="45">
        <v>454111</v>
      </c>
      <c r="P187" s="45" t="s">
        <v>142</v>
      </c>
      <c r="Q187" s="45" t="s">
        <v>828</v>
      </c>
      <c r="R187" s="45" t="s">
        <v>755</v>
      </c>
      <c r="S187" s="48">
        <v>3274000</v>
      </c>
      <c r="T187" s="48">
        <v>2455500</v>
      </c>
      <c r="U187" s="48">
        <v>818500</v>
      </c>
      <c r="V187" s="66">
        <v>450</v>
      </c>
      <c r="W187" s="66">
        <v>1422</v>
      </c>
      <c r="X187" s="48">
        <v>30944</v>
      </c>
      <c r="Y187" s="48">
        <v>87300000</v>
      </c>
      <c r="Z187" s="48"/>
      <c r="AA187" s="49">
        <v>4</v>
      </c>
      <c r="AB187" s="49">
        <v>9</v>
      </c>
      <c r="AC187" s="60" t="s">
        <v>58</v>
      </c>
      <c r="AD187" s="48">
        <v>2455500</v>
      </c>
      <c r="AE187" s="48">
        <v>0</v>
      </c>
      <c r="AF187" s="48">
        <v>818500</v>
      </c>
      <c r="AG187" s="48">
        <v>0</v>
      </c>
      <c r="AH187" s="66" t="s">
        <v>143</v>
      </c>
      <c r="AI187" s="66" t="s">
        <v>143</v>
      </c>
      <c r="AJ187" s="48" t="s">
        <v>143</v>
      </c>
      <c r="AK187" s="48" t="s">
        <v>143</v>
      </c>
      <c r="AL187" s="48">
        <v>0</v>
      </c>
      <c r="AM187" s="48">
        <v>2350000</v>
      </c>
      <c r="AN187" s="124" t="s">
        <v>674</v>
      </c>
      <c r="AO187" s="48">
        <v>524049.27</v>
      </c>
    </row>
    <row r="188" spans="1:41" s="50" customFormat="1" x14ac:dyDescent="0.25">
      <c r="A188" s="45" t="s">
        <v>829</v>
      </c>
      <c r="B188" s="45" t="s">
        <v>36</v>
      </c>
      <c r="C188" s="23" t="s">
        <v>4276</v>
      </c>
      <c r="D188" s="138">
        <v>41075</v>
      </c>
      <c r="E188" s="50" t="s">
        <v>830</v>
      </c>
      <c r="F188" s="50" t="s">
        <v>831</v>
      </c>
      <c r="G188" s="50" t="s">
        <v>98</v>
      </c>
      <c r="H188" s="49">
        <v>2</v>
      </c>
      <c r="I188" s="50" t="s">
        <v>832</v>
      </c>
      <c r="J188" s="45" t="s">
        <v>833</v>
      </c>
      <c r="K188" s="49" t="s">
        <v>834</v>
      </c>
      <c r="L188" s="45" t="s">
        <v>835</v>
      </c>
      <c r="M188" s="45" t="s">
        <v>836</v>
      </c>
      <c r="N188" s="45">
        <v>336350</v>
      </c>
      <c r="O188" s="45"/>
      <c r="P188" s="45" t="s">
        <v>45</v>
      </c>
      <c r="Q188" s="45"/>
      <c r="R188" s="45" t="s">
        <v>837</v>
      </c>
      <c r="S188" s="48">
        <v>1319000</v>
      </c>
      <c r="T188" s="48">
        <v>1121150</v>
      </c>
      <c r="U188" s="48">
        <v>197850</v>
      </c>
      <c r="V188" s="66">
        <v>124</v>
      </c>
      <c r="W188" s="66">
        <v>1046</v>
      </c>
      <c r="X188" s="48">
        <v>36997</v>
      </c>
      <c r="Y188" s="48">
        <v>21744000</v>
      </c>
      <c r="Z188" s="48"/>
      <c r="AA188" s="49">
        <v>5</v>
      </c>
      <c r="AB188" s="49">
        <v>10</v>
      </c>
      <c r="AC188" s="60" t="s">
        <v>58</v>
      </c>
      <c r="AD188" s="48">
        <v>1121150</v>
      </c>
      <c r="AE188" s="48">
        <v>0</v>
      </c>
      <c r="AF188" s="48">
        <v>197850</v>
      </c>
      <c r="AG188" s="48">
        <v>0</v>
      </c>
      <c r="AH188" s="66" t="s">
        <v>143</v>
      </c>
      <c r="AI188" s="66" t="s">
        <v>143</v>
      </c>
      <c r="AJ188" s="48" t="s">
        <v>143</v>
      </c>
      <c r="AK188" s="48" t="s">
        <v>143</v>
      </c>
      <c r="AL188" s="48">
        <v>0</v>
      </c>
      <c r="AM188" s="48">
        <v>680000</v>
      </c>
      <c r="AN188" s="124" t="s">
        <v>838</v>
      </c>
      <c r="AO188" s="48">
        <v>505000</v>
      </c>
    </row>
    <row r="189" spans="1:41" s="50" customFormat="1" x14ac:dyDescent="0.25">
      <c r="A189" s="45" t="s">
        <v>839</v>
      </c>
      <c r="B189" s="45" t="s">
        <v>36</v>
      </c>
      <c r="C189" s="23" t="s">
        <v>4276</v>
      </c>
      <c r="D189" s="138">
        <v>41080</v>
      </c>
      <c r="E189" s="50" t="s">
        <v>840</v>
      </c>
      <c r="F189" s="50" t="s">
        <v>841</v>
      </c>
      <c r="G189" s="50" t="s">
        <v>155</v>
      </c>
      <c r="H189" s="49">
        <v>3</v>
      </c>
      <c r="I189" s="50" t="s">
        <v>842</v>
      </c>
      <c r="J189" s="45" t="s">
        <v>843</v>
      </c>
      <c r="K189" s="49" t="s">
        <v>844</v>
      </c>
      <c r="L189" s="45" t="s">
        <v>845</v>
      </c>
      <c r="M189" s="45" t="s">
        <v>846</v>
      </c>
      <c r="N189" s="45">
        <v>551114</v>
      </c>
      <c r="O189" s="45">
        <v>423830</v>
      </c>
      <c r="P189" s="45" t="s">
        <v>119</v>
      </c>
      <c r="Q189" s="45" t="s">
        <v>277</v>
      </c>
      <c r="R189" s="45" t="s">
        <v>847</v>
      </c>
      <c r="S189" s="48">
        <v>15697000</v>
      </c>
      <c r="T189" s="48">
        <v>11772750</v>
      </c>
      <c r="U189" s="48">
        <v>3924250</v>
      </c>
      <c r="V189" s="66">
        <v>360</v>
      </c>
      <c r="W189" s="66">
        <v>64</v>
      </c>
      <c r="X189" s="48">
        <v>79176</v>
      </c>
      <c r="Y189" s="48">
        <v>28170000</v>
      </c>
      <c r="Z189" s="48"/>
      <c r="AA189" s="49">
        <v>4</v>
      </c>
      <c r="AB189" s="49">
        <v>12</v>
      </c>
      <c r="AC189" s="60" t="s">
        <v>58</v>
      </c>
      <c r="AD189" s="48">
        <v>11772750</v>
      </c>
      <c r="AE189" s="48">
        <v>0</v>
      </c>
      <c r="AF189" s="48">
        <v>3924250</v>
      </c>
      <c r="AG189" s="48">
        <v>0</v>
      </c>
      <c r="AH189" s="66" t="s">
        <v>143</v>
      </c>
      <c r="AI189" s="66" t="s">
        <v>143</v>
      </c>
      <c r="AJ189" s="48" t="s">
        <v>143</v>
      </c>
      <c r="AK189" s="48" t="s">
        <v>143</v>
      </c>
      <c r="AL189" s="48">
        <v>0</v>
      </c>
      <c r="AM189" s="48">
        <v>1070203</v>
      </c>
      <c r="AN189" s="124" t="s">
        <v>848</v>
      </c>
      <c r="AO189" s="48">
        <v>0</v>
      </c>
    </row>
    <row r="190" spans="1:41" s="50" customFormat="1" x14ac:dyDescent="0.25">
      <c r="A190" s="45" t="s">
        <v>849</v>
      </c>
      <c r="B190" s="45" t="s">
        <v>36</v>
      </c>
      <c r="C190" s="23" t="s">
        <v>4278</v>
      </c>
      <c r="D190" s="138">
        <v>41081</v>
      </c>
      <c r="E190" s="50" t="s">
        <v>850</v>
      </c>
      <c r="F190" s="50" t="s">
        <v>851</v>
      </c>
      <c r="G190" s="50" t="s">
        <v>664</v>
      </c>
      <c r="H190" s="49">
        <v>3</v>
      </c>
      <c r="I190" s="50" t="s">
        <v>852</v>
      </c>
      <c r="J190" s="45" t="s">
        <v>666</v>
      </c>
      <c r="K190" s="49" t="s">
        <v>667</v>
      </c>
      <c r="L190" s="45" t="s">
        <v>853</v>
      </c>
      <c r="M190" s="45" t="s">
        <v>669</v>
      </c>
      <c r="N190" s="45">
        <v>333618</v>
      </c>
      <c r="O190" s="45">
        <v>333120</v>
      </c>
      <c r="P190" s="45" t="s">
        <v>45</v>
      </c>
      <c r="Q190" s="45" t="s">
        <v>45</v>
      </c>
      <c r="R190" s="45" t="s">
        <v>755</v>
      </c>
      <c r="S190" s="48">
        <v>2602000</v>
      </c>
      <c r="T190" s="48">
        <v>1951500</v>
      </c>
      <c r="U190" s="48">
        <v>650500</v>
      </c>
      <c r="V190" s="66">
        <v>225</v>
      </c>
      <c r="W190" s="66">
        <v>363</v>
      </c>
      <c r="X190" s="48">
        <v>38288</v>
      </c>
      <c r="Y190" s="48">
        <v>67500000</v>
      </c>
      <c r="Z190" s="48"/>
      <c r="AA190" s="49">
        <v>4</v>
      </c>
      <c r="AB190" s="49">
        <v>9</v>
      </c>
      <c r="AC190" s="60" t="s">
        <v>58</v>
      </c>
      <c r="AD190" s="48">
        <v>1951500</v>
      </c>
      <c r="AE190" s="48">
        <v>0</v>
      </c>
      <c r="AF190" s="48">
        <v>650500</v>
      </c>
      <c r="AG190" s="48">
        <v>0</v>
      </c>
      <c r="AH190" s="66" t="s">
        <v>143</v>
      </c>
      <c r="AI190" s="66" t="s">
        <v>143</v>
      </c>
      <c r="AJ190" s="48" t="s">
        <v>143</v>
      </c>
      <c r="AK190" s="48" t="s">
        <v>143</v>
      </c>
      <c r="AL190" s="48">
        <v>0</v>
      </c>
      <c r="AM190" s="48">
        <v>5500000</v>
      </c>
      <c r="AN190" s="124" t="s">
        <v>674</v>
      </c>
      <c r="AO190" s="48">
        <v>0</v>
      </c>
    </row>
    <row r="191" spans="1:41" s="50" customFormat="1" x14ac:dyDescent="0.25">
      <c r="A191" s="45" t="s">
        <v>854</v>
      </c>
      <c r="B191" s="45" t="s">
        <v>36</v>
      </c>
      <c r="C191" s="23" t="s">
        <v>4278</v>
      </c>
      <c r="D191" s="138">
        <v>41103</v>
      </c>
      <c r="E191" s="50" t="s">
        <v>855</v>
      </c>
      <c r="F191" s="50" t="s">
        <v>856</v>
      </c>
      <c r="G191" s="50" t="s">
        <v>857</v>
      </c>
      <c r="H191" s="49">
        <v>1</v>
      </c>
      <c r="I191" s="50" t="s">
        <v>858</v>
      </c>
      <c r="J191" s="45" t="s">
        <v>859</v>
      </c>
      <c r="K191" s="49" t="s">
        <v>860</v>
      </c>
      <c r="L191" s="45" t="s">
        <v>861</v>
      </c>
      <c r="M191" s="45" t="s">
        <v>862</v>
      </c>
      <c r="N191" s="45">
        <v>311991</v>
      </c>
      <c r="O191" s="45">
        <v>311412</v>
      </c>
      <c r="P191" s="45" t="s">
        <v>45</v>
      </c>
      <c r="Q191" s="45" t="s">
        <v>45</v>
      </c>
      <c r="R191" s="45" t="s">
        <v>863</v>
      </c>
      <c r="S191" s="48">
        <v>2786000</v>
      </c>
      <c r="T191" s="48">
        <v>2786000</v>
      </c>
      <c r="U191" s="48">
        <v>0</v>
      </c>
      <c r="V191" s="66">
        <v>275</v>
      </c>
      <c r="W191" s="66">
        <v>0</v>
      </c>
      <c r="X191" s="48">
        <v>28472</v>
      </c>
      <c r="Y191" s="48">
        <v>11880000</v>
      </c>
      <c r="Z191" s="48"/>
      <c r="AA191" s="49">
        <v>3</v>
      </c>
      <c r="AB191" s="49">
        <v>10</v>
      </c>
      <c r="AC191" s="60" t="s">
        <v>58</v>
      </c>
      <c r="AD191" s="48">
        <v>2786000</v>
      </c>
      <c r="AE191" s="48">
        <v>0</v>
      </c>
      <c r="AF191" s="48">
        <v>0</v>
      </c>
      <c r="AG191" s="48">
        <v>0</v>
      </c>
      <c r="AH191" s="66" t="s">
        <v>143</v>
      </c>
      <c r="AI191" s="66" t="s">
        <v>143</v>
      </c>
      <c r="AJ191" s="48" t="s">
        <v>143</v>
      </c>
      <c r="AK191" s="48" t="s">
        <v>143</v>
      </c>
      <c r="AL191" s="48">
        <v>0</v>
      </c>
      <c r="AM191" s="48">
        <v>34000</v>
      </c>
      <c r="AN191" s="124" t="s">
        <v>864</v>
      </c>
      <c r="AO191" s="48">
        <v>34000</v>
      </c>
    </row>
    <row r="192" spans="1:41" s="50" customFormat="1" x14ac:dyDescent="0.25">
      <c r="A192" s="45" t="s">
        <v>865</v>
      </c>
      <c r="B192" s="45" t="s">
        <v>36</v>
      </c>
      <c r="C192" s="23" t="s">
        <v>4278</v>
      </c>
      <c r="D192" s="138">
        <v>41113</v>
      </c>
      <c r="E192" s="50" t="s">
        <v>866</v>
      </c>
      <c r="F192" s="50" t="s">
        <v>867</v>
      </c>
      <c r="G192" s="50" t="s">
        <v>80</v>
      </c>
      <c r="H192" s="49">
        <v>3</v>
      </c>
      <c r="I192" s="50" t="s">
        <v>868</v>
      </c>
      <c r="J192" s="45" t="s">
        <v>869</v>
      </c>
      <c r="K192" s="49" t="s">
        <v>83</v>
      </c>
      <c r="L192" s="45" t="s">
        <v>84</v>
      </c>
      <c r="M192" s="45" t="s">
        <v>870</v>
      </c>
      <c r="N192" s="45">
        <v>541511</v>
      </c>
      <c r="O192" s="45"/>
      <c r="P192" s="45" t="s">
        <v>86</v>
      </c>
      <c r="Q192" s="45"/>
      <c r="R192" s="45" t="s">
        <v>871</v>
      </c>
      <c r="S192" s="48">
        <v>15709000</v>
      </c>
      <c r="T192" s="48">
        <v>11781750</v>
      </c>
      <c r="U192" s="48">
        <v>3927250</v>
      </c>
      <c r="V192" s="66">
        <v>414</v>
      </c>
      <c r="W192" s="66">
        <v>1450</v>
      </c>
      <c r="X192" s="48">
        <v>91500</v>
      </c>
      <c r="Y192" s="48">
        <v>67500000</v>
      </c>
      <c r="Z192" s="48"/>
      <c r="AA192" s="49">
        <v>4</v>
      </c>
      <c r="AB192" s="49">
        <v>10</v>
      </c>
      <c r="AC192" s="60" t="s">
        <v>58</v>
      </c>
      <c r="AD192" s="48">
        <v>11781750</v>
      </c>
      <c r="AE192" s="48">
        <v>0</v>
      </c>
      <c r="AF192" s="48">
        <v>3927250</v>
      </c>
      <c r="AG192" s="48">
        <v>0</v>
      </c>
      <c r="AH192" s="66" t="s">
        <v>143</v>
      </c>
      <c r="AI192" s="66" t="s">
        <v>143</v>
      </c>
      <c r="AJ192" s="48" t="s">
        <v>143</v>
      </c>
      <c r="AK192" s="48" t="s">
        <v>143</v>
      </c>
      <c r="AL192" s="48">
        <v>0</v>
      </c>
      <c r="AM192" s="48">
        <v>1687000</v>
      </c>
      <c r="AN192" s="124" t="s">
        <v>872</v>
      </c>
      <c r="AO192" s="48">
        <v>1197513</v>
      </c>
    </row>
    <row r="193" spans="1:41" s="50" customFormat="1" x14ac:dyDescent="0.25">
      <c r="A193" s="45" t="s">
        <v>873</v>
      </c>
      <c r="B193" s="45" t="s">
        <v>36</v>
      </c>
      <c r="C193" s="23" t="s">
        <v>4276</v>
      </c>
      <c r="D193" s="138">
        <v>41134</v>
      </c>
      <c r="E193" s="50" t="s">
        <v>874</v>
      </c>
      <c r="F193" s="50" t="s">
        <v>875</v>
      </c>
      <c r="G193" s="50" t="s">
        <v>471</v>
      </c>
      <c r="H193" s="49">
        <v>1</v>
      </c>
      <c r="I193" s="50" t="s">
        <v>876</v>
      </c>
      <c r="J193" s="45" t="s">
        <v>877</v>
      </c>
      <c r="K193" s="49" t="s">
        <v>878</v>
      </c>
      <c r="L193" s="45" t="s">
        <v>879</v>
      </c>
      <c r="M193" s="45" t="s">
        <v>880</v>
      </c>
      <c r="N193" s="45">
        <v>332312</v>
      </c>
      <c r="O193" s="45"/>
      <c r="P193" s="45" t="s">
        <v>45</v>
      </c>
      <c r="Q193" s="45"/>
      <c r="R193" s="45" t="s">
        <v>781</v>
      </c>
      <c r="S193" s="48">
        <v>2930000</v>
      </c>
      <c r="T193" s="48">
        <v>2930000</v>
      </c>
      <c r="U193" s="48">
        <v>0</v>
      </c>
      <c r="V193" s="66">
        <v>275</v>
      </c>
      <c r="W193" s="66">
        <v>0</v>
      </c>
      <c r="X193" s="48">
        <v>36594</v>
      </c>
      <c r="Y193" s="48">
        <v>24480000</v>
      </c>
      <c r="Z193" s="48"/>
      <c r="AA193" s="49">
        <v>5</v>
      </c>
      <c r="AB193" s="49">
        <v>9</v>
      </c>
      <c r="AC193" s="60" t="s">
        <v>58</v>
      </c>
      <c r="AD193" s="48">
        <v>2821000</v>
      </c>
      <c r="AE193" s="48">
        <v>0</v>
      </c>
      <c r="AF193" s="48">
        <v>0</v>
      </c>
      <c r="AG193" s="48">
        <v>0</v>
      </c>
      <c r="AH193" s="66">
        <v>8</v>
      </c>
      <c r="AI193" s="66">
        <v>0</v>
      </c>
      <c r="AJ193" s="48">
        <v>34308</v>
      </c>
      <c r="AK193" s="48">
        <v>0</v>
      </c>
      <c r="AL193" s="48">
        <v>0</v>
      </c>
      <c r="AM193" s="48">
        <v>991000</v>
      </c>
      <c r="AN193" s="124" t="s">
        <v>881</v>
      </c>
      <c r="AO193" s="48">
        <v>27825.45</v>
      </c>
    </row>
    <row r="194" spans="1:41" s="50" customFormat="1" x14ac:dyDescent="0.25">
      <c r="A194" s="45" t="s">
        <v>882</v>
      </c>
      <c r="B194" s="45" t="s">
        <v>36</v>
      </c>
      <c r="C194" s="23" t="s">
        <v>4276</v>
      </c>
      <c r="D194" s="138">
        <v>41157</v>
      </c>
      <c r="E194" s="50" t="s">
        <v>883</v>
      </c>
      <c r="F194" s="50" t="s">
        <v>884</v>
      </c>
      <c r="G194" s="50" t="s">
        <v>106</v>
      </c>
      <c r="H194" s="49">
        <v>2</v>
      </c>
      <c r="I194" s="50" t="s">
        <v>885</v>
      </c>
      <c r="J194" s="45" t="s">
        <v>886</v>
      </c>
      <c r="K194" s="49" t="s">
        <v>887</v>
      </c>
      <c r="L194" s="45" t="s">
        <v>888</v>
      </c>
      <c r="M194" s="45" t="s">
        <v>889</v>
      </c>
      <c r="N194" s="45">
        <v>493110</v>
      </c>
      <c r="O194" s="45">
        <v>311</v>
      </c>
      <c r="P194" s="45" t="s">
        <v>142</v>
      </c>
      <c r="Q194" s="45" t="s">
        <v>45</v>
      </c>
      <c r="R194" s="45" t="s">
        <v>890</v>
      </c>
      <c r="S194" s="48">
        <v>2272000</v>
      </c>
      <c r="T194" s="48">
        <v>1931200</v>
      </c>
      <c r="U194" s="48">
        <v>340800</v>
      </c>
      <c r="V194" s="66">
        <v>229</v>
      </c>
      <c r="W194" s="66">
        <v>0</v>
      </c>
      <c r="X194" s="48">
        <v>27841</v>
      </c>
      <c r="Y194" s="48">
        <v>29560000</v>
      </c>
      <c r="Z194" s="48"/>
      <c r="AA194" s="49">
        <v>4</v>
      </c>
      <c r="AB194" s="49">
        <v>12</v>
      </c>
      <c r="AC194" s="60" t="s">
        <v>58</v>
      </c>
      <c r="AD194" s="48">
        <v>1931200</v>
      </c>
      <c r="AE194" s="48">
        <v>0</v>
      </c>
      <c r="AF194" s="48">
        <v>340800</v>
      </c>
      <c r="AG194" s="48">
        <v>0</v>
      </c>
      <c r="AH194" s="66" t="s">
        <v>143</v>
      </c>
      <c r="AI194" s="66" t="s">
        <v>143</v>
      </c>
      <c r="AJ194" s="48" t="s">
        <v>143</v>
      </c>
      <c r="AK194" s="48" t="s">
        <v>143</v>
      </c>
      <c r="AL194" s="48">
        <v>0</v>
      </c>
      <c r="AM194" s="48">
        <v>1120000</v>
      </c>
      <c r="AN194" s="124" t="s">
        <v>674</v>
      </c>
      <c r="AO194" s="48">
        <v>0</v>
      </c>
    </row>
    <row r="195" spans="1:41" s="50" customFormat="1" x14ac:dyDescent="0.25">
      <c r="A195" s="45" t="s">
        <v>891</v>
      </c>
      <c r="B195" s="45" t="s">
        <v>36</v>
      </c>
      <c r="C195" s="23" t="s">
        <v>4278</v>
      </c>
      <c r="D195" s="138">
        <v>41162</v>
      </c>
      <c r="E195" s="50" t="s">
        <v>892</v>
      </c>
      <c r="F195" s="50" t="s">
        <v>893</v>
      </c>
      <c r="G195" s="50" t="s">
        <v>281</v>
      </c>
      <c r="H195" s="49">
        <v>1</v>
      </c>
      <c r="I195" s="50" t="s">
        <v>894</v>
      </c>
      <c r="J195" s="45" t="s">
        <v>895</v>
      </c>
      <c r="K195" s="49" t="s">
        <v>887</v>
      </c>
      <c r="L195" s="45" t="s">
        <v>896</v>
      </c>
      <c r="M195" s="45" t="s">
        <v>897</v>
      </c>
      <c r="N195" s="45">
        <v>335931</v>
      </c>
      <c r="O195" s="45"/>
      <c r="P195" s="45" t="s">
        <v>45</v>
      </c>
      <c r="Q195" s="45"/>
      <c r="R195" s="45" t="s">
        <v>898</v>
      </c>
      <c r="S195" s="48">
        <v>1101000</v>
      </c>
      <c r="T195" s="48">
        <v>1101000</v>
      </c>
      <c r="U195" s="48">
        <v>0</v>
      </c>
      <c r="V195" s="66">
        <v>137</v>
      </c>
      <c r="W195" s="66">
        <v>531</v>
      </c>
      <c r="X195" s="48">
        <v>31939</v>
      </c>
      <c r="Y195" s="48">
        <v>6574500</v>
      </c>
      <c r="Z195" s="48"/>
      <c r="AA195" s="49">
        <v>3</v>
      </c>
      <c r="AB195" s="49">
        <v>8</v>
      </c>
      <c r="AC195" s="60" t="s">
        <v>58</v>
      </c>
      <c r="AD195" s="48">
        <v>1101000</v>
      </c>
      <c r="AE195" s="48">
        <v>0</v>
      </c>
      <c r="AF195" s="48">
        <v>0</v>
      </c>
      <c r="AG195" s="48">
        <v>0</v>
      </c>
      <c r="AH195" s="66" t="s">
        <v>143</v>
      </c>
      <c r="AI195" s="66" t="s">
        <v>143</v>
      </c>
      <c r="AJ195" s="48" t="s">
        <v>143</v>
      </c>
      <c r="AK195" s="48" t="s">
        <v>143</v>
      </c>
      <c r="AL195" s="48">
        <v>0</v>
      </c>
      <c r="AM195" s="48">
        <v>255500</v>
      </c>
      <c r="AN195" s="124" t="s">
        <v>674</v>
      </c>
      <c r="AO195" s="48">
        <v>102258.87</v>
      </c>
    </row>
    <row r="196" spans="1:41" s="50" customFormat="1" x14ac:dyDescent="0.25">
      <c r="A196" s="45" t="s">
        <v>899</v>
      </c>
      <c r="B196" s="45" t="s">
        <v>36</v>
      </c>
      <c r="C196" s="23" t="s">
        <v>4276</v>
      </c>
      <c r="D196" s="138">
        <v>41187</v>
      </c>
      <c r="E196" s="50" t="s">
        <v>900</v>
      </c>
      <c r="F196" s="50" t="s">
        <v>901</v>
      </c>
      <c r="G196" s="50" t="s">
        <v>504</v>
      </c>
      <c r="H196" s="49">
        <v>3</v>
      </c>
      <c r="I196" s="50" t="s">
        <v>902</v>
      </c>
      <c r="J196" s="45" t="s">
        <v>903</v>
      </c>
      <c r="K196" s="49" t="s">
        <v>904</v>
      </c>
      <c r="L196" s="45" t="s">
        <v>905</v>
      </c>
      <c r="M196" s="45" t="s">
        <v>906</v>
      </c>
      <c r="N196" s="45">
        <v>333120</v>
      </c>
      <c r="O196" s="45"/>
      <c r="P196" s="45" t="s">
        <v>45</v>
      </c>
      <c r="Q196" s="45"/>
      <c r="R196" s="45" t="s">
        <v>755</v>
      </c>
      <c r="S196" s="48">
        <v>3509000</v>
      </c>
      <c r="T196" s="48">
        <v>2631750</v>
      </c>
      <c r="U196" s="48">
        <v>877250</v>
      </c>
      <c r="V196" s="66">
        <v>306</v>
      </c>
      <c r="W196" s="66">
        <v>743</v>
      </c>
      <c r="X196" s="48">
        <v>39997</v>
      </c>
      <c r="Y196" s="48">
        <v>87442000</v>
      </c>
      <c r="Z196" s="48"/>
      <c r="AA196" s="49">
        <v>4</v>
      </c>
      <c r="AB196" s="49">
        <v>9</v>
      </c>
      <c r="AC196" s="60" t="s">
        <v>58</v>
      </c>
      <c r="AD196" s="48">
        <v>2631750</v>
      </c>
      <c r="AE196" s="48">
        <v>0</v>
      </c>
      <c r="AF196" s="48">
        <v>877250</v>
      </c>
      <c r="AG196" s="48">
        <v>0</v>
      </c>
      <c r="AH196" s="66" t="s">
        <v>143</v>
      </c>
      <c r="AI196" s="66" t="s">
        <v>143</v>
      </c>
      <c r="AJ196" s="48" t="s">
        <v>143</v>
      </c>
      <c r="AK196" s="48" t="s">
        <v>143</v>
      </c>
      <c r="AL196" s="48">
        <v>0</v>
      </c>
      <c r="AM196" s="48">
        <v>1439454</v>
      </c>
      <c r="AN196" s="124" t="s">
        <v>907</v>
      </c>
      <c r="AO196" s="48">
        <v>0</v>
      </c>
    </row>
    <row r="197" spans="1:41" s="50" customFormat="1" x14ac:dyDescent="0.25">
      <c r="A197" s="45" t="s">
        <v>908</v>
      </c>
      <c r="B197" s="45" t="s">
        <v>36</v>
      </c>
      <c r="C197" s="23" t="s">
        <v>4278</v>
      </c>
      <c r="D197" s="138">
        <v>41197</v>
      </c>
      <c r="E197" s="50" t="s">
        <v>909</v>
      </c>
      <c r="F197" s="50" t="s">
        <v>910</v>
      </c>
      <c r="G197" s="50" t="s">
        <v>638</v>
      </c>
      <c r="H197" s="49">
        <v>3</v>
      </c>
      <c r="I197" s="50" t="s">
        <v>911</v>
      </c>
      <c r="J197" s="45" t="s">
        <v>912</v>
      </c>
      <c r="K197" s="49" t="s">
        <v>913</v>
      </c>
      <c r="L197" s="45" t="s">
        <v>914</v>
      </c>
      <c r="M197" s="45" t="s">
        <v>915</v>
      </c>
      <c r="N197" s="45">
        <v>333112</v>
      </c>
      <c r="O197" s="45"/>
      <c r="P197" s="45" t="s">
        <v>45</v>
      </c>
      <c r="Q197" s="45"/>
      <c r="R197" s="45" t="s">
        <v>755</v>
      </c>
      <c r="S197" s="48">
        <v>3663000</v>
      </c>
      <c r="T197" s="48">
        <v>2747250</v>
      </c>
      <c r="U197" s="48">
        <v>915750</v>
      </c>
      <c r="V197" s="66">
        <v>405</v>
      </c>
      <c r="W197" s="66">
        <v>33</v>
      </c>
      <c r="X197" s="48">
        <v>26847</v>
      </c>
      <c r="Y197" s="48">
        <v>27239000</v>
      </c>
      <c r="Z197" s="48"/>
      <c r="AA197" s="49">
        <v>3</v>
      </c>
      <c r="AB197" s="49">
        <v>10</v>
      </c>
      <c r="AC197" s="60" t="s">
        <v>58</v>
      </c>
      <c r="AD197" s="48">
        <v>2747250</v>
      </c>
      <c r="AE197" s="48">
        <v>0</v>
      </c>
      <c r="AF197" s="48">
        <v>915750</v>
      </c>
      <c r="AG197" s="48">
        <v>0</v>
      </c>
      <c r="AH197" s="66" t="s">
        <v>143</v>
      </c>
      <c r="AI197" s="66" t="s">
        <v>143</v>
      </c>
      <c r="AJ197" s="48" t="s">
        <v>143</v>
      </c>
      <c r="AK197" s="48" t="s">
        <v>143</v>
      </c>
      <c r="AL197" s="48">
        <v>0</v>
      </c>
      <c r="AM197" s="48">
        <v>771290</v>
      </c>
      <c r="AN197" s="124" t="s">
        <v>800</v>
      </c>
      <c r="AO197" s="48">
        <v>0</v>
      </c>
    </row>
    <row r="198" spans="1:41" s="50" customFormat="1" x14ac:dyDescent="0.25">
      <c r="A198" s="45" t="s">
        <v>916</v>
      </c>
      <c r="B198" s="45" t="s">
        <v>36</v>
      </c>
      <c r="C198" s="23" t="s">
        <v>4276</v>
      </c>
      <c r="D198" s="138">
        <v>41232</v>
      </c>
      <c r="E198" s="50" t="s">
        <v>917</v>
      </c>
      <c r="F198" s="50" t="s">
        <v>918</v>
      </c>
      <c r="G198" s="50" t="s">
        <v>696</v>
      </c>
      <c r="H198" s="49">
        <v>3</v>
      </c>
      <c r="I198" s="50" t="s">
        <v>919</v>
      </c>
      <c r="J198" s="45" t="s">
        <v>920</v>
      </c>
      <c r="K198" s="49" t="s">
        <v>921</v>
      </c>
      <c r="L198" s="45" t="s">
        <v>922</v>
      </c>
      <c r="M198" s="45" t="s">
        <v>923</v>
      </c>
      <c r="N198" s="45">
        <v>311920</v>
      </c>
      <c r="O198" s="45"/>
      <c r="P198" s="45" t="s">
        <v>45</v>
      </c>
      <c r="Q198" s="45"/>
      <c r="R198" s="45" t="s">
        <v>924</v>
      </c>
      <c r="S198" s="48">
        <v>2084000</v>
      </c>
      <c r="T198" s="48">
        <v>1563000</v>
      </c>
      <c r="U198" s="48">
        <v>521000</v>
      </c>
      <c r="V198" s="66">
        <v>180</v>
      </c>
      <c r="W198" s="66">
        <v>613</v>
      </c>
      <c r="X198" s="48">
        <v>32680</v>
      </c>
      <c r="Y198" s="48">
        <v>42300000</v>
      </c>
      <c r="Z198" s="48"/>
      <c r="AA198" s="49">
        <v>4</v>
      </c>
      <c r="AB198" s="49">
        <v>10</v>
      </c>
      <c r="AC198" s="60" t="s">
        <v>58</v>
      </c>
      <c r="AD198" s="48">
        <v>1563000</v>
      </c>
      <c r="AE198" s="48">
        <v>0</v>
      </c>
      <c r="AF198" s="48">
        <v>521000</v>
      </c>
      <c r="AG198" s="48">
        <v>0</v>
      </c>
      <c r="AH198" s="66" t="s">
        <v>143</v>
      </c>
      <c r="AI198" s="66" t="s">
        <v>143</v>
      </c>
      <c r="AJ198" s="48" t="s">
        <v>143</v>
      </c>
      <c r="AK198" s="48" t="s">
        <v>143</v>
      </c>
      <c r="AL198" s="48">
        <v>0</v>
      </c>
      <c r="AM198" s="48">
        <v>1870828</v>
      </c>
      <c r="AN198" s="124" t="s">
        <v>699</v>
      </c>
      <c r="AO198" s="48">
        <v>0</v>
      </c>
    </row>
    <row r="199" spans="1:41" s="50" customFormat="1" x14ac:dyDescent="0.25">
      <c r="A199" s="45" t="s">
        <v>925</v>
      </c>
      <c r="B199" s="45" t="s">
        <v>36</v>
      </c>
      <c r="C199" s="23" t="s">
        <v>4278</v>
      </c>
      <c r="D199" s="138">
        <v>41256</v>
      </c>
      <c r="E199" s="50" t="s">
        <v>926</v>
      </c>
      <c r="F199" s="50" t="s">
        <v>927</v>
      </c>
      <c r="G199" s="50" t="s">
        <v>155</v>
      </c>
      <c r="H199" s="49">
        <v>3</v>
      </c>
      <c r="I199" s="50" t="s">
        <v>928</v>
      </c>
      <c r="J199" s="45" t="s">
        <v>929</v>
      </c>
      <c r="K199" s="49" t="s">
        <v>930</v>
      </c>
      <c r="L199" s="45" t="s">
        <v>931</v>
      </c>
      <c r="M199" s="45" t="s">
        <v>932</v>
      </c>
      <c r="N199" s="45">
        <v>551114</v>
      </c>
      <c r="O199" s="45"/>
      <c r="P199" s="45" t="s">
        <v>119</v>
      </c>
      <c r="Q199" s="45"/>
      <c r="R199" s="45" t="s">
        <v>755</v>
      </c>
      <c r="S199" s="48">
        <v>3395000</v>
      </c>
      <c r="T199" s="48">
        <v>2546250</v>
      </c>
      <c r="U199" s="48">
        <v>848750</v>
      </c>
      <c r="V199" s="66">
        <v>135</v>
      </c>
      <c r="W199" s="66">
        <v>0</v>
      </c>
      <c r="X199" s="48">
        <v>85379</v>
      </c>
      <c r="Y199" s="48">
        <v>0</v>
      </c>
      <c r="Z199" s="48"/>
      <c r="AA199" s="49">
        <v>2</v>
      </c>
      <c r="AB199" s="49">
        <v>9</v>
      </c>
      <c r="AC199" s="60" t="s">
        <v>58</v>
      </c>
      <c r="AD199" s="48">
        <v>2546250</v>
      </c>
      <c r="AE199" s="48">
        <v>0</v>
      </c>
      <c r="AF199" s="48">
        <v>848750</v>
      </c>
      <c r="AG199" s="48">
        <v>0</v>
      </c>
      <c r="AH199" s="66" t="s">
        <v>143</v>
      </c>
      <c r="AI199" s="66" t="s">
        <v>143</v>
      </c>
      <c r="AJ199" s="48" t="s">
        <v>143</v>
      </c>
      <c r="AK199" s="48" t="s">
        <v>143</v>
      </c>
      <c r="AL199" s="48">
        <v>0</v>
      </c>
      <c r="AM199" s="48">
        <v>0</v>
      </c>
      <c r="AN199" s="124" t="s">
        <v>708</v>
      </c>
      <c r="AO199" s="48">
        <v>0</v>
      </c>
    </row>
    <row r="200" spans="1:41" s="50" customFormat="1" x14ac:dyDescent="0.25">
      <c r="A200" s="45" t="s">
        <v>943</v>
      </c>
      <c r="B200" s="45" t="s">
        <v>36</v>
      </c>
      <c r="C200" s="23" t="s">
        <v>4276</v>
      </c>
      <c r="D200" s="138">
        <v>41262</v>
      </c>
      <c r="E200" s="50" t="s">
        <v>944</v>
      </c>
      <c r="F200" s="50" t="s">
        <v>945</v>
      </c>
      <c r="G200" s="50" t="s">
        <v>946</v>
      </c>
      <c r="H200" s="49">
        <v>1</v>
      </c>
      <c r="I200" s="50" t="s">
        <v>947</v>
      </c>
      <c r="J200" s="45" t="s">
        <v>948</v>
      </c>
      <c r="K200" s="49" t="s">
        <v>949</v>
      </c>
      <c r="L200" s="45" t="s">
        <v>950</v>
      </c>
      <c r="M200" s="45" t="s">
        <v>951</v>
      </c>
      <c r="N200" s="45">
        <v>311999</v>
      </c>
      <c r="O200" s="45">
        <v>311920</v>
      </c>
      <c r="P200" s="45" t="s">
        <v>45</v>
      </c>
      <c r="Q200" s="45" t="s">
        <v>45</v>
      </c>
      <c r="R200" s="45" t="s">
        <v>809</v>
      </c>
      <c r="S200" s="48">
        <v>7412000</v>
      </c>
      <c r="T200" s="48">
        <v>5559000</v>
      </c>
      <c r="U200" s="48">
        <v>1853000</v>
      </c>
      <c r="V200" s="66">
        <v>444</v>
      </c>
      <c r="W200" s="66">
        <v>0</v>
      </c>
      <c r="X200" s="48">
        <v>36174</v>
      </c>
      <c r="Y200" s="48">
        <v>117000000</v>
      </c>
      <c r="Z200" s="48"/>
      <c r="AA200" s="49">
        <v>2</v>
      </c>
      <c r="AB200" s="49">
        <v>11</v>
      </c>
      <c r="AC200" s="60" t="s">
        <v>58</v>
      </c>
      <c r="AD200" s="48">
        <v>5559000</v>
      </c>
      <c r="AE200" s="48">
        <v>0</v>
      </c>
      <c r="AF200" s="48">
        <v>1853000</v>
      </c>
      <c r="AG200" s="48">
        <v>0</v>
      </c>
      <c r="AH200" s="66" t="s">
        <v>143</v>
      </c>
      <c r="AI200" s="66" t="s">
        <v>143</v>
      </c>
      <c r="AJ200" s="48" t="s">
        <v>143</v>
      </c>
      <c r="AK200" s="48" t="s">
        <v>143</v>
      </c>
      <c r="AL200" s="48">
        <v>0</v>
      </c>
      <c r="AM200" s="48">
        <v>3442191</v>
      </c>
      <c r="AN200" s="124" t="s">
        <v>800</v>
      </c>
      <c r="AO200" s="48">
        <v>450000</v>
      </c>
    </row>
    <row r="201" spans="1:41" s="50" customFormat="1" x14ac:dyDescent="0.25">
      <c r="A201" s="45" t="s">
        <v>952</v>
      </c>
      <c r="B201" s="45" t="s">
        <v>36</v>
      </c>
      <c r="C201" s="23" t="s">
        <v>4276</v>
      </c>
      <c r="D201" s="138">
        <v>41262</v>
      </c>
      <c r="E201" s="50" t="s">
        <v>953</v>
      </c>
      <c r="F201" s="50" t="s">
        <v>954</v>
      </c>
      <c r="G201" s="50" t="s">
        <v>504</v>
      </c>
      <c r="H201" s="49">
        <v>3</v>
      </c>
      <c r="I201" s="50" t="s">
        <v>955</v>
      </c>
      <c r="J201" s="45" t="s">
        <v>956</v>
      </c>
      <c r="K201" s="49" t="s">
        <v>957</v>
      </c>
      <c r="L201" s="45" t="s">
        <v>958</v>
      </c>
      <c r="M201" s="45" t="s">
        <v>959</v>
      </c>
      <c r="N201" s="45">
        <v>321113</v>
      </c>
      <c r="O201" s="45"/>
      <c r="P201" s="45" t="s">
        <v>45</v>
      </c>
      <c r="Q201" s="45"/>
      <c r="R201" s="45" t="s">
        <v>46</v>
      </c>
      <c r="S201" s="48">
        <v>3913000</v>
      </c>
      <c r="T201" s="48">
        <v>3913000</v>
      </c>
      <c r="U201" s="48">
        <v>0</v>
      </c>
      <c r="V201" s="66">
        <v>315</v>
      </c>
      <c r="W201" s="66">
        <v>0</v>
      </c>
      <c r="X201" s="48">
        <v>29343</v>
      </c>
      <c r="Y201" s="48">
        <v>99000000</v>
      </c>
      <c r="Z201" s="48"/>
      <c r="AA201" s="49">
        <v>3</v>
      </c>
      <c r="AB201" s="49">
        <v>11</v>
      </c>
      <c r="AC201" s="60" t="s">
        <v>58</v>
      </c>
      <c r="AD201" s="48">
        <v>3913000</v>
      </c>
      <c r="AE201" s="48">
        <v>0</v>
      </c>
      <c r="AF201" s="48">
        <v>0</v>
      </c>
      <c r="AG201" s="48">
        <v>0</v>
      </c>
      <c r="AH201" s="66" t="s">
        <v>143</v>
      </c>
      <c r="AI201" s="66" t="s">
        <v>143</v>
      </c>
      <c r="AJ201" s="48" t="s">
        <v>143</v>
      </c>
      <c r="AK201" s="48" t="s">
        <v>143</v>
      </c>
      <c r="AL201" s="48">
        <v>0</v>
      </c>
      <c r="AM201" s="48">
        <v>7213142</v>
      </c>
      <c r="AN201" s="124" t="s">
        <v>960</v>
      </c>
      <c r="AO201" s="48">
        <v>1550000</v>
      </c>
    </row>
    <row r="202" spans="1:41" s="50" customFormat="1" x14ac:dyDescent="0.25">
      <c r="A202" s="45" t="s">
        <v>933</v>
      </c>
      <c r="B202" s="45" t="s">
        <v>36</v>
      </c>
      <c r="C202" s="23" t="s">
        <v>4278</v>
      </c>
      <c r="D202" s="138">
        <v>41262</v>
      </c>
      <c r="E202" s="50" t="s">
        <v>934</v>
      </c>
      <c r="F202" s="50" t="s">
        <v>935</v>
      </c>
      <c r="G202" s="50" t="s">
        <v>936</v>
      </c>
      <c r="H202" s="49">
        <v>2</v>
      </c>
      <c r="I202" s="50" t="s">
        <v>937</v>
      </c>
      <c r="J202" s="45" t="s">
        <v>938</v>
      </c>
      <c r="K202" s="49" t="s">
        <v>939</v>
      </c>
      <c r="L202" s="45" t="s">
        <v>940</v>
      </c>
      <c r="M202" s="45" t="s">
        <v>941</v>
      </c>
      <c r="N202" s="45">
        <v>313111</v>
      </c>
      <c r="O202" s="45"/>
      <c r="P202" s="45" t="s">
        <v>45</v>
      </c>
      <c r="Q202" s="45"/>
      <c r="R202" s="45" t="s">
        <v>755</v>
      </c>
      <c r="S202" s="48">
        <v>1833000</v>
      </c>
      <c r="T202" s="48">
        <v>1558050</v>
      </c>
      <c r="U202" s="48">
        <v>274950</v>
      </c>
      <c r="V202" s="66">
        <v>153</v>
      </c>
      <c r="W202" s="66">
        <v>394</v>
      </c>
      <c r="X202" s="48">
        <v>34134</v>
      </c>
      <c r="Y202" s="48">
        <v>46447200</v>
      </c>
      <c r="Z202" s="48"/>
      <c r="AA202" s="49">
        <v>2</v>
      </c>
      <c r="AB202" s="49">
        <v>10</v>
      </c>
      <c r="AC202" s="60" t="s">
        <v>58</v>
      </c>
      <c r="AD202" s="48">
        <v>1558050</v>
      </c>
      <c r="AE202" s="48">
        <v>0</v>
      </c>
      <c r="AF202" s="48">
        <v>274950</v>
      </c>
      <c r="AG202" s="48">
        <v>0</v>
      </c>
      <c r="AH202" s="66" t="s">
        <v>143</v>
      </c>
      <c r="AI202" s="66" t="s">
        <v>143</v>
      </c>
      <c r="AJ202" s="48" t="s">
        <v>143</v>
      </c>
      <c r="AK202" s="48" t="s">
        <v>143</v>
      </c>
      <c r="AL202" s="48">
        <v>0</v>
      </c>
      <c r="AM202" s="48">
        <v>1316588</v>
      </c>
      <c r="AN202" s="124" t="s">
        <v>942</v>
      </c>
      <c r="AO202" s="48">
        <v>0</v>
      </c>
    </row>
    <row r="203" spans="1:41" s="50" customFormat="1" x14ac:dyDescent="0.25">
      <c r="A203" s="45" t="s">
        <v>970</v>
      </c>
      <c r="B203" s="45" t="s">
        <v>36</v>
      </c>
      <c r="C203" s="23" t="s">
        <v>4276</v>
      </c>
      <c r="D203" s="138">
        <v>41306</v>
      </c>
      <c r="E203" s="50" t="s">
        <v>971</v>
      </c>
      <c r="F203" s="50" t="s">
        <v>972</v>
      </c>
      <c r="G203" s="50" t="s">
        <v>471</v>
      </c>
      <c r="H203" s="49">
        <v>1</v>
      </c>
      <c r="I203" s="50" t="s">
        <v>973</v>
      </c>
      <c r="J203" s="45" t="s">
        <v>974</v>
      </c>
      <c r="K203" s="49">
        <v>28150</v>
      </c>
      <c r="L203" s="45" t="s">
        <v>975</v>
      </c>
      <c r="M203" s="45" t="s">
        <v>976</v>
      </c>
      <c r="N203" s="45">
        <v>331521</v>
      </c>
      <c r="O203" s="45">
        <v>331524</v>
      </c>
      <c r="P203" s="45" t="s">
        <v>45</v>
      </c>
      <c r="Q203" s="45" t="s">
        <v>45</v>
      </c>
      <c r="R203" s="45" t="s">
        <v>977</v>
      </c>
      <c r="S203" s="48">
        <v>2876000</v>
      </c>
      <c r="T203" s="48">
        <v>2876000</v>
      </c>
      <c r="U203" s="48">
        <v>0</v>
      </c>
      <c r="V203" s="66">
        <v>170</v>
      </c>
      <c r="W203" s="66">
        <v>0</v>
      </c>
      <c r="X203" s="48">
        <v>38529</v>
      </c>
      <c r="Y203" s="48">
        <v>40561660</v>
      </c>
      <c r="Z203" s="48"/>
      <c r="AA203" s="49">
        <v>5</v>
      </c>
      <c r="AB203" s="49">
        <v>12</v>
      </c>
      <c r="AC203" s="60" t="s">
        <v>58</v>
      </c>
      <c r="AD203" s="48">
        <v>2876000</v>
      </c>
      <c r="AE203" s="48">
        <v>0</v>
      </c>
      <c r="AF203" s="48">
        <v>0</v>
      </c>
      <c r="AG203" s="48">
        <v>0</v>
      </c>
      <c r="AH203" s="66" t="s">
        <v>143</v>
      </c>
      <c r="AI203" s="66" t="s">
        <v>143</v>
      </c>
      <c r="AJ203" s="48" t="s">
        <v>143</v>
      </c>
      <c r="AK203" s="48" t="s">
        <v>143</v>
      </c>
      <c r="AL203" s="48">
        <v>0</v>
      </c>
      <c r="AM203" s="48">
        <v>4377516</v>
      </c>
      <c r="AN203" s="124" t="s">
        <v>978</v>
      </c>
      <c r="AO203" s="48">
        <v>1320000</v>
      </c>
    </row>
    <row r="204" spans="1:41" s="50" customFormat="1" x14ac:dyDescent="0.25">
      <c r="A204" s="45" t="s">
        <v>961</v>
      </c>
      <c r="B204" s="45" t="s">
        <v>36</v>
      </c>
      <c r="C204" s="23" t="s">
        <v>4278</v>
      </c>
      <c r="D204" s="138">
        <v>41306</v>
      </c>
      <c r="E204" s="50" t="s">
        <v>962</v>
      </c>
      <c r="F204" s="50" t="s">
        <v>963</v>
      </c>
      <c r="G204" s="50" t="s">
        <v>155</v>
      </c>
      <c r="H204" s="49">
        <v>3</v>
      </c>
      <c r="I204" s="50" t="s">
        <v>964</v>
      </c>
      <c r="J204" s="45" t="s">
        <v>965</v>
      </c>
      <c r="K204" s="49" t="s">
        <v>966</v>
      </c>
      <c r="L204" s="45" t="s">
        <v>967</v>
      </c>
      <c r="M204" s="45" t="s">
        <v>968</v>
      </c>
      <c r="N204" s="45">
        <v>551114</v>
      </c>
      <c r="O204" s="45">
        <v>541330</v>
      </c>
      <c r="P204" s="45" t="s">
        <v>119</v>
      </c>
      <c r="Q204" s="45" t="s">
        <v>86</v>
      </c>
      <c r="R204" s="45" t="s">
        <v>969</v>
      </c>
      <c r="S204" s="48">
        <v>937000</v>
      </c>
      <c r="T204" s="48">
        <v>702750</v>
      </c>
      <c r="U204" s="48">
        <v>234250</v>
      </c>
      <c r="V204" s="66">
        <v>70</v>
      </c>
      <c r="W204" s="66">
        <v>88</v>
      </c>
      <c r="X204" s="48">
        <v>75000</v>
      </c>
      <c r="Y204" s="48">
        <v>0</v>
      </c>
      <c r="Z204" s="48"/>
      <c r="AA204" s="49">
        <v>5</v>
      </c>
      <c r="AB204" s="49">
        <v>9</v>
      </c>
      <c r="AC204" s="60" t="s">
        <v>58</v>
      </c>
      <c r="AD204" s="48">
        <v>702750</v>
      </c>
      <c r="AE204" s="48">
        <v>0</v>
      </c>
      <c r="AF204" s="48">
        <v>234250</v>
      </c>
      <c r="AG204" s="48">
        <v>0</v>
      </c>
      <c r="AH204" s="66" t="s">
        <v>143</v>
      </c>
      <c r="AI204" s="66" t="s">
        <v>143</v>
      </c>
      <c r="AJ204" s="48" t="s">
        <v>143</v>
      </c>
      <c r="AK204" s="48" t="s">
        <v>143</v>
      </c>
      <c r="AL204" s="48">
        <v>0</v>
      </c>
      <c r="AM204" s="48">
        <v>0</v>
      </c>
      <c r="AN204" s="124" t="s">
        <v>708</v>
      </c>
      <c r="AO204" s="48">
        <v>0</v>
      </c>
    </row>
    <row r="205" spans="1:41" s="50" customFormat="1" x14ac:dyDescent="0.25">
      <c r="A205" s="45" t="s">
        <v>979</v>
      </c>
      <c r="B205" s="45" t="s">
        <v>36</v>
      </c>
      <c r="C205" s="23" t="s">
        <v>4278</v>
      </c>
      <c r="D205" s="138">
        <v>41334</v>
      </c>
      <c r="E205" s="50" t="s">
        <v>980</v>
      </c>
      <c r="F205" s="50" t="s">
        <v>981</v>
      </c>
      <c r="G205" s="50" t="s">
        <v>216</v>
      </c>
      <c r="H205" s="49">
        <v>3</v>
      </c>
      <c r="I205" s="50" t="s">
        <v>982</v>
      </c>
      <c r="J205" s="45" t="s">
        <v>983</v>
      </c>
      <c r="K205" s="49" t="s">
        <v>984</v>
      </c>
      <c r="L205" s="45" t="s">
        <v>985</v>
      </c>
      <c r="M205" s="45" t="s">
        <v>986</v>
      </c>
      <c r="N205" s="45">
        <v>561611</v>
      </c>
      <c r="O205" s="45">
        <v>518210</v>
      </c>
      <c r="P205" s="45" t="s">
        <v>987</v>
      </c>
      <c r="Q205" s="45" t="s">
        <v>212</v>
      </c>
      <c r="R205" s="45" t="s">
        <v>988</v>
      </c>
      <c r="S205" s="48">
        <v>1651000</v>
      </c>
      <c r="T205" s="48">
        <v>1238250</v>
      </c>
      <c r="U205" s="48">
        <v>412750</v>
      </c>
      <c r="V205" s="66">
        <v>378</v>
      </c>
      <c r="W205" s="66">
        <v>180</v>
      </c>
      <c r="X205" s="48">
        <v>33108</v>
      </c>
      <c r="Y205" s="48">
        <v>9225000</v>
      </c>
      <c r="Z205" s="48"/>
      <c r="AA205" s="49">
        <v>5</v>
      </c>
      <c r="AB205" s="49">
        <v>8</v>
      </c>
      <c r="AC205" s="60" t="s">
        <v>58</v>
      </c>
      <c r="AD205" s="48">
        <v>1238250</v>
      </c>
      <c r="AE205" s="48">
        <v>0</v>
      </c>
      <c r="AF205" s="48">
        <v>412750</v>
      </c>
      <c r="AG205" s="48">
        <v>0</v>
      </c>
      <c r="AH205" s="66" t="s">
        <v>143</v>
      </c>
      <c r="AI205" s="66" t="s">
        <v>143</v>
      </c>
      <c r="AJ205" s="48" t="s">
        <v>143</v>
      </c>
      <c r="AK205" s="48" t="s">
        <v>143</v>
      </c>
      <c r="AL205" s="48">
        <v>0</v>
      </c>
      <c r="AM205" s="48">
        <v>500000</v>
      </c>
      <c r="AN205" s="124" t="s">
        <v>674</v>
      </c>
      <c r="AO205" s="48">
        <v>0</v>
      </c>
    </row>
    <row r="206" spans="1:41" s="50" customFormat="1" x14ac:dyDescent="0.25">
      <c r="A206" s="45" t="s">
        <v>989</v>
      </c>
      <c r="B206" s="45" t="s">
        <v>36</v>
      </c>
      <c r="C206" s="23" t="s">
        <v>4278</v>
      </c>
      <c r="D206" s="138">
        <v>41334</v>
      </c>
      <c r="E206" s="50" t="s">
        <v>990</v>
      </c>
      <c r="F206" s="50" t="s">
        <v>991</v>
      </c>
      <c r="G206" s="50" t="s">
        <v>155</v>
      </c>
      <c r="H206" s="49">
        <v>3</v>
      </c>
      <c r="I206" s="50" t="s">
        <v>992</v>
      </c>
      <c r="J206" s="45" t="s">
        <v>992</v>
      </c>
      <c r="K206" s="49" t="s">
        <v>993</v>
      </c>
      <c r="L206" s="45" t="s">
        <v>994</v>
      </c>
      <c r="M206" s="45" t="s">
        <v>995</v>
      </c>
      <c r="N206" s="45">
        <v>551114</v>
      </c>
      <c r="O206" s="45"/>
      <c r="P206" s="45" t="s">
        <v>119</v>
      </c>
      <c r="Q206" s="45"/>
      <c r="R206" s="45" t="s">
        <v>996</v>
      </c>
      <c r="S206" s="48">
        <v>884000</v>
      </c>
      <c r="T206" s="48">
        <v>663000</v>
      </c>
      <c r="U206" s="48">
        <v>221000</v>
      </c>
      <c r="V206" s="66">
        <v>87</v>
      </c>
      <c r="W206" s="66">
        <v>160</v>
      </c>
      <c r="X206" s="48">
        <v>66875</v>
      </c>
      <c r="Y206" s="48">
        <v>14435190</v>
      </c>
      <c r="Z206" s="48"/>
      <c r="AA206" s="49">
        <v>5</v>
      </c>
      <c r="AB206" s="49">
        <v>7</v>
      </c>
      <c r="AC206" s="60" t="s">
        <v>58</v>
      </c>
      <c r="AD206" s="48">
        <v>663000</v>
      </c>
      <c r="AE206" s="48">
        <v>0</v>
      </c>
      <c r="AF206" s="48">
        <v>221000</v>
      </c>
      <c r="AG206" s="48">
        <v>0</v>
      </c>
      <c r="AH206" s="66" t="s">
        <v>143</v>
      </c>
      <c r="AI206" s="66" t="s">
        <v>143</v>
      </c>
      <c r="AJ206" s="48" t="s">
        <v>143</v>
      </c>
      <c r="AK206" s="48" t="s">
        <v>143</v>
      </c>
      <c r="AL206" s="48">
        <v>0</v>
      </c>
      <c r="AM206" s="48">
        <v>528135</v>
      </c>
      <c r="AN206" s="124" t="s">
        <v>674</v>
      </c>
      <c r="AO206" s="48">
        <v>0</v>
      </c>
    </row>
    <row r="207" spans="1:41" s="50" customFormat="1" x14ac:dyDescent="0.25">
      <c r="A207" s="45" t="s">
        <v>997</v>
      </c>
      <c r="B207" s="45" t="s">
        <v>36</v>
      </c>
      <c r="C207" s="23" t="s">
        <v>4278</v>
      </c>
      <c r="D207" s="138">
        <v>41337</v>
      </c>
      <c r="E207" s="50" t="s">
        <v>998</v>
      </c>
      <c r="F207" s="50" t="s">
        <v>999</v>
      </c>
      <c r="G207" s="50" t="s">
        <v>155</v>
      </c>
      <c r="H207" s="49">
        <v>3</v>
      </c>
      <c r="I207" s="50" t="s">
        <v>1000</v>
      </c>
      <c r="J207" s="45" t="s">
        <v>1001</v>
      </c>
      <c r="K207" s="49" t="s">
        <v>1002</v>
      </c>
      <c r="L207" s="45" t="s">
        <v>1003</v>
      </c>
      <c r="M207" s="45" t="s">
        <v>1004</v>
      </c>
      <c r="N207" s="45">
        <v>551114</v>
      </c>
      <c r="O207" s="45">
        <v>541330</v>
      </c>
      <c r="P207" s="45" t="s">
        <v>119</v>
      </c>
      <c r="Q207" s="45" t="s">
        <v>86</v>
      </c>
      <c r="R207" s="45" t="s">
        <v>1005</v>
      </c>
      <c r="S207" s="48">
        <v>3406000</v>
      </c>
      <c r="T207" s="48">
        <v>2554500</v>
      </c>
      <c r="U207" s="48">
        <v>851500</v>
      </c>
      <c r="V207" s="66">
        <v>124</v>
      </c>
      <c r="W207" s="66">
        <v>640</v>
      </c>
      <c r="X207" s="48">
        <v>120107</v>
      </c>
      <c r="Y207" s="48">
        <v>0</v>
      </c>
      <c r="Z207" s="48"/>
      <c r="AA207" s="49">
        <v>4</v>
      </c>
      <c r="AB207" s="49">
        <v>9</v>
      </c>
      <c r="AC207" s="60" t="s">
        <v>58</v>
      </c>
      <c r="AD207" s="48">
        <v>2554500</v>
      </c>
      <c r="AE207" s="48">
        <v>0</v>
      </c>
      <c r="AF207" s="48">
        <v>851500</v>
      </c>
      <c r="AG207" s="48">
        <v>0</v>
      </c>
      <c r="AH207" s="66" t="s">
        <v>143</v>
      </c>
      <c r="AI207" s="66" t="s">
        <v>143</v>
      </c>
      <c r="AJ207" s="48" t="s">
        <v>143</v>
      </c>
      <c r="AK207" s="48" t="s">
        <v>143</v>
      </c>
      <c r="AL207" s="48">
        <v>0</v>
      </c>
      <c r="AM207" s="48">
        <v>0</v>
      </c>
      <c r="AN207" s="124" t="s">
        <v>708</v>
      </c>
      <c r="AO207" s="48">
        <v>0</v>
      </c>
    </row>
    <row r="208" spans="1:41" s="50" customFormat="1" x14ac:dyDescent="0.25">
      <c r="A208" s="45" t="s">
        <v>1006</v>
      </c>
      <c r="B208" s="45" t="s">
        <v>36</v>
      </c>
      <c r="C208" s="23" t="s">
        <v>4276</v>
      </c>
      <c r="D208" s="138">
        <v>41340</v>
      </c>
      <c r="E208" s="50" t="s">
        <v>1007</v>
      </c>
      <c r="F208" s="50" t="s">
        <v>1008</v>
      </c>
      <c r="G208" s="50" t="s">
        <v>1009</v>
      </c>
      <c r="H208" s="49" t="s">
        <v>435</v>
      </c>
      <c r="I208" s="50" t="s">
        <v>1010</v>
      </c>
      <c r="J208" s="45" t="s">
        <v>1011</v>
      </c>
      <c r="K208" s="49" t="s">
        <v>42</v>
      </c>
      <c r="L208" s="45" t="s">
        <v>1012</v>
      </c>
      <c r="M208" s="45" t="s">
        <v>1013</v>
      </c>
      <c r="N208" s="45">
        <v>52411</v>
      </c>
      <c r="O208" s="45">
        <v>54151</v>
      </c>
      <c r="P208" s="45" t="s">
        <v>213</v>
      </c>
      <c r="Q208" s="45" t="s">
        <v>86</v>
      </c>
      <c r="R208" s="45" t="s">
        <v>1014</v>
      </c>
      <c r="S208" s="48">
        <v>116362000</v>
      </c>
      <c r="T208" s="48">
        <v>87271500</v>
      </c>
      <c r="U208" s="48">
        <v>29090500</v>
      </c>
      <c r="V208" s="66">
        <v>2098</v>
      </c>
      <c r="W208" s="66">
        <v>143</v>
      </c>
      <c r="X208" s="48">
        <v>65513</v>
      </c>
      <c r="Y208" s="48">
        <v>112950000</v>
      </c>
      <c r="Z208" s="48"/>
      <c r="AA208" s="49">
        <v>2</v>
      </c>
      <c r="AB208" s="49">
        <v>12</v>
      </c>
      <c r="AC208" s="60" t="s">
        <v>58</v>
      </c>
      <c r="AD208" s="48">
        <v>87271500</v>
      </c>
      <c r="AE208" s="48">
        <v>0</v>
      </c>
      <c r="AF208" s="48">
        <v>29090500</v>
      </c>
      <c r="AG208" s="48">
        <v>0</v>
      </c>
      <c r="AH208" s="66" t="s">
        <v>143</v>
      </c>
      <c r="AI208" s="66" t="s">
        <v>143</v>
      </c>
      <c r="AJ208" s="48" t="s">
        <v>143</v>
      </c>
      <c r="AK208" s="48" t="s">
        <v>143</v>
      </c>
      <c r="AL208" s="48">
        <v>0</v>
      </c>
      <c r="AM208" s="48">
        <v>6821304</v>
      </c>
      <c r="AN208" s="124" t="s">
        <v>1015</v>
      </c>
      <c r="AO208" s="48">
        <v>0</v>
      </c>
    </row>
    <row r="209" spans="1:41" s="50" customFormat="1" x14ac:dyDescent="0.25">
      <c r="A209" s="45" t="s">
        <v>1016</v>
      </c>
      <c r="B209" s="45" t="s">
        <v>36</v>
      </c>
      <c r="C209" s="23" t="s">
        <v>4278</v>
      </c>
      <c r="D209" s="138">
        <v>41359</v>
      </c>
      <c r="E209" s="50" t="s">
        <v>1017</v>
      </c>
      <c r="F209" s="50" t="s">
        <v>1018</v>
      </c>
      <c r="G209" s="50" t="s">
        <v>155</v>
      </c>
      <c r="H209" s="49">
        <v>3</v>
      </c>
      <c r="I209" s="50" t="s">
        <v>777</v>
      </c>
      <c r="J209" s="45" t="s">
        <v>1019</v>
      </c>
      <c r="K209" s="49" t="s">
        <v>778</v>
      </c>
      <c r="L209" s="45" t="s">
        <v>779</v>
      </c>
      <c r="M209" s="45" t="s">
        <v>780</v>
      </c>
      <c r="N209" s="45">
        <v>488510</v>
      </c>
      <c r="O209" s="45">
        <v>551114</v>
      </c>
      <c r="P209" s="45" t="s">
        <v>142</v>
      </c>
      <c r="Q209" s="45" t="s">
        <v>119</v>
      </c>
      <c r="R209" s="45" t="s">
        <v>781</v>
      </c>
      <c r="S209" s="48">
        <v>4797000</v>
      </c>
      <c r="T209" s="48">
        <v>3597750</v>
      </c>
      <c r="U209" s="48">
        <v>1199250</v>
      </c>
      <c r="V209" s="66">
        <v>258</v>
      </c>
      <c r="W209" s="66">
        <v>245</v>
      </c>
      <c r="X209" s="48">
        <v>46879</v>
      </c>
      <c r="Y209" s="48">
        <v>0</v>
      </c>
      <c r="Z209" s="48"/>
      <c r="AA209" s="49">
        <v>1</v>
      </c>
      <c r="AB209" s="49">
        <v>9</v>
      </c>
      <c r="AC209" s="60" t="s">
        <v>58</v>
      </c>
      <c r="AD209" s="48">
        <v>3597750</v>
      </c>
      <c r="AE209" s="48">
        <v>0</v>
      </c>
      <c r="AF209" s="48">
        <v>1199250</v>
      </c>
      <c r="AG209" s="48">
        <v>0</v>
      </c>
      <c r="AH209" s="66" t="s">
        <v>143</v>
      </c>
      <c r="AI209" s="66" t="s">
        <v>143</v>
      </c>
      <c r="AJ209" s="48" t="s">
        <v>143</v>
      </c>
      <c r="AK209" s="48" t="s">
        <v>143</v>
      </c>
      <c r="AL209" s="48">
        <v>0</v>
      </c>
      <c r="AM209" s="48">
        <v>0</v>
      </c>
      <c r="AN209" s="124" t="s">
        <v>708</v>
      </c>
      <c r="AO209" s="48">
        <v>0</v>
      </c>
    </row>
    <row r="210" spans="1:41" s="50" customFormat="1" x14ac:dyDescent="0.25">
      <c r="A210" s="45" t="s">
        <v>1020</v>
      </c>
      <c r="B210" s="45" t="s">
        <v>36</v>
      </c>
      <c r="C210" s="23" t="s">
        <v>4278</v>
      </c>
      <c r="D210" s="138">
        <v>41375</v>
      </c>
      <c r="E210" s="50" t="s">
        <v>1021</v>
      </c>
      <c r="F210" s="50" t="s">
        <v>1022</v>
      </c>
      <c r="G210" s="50" t="s">
        <v>80</v>
      </c>
      <c r="H210" s="49">
        <v>3</v>
      </c>
      <c r="I210" s="50" t="s">
        <v>1023</v>
      </c>
      <c r="J210" s="45" t="s">
        <v>1024</v>
      </c>
      <c r="K210" s="49">
        <v>27601</v>
      </c>
      <c r="L210" s="45" t="s">
        <v>1025</v>
      </c>
      <c r="M210" s="45" t="s">
        <v>1026</v>
      </c>
      <c r="N210" s="45">
        <v>541511</v>
      </c>
      <c r="O210" s="45">
        <v>541611</v>
      </c>
      <c r="P210" s="45" t="s">
        <v>86</v>
      </c>
      <c r="Q210" s="45" t="s">
        <v>86</v>
      </c>
      <c r="R210" s="45" t="s">
        <v>755</v>
      </c>
      <c r="S210" s="48">
        <v>5044000</v>
      </c>
      <c r="T210" s="48">
        <v>3783000</v>
      </c>
      <c r="U210" s="48">
        <v>1261000</v>
      </c>
      <c r="V210" s="66">
        <v>225</v>
      </c>
      <c r="W210" s="66">
        <v>2</v>
      </c>
      <c r="X210" s="48">
        <v>56834</v>
      </c>
      <c r="Y210" s="48">
        <v>0</v>
      </c>
      <c r="Z210" s="48"/>
      <c r="AA210" s="49">
        <v>4</v>
      </c>
      <c r="AB210" s="49">
        <v>9</v>
      </c>
      <c r="AC210" s="60" t="s">
        <v>58</v>
      </c>
      <c r="AD210" s="48">
        <v>3783000</v>
      </c>
      <c r="AE210" s="48">
        <v>0</v>
      </c>
      <c r="AF210" s="48">
        <v>1261000</v>
      </c>
      <c r="AG210" s="48">
        <v>0</v>
      </c>
      <c r="AH210" s="66" t="s">
        <v>143</v>
      </c>
      <c r="AI210" s="66" t="s">
        <v>143</v>
      </c>
      <c r="AJ210" s="48" t="s">
        <v>143</v>
      </c>
      <c r="AK210" s="48" t="s">
        <v>143</v>
      </c>
      <c r="AL210" s="48">
        <v>0</v>
      </c>
      <c r="AM210" s="48">
        <v>0</v>
      </c>
      <c r="AN210" s="124" t="s">
        <v>708</v>
      </c>
      <c r="AO210" s="48">
        <v>0</v>
      </c>
    </row>
    <row r="211" spans="1:41" s="50" customFormat="1" x14ac:dyDescent="0.25">
      <c r="A211" s="45" t="s">
        <v>1027</v>
      </c>
      <c r="B211" s="45" t="s">
        <v>36</v>
      </c>
      <c r="C211" s="23" t="s">
        <v>4278</v>
      </c>
      <c r="D211" s="138">
        <v>41402</v>
      </c>
      <c r="E211" s="50" t="s">
        <v>1028</v>
      </c>
      <c r="F211" s="50" t="s">
        <v>1029</v>
      </c>
      <c r="G211" s="50" t="s">
        <v>80</v>
      </c>
      <c r="H211" s="49">
        <v>3</v>
      </c>
      <c r="I211" s="50" t="s">
        <v>1030</v>
      </c>
      <c r="J211" s="45" t="s">
        <v>1031</v>
      </c>
      <c r="K211" s="49" t="s">
        <v>1032</v>
      </c>
      <c r="L211" s="45" t="s">
        <v>1033</v>
      </c>
      <c r="M211" s="45" t="s">
        <v>1034</v>
      </c>
      <c r="N211" s="45">
        <v>541511</v>
      </c>
      <c r="O211" s="45"/>
      <c r="P211" s="45" t="s">
        <v>86</v>
      </c>
      <c r="Q211" s="45"/>
      <c r="R211" s="45" t="s">
        <v>755</v>
      </c>
      <c r="S211" s="48">
        <v>7138000</v>
      </c>
      <c r="T211" s="48">
        <v>5353500</v>
      </c>
      <c r="U211" s="48">
        <v>1784500</v>
      </c>
      <c r="V211" s="66">
        <v>315</v>
      </c>
      <c r="W211" s="66">
        <v>1264</v>
      </c>
      <c r="X211" s="48">
        <v>68220</v>
      </c>
      <c r="Y211" s="48">
        <v>0</v>
      </c>
      <c r="Z211" s="48"/>
      <c r="AA211" s="49">
        <v>5</v>
      </c>
      <c r="AB211" s="49">
        <v>12</v>
      </c>
      <c r="AC211" s="60" t="s">
        <v>58</v>
      </c>
      <c r="AD211" s="48">
        <v>5353500</v>
      </c>
      <c r="AE211" s="48">
        <v>0</v>
      </c>
      <c r="AF211" s="48">
        <v>1784500</v>
      </c>
      <c r="AG211" s="48">
        <v>0</v>
      </c>
      <c r="AH211" s="66" t="s">
        <v>143</v>
      </c>
      <c r="AI211" s="66" t="s">
        <v>143</v>
      </c>
      <c r="AJ211" s="48" t="s">
        <v>143</v>
      </c>
      <c r="AK211" s="48" t="s">
        <v>143</v>
      </c>
      <c r="AL211" s="48">
        <v>0</v>
      </c>
      <c r="AM211" s="48">
        <v>0</v>
      </c>
      <c r="AN211" s="124" t="s">
        <v>708</v>
      </c>
      <c r="AO211" s="48">
        <v>0</v>
      </c>
    </row>
    <row r="212" spans="1:41" s="50" customFormat="1" x14ac:dyDescent="0.25">
      <c r="A212" s="45" t="s">
        <v>1035</v>
      </c>
      <c r="B212" s="45" t="s">
        <v>36</v>
      </c>
      <c r="C212" s="23" t="s">
        <v>4278</v>
      </c>
      <c r="D212" s="138">
        <v>41402</v>
      </c>
      <c r="E212" s="50" t="s">
        <v>1036</v>
      </c>
      <c r="F212" s="50" t="s">
        <v>1037</v>
      </c>
      <c r="G212" s="50" t="s">
        <v>1038</v>
      </c>
      <c r="H212" s="49">
        <v>2</v>
      </c>
      <c r="I212" s="50" t="s">
        <v>1039</v>
      </c>
      <c r="J212" s="45" t="s">
        <v>1039</v>
      </c>
      <c r="K212" s="49" t="s">
        <v>1040</v>
      </c>
      <c r="L212" s="45" t="s">
        <v>1041</v>
      </c>
      <c r="M212" s="45" t="s">
        <v>1042</v>
      </c>
      <c r="N212" s="45">
        <v>336390</v>
      </c>
      <c r="O212" s="45"/>
      <c r="P212" s="45" t="s">
        <v>45</v>
      </c>
      <c r="Q212" s="45"/>
      <c r="R212" s="45" t="s">
        <v>755</v>
      </c>
      <c r="S212" s="48">
        <v>1477000</v>
      </c>
      <c r="T212" s="48">
        <v>1255450</v>
      </c>
      <c r="U212" s="48">
        <v>221550</v>
      </c>
      <c r="V212" s="66">
        <v>180</v>
      </c>
      <c r="W212" s="66">
        <v>536</v>
      </c>
      <c r="X212" s="48">
        <v>34628</v>
      </c>
      <c r="Y212" s="48">
        <v>45000000</v>
      </c>
      <c r="Z212" s="48"/>
      <c r="AA212" s="49">
        <v>4</v>
      </c>
      <c r="AB212" s="49">
        <v>12</v>
      </c>
      <c r="AC212" s="60" t="s">
        <v>58</v>
      </c>
      <c r="AD212" s="48">
        <v>1255450</v>
      </c>
      <c r="AE212" s="48">
        <v>0</v>
      </c>
      <c r="AF212" s="48">
        <v>221550</v>
      </c>
      <c r="AG212" s="48">
        <v>0</v>
      </c>
      <c r="AH212" s="66" t="s">
        <v>143</v>
      </c>
      <c r="AI212" s="66" t="s">
        <v>143</v>
      </c>
      <c r="AJ212" s="48" t="s">
        <v>143</v>
      </c>
      <c r="AK212" s="48" t="s">
        <v>143</v>
      </c>
      <c r="AL212" s="48">
        <v>0</v>
      </c>
      <c r="AM212" s="48">
        <v>2352904</v>
      </c>
      <c r="AN212" s="124" t="s">
        <v>1043</v>
      </c>
      <c r="AO212" s="48">
        <v>50000</v>
      </c>
    </row>
    <row r="213" spans="1:41" s="50" customFormat="1" x14ac:dyDescent="0.25">
      <c r="A213" s="45" t="s">
        <v>1044</v>
      </c>
      <c r="B213" s="45" t="s">
        <v>36</v>
      </c>
      <c r="C213" s="23" t="s">
        <v>4278</v>
      </c>
      <c r="D213" s="138">
        <v>41428</v>
      </c>
      <c r="E213" s="50" t="s">
        <v>1045</v>
      </c>
      <c r="F213" s="50" t="s">
        <v>1046</v>
      </c>
      <c r="G213" s="50" t="s">
        <v>1047</v>
      </c>
      <c r="H213" s="49">
        <v>3</v>
      </c>
      <c r="I213" s="50" t="s">
        <v>1048</v>
      </c>
      <c r="J213" s="45" t="s">
        <v>1049</v>
      </c>
      <c r="K213" s="49" t="s">
        <v>1050</v>
      </c>
      <c r="L213" s="45" t="s">
        <v>1051</v>
      </c>
      <c r="M213" s="45" t="s">
        <v>1052</v>
      </c>
      <c r="N213" s="45">
        <v>541618</v>
      </c>
      <c r="O213" s="45"/>
      <c r="P213" s="45" t="s">
        <v>86</v>
      </c>
      <c r="Q213" s="45"/>
      <c r="R213" s="45" t="s">
        <v>1053</v>
      </c>
      <c r="S213" s="48">
        <v>3901000</v>
      </c>
      <c r="T213" s="48">
        <v>2925750</v>
      </c>
      <c r="U213" s="48">
        <v>975250</v>
      </c>
      <c r="V213" s="66">
        <v>360</v>
      </c>
      <c r="W213" s="66">
        <v>0</v>
      </c>
      <c r="X213" s="48">
        <v>53666</v>
      </c>
      <c r="Y213" s="48">
        <v>0</v>
      </c>
      <c r="Z213" s="48"/>
      <c r="AA213" s="49">
        <v>5</v>
      </c>
      <c r="AB213" s="49">
        <v>10</v>
      </c>
      <c r="AC213" s="60" t="s">
        <v>58</v>
      </c>
      <c r="AD213" s="48">
        <v>2925750</v>
      </c>
      <c r="AE213" s="48">
        <v>0</v>
      </c>
      <c r="AF213" s="48">
        <v>975250</v>
      </c>
      <c r="AG213" s="48">
        <v>0</v>
      </c>
      <c r="AH213" s="66" t="s">
        <v>143</v>
      </c>
      <c r="AI213" s="66" t="s">
        <v>143</v>
      </c>
      <c r="AJ213" s="48" t="s">
        <v>143</v>
      </c>
      <c r="AK213" s="48" t="s">
        <v>143</v>
      </c>
      <c r="AL213" s="48">
        <v>0</v>
      </c>
      <c r="AM213" s="48">
        <v>0</v>
      </c>
      <c r="AN213" s="124" t="s">
        <v>708</v>
      </c>
      <c r="AO213" s="48">
        <v>0</v>
      </c>
    </row>
    <row r="214" spans="1:41" s="50" customFormat="1" x14ac:dyDescent="0.25">
      <c r="A214" s="45" t="s">
        <v>1054</v>
      </c>
      <c r="B214" s="45" t="s">
        <v>36</v>
      </c>
      <c r="C214" s="23" t="s">
        <v>4278</v>
      </c>
      <c r="D214" s="138">
        <v>41445</v>
      </c>
      <c r="E214" s="50" t="s">
        <v>1055</v>
      </c>
      <c r="F214" s="50" t="s">
        <v>1056</v>
      </c>
      <c r="G214" s="50" t="s">
        <v>80</v>
      </c>
      <c r="H214" s="49">
        <v>3</v>
      </c>
      <c r="I214" s="50" t="s">
        <v>1057</v>
      </c>
      <c r="J214" s="45" t="s">
        <v>1058</v>
      </c>
      <c r="K214" s="49" t="s">
        <v>42</v>
      </c>
      <c r="L214" s="45" t="s">
        <v>370</v>
      </c>
      <c r="M214" s="45" t="s">
        <v>1059</v>
      </c>
      <c r="N214" s="45">
        <v>541511</v>
      </c>
      <c r="O214" s="45" t="s">
        <v>1060</v>
      </c>
      <c r="P214" s="45" t="s">
        <v>86</v>
      </c>
      <c r="Q214" s="45"/>
      <c r="R214" s="45" t="s">
        <v>755</v>
      </c>
      <c r="S214" s="48">
        <v>7413000</v>
      </c>
      <c r="T214" s="48">
        <v>5559750</v>
      </c>
      <c r="U214" s="48">
        <v>1853250</v>
      </c>
      <c r="V214" s="66">
        <v>388</v>
      </c>
      <c r="W214" s="66">
        <v>319</v>
      </c>
      <c r="X214" s="48">
        <v>80304</v>
      </c>
      <c r="Y214" s="48">
        <v>12240000</v>
      </c>
      <c r="Z214" s="48"/>
      <c r="AA214" s="49">
        <v>3</v>
      </c>
      <c r="AB214" s="49">
        <v>10</v>
      </c>
      <c r="AC214" s="60" t="s">
        <v>58</v>
      </c>
      <c r="AD214" s="48">
        <v>5559750</v>
      </c>
      <c r="AE214" s="48">
        <v>0</v>
      </c>
      <c r="AF214" s="48">
        <v>1853250</v>
      </c>
      <c r="AG214" s="48">
        <v>0</v>
      </c>
      <c r="AH214" s="66" t="s">
        <v>143</v>
      </c>
      <c r="AI214" s="66" t="s">
        <v>143</v>
      </c>
      <c r="AJ214" s="48" t="s">
        <v>143</v>
      </c>
      <c r="AK214" s="48" t="s">
        <v>143</v>
      </c>
      <c r="AL214" s="48">
        <v>0</v>
      </c>
      <c r="AM214" s="48">
        <v>0</v>
      </c>
      <c r="AN214" s="124" t="s">
        <v>708</v>
      </c>
      <c r="AO214" s="48">
        <v>0</v>
      </c>
    </row>
    <row r="215" spans="1:41" s="50" customFormat="1" x14ac:dyDescent="0.25">
      <c r="A215" s="45" t="s">
        <v>1061</v>
      </c>
      <c r="B215" s="45" t="s">
        <v>36</v>
      </c>
      <c r="C215" s="23" t="s">
        <v>4276</v>
      </c>
      <c r="D215" s="138">
        <v>41464</v>
      </c>
      <c r="E215" s="50" t="s">
        <v>1062</v>
      </c>
      <c r="F215" s="50" t="s">
        <v>1063</v>
      </c>
      <c r="G215" s="50" t="s">
        <v>1064</v>
      </c>
      <c r="H215" s="49" t="s">
        <v>1065</v>
      </c>
      <c r="I215" s="50" t="s">
        <v>1066</v>
      </c>
      <c r="J215" s="45" t="s">
        <v>1067</v>
      </c>
      <c r="K215" s="49" t="s">
        <v>1068</v>
      </c>
      <c r="L215" s="45" t="s">
        <v>1069</v>
      </c>
      <c r="M215" s="45" t="s">
        <v>1070</v>
      </c>
      <c r="N215" s="45">
        <v>336412</v>
      </c>
      <c r="O215" s="45" t="s">
        <v>1060</v>
      </c>
      <c r="P215" s="45" t="s">
        <v>45</v>
      </c>
      <c r="Q215" s="45"/>
      <c r="R215" s="45" t="s">
        <v>1071</v>
      </c>
      <c r="S215" s="48">
        <v>4762000</v>
      </c>
      <c r="T215" s="48">
        <v>3571500</v>
      </c>
      <c r="U215" s="48">
        <v>1190500</v>
      </c>
      <c r="V215" s="66">
        <v>218</v>
      </c>
      <c r="W215" s="66">
        <v>1382</v>
      </c>
      <c r="X215" s="48">
        <v>43048</v>
      </c>
      <c r="Y215" s="48">
        <v>175617000</v>
      </c>
      <c r="Z215" s="48"/>
      <c r="AA215" s="49">
        <v>4</v>
      </c>
      <c r="AB215" s="49">
        <v>12</v>
      </c>
      <c r="AC215" s="60" t="s">
        <v>58</v>
      </c>
      <c r="AD215" s="48">
        <v>3571500</v>
      </c>
      <c r="AE215" s="48">
        <v>0</v>
      </c>
      <c r="AF215" s="48">
        <v>1190500</v>
      </c>
      <c r="AG215" s="48">
        <v>0</v>
      </c>
      <c r="AH215" s="66" t="s">
        <v>143</v>
      </c>
      <c r="AI215" s="66" t="s">
        <v>143</v>
      </c>
      <c r="AJ215" s="48" t="s">
        <v>143</v>
      </c>
      <c r="AK215" s="48" t="s">
        <v>143</v>
      </c>
      <c r="AL215" s="48">
        <v>0</v>
      </c>
      <c r="AM215" s="48">
        <v>6523000</v>
      </c>
      <c r="AN215" s="124" t="s">
        <v>674</v>
      </c>
      <c r="AO215" s="48">
        <v>175000</v>
      </c>
    </row>
    <row r="216" spans="1:41" s="50" customFormat="1" x14ac:dyDescent="0.25">
      <c r="A216" s="45" t="s">
        <v>1072</v>
      </c>
      <c r="B216" s="45" t="s">
        <v>36</v>
      </c>
      <c r="C216" s="23" t="s">
        <v>4278</v>
      </c>
      <c r="D216" s="138">
        <v>41485</v>
      </c>
      <c r="E216" s="50" t="s">
        <v>1073</v>
      </c>
      <c r="F216" s="50" t="s">
        <v>1074</v>
      </c>
      <c r="G216" s="50" t="s">
        <v>1075</v>
      </c>
      <c r="H216" s="49" t="s">
        <v>1076</v>
      </c>
      <c r="I216" s="50" t="s">
        <v>1077</v>
      </c>
      <c r="J216" s="45" t="s">
        <v>1078</v>
      </c>
      <c r="K216" s="49" t="s">
        <v>1079</v>
      </c>
      <c r="L216" s="45" t="s">
        <v>1080</v>
      </c>
      <c r="M216" s="45" t="s">
        <v>1081</v>
      </c>
      <c r="N216" s="45">
        <v>541711</v>
      </c>
      <c r="O216" s="45" t="s">
        <v>1060</v>
      </c>
      <c r="P216" s="45" t="s">
        <v>86</v>
      </c>
      <c r="Q216" s="45"/>
      <c r="R216" s="45" t="s">
        <v>1082</v>
      </c>
      <c r="S216" s="48">
        <v>3978000</v>
      </c>
      <c r="T216" s="48">
        <v>2983500</v>
      </c>
      <c r="U216" s="48">
        <v>994500</v>
      </c>
      <c r="V216" s="66">
        <v>135</v>
      </c>
      <c r="W216" s="66">
        <v>1133</v>
      </c>
      <c r="X216" s="48">
        <v>73462</v>
      </c>
      <c r="Y216" s="48">
        <v>84600000</v>
      </c>
      <c r="Z216" s="48"/>
      <c r="AA216" s="49">
        <v>4</v>
      </c>
      <c r="AB216" s="49">
        <v>12</v>
      </c>
      <c r="AC216" s="60" t="s">
        <v>58</v>
      </c>
      <c r="AD216" s="48">
        <v>2983500</v>
      </c>
      <c r="AE216" s="48">
        <v>0</v>
      </c>
      <c r="AF216" s="48">
        <v>994500</v>
      </c>
      <c r="AG216" s="48">
        <v>0</v>
      </c>
      <c r="AH216" s="66" t="s">
        <v>143</v>
      </c>
      <c r="AI216" s="66" t="s">
        <v>143</v>
      </c>
      <c r="AJ216" s="48" t="s">
        <v>143</v>
      </c>
      <c r="AK216" s="48" t="s">
        <v>143</v>
      </c>
      <c r="AL216" s="48">
        <v>0</v>
      </c>
      <c r="AM216" s="48">
        <v>1613400</v>
      </c>
      <c r="AN216" s="124" t="s">
        <v>1083</v>
      </c>
      <c r="AO216" s="48">
        <v>247680</v>
      </c>
    </row>
    <row r="217" spans="1:41" s="50" customFormat="1" x14ac:dyDescent="0.25">
      <c r="A217" s="45" t="s">
        <v>1084</v>
      </c>
      <c r="B217" s="45" t="s">
        <v>36</v>
      </c>
      <c r="C217" s="23" t="s">
        <v>4278</v>
      </c>
      <c r="D217" s="138">
        <v>41499</v>
      </c>
      <c r="E217" s="50" t="s">
        <v>1085</v>
      </c>
      <c r="F217" s="50" t="s">
        <v>1086</v>
      </c>
      <c r="G217" s="50" t="s">
        <v>1087</v>
      </c>
      <c r="H217" s="49">
        <v>1</v>
      </c>
      <c r="I217" s="50" t="s">
        <v>1088</v>
      </c>
      <c r="J217" s="45" t="s">
        <v>1089</v>
      </c>
      <c r="K217" s="49" t="s">
        <v>1090</v>
      </c>
      <c r="L217" s="45" t="s">
        <v>1091</v>
      </c>
      <c r="M217" s="45" t="s">
        <v>1092</v>
      </c>
      <c r="N217" s="45">
        <v>332994</v>
      </c>
      <c r="O217" s="45" t="s">
        <v>1060</v>
      </c>
      <c r="P217" s="45" t="s">
        <v>45</v>
      </c>
      <c r="Q217" s="45"/>
      <c r="R217" s="45" t="s">
        <v>1093</v>
      </c>
      <c r="S217" s="48">
        <v>9462000</v>
      </c>
      <c r="T217" s="48">
        <v>9462000</v>
      </c>
      <c r="U217" s="48">
        <v>0</v>
      </c>
      <c r="V217" s="66">
        <v>426</v>
      </c>
      <c r="W217" s="66">
        <v>0</v>
      </c>
      <c r="X217" s="48">
        <v>42628</v>
      </c>
      <c r="Y217" s="48">
        <v>24075000</v>
      </c>
      <c r="Z217" s="48"/>
      <c r="AA217" s="49">
        <v>4</v>
      </c>
      <c r="AB217" s="49">
        <v>12</v>
      </c>
      <c r="AC217" s="60" t="s">
        <v>58</v>
      </c>
      <c r="AD217" s="48">
        <v>9462000</v>
      </c>
      <c r="AE217" s="48">
        <v>0</v>
      </c>
      <c r="AF217" s="48">
        <v>0</v>
      </c>
      <c r="AG217" s="48">
        <v>0</v>
      </c>
      <c r="AH217" s="66" t="s">
        <v>143</v>
      </c>
      <c r="AI217" s="66" t="s">
        <v>143</v>
      </c>
      <c r="AJ217" s="48" t="s">
        <v>143</v>
      </c>
      <c r="AK217" s="48" t="s">
        <v>143</v>
      </c>
      <c r="AL217" s="48">
        <v>0</v>
      </c>
      <c r="AM217" s="48">
        <v>1796464</v>
      </c>
      <c r="AN217" s="124" t="s">
        <v>674</v>
      </c>
      <c r="AO217" s="48">
        <v>0</v>
      </c>
    </row>
    <row r="218" spans="1:41" s="50" customFormat="1" x14ac:dyDescent="0.25">
      <c r="A218" s="45" t="s">
        <v>1094</v>
      </c>
      <c r="B218" s="45" t="s">
        <v>36</v>
      </c>
      <c r="C218" s="23" t="s">
        <v>4278</v>
      </c>
      <c r="D218" s="138">
        <v>41555</v>
      </c>
      <c r="E218" s="50" t="s">
        <v>1095</v>
      </c>
      <c r="F218" s="50" t="s">
        <v>1096</v>
      </c>
      <c r="G218" s="50" t="s">
        <v>1097</v>
      </c>
      <c r="H218" s="49" t="s">
        <v>481</v>
      </c>
      <c r="I218" s="50" t="s">
        <v>1098</v>
      </c>
      <c r="J218" s="45" t="s">
        <v>1099</v>
      </c>
      <c r="K218" s="49" t="s">
        <v>1100</v>
      </c>
      <c r="L218" s="45" t="s">
        <v>1101</v>
      </c>
      <c r="M218" s="45" t="s">
        <v>1102</v>
      </c>
      <c r="N218" s="45">
        <v>313110</v>
      </c>
      <c r="O218" s="45" t="s">
        <v>1060</v>
      </c>
      <c r="P218" s="45" t="s">
        <v>45</v>
      </c>
      <c r="Q218" s="45"/>
      <c r="R218" s="45" t="s">
        <v>781</v>
      </c>
      <c r="S218" s="48">
        <v>4116000</v>
      </c>
      <c r="T218" s="48">
        <v>3498600</v>
      </c>
      <c r="U218" s="48">
        <v>617400</v>
      </c>
      <c r="V218" s="66">
        <v>451</v>
      </c>
      <c r="W218" s="66">
        <v>564</v>
      </c>
      <c r="X218" s="48">
        <v>30665</v>
      </c>
      <c r="Y218" s="48">
        <v>232200000</v>
      </c>
      <c r="Z218" s="48"/>
      <c r="AA218" s="49">
        <v>1</v>
      </c>
      <c r="AB218" s="49">
        <v>12</v>
      </c>
      <c r="AC218" s="60" t="s">
        <v>58</v>
      </c>
      <c r="AD218" s="48">
        <v>3498600</v>
      </c>
      <c r="AE218" s="48">
        <v>0</v>
      </c>
      <c r="AF218" s="48">
        <v>617400</v>
      </c>
      <c r="AG218" s="48">
        <v>0</v>
      </c>
      <c r="AH218" s="66" t="s">
        <v>143</v>
      </c>
      <c r="AI218" s="66" t="s">
        <v>143</v>
      </c>
      <c r="AJ218" s="48" t="s">
        <v>143</v>
      </c>
      <c r="AK218" s="48" t="s">
        <v>143</v>
      </c>
      <c r="AL218" s="48">
        <v>0</v>
      </c>
      <c r="AM218" s="48">
        <v>7964613</v>
      </c>
      <c r="AN218" s="124" t="s">
        <v>1103</v>
      </c>
      <c r="AO218" s="48">
        <v>379420</v>
      </c>
    </row>
    <row r="219" spans="1:41" s="50" customFormat="1" x14ac:dyDescent="0.25">
      <c r="A219" s="45" t="s">
        <v>1104</v>
      </c>
      <c r="B219" s="45" t="s">
        <v>36</v>
      </c>
      <c r="C219" s="23" t="s">
        <v>4278</v>
      </c>
      <c r="D219" s="138">
        <v>41565</v>
      </c>
      <c r="E219" s="50" t="s">
        <v>1105</v>
      </c>
      <c r="F219" s="50" t="s">
        <v>1106</v>
      </c>
      <c r="G219" s="50" t="s">
        <v>1107</v>
      </c>
      <c r="H219" s="49">
        <v>3</v>
      </c>
      <c r="I219" s="50" t="s">
        <v>1108</v>
      </c>
      <c r="J219" s="45" t="s">
        <v>1109</v>
      </c>
      <c r="K219" s="49" t="s">
        <v>42</v>
      </c>
      <c r="L219" s="45" t="s">
        <v>1110</v>
      </c>
      <c r="M219" s="45" t="s">
        <v>1111</v>
      </c>
      <c r="N219" s="45">
        <v>311710</v>
      </c>
      <c r="O219" s="45" t="s">
        <v>1060</v>
      </c>
      <c r="P219" s="45" t="s">
        <v>45</v>
      </c>
      <c r="Q219" s="45"/>
      <c r="R219" s="45" t="s">
        <v>781</v>
      </c>
      <c r="S219" s="48">
        <v>1300000</v>
      </c>
      <c r="T219" s="48">
        <v>975000</v>
      </c>
      <c r="U219" s="48">
        <v>325000</v>
      </c>
      <c r="V219" s="66">
        <v>114</v>
      </c>
      <c r="W219" s="66">
        <v>0</v>
      </c>
      <c r="X219" s="48">
        <v>29977</v>
      </c>
      <c r="Y219" s="48">
        <v>22500000</v>
      </c>
      <c r="Z219" s="48"/>
      <c r="AA219" s="49">
        <v>4</v>
      </c>
      <c r="AB219" s="49">
        <v>12</v>
      </c>
      <c r="AC219" s="60" t="s">
        <v>58</v>
      </c>
      <c r="AD219" s="48">
        <v>975000</v>
      </c>
      <c r="AE219" s="48">
        <v>0</v>
      </c>
      <c r="AF219" s="48">
        <v>325000</v>
      </c>
      <c r="AG219" s="48">
        <v>0</v>
      </c>
      <c r="AH219" s="66" t="s">
        <v>143</v>
      </c>
      <c r="AI219" s="66" t="s">
        <v>143</v>
      </c>
      <c r="AJ219" s="48" t="s">
        <v>143</v>
      </c>
      <c r="AK219" s="48" t="s">
        <v>143</v>
      </c>
      <c r="AL219" s="48">
        <v>0</v>
      </c>
      <c r="AM219" s="48">
        <v>2654398</v>
      </c>
      <c r="AN219" s="124" t="s">
        <v>4274</v>
      </c>
      <c r="AO219" s="48">
        <v>1666500</v>
      </c>
    </row>
    <row r="220" spans="1:41" s="50" customFormat="1" x14ac:dyDescent="0.25">
      <c r="A220" s="45" t="s">
        <v>1112</v>
      </c>
      <c r="B220" s="45" t="s">
        <v>36</v>
      </c>
      <c r="C220" s="23" t="s">
        <v>4278</v>
      </c>
      <c r="D220" s="138">
        <v>41569</v>
      </c>
      <c r="E220" s="50" t="s">
        <v>1113</v>
      </c>
      <c r="F220" s="50" t="s">
        <v>1114</v>
      </c>
      <c r="G220" s="50" t="s">
        <v>712</v>
      </c>
      <c r="H220" s="49">
        <v>2</v>
      </c>
      <c r="I220" s="50" t="s">
        <v>1115</v>
      </c>
      <c r="J220" s="45" t="s">
        <v>1116</v>
      </c>
      <c r="K220" s="49" t="s">
        <v>42</v>
      </c>
      <c r="L220" s="45" t="s">
        <v>1117</v>
      </c>
      <c r="M220" s="45" t="s">
        <v>1118</v>
      </c>
      <c r="N220" s="45">
        <v>313230</v>
      </c>
      <c r="O220" s="45" t="s">
        <v>1060</v>
      </c>
      <c r="P220" s="45" t="s">
        <v>45</v>
      </c>
      <c r="Q220" s="45"/>
      <c r="R220" s="45" t="s">
        <v>809</v>
      </c>
      <c r="S220" s="48">
        <v>1991000</v>
      </c>
      <c r="T220" s="48">
        <v>1692350</v>
      </c>
      <c r="U220" s="48">
        <v>298650</v>
      </c>
      <c r="V220" s="66">
        <v>110</v>
      </c>
      <c r="W220" s="66">
        <v>75</v>
      </c>
      <c r="X220" s="48">
        <v>43727</v>
      </c>
      <c r="Y220" s="48">
        <v>108900000</v>
      </c>
      <c r="Z220" s="48"/>
      <c r="AA220" s="49">
        <v>3</v>
      </c>
      <c r="AB220" s="49">
        <v>10</v>
      </c>
      <c r="AC220" s="60" t="s">
        <v>58</v>
      </c>
      <c r="AD220" s="48">
        <v>1692350</v>
      </c>
      <c r="AE220" s="48">
        <v>0</v>
      </c>
      <c r="AF220" s="48">
        <v>298650</v>
      </c>
      <c r="AG220" s="48">
        <v>0</v>
      </c>
      <c r="AH220" s="66" t="s">
        <v>143</v>
      </c>
      <c r="AI220" s="66" t="s">
        <v>143</v>
      </c>
      <c r="AJ220" s="48" t="s">
        <v>143</v>
      </c>
      <c r="AK220" s="48" t="s">
        <v>143</v>
      </c>
      <c r="AL220" s="48">
        <v>0</v>
      </c>
      <c r="AM220" s="48">
        <v>8497498.2999999989</v>
      </c>
      <c r="AN220" s="124" t="s">
        <v>1119</v>
      </c>
      <c r="AO220" s="48">
        <v>2799408.2</v>
      </c>
    </row>
    <row r="221" spans="1:41" s="50" customFormat="1" x14ac:dyDescent="0.25">
      <c r="A221" s="45" t="s">
        <v>1120</v>
      </c>
      <c r="B221" s="45" t="s">
        <v>36</v>
      </c>
      <c r="C221" s="23" t="s">
        <v>4278</v>
      </c>
      <c r="D221" s="138">
        <v>41618</v>
      </c>
      <c r="E221" s="50" t="s">
        <v>1121</v>
      </c>
      <c r="F221" s="50" t="s">
        <v>1122</v>
      </c>
      <c r="G221" s="50" t="s">
        <v>155</v>
      </c>
      <c r="H221" s="49">
        <v>3</v>
      </c>
      <c r="I221" s="50" t="s">
        <v>1123</v>
      </c>
      <c r="J221" s="45" t="s">
        <v>1124</v>
      </c>
      <c r="K221" s="49" t="s">
        <v>42</v>
      </c>
      <c r="L221" s="45" t="s">
        <v>1125</v>
      </c>
      <c r="M221" s="45" t="s">
        <v>1126</v>
      </c>
      <c r="N221" s="45">
        <v>541511</v>
      </c>
      <c r="O221" s="45" t="s">
        <v>1060</v>
      </c>
      <c r="P221" s="45" t="s">
        <v>86</v>
      </c>
      <c r="Q221" s="45"/>
      <c r="R221" s="45" t="s">
        <v>1071</v>
      </c>
      <c r="S221" s="48">
        <v>6659000</v>
      </c>
      <c r="T221" s="48">
        <v>4994250</v>
      </c>
      <c r="U221" s="48">
        <v>1664750</v>
      </c>
      <c r="V221" s="66">
        <v>207</v>
      </c>
      <c r="W221" s="66">
        <v>0</v>
      </c>
      <c r="X221" s="48">
        <v>90699</v>
      </c>
      <c r="Y221" s="48">
        <v>4952391</v>
      </c>
      <c r="Z221" s="48"/>
      <c r="AA221" s="49">
        <v>4</v>
      </c>
      <c r="AB221" s="49">
        <v>10</v>
      </c>
      <c r="AC221" s="60" t="s">
        <v>58</v>
      </c>
      <c r="AD221" s="48">
        <v>4994250</v>
      </c>
      <c r="AE221" s="48">
        <v>0</v>
      </c>
      <c r="AF221" s="48">
        <v>1664750</v>
      </c>
      <c r="AG221" s="48">
        <v>0</v>
      </c>
      <c r="AH221" s="66" t="s">
        <v>143</v>
      </c>
      <c r="AI221" s="66" t="s">
        <v>143</v>
      </c>
      <c r="AJ221" s="48" t="s">
        <v>143</v>
      </c>
      <c r="AK221" s="48" t="s">
        <v>143</v>
      </c>
      <c r="AL221" s="48">
        <v>0</v>
      </c>
      <c r="AM221" s="48">
        <v>0</v>
      </c>
      <c r="AN221" s="124" t="s">
        <v>708</v>
      </c>
      <c r="AO221" s="48">
        <v>0</v>
      </c>
    </row>
    <row r="222" spans="1:41" s="50" customFormat="1" x14ac:dyDescent="0.25">
      <c r="A222" s="45" t="s">
        <v>1127</v>
      </c>
      <c r="B222" s="45" t="s">
        <v>36</v>
      </c>
      <c r="C222" s="23" t="s">
        <v>4278</v>
      </c>
      <c r="D222" s="138">
        <v>41628</v>
      </c>
      <c r="E222" s="50" t="s">
        <v>1128</v>
      </c>
      <c r="F222" s="50" t="s">
        <v>1129</v>
      </c>
      <c r="G222" s="50" t="s">
        <v>155</v>
      </c>
      <c r="H222" s="49">
        <v>3</v>
      </c>
      <c r="I222" s="50" t="s">
        <v>633</v>
      </c>
      <c r="J222" s="45" t="s">
        <v>633</v>
      </c>
      <c r="K222" s="49" t="s">
        <v>411</v>
      </c>
      <c r="L222" s="45" t="s">
        <v>1130</v>
      </c>
      <c r="M222" s="45" t="s">
        <v>1131</v>
      </c>
      <c r="N222" s="45">
        <v>551114</v>
      </c>
      <c r="O222" s="45">
        <v>541712</v>
      </c>
      <c r="P222" s="45" t="s">
        <v>119</v>
      </c>
      <c r="Q222" s="45" t="s">
        <v>86</v>
      </c>
      <c r="R222" s="45" t="s">
        <v>1132</v>
      </c>
      <c r="S222" s="48">
        <v>36560000</v>
      </c>
      <c r="T222" s="48">
        <v>27420000</v>
      </c>
      <c r="U222" s="48">
        <v>9140000</v>
      </c>
      <c r="V222" s="66">
        <v>648</v>
      </c>
      <c r="W222" s="66">
        <v>760</v>
      </c>
      <c r="X222" s="48">
        <v>91337</v>
      </c>
      <c r="Y222" s="48">
        <v>76500000</v>
      </c>
      <c r="Z222" s="48"/>
      <c r="AA222" s="49">
        <v>3</v>
      </c>
      <c r="AB222" s="49">
        <v>12</v>
      </c>
      <c r="AC222" s="60" t="s">
        <v>58</v>
      </c>
      <c r="AD222" s="48">
        <v>27420000</v>
      </c>
      <c r="AE222" s="48">
        <v>0</v>
      </c>
      <c r="AF222" s="48">
        <v>9140000</v>
      </c>
      <c r="AG222" s="48">
        <v>0</v>
      </c>
      <c r="AH222" s="66" t="s">
        <v>143</v>
      </c>
      <c r="AI222" s="66" t="s">
        <v>143</v>
      </c>
      <c r="AJ222" s="48" t="s">
        <v>143</v>
      </c>
      <c r="AK222" s="48" t="s">
        <v>143</v>
      </c>
      <c r="AL222" s="48">
        <v>0</v>
      </c>
      <c r="AM222" s="48">
        <v>6382749</v>
      </c>
      <c r="AN222" s="124" t="s">
        <v>674</v>
      </c>
      <c r="AO222" s="48">
        <v>0</v>
      </c>
    </row>
    <row r="223" spans="1:41" s="50" customFormat="1" x14ac:dyDescent="0.25">
      <c r="A223" s="45" t="s">
        <v>1133</v>
      </c>
      <c r="B223" s="45" t="s">
        <v>36</v>
      </c>
      <c r="C223" s="23" t="s">
        <v>4278</v>
      </c>
      <c r="D223" s="138">
        <v>41737</v>
      </c>
      <c r="E223" s="50" t="s">
        <v>1134</v>
      </c>
      <c r="F223" s="50" t="s">
        <v>1135</v>
      </c>
      <c r="G223" s="50" t="s">
        <v>200</v>
      </c>
      <c r="H223" s="49">
        <v>2</v>
      </c>
      <c r="I223" s="50" t="s">
        <v>1136</v>
      </c>
      <c r="J223" s="45" t="s">
        <v>1137</v>
      </c>
      <c r="K223" s="49" t="s">
        <v>1138</v>
      </c>
      <c r="L223" s="45" t="s">
        <v>1139</v>
      </c>
      <c r="M223" s="45" t="s">
        <v>836</v>
      </c>
      <c r="N223" s="45">
        <v>336350</v>
      </c>
      <c r="O223" s="45" t="s">
        <v>1060</v>
      </c>
      <c r="P223" s="45" t="s">
        <v>45</v>
      </c>
      <c r="Q223" s="45"/>
      <c r="R223" s="45" t="s">
        <v>1071</v>
      </c>
      <c r="S223" s="48">
        <v>3535000</v>
      </c>
      <c r="T223" s="48">
        <v>3004750</v>
      </c>
      <c r="U223" s="48">
        <v>530250</v>
      </c>
      <c r="V223" s="66">
        <v>205</v>
      </c>
      <c r="W223" s="66">
        <v>633</v>
      </c>
      <c r="X223" s="48">
        <v>37987</v>
      </c>
      <c r="Y223" s="48">
        <v>102465000</v>
      </c>
      <c r="Z223" s="48"/>
      <c r="AA223" s="49">
        <v>5</v>
      </c>
      <c r="AB223" s="49">
        <v>12</v>
      </c>
      <c r="AC223" s="60" t="s">
        <v>58</v>
      </c>
      <c r="AD223" s="48">
        <v>3004750</v>
      </c>
      <c r="AE223" s="48">
        <v>0</v>
      </c>
      <c r="AF223" s="48">
        <v>530250</v>
      </c>
      <c r="AG223" s="48">
        <v>0</v>
      </c>
      <c r="AH223" s="66" t="s">
        <v>143</v>
      </c>
      <c r="AI223" s="66" t="s">
        <v>143</v>
      </c>
      <c r="AJ223" s="48" t="s">
        <v>143</v>
      </c>
      <c r="AK223" s="48" t="s">
        <v>143</v>
      </c>
      <c r="AL223" s="48">
        <v>0</v>
      </c>
      <c r="AM223" s="48">
        <v>4456741</v>
      </c>
      <c r="AN223" s="124" t="s">
        <v>1140</v>
      </c>
      <c r="AO223" s="48">
        <v>0</v>
      </c>
    </row>
    <row r="224" spans="1:41" s="50" customFormat="1" x14ac:dyDescent="0.25">
      <c r="A224" s="45" t="s">
        <v>1141</v>
      </c>
      <c r="B224" s="45" t="s">
        <v>36</v>
      </c>
      <c r="C224" s="23" t="s">
        <v>4278</v>
      </c>
      <c r="D224" s="138">
        <v>41757</v>
      </c>
      <c r="E224" s="50" t="s">
        <v>1142</v>
      </c>
      <c r="F224" s="50" t="s">
        <v>1143</v>
      </c>
      <c r="G224" s="50" t="s">
        <v>155</v>
      </c>
      <c r="H224" s="49">
        <v>3</v>
      </c>
      <c r="I224" s="50" t="s">
        <v>1144</v>
      </c>
      <c r="J224" s="45" t="s">
        <v>1145</v>
      </c>
      <c r="K224" s="49" t="s">
        <v>1146</v>
      </c>
      <c r="L224" s="45" t="s">
        <v>1147</v>
      </c>
      <c r="M224" s="45" t="s">
        <v>941</v>
      </c>
      <c r="N224" s="45">
        <v>561422</v>
      </c>
      <c r="O224" s="45" t="s">
        <v>1060</v>
      </c>
      <c r="P224" s="45" t="s">
        <v>987</v>
      </c>
      <c r="Q224" s="45"/>
      <c r="R224" s="45" t="s">
        <v>1148</v>
      </c>
      <c r="S224" s="48">
        <v>4325000</v>
      </c>
      <c r="T224" s="48">
        <v>3243750</v>
      </c>
      <c r="U224" s="48">
        <v>1081250</v>
      </c>
      <c r="V224" s="66">
        <v>522</v>
      </c>
      <c r="W224" s="66">
        <v>198</v>
      </c>
      <c r="X224" s="48">
        <v>48110</v>
      </c>
      <c r="Y224" s="48">
        <v>0</v>
      </c>
      <c r="Z224" s="48"/>
      <c r="AA224" s="49">
        <v>5</v>
      </c>
      <c r="AB224" s="49">
        <v>12</v>
      </c>
      <c r="AC224" s="60" t="s">
        <v>58</v>
      </c>
      <c r="AD224" s="48">
        <v>3243750</v>
      </c>
      <c r="AE224" s="48">
        <v>0</v>
      </c>
      <c r="AF224" s="48">
        <v>1081250</v>
      </c>
      <c r="AG224" s="48">
        <v>0</v>
      </c>
      <c r="AH224" s="66" t="s">
        <v>143</v>
      </c>
      <c r="AI224" s="66" t="s">
        <v>143</v>
      </c>
      <c r="AJ224" s="48" t="s">
        <v>143</v>
      </c>
      <c r="AK224" s="48" t="s">
        <v>143</v>
      </c>
      <c r="AL224" s="48">
        <v>0</v>
      </c>
      <c r="AM224" s="48">
        <v>0</v>
      </c>
      <c r="AN224" s="124" t="s">
        <v>708</v>
      </c>
      <c r="AO224" s="48">
        <v>0</v>
      </c>
    </row>
    <row r="225" spans="1:43" s="50" customFormat="1" x14ac:dyDescent="0.25">
      <c r="A225" s="45" t="s">
        <v>1149</v>
      </c>
      <c r="B225" s="45" t="s">
        <v>36</v>
      </c>
      <c r="C225" s="23" t="s">
        <v>4278</v>
      </c>
      <c r="D225" s="138">
        <v>41772</v>
      </c>
      <c r="E225" s="50" t="s">
        <v>1150</v>
      </c>
      <c r="F225" s="50" t="s">
        <v>1151</v>
      </c>
      <c r="G225" s="50" t="s">
        <v>1152</v>
      </c>
      <c r="H225" s="49" t="s">
        <v>1153</v>
      </c>
      <c r="I225" s="50" t="s">
        <v>1154</v>
      </c>
      <c r="J225" s="45" t="s">
        <v>1155</v>
      </c>
      <c r="K225" s="49" t="s">
        <v>1156</v>
      </c>
      <c r="L225" s="45" t="s">
        <v>1157</v>
      </c>
      <c r="M225" s="45" t="s">
        <v>1158</v>
      </c>
      <c r="N225" s="45">
        <v>336350</v>
      </c>
      <c r="O225" s="45">
        <v>493110</v>
      </c>
      <c r="P225" s="45" t="s">
        <v>45</v>
      </c>
      <c r="Q225" s="45" t="s">
        <v>142</v>
      </c>
      <c r="R225" s="45" t="s">
        <v>1071</v>
      </c>
      <c r="S225" s="48">
        <v>1340000</v>
      </c>
      <c r="T225" s="48">
        <v>1139000</v>
      </c>
      <c r="U225" s="48">
        <v>201000</v>
      </c>
      <c r="V225" s="66">
        <v>105</v>
      </c>
      <c r="W225" s="66">
        <v>1227</v>
      </c>
      <c r="X225" s="48">
        <v>39048</v>
      </c>
      <c r="Y225" s="48">
        <v>16236000</v>
      </c>
      <c r="Z225" s="48"/>
      <c r="AA225" s="49">
        <v>2</v>
      </c>
      <c r="AB225" s="49">
        <v>12</v>
      </c>
      <c r="AC225" s="60" t="s">
        <v>58</v>
      </c>
      <c r="AD225" s="48">
        <v>1139000</v>
      </c>
      <c r="AE225" s="48">
        <v>0</v>
      </c>
      <c r="AF225" s="48">
        <v>201000</v>
      </c>
      <c r="AG225" s="48">
        <v>0</v>
      </c>
      <c r="AH225" s="66" t="s">
        <v>143</v>
      </c>
      <c r="AI225" s="66" t="s">
        <v>143</v>
      </c>
      <c r="AJ225" s="48" t="s">
        <v>143</v>
      </c>
      <c r="AK225" s="48" t="s">
        <v>143</v>
      </c>
      <c r="AL225" s="48">
        <v>0</v>
      </c>
      <c r="AM225" s="48">
        <v>153900</v>
      </c>
      <c r="AN225" s="124" t="s">
        <v>674</v>
      </c>
      <c r="AO225" s="48">
        <v>0</v>
      </c>
    </row>
    <row r="226" spans="1:43" s="50" customFormat="1" x14ac:dyDescent="0.25">
      <c r="A226" s="45" t="s">
        <v>1159</v>
      </c>
      <c r="B226" s="45" t="s">
        <v>36</v>
      </c>
      <c r="C226" s="23" t="s">
        <v>4278</v>
      </c>
      <c r="D226" s="138">
        <v>41796</v>
      </c>
      <c r="E226" s="50" t="s">
        <v>1160</v>
      </c>
      <c r="F226" s="50" t="s">
        <v>1161</v>
      </c>
      <c r="G226" s="50" t="s">
        <v>80</v>
      </c>
      <c r="H226" s="49">
        <v>3</v>
      </c>
      <c r="I226" s="50" t="s">
        <v>1162</v>
      </c>
      <c r="J226" s="45" t="s">
        <v>1163</v>
      </c>
      <c r="K226" s="49" t="s">
        <v>1164</v>
      </c>
      <c r="L226" s="45" t="s">
        <v>1165</v>
      </c>
      <c r="M226" s="45" t="s">
        <v>1166</v>
      </c>
      <c r="N226" s="45">
        <v>551114</v>
      </c>
      <c r="O226" s="45" t="s">
        <v>1060</v>
      </c>
      <c r="P226" s="45" t="s">
        <v>119</v>
      </c>
      <c r="Q226" s="45"/>
      <c r="R226" s="45" t="s">
        <v>1167</v>
      </c>
      <c r="S226" s="48">
        <v>17309000</v>
      </c>
      <c r="T226" s="48">
        <v>12981750</v>
      </c>
      <c r="U226" s="48">
        <v>4327250</v>
      </c>
      <c r="V226" s="66">
        <v>495</v>
      </c>
      <c r="W226" s="66">
        <v>4747</v>
      </c>
      <c r="X226" s="48">
        <v>65430</v>
      </c>
      <c r="Y226" s="48">
        <v>0</v>
      </c>
      <c r="Z226" s="48"/>
      <c r="AA226" s="49">
        <v>3</v>
      </c>
      <c r="AB226" s="49">
        <v>12</v>
      </c>
      <c r="AC226" s="60" t="s">
        <v>58</v>
      </c>
      <c r="AD226" s="48">
        <v>12981750</v>
      </c>
      <c r="AE226" s="48">
        <v>0</v>
      </c>
      <c r="AF226" s="48">
        <v>4327250</v>
      </c>
      <c r="AG226" s="48">
        <v>0</v>
      </c>
      <c r="AH226" s="66" t="s">
        <v>143</v>
      </c>
      <c r="AI226" s="66" t="s">
        <v>143</v>
      </c>
      <c r="AJ226" s="48" t="s">
        <v>143</v>
      </c>
      <c r="AK226" s="48" t="s">
        <v>143</v>
      </c>
      <c r="AL226" s="48">
        <v>0</v>
      </c>
      <c r="AM226" s="48">
        <v>0</v>
      </c>
      <c r="AN226" s="124" t="s">
        <v>708</v>
      </c>
      <c r="AO226" s="48">
        <v>0</v>
      </c>
    </row>
    <row r="227" spans="1:43" s="50" customFormat="1" x14ac:dyDescent="0.25">
      <c r="A227" s="45" t="s">
        <v>1168</v>
      </c>
      <c r="B227" s="45" t="s">
        <v>36</v>
      </c>
      <c r="C227" s="23" t="s">
        <v>4278</v>
      </c>
      <c r="D227" s="138">
        <v>41806</v>
      </c>
      <c r="E227" s="50" t="s">
        <v>1169</v>
      </c>
      <c r="F227" s="50" t="s">
        <v>1170</v>
      </c>
      <c r="G227" s="50" t="s">
        <v>281</v>
      </c>
      <c r="H227" s="49">
        <v>1</v>
      </c>
      <c r="I227" s="50" t="s">
        <v>1171</v>
      </c>
      <c r="J227" s="45" t="s">
        <v>1172</v>
      </c>
      <c r="K227" s="49" t="s">
        <v>1173</v>
      </c>
      <c r="L227" s="45" t="s">
        <v>1174</v>
      </c>
      <c r="M227" s="45" t="s">
        <v>1175</v>
      </c>
      <c r="N227" s="45">
        <v>315110</v>
      </c>
      <c r="O227" s="45" t="s">
        <v>1060</v>
      </c>
      <c r="P227" s="45" t="s">
        <v>45</v>
      </c>
      <c r="Q227" s="45"/>
      <c r="R227" s="45" t="s">
        <v>1071</v>
      </c>
      <c r="S227" s="48">
        <v>2935000</v>
      </c>
      <c r="T227" s="48">
        <v>2935000</v>
      </c>
      <c r="U227" s="48">
        <v>0</v>
      </c>
      <c r="V227" s="66">
        <v>185</v>
      </c>
      <c r="W227" s="66">
        <v>66</v>
      </c>
      <c r="X227" s="48">
        <v>34121</v>
      </c>
      <c r="Y227" s="48">
        <v>14400000</v>
      </c>
      <c r="Z227" s="48"/>
      <c r="AA227" s="49">
        <v>4</v>
      </c>
      <c r="AB227" s="49">
        <v>12</v>
      </c>
      <c r="AC227" s="60" t="s">
        <v>58</v>
      </c>
      <c r="AD227" s="48">
        <v>2935000</v>
      </c>
      <c r="AE227" s="48">
        <v>0</v>
      </c>
      <c r="AF227" s="48">
        <v>0</v>
      </c>
      <c r="AG227" s="48">
        <v>0</v>
      </c>
      <c r="AH227" s="66" t="s">
        <v>143</v>
      </c>
      <c r="AI227" s="66" t="s">
        <v>143</v>
      </c>
      <c r="AJ227" s="48" t="s">
        <v>143</v>
      </c>
      <c r="AK227" s="48" t="s">
        <v>143</v>
      </c>
      <c r="AL227" s="48">
        <v>0</v>
      </c>
      <c r="AM227" s="48" t="s">
        <v>1176</v>
      </c>
      <c r="AN227" s="124" t="s">
        <v>1176</v>
      </c>
      <c r="AO227" s="48" t="s">
        <v>1176</v>
      </c>
    </row>
    <row r="228" spans="1:43" s="50" customFormat="1" x14ac:dyDescent="0.25">
      <c r="A228" s="45" t="s">
        <v>1177</v>
      </c>
      <c r="B228" s="45" t="s">
        <v>36</v>
      </c>
      <c r="C228" s="23" t="s">
        <v>4278</v>
      </c>
      <c r="D228" s="138">
        <v>41808</v>
      </c>
      <c r="E228" s="50" t="s">
        <v>1178</v>
      </c>
      <c r="F228" s="50" t="s">
        <v>1179</v>
      </c>
      <c r="G228" s="50" t="s">
        <v>80</v>
      </c>
      <c r="H228" s="49">
        <v>3</v>
      </c>
      <c r="I228" s="50" t="s">
        <v>1180</v>
      </c>
      <c r="J228" s="45" t="s">
        <v>1181</v>
      </c>
      <c r="K228" s="49" t="s">
        <v>1182</v>
      </c>
      <c r="L228" s="45" t="s">
        <v>1183</v>
      </c>
      <c r="M228" s="45" t="s">
        <v>1184</v>
      </c>
      <c r="N228" s="45">
        <v>551114</v>
      </c>
      <c r="O228" s="45" t="s">
        <v>1060</v>
      </c>
      <c r="P228" s="45" t="s">
        <v>119</v>
      </c>
      <c r="Q228" s="45"/>
      <c r="R228" s="45" t="s">
        <v>1185</v>
      </c>
      <c r="S228" s="48">
        <v>23210000</v>
      </c>
      <c r="T228" s="48">
        <v>17407500</v>
      </c>
      <c r="U228" s="48">
        <v>5802500</v>
      </c>
      <c r="V228" s="66">
        <v>540</v>
      </c>
      <c r="W228" s="66">
        <v>0</v>
      </c>
      <c r="X228" s="48">
        <v>99693</v>
      </c>
      <c r="Y228" s="48">
        <v>0</v>
      </c>
      <c r="Z228" s="48"/>
      <c r="AA228" s="49">
        <v>3</v>
      </c>
      <c r="AB228" s="49">
        <v>12</v>
      </c>
      <c r="AC228" s="60" t="s">
        <v>58</v>
      </c>
      <c r="AD228" s="48">
        <v>17407500</v>
      </c>
      <c r="AE228" s="48">
        <v>0</v>
      </c>
      <c r="AF228" s="48">
        <v>5802500</v>
      </c>
      <c r="AG228" s="48">
        <v>0</v>
      </c>
      <c r="AH228" s="66" t="s">
        <v>143</v>
      </c>
      <c r="AI228" s="66" t="s">
        <v>143</v>
      </c>
      <c r="AJ228" s="48" t="s">
        <v>143</v>
      </c>
      <c r="AK228" s="48" t="s">
        <v>143</v>
      </c>
      <c r="AL228" s="48">
        <v>0</v>
      </c>
      <c r="AM228" s="48">
        <v>0</v>
      </c>
      <c r="AN228" s="124" t="s">
        <v>708</v>
      </c>
      <c r="AO228" s="48">
        <v>0</v>
      </c>
    </row>
    <row r="229" spans="1:43" s="50" customFormat="1" x14ac:dyDescent="0.25">
      <c r="A229" s="61" t="s">
        <v>3832</v>
      </c>
      <c r="B229" s="62" t="s">
        <v>3833</v>
      </c>
      <c r="C229" s="23" t="s">
        <v>4278</v>
      </c>
      <c r="D229" s="36">
        <v>39708</v>
      </c>
      <c r="E229" s="63" t="s">
        <v>3834</v>
      </c>
      <c r="F229" s="23" t="s">
        <v>3835</v>
      </c>
      <c r="G229" s="23" t="s">
        <v>1469</v>
      </c>
      <c r="H229" s="3">
        <v>1</v>
      </c>
      <c r="I229" s="23" t="s">
        <v>3836</v>
      </c>
      <c r="J229" s="35" t="s">
        <v>3837</v>
      </c>
      <c r="K229" s="3" t="s">
        <v>3838</v>
      </c>
      <c r="L229" s="35" t="s">
        <v>3839</v>
      </c>
      <c r="M229" s="35" t="s">
        <v>3840</v>
      </c>
      <c r="N229" s="35">
        <v>326211</v>
      </c>
      <c r="O229" s="35"/>
      <c r="P229" s="35" t="s">
        <v>45</v>
      </c>
      <c r="Q229" s="64"/>
      <c r="R229" s="35" t="s">
        <v>3841</v>
      </c>
      <c r="S229" s="44">
        <v>30000000</v>
      </c>
      <c r="T229" s="48" t="s">
        <v>48</v>
      </c>
      <c r="U229" s="48" t="s">
        <v>48</v>
      </c>
      <c r="V229" s="38" t="s">
        <v>3842</v>
      </c>
      <c r="W229" s="38">
        <v>2083</v>
      </c>
      <c r="X229" s="44">
        <v>50596</v>
      </c>
      <c r="Y229" s="43">
        <v>200000000</v>
      </c>
      <c r="Z229" s="37"/>
      <c r="AA229" s="43"/>
      <c r="AB229" s="65">
        <v>10</v>
      </c>
      <c r="AC229" s="53" t="s">
        <v>58</v>
      </c>
      <c r="AD229" s="44">
        <v>15500000</v>
      </c>
      <c r="AE229" s="44">
        <v>13428949</v>
      </c>
      <c r="AF229" s="48" t="s">
        <v>48</v>
      </c>
      <c r="AG229" s="48" t="s">
        <v>48</v>
      </c>
      <c r="AH229" s="38" t="s">
        <v>3842</v>
      </c>
      <c r="AI229" s="38">
        <v>1891</v>
      </c>
      <c r="AJ229" s="44">
        <v>60763</v>
      </c>
      <c r="AK229" s="43">
        <v>211210315</v>
      </c>
      <c r="AL229" s="43">
        <v>0</v>
      </c>
      <c r="AM229" s="43" t="s">
        <v>48</v>
      </c>
      <c r="AN229" s="125" t="s">
        <v>48</v>
      </c>
      <c r="AO229" s="43" t="s">
        <v>48</v>
      </c>
    </row>
    <row r="230" spans="1:43" s="3" customFormat="1" x14ac:dyDescent="0.25">
      <c r="A230" s="61" t="s">
        <v>3843</v>
      </c>
      <c r="B230" s="62" t="s">
        <v>3833</v>
      </c>
      <c r="C230" s="23" t="s">
        <v>4278</v>
      </c>
      <c r="D230" s="36">
        <v>39708</v>
      </c>
      <c r="E230" s="63" t="s">
        <v>3844</v>
      </c>
      <c r="F230" s="23" t="s">
        <v>3845</v>
      </c>
      <c r="G230" s="23" t="s">
        <v>3670</v>
      </c>
      <c r="H230" s="3">
        <v>1</v>
      </c>
      <c r="I230" s="23" t="s">
        <v>3846</v>
      </c>
      <c r="J230" s="35" t="s">
        <v>3846</v>
      </c>
      <c r="K230" s="3" t="s">
        <v>3847</v>
      </c>
      <c r="L230" s="35" t="s">
        <v>3848</v>
      </c>
      <c r="M230" s="35" t="s">
        <v>3849</v>
      </c>
      <c r="N230" s="35">
        <v>326200</v>
      </c>
      <c r="O230" s="35"/>
      <c r="P230" s="35" t="s">
        <v>45</v>
      </c>
      <c r="Q230" s="64"/>
      <c r="R230" s="35" t="s">
        <v>3841</v>
      </c>
      <c r="S230" s="44">
        <v>30000000</v>
      </c>
      <c r="T230" s="48" t="s">
        <v>48</v>
      </c>
      <c r="U230" s="48" t="s">
        <v>48</v>
      </c>
      <c r="V230" s="38" t="s">
        <v>3842</v>
      </c>
      <c r="W230" s="38">
        <v>2398</v>
      </c>
      <c r="X230" s="44">
        <v>46155</v>
      </c>
      <c r="Y230" s="43">
        <v>200000000</v>
      </c>
      <c r="Z230" s="37"/>
      <c r="AA230" s="43"/>
      <c r="AB230" s="65">
        <v>10</v>
      </c>
      <c r="AC230" s="53" t="s">
        <v>58</v>
      </c>
      <c r="AD230" s="44">
        <v>15500000</v>
      </c>
      <c r="AE230" s="44">
        <v>14412427</v>
      </c>
      <c r="AF230" s="48" t="s">
        <v>48</v>
      </c>
      <c r="AG230" s="48" t="s">
        <v>48</v>
      </c>
      <c r="AH230" s="38" t="s">
        <v>3842</v>
      </c>
      <c r="AI230" s="38">
        <v>2328</v>
      </c>
      <c r="AJ230" s="44">
        <v>64138</v>
      </c>
      <c r="AK230" s="43">
        <v>231850533</v>
      </c>
      <c r="AL230" s="43">
        <v>0</v>
      </c>
      <c r="AM230" s="43" t="s">
        <v>48</v>
      </c>
      <c r="AN230" s="125" t="s">
        <v>48</v>
      </c>
      <c r="AO230" s="43" t="s">
        <v>48</v>
      </c>
      <c r="AP230" s="50"/>
      <c r="AQ230" s="50"/>
    </row>
    <row r="231" spans="1:43" s="3" customFormat="1" x14ac:dyDescent="0.25">
      <c r="A231" s="35" t="s">
        <v>3850</v>
      </c>
      <c r="B231" s="35" t="s">
        <v>3833</v>
      </c>
      <c r="C231" s="23" t="s">
        <v>4278</v>
      </c>
      <c r="D231" s="36">
        <v>41074</v>
      </c>
      <c r="E231" s="23" t="s">
        <v>3851</v>
      </c>
      <c r="F231" s="23" t="s">
        <v>3852</v>
      </c>
      <c r="G231" s="23" t="s">
        <v>1660</v>
      </c>
      <c r="H231" s="3">
        <v>1</v>
      </c>
      <c r="I231" s="23" t="s">
        <v>3853</v>
      </c>
      <c r="J231" s="35" t="str">
        <f>+I231</f>
        <v>1375 Nc Highway 149 N
Plymouth, NC 27962</v>
      </c>
      <c r="K231" s="3">
        <v>27962</v>
      </c>
      <c r="L231" s="35" t="s">
        <v>3854</v>
      </c>
      <c r="M231" s="46" t="s">
        <v>3629</v>
      </c>
      <c r="N231" s="35">
        <v>322121</v>
      </c>
      <c r="O231" s="35">
        <v>322112</v>
      </c>
      <c r="P231" s="35" t="s">
        <v>45</v>
      </c>
      <c r="Q231" s="35" t="s">
        <v>45</v>
      </c>
      <c r="R231" s="35" t="s">
        <v>3841</v>
      </c>
      <c r="S231" s="37">
        <v>7000000</v>
      </c>
      <c r="T231" s="48" t="s">
        <v>48</v>
      </c>
      <c r="U231" s="48" t="s">
        <v>48</v>
      </c>
      <c r="V231" s="38" t="s">
        <v>3842</v>
      </c>
      <c r="W231" s="39">
        <v>320</v>
      </c>
      <c r="X231" s="37">
        <v>42879</v>
      </c>
      <c r="Y231" s="40">
        <v>65000000</v>
      </c>
      <c r="Z231" s="37"/>
      <c r="AA231" s="41"/>
      <c r="AB231" s="3">
        <v>10</v>
      </c>
      <c r="AC231" s="42" t="s">
        <v>58</v>
      </c>
      <c r="AD231" s="37">
        <v>3500000</v>
      </c>
      <c r="AE231" s="37">
        <v>3500000</v>
      </c>
      <c r="AF231" s="48" t="s">
        <v>48</v>
      </c>
      <c r="AG231" s="48" t="s">
        <v>48</v>
      </c>
      <c r="AH231" s="39" t="s">
        <v>3842</v>
      </c>
      <c r="AI231" s="39">
        <v>409</v>
      </c>
      <c r="AJ231" s="40">
        <v>86747</v>
      </c>
      <c r="AK231" s="40">
        <v>85888281</v>
      </c>
      <c r="AL231" s="43">
        <v>0</v>
      </c>
      <c r="AM231" s="43" t="s">
        <v>48</v>
      </c>
      <c r="AN231" s="125" t="s">
        <v>48</v>
      </c>
      <c r="AO231" s="43" t="s">
        <v>48</v>
      </c>
      <c r="AP231" s="50"/>
      <c r="AQ231" s="50"/>
    </row>
    <row r="232" spans="1:43" s="3" customFormat="1" x14ac:dyDescent="0.25">
      <c r="A232" s="45" t="s">
        <v>1186</v>
      </c>
      <c r="B232" s="45" t="s">
        <v>1187</v>
      </c>
      <c r="C232" s="23" t="s">
        <v>4278</v>
      </c>
      <c r="D232" s="138">
        <v>39087</v>
      </c>
      <c r="E232" s="50" t="s">
        <v>1188</v>
      </c>
      <c r="F232" s="50" t="s">
        <v>1189</v>
      </c>
      <c r="G232" s="50" t="s">
        <v>471</v>
      </c>
      <c r="H232" s="49">
        <v>1</v>
      </c>
      <c r="I232" s="50" t="s">
        <v>1190</v>
      </c>
      <c r="J232" s="45" t="s">
        <v>1191</v>
      </c>
      <c r="K232" s="49" t="s">
        <v>1192</v>
      </c>
      <c r="L232" s="45" t="s">
        <v>1193</v>
      </c>
      <c r="M232" s="45" t="s">
        <v>1194</v>
      </c>
      <c r="N232" s="45">
        <v>56149</v>
      </c>
      <c r="O232" s="45" t="s">
        <v>1060</v>
      </c>
      <c r="P232" s="45" t="s">
        <v>987</v>
      </c>
      <c r="Q232" s="45"/>
      <c r="R232" s="45" t="s">
        <v>1195</v>
      </c>
      <c r="S232" s="48">
        <v>450000</v>
      </c>
      <c r="T232" s="48" t="s">
        <v>48</v>
      </c>
      <c r="U232" s="48" t="s">
        <v>48</v>
      </c>
      <c r="V232" s="66">
        <v>185</v>
      </c>
      <c r="W232" s="66">
        <v>0</v>
      </c>
      <c r="X232" s="48">
        <v>0</v>
      </c>
      <c r="Y232" s="48">
        <v>8800000</v>
      </c>
      <c r="Z232" s="48">
        <v>0</v>
      </c>
      <c r="AA232" s="47" t="s">
        <v>48</v>
      </c>
      <c r="AB232" s="49">
        <v>3</v>
      </c>
      <c r="AC232" s="60" t="s">
        <v>3862</v>
      </c>
      <c r="AD232" s="48">
        <v>0</v>
      </c>
      <c r="AE232" s="48">
        <v>450000</v>
      </c>
      <c r="AF232" s="48" t="s">
        <v>48</v>
      </c>
      <c r="AG232" s="48" t="s">
        <v>48</v>
      </c>
      <c r="AH232" s="66">
        <v>197</v>
      </c>
      <c r="AI232" s="66">
        <v>0</v>
      </c>
      <c r="AJ232" s="48">
        <v>569</v>
      </c>
      <c r="AK232" s="48">
        <v>7278474</v>
      </c>
      <c r="AL232" s="48">
        <v>0</v>
      </c>
      <c r="AM232" s="48" t="s">
        <v>48</v>
      </c>
      <c r="AN232" s="124" t="s">
        <v>48</v>
      </c>
      <c r="AO232" s="48" t="s">
        <v>48</v>
      </c>
      <c r="AP232" s="50"/>
      <c r="AQ232" s="50"/>
    </row>
    <row r="233" spans="1:43" s="50" customFormat="1" x14ac:dyDescent="0.25">
      <c r="A233" s="45" t="s">
        <v>1196</v>
      </c>
      <c r="B233" s="45" t="s">
        <v>1187</v>
      </c>
      <c r="C233" s="23" t="s">
        <v>4278</v>
      </c>
      <c r="D233" s="138">
        <v>39094</v>
      </c>
      <c r="E233" s="50" t="s">
        <v>1197</v>
      </c>
      <c r="F233" s="50" t="s">
        <v>1198</v>
      </c>
      <c r="G233" s="50" t="s">
        <v>1199</v>
      </c>
      <c r="H233" s="49">
        <v>1</v>
      </c>
      <c r="I233" s="50" t="s">
        <v>1200</v>
      </c>
      <c r="J233" s="45" t="s">
        <v>1201</v>
      </c>
      <c r="K233" s="49" t="s">
        <v>1202</v>
      </c>
      <c r="L233" s="45" t="s">
        <v>1203</v>
      </c>
      <c r="M233" s="45" t="s">
        <v>1204</v>
      </c>
      <c r="N233" s="45">
        <v>311421</v>
      </c>
      <c r="O233" s="45" t="s">
        <v>1060</v>
      </c>
      <c r="P233" s="45" t="s">
        <v>45</v>
      </c>
      <c r="Q233" s="45"/>
      <c r="R233" s="45" t="s">
        <v>1205</v>
      </c>
      <c r="S233" s="48">
        <v>110000</v>
      </c>
      <c r="T233" s="48" t="s">
        <v>48</v>
      </c>
      <c r="U233" s="48" t="s">
        <v>48</v>
      </c>
      <c r="V233" s="66">
        <v>57</v>
      </c>
      <c r="W233" s="66">
        <v>0</v>
      </c>
      <c r="X233" s="48">
        <v>0</v>
      </c>
      <c r="Y233" s="48">
        <v>6000000</v>
      </c>
      <c r="Z233" s="48">
        <v>0</v>
      </c>
      <c r="AA233" s="47" t="s">
        <v>48</v>
      </c>
      <c r="AB233" s="49">
        <v>3</v>
      </c>
      <c r="AC233" s="60" t="s">
        <v>3862</v>
      </c>
      <c r="AD233" s="48">
        <v>0</v>
      </c>
      <c r="AE233" s="48">
        <v>82500</v>
      </c>
      <c r="AF233" s="48" t="s">
        <v>48</v>
      </c>
      <c r="AG233" s="48" t="s">
        <v>48</v>
      </c>
      <c r="AH233" s="66">
        <v>52</v>
      </c>
      <c r="AI233" s="66">
        <v>0</v>
      </c>
      <c r="AJ233" s="48">
        <v>263</v>
      </c>
      <c r="AK233" s="48">
        <v>3088000</v>
      </c>
      <c r="AL233" s="48">
        <v>0</v>
      </c>
      <c r="AM233" s="48" t="s">
        <v>48</v>
      </c>
      <c r="AN233" s="124" t="s">
        <v>48</v>
      </c>
      <c r="AO233" s="48" t="s">
        <v>48</v>
      </c>
    </row>
    <row r="234" spans="1:43" s="50" customFormat="1" x14ac:dyDescent="0.25">
      <c r="A234" s="45" t="s">
        <v>1206</v>
      </c>
      <c r="B234" s="45" t="s">
        <v>1187</v>
      </c>
      <c r="C234" s="23" t="s">
        <v>4278</v>
      </c>
      <c r="D234" s="138">
        <v>39098</v>
      </c>
      <c r="E234" s="50" t="s">
        <v>1207</v>
      </c>
      <c r="F234" s="50" t="s">
        <v>1208</v>
      </c>
      <c r="G234" s="50" t="s">
        <v>80</v>
      </c>
      <c r="H234" s="49">
        <v>5</v>
      </c>
      <c r="I234" s="50" t="s">
        <v>1209</v>
      </c>
      <c r="J234" s="45" t="s">
        <v>1210</v>
      </c>
      <c r="K234" s="49" t="s">
        <v>1211</v>
      </c>
      <c r="L234" s="45" t="s">
        <v>1212</v>
      </c>
      <c r="M234" s="45" t="s">
        <v>1213</v>
      </c>
      <c r="N234" s="45">
        <v>561110</v>
      </c>
      <c r="O234" s="45" t="s">
        <v>1060</v>
      </c>
      <c r="P234" s="45" t="s">
        <v>987</v>
      </c>
      <c r="Q234" s="45"/>
      <c r="R234" s="45" t="s">
        <v>1205</v>
      </c>
      <c r="S234" s="48">
        <v>40000</v>
      </c>
      <c r="T234" s="48" t="s">
        <v>48</v>
      </c>
      <c r="U234" s="48" t="s">
        <v>48</v>
      </c>
      <c r="V234" s="66">
        <v>98</v>
      </c>
      <c r="W234" s="66">
        <v>132</v>
      </c>
      <c r="X234" s="48">
        <v>1125</v>
      </c>
      <c r="Y234" s="48">
        <v>2000000</v>
      </c>
      <c r="Z234" s="48">
        <v>0</v>
      </c>
      <c r="AA234" s="47" t="s">
        <v>48</v>
      </c>
      <c r="AB234" s="49">
        <v>3</v>
      </c>
      <c r="AC234" s="60" t="s">
        <v>4248</v>
      </c>
      <c r="AD234" s="48">
        <v>0</v>
      </c>
      <c r="AE234" s="48">
        <v>0</v>
      </c>
      <c r="AF234" s="48" t="s">
        <v>48</v>
      </c>
      <c r="AG234" s="48" t="s">
        <v>48</v>
      </c>
      <c r="AH234" s="66">
        <v>0</v>
      </c>
      <c r="AI234" s="66">
        <v>132</v>
      </c>
      <c r="AJ234" s="48">
        <v>0</v>
      </c>
      <c r="AK234" s="48">
        <v>0</v>
      </c>
      <c r="AL234" s="48">
        <v>0</v>
      </c>
      <c r="AM234" s="48" t="s">
        <v>48</v>
      </c>
      <c r="AN234" s="124" t="s">
        <v>48</v>
      </c>
      <c r="AO234" s="48" t="s">
        <v>48</v>
      </c>
    </row>
    <row r="235" spans="1:43" s="50" customFormat="1" x14ac:dyDescent="0.25">
      <c r="A235" s="45" t="s">
        <v>1214</v>
      </c>
      <c r="B235" s="45" t="s">
        <v>1187</v>
      </c>
      <c r="C235" s="23" t="s">
        <v>4276</v>
      </c>
      <c r="D235" s="138">
        <v>39113</v>
      </c>
      <c r="E235" s="50" t="s">
        <v>37</v>
      </c>
      <c r="F235" s="50" t="s">
        <v>1215</v>
      </c>
      <c r="G235" s="50" t="s">
        <v>39</v>
      </c>
      <c r="H235" s="49">
        <v>1</v>
      </c>
      <c r="I235" s="50" t="s">
        <v>1216</v>
      </c>
      <c r="J235" s="45" t="s">
        <v>1217</v>
      </c>
      <c r="K235" s="49">
        <v>28330</v>
      </c>
      <c r="L235" s="45" t="s">
        <v>1218</v>
      </c>
      <c r="M235" s="45" t="s">
        <v>44</v>
      </c>
      <c r="N235" s="45">
        <v>313221</v>
      </c>
      <c r="O235" s="45" t="s">
        <v>1060</v>
      </c>
      <c r="P235" s="45" t="s">
        <v>45</v>
      </c>
      <c r="Q235" s="45"/>
      <c r="R235" s="45" t="s">
        <v>1205</v>
      </c>
      <c r="S235" s="48">
        <v>200000</v>
      </c>
      <c r="T235" s="48" t="s">
        <v>48</v>
      </c>
      <c r="U235" s="48" t="s">
        <v>48</v>
      </c>
      <c r="V235" s="66">
        <v>180</v>
      </c>
      <c r="W235" s="66">
        <v>344</v>
      </c>
      <c r="X235" s="48">
        <v>501.58</v>
      </c>
      <c r="Y235" s="48">
        <v>31500000</v>
      </c>
      <c r="Z235" s="48">
        <v>0</v>
      </c>
      <c r="AA235" s="47" t="s">
        <v>48</v>
      </c>
      <c r="AB235" s="49">
        <v>3</v>
      </c>
      <c r="AC235" s="60" t="s">
        <v>4248</v>
      </c>
      <c r="AD235" s="48">
        <v>0</v>
      </c>
      <c r="AE235" s="48">
        <v>0</v>
      </c>
      <c r="AF235" s="48" t="s">
        <v>48</v>
      </c>
      <c r="AG235" s="48" t="s">
        <v>48</v>
      </c>
      <c r="AH235" s="66">
        <v>0</v>
      </c>
      <c r="AI235" s="66">
        <v>344</v>
      </c>
      <c r="AJ235" s="48">
        <v>0</v>
      </c>
      <c r="AK235" s="48">
        <v>0</v>
      </c>
      <c r="AL235" s="48">
        <v>0</v>
      </c>
      <c r="AM235" s="48" t="s">
        <v>48</v>
      </c>
      <c r="AN235" s="124" t="s">
        <v>48</v>
      </c>
      <c r="AO235" s="48" t="s">
        <v>48</v>
      </c>
    </row>
    <row r="236" spans="1:43" s="50" customFormat="1" x14ac:dyDescent="0.25">
      <c r="A236" s="45" t="s">
        <v>1219</v>
      </c>
      <c r="B236" s="45" t="s">
        <v>1187</v>
      </c>
      <c r="C236" s="23" t="s">
        <v>4278</v>
      </c>
      <c r="D236" s="138">
        <v>39126</v>
      </c>
      <c r="E236" s="50" t="s">
        <v>1220</v>
      </c>
      <c r="F236" s="50" t="s">
        <v>1221</v>
      </c>
      <c r="G236" s="50" t="s">
        <v>106</v>
      </c>
      <c r="H236" s="49">
        <v>4</v>
      </c>
      <c r="I236" s="50" t="s">
        <v>1222</v>
      </c>
      <c r="J236" s="45" t="s">
        <v>1223</v>
      </c>
      <c r="K236" s="49" t="s">
        <v>1224</v>
      </c>
      <c r="L236" s="45" t="s">
        <v>1225</v>
      </c>
      <c r="M236" s="45" t="s">
        <v>1226</v>
      </c>
      <c r="N236" s="45">
        <v>326199</v>
      </c>
      <c r="O236" s="45" t="s">
        <v>1060</v>
      </c>
      <c r="P236" s="45" t="s">
        <v>45</v>
      </c>
      <c r="Q236" s="45"/>
      <c r="R236" s="45" t="s">
        <v>1227</v>
      </c>
      <c r="S236" s="48">
        <v>150000</v>
      </c>
      <c r="T236" s="48" t="s">
        <v>48</v>
      </c>
      <c r="U236" s="48" t="s">
        <v>48</v>
      </c>
      <c r="V236" s="66">
        <v>54</v>
      </c>
      <c r="W236" s="66">
        <v>88</v>
      </c>
      <c r="X236" s="48">
        <v>658</v>
      </c>
      <c r="Y236" s="48">
        <v>5850000</v>
      </c>
      <c r="Z236" s="48">
        <v>0</v>
      </c>
      <c r="AA236" s="47" t="s">
        <v>48</v>
      </c>
      <c r="AB236" s="49">
        <v>3</v>
      </c>
      <c r="AC236" s="60" t="s">
        <v>3862</v>
      </c>
      <c r="AD236" s="48">
        <v>0</v>
      </c>
      <c r="AE236" s="48">
        <v>150000</v>
      </c>
      <c r="AF236" s="48" t="s">
        <v>48</v>
      </c>
      <c r="AG236" s="48" t="s">
        <v>48</v>
      </c>
      <c r="AH236" s="66">
        <v>53</v>
      </c>
      <c r="AI236" s="66">
        <v>88</v>
      </c>
      <c r="AJ236" s="48">
        <v>825</v>
      </c>
      <c r="AK236" s="48">
        <v>6700000</v>
      </c>
      <c r="AL236" s="48">
        <v>0</v>
      </c>
      <c r="AM236" s="48" t="s">
        <v>48</v>
      </c>
      <c r="AN236" s="124" t="s">
        <v>48</v>
      </c>
      <c r="AO236" s="48" t="s">
        <v>48</v>
      </c>
    </row>
    <row r="237" spans="1:43" s="50" customFormat="1" x14ac:dyDescent="0.25">
      <c r="A237" s="45" t="s">
        <v>1228</v>
      </c>
      <c r="B237" s="45" t="s">
        <v>1187</v>
      </c>
      <c r="C237" s="23" t="s">
        <v>4278</v>
      </c>
      <c r="D237" s="138">
        <v>39132</v>
      </c>
      <c r="E237" s="50" t="s">
        <v>1229</v>
      </c>
      <c r="F237" s="50" t="s">
        <v>1230</v>
      </c>
      <c r="G237" s="50" t="s">
        <v>1231</v>
      </c>
      <c r="H237" s="49">
        <v>2</v>
      </c>
      <c r="I237" s="50" t="s">
        <v>1232</v>
      </c>
      <c r="J237" s="45" t="s">
        <v>1233</v>
      </c>
      <c r="K237" s="49">
        <v>28340</v>
      </c>
      <c r="L237" s="45" t="s">
        <v>1234</v>
      </c>
      <c r="M237" s="45" t="s">
        <v>1235</v>
      </c>
      <c r="N237" s="45">
        <v>335931</v>
      </c>
      <c r="O237" s="45" t="s">
        <v>1060</v>
      </c>
      <c r="P237" s="45" t="s">
        <v>45</v>
      </c>
      <c r="Q237" s="45"/>
      <c r="R237" s="45" t="s">
        <v>1205</v>
      </c>
      <c r="S237" s="48">
        <v>64500</v>
      </c>
      <c r="T237" s="48" t="s">
        <v>48</v>
      </c>
      <c r="U237" s="48" t="s">
        <v>48</v>
      </c>
      <c r="V237" s="66">
        <v>39</v>
      </c>
      <c r="W237" s="66">
        <v>2</v>
      </c>
      <c r="X237" s="48">
        <v>600</v>
      </c>
      <c r="Y237" s="48">
        <v>5000000</v>
      </c>
      <c r="Z237" s="48">
        <v>0</v>
      </c>
      <c r="AA237" s="47" t="s">
        <v>48</v>
      </c>
      <c r="AB237" s="49">
        <v>3</v>
      </c>
      <c r="AC237" s="60" t="s">
        <v>4248</v>
      </c>
      <c r="AD237" s="48">
        <v>0</v>
      </c>
      <c r="AE237" s="48">
        <v>0</v>
      </c>
      <c r="AF237" s="48" t="s">
        <v>48</v>
      </c>
      <c r="AG237" s="48" t="s">
        <v>48</v>
      </c>
      <c r="AH237" s="66">
        <v>0</v>
      </c>
      <c r="AI237" s="66">
        <v>2</v>
      </c>
      <c r="AJ237" s="48">
        <v>0</v>
      </c>
      <c r="AK237" s="48">
        <v>0</v>
      </c>
      <c r="AL237" s="48">
        <v>0</v>
      </c>
      <c r="AM237" s="48" t="s">
        <v>48</v>
      </c>
      <c r="AN237" s="124" t="s">
        <v>48</v>
      </c>
      <c r="AO237" s="48" t="s">
        <v>48</v>
      </c>
    </row>
    <row r="238" spans="1:43" s="50" customFormat="1" x14ac:dyDescent="0.25">
      <c r="A238" s="45" t="s">
        <v>1236</v>
      </c>
      <c r="B238" s="45" t="s">
        <v>1187</v>
      </c>
      <c r="C238" s="23" t="s">
        <v>4278</v>
      </c>
      <c r="D238" s="138">
        <v>39140</v>
      </c>
      <c r="E238" s="50" t="s">
        <v>1237</v>
      </c>
      <c r="F238" s="50" t="s">
        <v>1238</v>
      </c>
      <c r="G238" s="50" t="s">
        <v>1239</v>
      </c>
      <c r="H238" s="49">
        <v>2</v>
      </c>
      <c r="I238" s="50" t="s">
        <v>1240</v>
      </c>
      <c r="J238" s="45" t="s">
        <v>1241</v>
      </c>
      <c r="K238" s="49">
        <v>27932</v>
      </c>
      <c r="L238" s="45" t="s">
        <v>1242</v>
      </c>
      <c r="M238" s="45" t="s">
        <v>1243</v>
      </c>
      <c r="N238" s="45">
        <v>336612</v>
      </c>
      <c r="O238" s="45" t="s">
        <v>1060</v>
      </c>
      <c r="P238" s="45" t="s">
        <v>45</v>
      </c>
      <c r="Q238" s="45"/>
      <c r="R238" s="45" t="s">
        <v>1205</v>
      </c>
      <c r="S238" s="48">
        <v>75000</v>
      </c>
      <c r="T238" s="48" t="s">
        <v>48</v>
      </c>
      <c r="U238" s="48" t="s">
        <v>48</v>
      </c>
      <c r="V238" s="66">
        <v>34</v>
      </c>
      <c r="W238" s="66">
        <v>0</v>
      </c>
      <c r="X238" s="48">
        <v>555</v>
      </c>
      <c r="Y238" s="48">
        <v>700000</v>
      </c>
      <c r="Z238" s="48">
        <v>0</v>
      </c>
      <c r="AA238" s="47" t="s">
        <v>48</v>
      </c>
      <c r="AB238" s="49">
        <v>3</v>
      </c>
      <c r="AC238" s="60" t="s">
        <v>4248</v>
      </c>
      <c r="AD238" s="48">
        <v>0</v>
      </c>
      <c r="AE238" s="48">
        <v>0</v>
      </c>
      <c r="AF238" s="48" t="s">
        <v>48</v>
      </c>
      <c r="AG238" s="48" t="s">
        <v>48</v>
      </c>
      <c r="AH238" s="66">
        <v>0</v>
      </c>
      <c r="AI238" s="66">
        <v>0</v>
      </c>
      <c r="AJ238" s="48">
        <v>0</v>
      </c>
      <c r="AK238" s="48">
        <v>0</v>
      </c>
      <c r="AL238" s="48">
        <v>0</v>
      </c>
      <c r="AM238" s="48" t="s">
        <v>48</v>
      </c>
      <c r="AN238" s="124" t="s">
        <v>48</v>
      </c>
      <c r="AO238" s="48" t="s">
        <v>48</v>
      </c>
    </row>
    <row r="239" spans="1:43" s="50" customFormat="1" x14ac:dyDescent="0.25">
      <c r="A239" s="45" t="s">
        <v>1244</v>
      </c>
      <c r="B239" s="45" t="s">
        <v>1187</v>
      </c>
      <c r="C239" s="23" t="s">
        <v>4278</v>
      </c>
      <c r="D239" s="138">
        <v>39150</v>
      </c>
      <c r="E239" s="50" t="s">
        <v>1245</v>
      </c>
      <c r="F239" s="50" t="s">
        <v>1246</v>
      </c>
      <c r="G239" s="50" t="s">
        <v>664</v>
      </c>
      <c r="H239" s="49">
        <v>3</v>
      </c>
      <c r="I239" s="50" t="s">
        <v>1247</v>
      </c>
      <c r="J239" s="45" t="s">
        <v>1247</v>
      </c>
      <c r="K239" s="49" t="s">
        <v>1248</v>
      </c>
      <c r="L239" s="45" t="s">
        <v>1249</v>
      </c>
      <c r="M239" s="45" t="s">
        <v>1111</v>
      </c>
      <c r="N239" s="45">
        <v>336413</v>
      </c>
      <c r="O239" s="45" t="s">
        <v>1060</v>
      </c>
      <c r="P239" s="45" t="s">
        <v>45</v>
      </c>
      <c r="Q239" s="45"/>
      <c r="R239" s="45" t="s">
        <v>1227</v>
      </c>
      <c r="S239" s="48">
        <v>400000</v>
      </c>
      <c r="T239" s="48" t="s">
        <v>48</v>
      </c>
      <c r="U239" s="48" t="s">
        <v>48</v>
      </c>
      <c r="V239" s="66">
        <v>180</v>
      </c>
      <c r="W239" s="66">
        <v>319</v>
      </c>
      <c r="X239" s="48">
        <v>741</v>
      </c>
      <c r="Y239" s="48">
        <v>16000000</v>
      </c>
      <c r="Z239" s="48">
        <v>0</v>
      </c>
      <c r="AA239" s="47" t="s">
        <v>48</v>
      </c>
      <c r="AB239" s="49">
        <v>3</v>
      </c>
      <c r="AC239" s="60" t="s">
        <v>3862</v>
      </c>
      <c r="AD239" s="48">
        <v>0</v>
      </c>
      <c r="AE239" s="48">
        <v>100000</v>
      </c>
      <c r="AF239" s="48" t="s">
        <v>48</v>
      </c>
      <c r="AG239" s="48" t="s">
        <v>48</v>
      </c>
      <c r="AH239" s="66">
        <v>65</v>
      </c>
      <c r="AI239" s="66">
        <v>319</v>
      </c>
      <c r="AJ239" s="48">
        <v>1112</v>
      </c>
      <c r="AK239" s="48">
        <v>22427025</v>
      </c>
      <c r="AL239" s="48">
        <v>0</v>
      </c>
      <c r="AM239" s="48" t="s">
        <v>48</v>
      </c>
      <c r="AN239" s="124" t="s">
        <v>48</v>
      </c>
      <c r="AO239" s="48" t="s">
        <v>48</v>
      </c>
    </row>
    <row r="240" spans="1:43" s="50" customFormat="1" x14ac:dyDescent="0.25">
      <c r="A240" s="45" t="s">
        <v>1250</v>
      </c>
      <c r="B240" s="45" t="s">
        <v>1187</v>
      </c>
      <c r="C240" s="23" t="s">
        <v>4278</v>
      </c>
      <c r="D240" s="138">
        <v>39157</v>
      </c>
      <c r="E240" s="50" t="s">
        <v>1251</v>
      </c>
      <c r="F240" s="50" t="s">
        <v>1252</v>
      </c>
      <c r="G240" s="50" t="s">
        <v>1253</v>
      </c>
      <c r="H240" s="49">
        <v>2</v>
      </c>
      <c r="I240" s="50" t="s">
        <v>1254</v>
      </c>
      <c r="J240" s="45" t="s">
        <v>1254</v>
      </c>
      <c r="K240" s="49" t="s">
        <v>1255</v>
      </c>
      <c r="L240" s="45" t="s">
        <v>1256</v>
      </c>
      <c r="M240" s="45" t="s">
        <v>1257</v>
      </c>
      <c r="N240" s="45">
        <v>331521</v>
      </c>
      <c r="O240" s="45" t="s">
        <v>1060</v>
      </c>
      <c r="P240" s="45" t="s">
        <v>45</v>
      </c>
      <c r="Q240" s="45"/>
      <c r="R240" s="45" t="s">
        <v>1205</v>
      </c>
      <c r="S240" s="48">
        <v>100000</v>
      </c>
      <c r="T240" s="48" t="s">
        <v>48</v>
      </c>
      <c r="U240" s="48" t="s">
        <v>48</v>
      </c>
      <c r="V240" s="66">
        <v>63</v>
      </c>
      <c r="W240" s="66">
        <v>0</v>
      </c>
      <c r="X240" s="48">
        <v>554</v>
      </c>
      <c r="Y240" s="48">
        <v>3300000</v>
      </c>
      <c r="Z240" s="48">
        <v>0</v>
      </c>
      <c r="AA240" s="47" t="s">
        <v>48</v>
      </c>
      <c r="AB240" s="49">
        <v>3</v>
      </c>
      <c r="AC240" s="60" t="s">
        <v>3862</v>
      </c>
      <c r="AD240" s="48">
        <v>0</v>
      </c>
      <c r="AE240" s="48">
        <v>25000</v>
      </c>
      <c r="AF240" s="48" t="s">
        <v>48</v>
      </c>
      <c r="AG240" s="48" t="s">
        <v>48</v>
      </c>
      <c r="AH240" s="66">
        <v>23</v>
      </c>
      <c r="AI240" s="66">
        <v>0</v>
      </c>
      <c r="AJ240" s="48">
        <v>624</v>
      </c>
      <c r="AK240" s="48">
        <v>6300000</v>
      </c>
      <c r="AL240" s="48">
        <v>0</v>
      </c>
      <c r="AM240" s="48" t="s">
        <v>48</v>
      </c>
      <c r="AN240" s="124" t="s">
        <v>48</v>
      </c>
      <c r="AO240" s="48" t="s">
        <v>48</v>
      </c>
    </row>
    <row r="241" spans="1:41" s="50" customFormat="1" x14ac:dyDescent="0.25">
      <c r="A241" s="45" t="s">
        <v>1258</v>
      </c>
      <c r="B241" s="45" t="s">
        <v>1187</v>
      </c>
      <c r="C241" s="23" t="s">
        <v>4278</v>
      </c>
      <c r="D241" s="138">
        <v>39160</v>
      </c>
      <c r="E241" s="50" t="s">
        <v>1259</v>
      </c>
      <c r="F241" s="50" t="s">
        <v>1260</v>
      </c>
      <c r="G241" s="50" t="s">
        <v>281</v>
      </c>
      <c r="H241" s="49">
        <v>1</v>
      </c>
      <c r="I241" s="50" t="s">
        <v>1261</v>
      </c>
      <c r="J241" s="45" t="s">
        <v>1262</v>
      </c>
      <c r="K241" s="49" t="s">
        <v>1263</v>
      </c>
      <c r="L241" s="45" t="s">
        <v>1264</v>
      </c>
      <c r="M241" s="45" t="s">
        <v>1265</v>
      </c>
      <c r="N241" s="45">
        <v>3132</v>
      </c>
      <c r="O241" s="45" t="s">
        <v>1060</v>
      </c>
      <c r="P241" s="45" t="s">
        <v>45</v>
      </c>
      <c r="Q241" s="45"/>
      <c r="R241" s="45" t="s">
        <v>1205</v>
      </c>
      <c r="S241" s="48">
        <v>130000</v>
      </c>
      <c r="T241" s="48" t="s">
        <v>48</v>
      </c>
      <c r="U241" s="48" t="s">
        <v>48</v>
      </c>
      <c r="V241" s="66">
        <v>55</v>
      </c>
      <c r="W241" s="66">
        <v>594</v>
      </c>
      <c r="X241" s="48">
        <v>500</v>
      </c>
      <c r="Y241" s="48">
        <v>19000000</v>
      </c>
      <c r="Z241" s="48">
        <v>0</v>
      </c>
      <c r="AA241" s="47" t="s">
        <v>48</v>
      </c>
      <c r="AB241" s="49">
        <v>3</v>
      </c>
      <c r="AC241" s="60" t="s">
        <v>3862</v>
      </c>
      <c r="AD241" s="48">
        <v>0</v>
      </c>
      <c r="AE241" s="48">
        <v>130000</v>
      </c>
      <c r="AF241" s="48" t="s">
        <v>48</v>
      </c>
      <c r="AG241" s="48" t="s">
        <v>48</v>
      </c>
      <c r="AH241" s="66">
        <v>72</v>
      </c>
      <c r="AI241" s="66">
        <v>594</v>
      </c>
      <c r="AJ241" s="48">
        <v>718</v>
      </c>
      <c r="AK241" s="48">
        <v>19094178</v>
      </c>
      <c r="AL241" s="48">
        <v>0</v>
      </c>
      <c r="AM241" s="48" t="s">
        <v>48</v>
      </c>
      <c r="AN241" s="124" t="s">
        <v>48</v>
      </c>
      <c r="AO241" s="48" t="s">
        <v>48</v>
      </c>
    </row>
    <row r="242" spans="1:41" s="50" customFormat="1" x14ac:dyDescent="0.25">
      <c r="A242" s="45" t="s">
        <v>1266</v>
      </c>
      <c r="B242" s="45" t="s">
        <v>1187</v>
      </c>
      <c r="C242" s="23" t="s">
        <v>4278</v>
      </c>
      <c r="D242" s="138">
        <v>39163</v>
      </c>
      <c r="E242" s="50" t="s">
        <v>4299</v>
      </c>
      <c r="F242" s="50" t="s">
        <v>1267</v>
      </c>
      <c r="G242" s="50" t="s">
        <v>223</v>
      </c>
      <c r="H242" s="49">
        <v>1</v>
      </c>
      <c r="I242" s="50" t="s">
        <v>1268</v>
      </c>
      <c r="J242" s="45" t="s">
        <v>1269</v>
      </c>
      <c r="K242" s="49" t="s">
        <v>1270</v>
      </c>
      <c r="L242" s="45" t="s">
        <v>1271</v>
      </c>
      <c r="M242" s="45" t="s">
        <v>1272</v>
      </c>
      <c r="N242" s="45">
        <v>332116</v>
      </c>
      <c r="O242" s="45" t="s">
        <v>1060</v>
      </c>
      <c r="P242" s="45" t="s">
        <v>45</v>
      </c>
      <c r="Q242" s="45"/>
      <c r="R242" s="45" t="s">
        <v>1195</v>
      </c>
      <c r="S242" s="48">
        <v>60000</v>
      </c>
      <c r="T242" s="48" t="s">
        <v>48</v>
      </c>
      <c r="U242" s="48" t="s">
        <v>48</v>
      </c>
      <c r="V242" s="66">
        <v>29</v>
      </c>
      <c r="W242" s="66">
        <v>0</v>
      </c>
      <c r="X242" s="48">
        <v>468.33</v>
      </c>
      <c r="Y242" s="48">
        <v>1650000</v>
      </c>
      <c r="Z242" s="48">
        <v>0</v>
      </c>
      <c r="AA242" s="47" t="s">
        <v>48</v>
      </c>
      <c r="AB242" s="49">
        <v>3</v>
      </c>
      <c r="AC242" s="60" t="s">
        <v>4248</v>
      </c>
      <c r="AD242" s="48">
        <v>0</v>
      </c>
      <c r="AE242" s="48">
        <v>0</v>
      </c>
      <c r="AF242" s="48" t="s">
        <v>48</v>
      </c>
      <c r="AG242" s="48" t="s">
        <v>48</v>
      </c>
      <c r="AH242" s="66">
        <v>0</v>
      </c>
      <c r="AI242" s="66">
        <v>0</v>
      </c>
      <c r="AJ242" s="48">
        <v>0</v>
      </c>
      <c r="AK242" s="48">
        <v>0</v>
      </c>
      <c r="AL242" s="48">
        <v>0</v>
      </c>
      <c r="AM242" s="48" t="s">
        <v>48</v>
      </c>
      <c r="AN242" s="124" t="s">
        <v>48</v>
      </c>
      <c r="AO242" s="48" t="s">
        <v>48</v>
      </c>
    </row>
    <row r="243" spans="1:41" s="50" customFormat="1" x14ac:dyDescent="0.25">
      <c r="A243" s="45" t="s">
        <v>1273</v>
      </c>
      <c r="B243" s="45" t="s">
        <v>1187</v>
      </c>
      <c r="C243" s="23" t="s">
        <v>4278</v>
      </c>
      <c r="D243" s="138">
        <v>39167</v>
      </c>
      <c r="E243" s="50" t="s">
        <v>1274</v>
      </c>
      <c r="F243" s="50" t="s">
        <v>1275</v>
      </c>
      <c r="G243" s="50" t="s">
        <v>1038</v>
      </c>
      <c r="H243" s="49">
        <v>2</v>
      </c>
      <c r="I243" s="50" t="s">
        <v>1247</v>
      </c>
      <c r="J243" s="45" t="s">
        <v>1276</v>
      </c>
      <c r="K243" s="49" t="s">
        <v>1248</v>
      </c>
      <c r="L243" s="45" t="s">
        <v>1277</v>
      </c>
      <c r="M243" s="45" t="s">
        <v>1278</v>
      </c>
      <c r="N243" s="45">
        <v>326112</v>
      </c>
      <c r="O243" s="45" t="s">
        <v>1060</v>
      </c>
      <c r="P243" s="45" t="s">
        <v>45</v>
      </c>
      <c r="Q243" s="45"/>
      <c r="R243" s="45" t="s">
        <v>1205</v>
      </c>
      <c r="S243" s="48">
        <v>300000</v>
      </c>
      <c r="T243" s="48" t="s">
        <v>48</v>
      </c>
      <c r="U243" s="48" t="s">
        <v>48</v>
      </c>
      <c r="V243" s="66">
        <v>149</v>
      </c>
      <c r="W243" s="66">
        <v>0</v>
      </c>
      <c r="X243" s="48">
        <v>634</v>
      </c>
      <c r="Y243" s="48">
        <v>6440000</v>
      </c>
      <c r="Z243" s="48">
        <v>0</v>
      </c>
      <c r="AA243" s="47" t="s">
        <v>48</v>
      </c>
      <c r="AB243" s="49">
        <v>3</v>
      </c>
      <c r="AC243" s="60" t="s">
        <v>3862</v>
      </c>
      <c r="AD243" s="48">
        <v>0</v>
      </c>
      <c r="AE243" s="48">
        <v>75000</v>
      </c>
      <c r="AF243" s="48" t="s">
        <v>48</v>
      </c>
      <c r="AG243" s="48" t="s">
        <v>48</v>
      </c>
      <c r="AH243" s="66">
        <v>35</v>
      </c>
      <c r="AI243" s="66">
        <v>0</v>
      </c>
      <c r="AJ243" s="48">
        <v>781</v>
      </c>
      <c r="AK243" s="48">
        <v>5606539</v>
      </c>
      <c r="AL243" s="48">
        <v>0</v>
      </c>
      <c r="AM243" s="48" t="s">
        <v>48</v>
      </c>
      <c r="AN243" s="124" t="s">
        <v>48</v>
      </c>
      <c r="AO243" s="48" t="s">
        <v>48</v>
      </c>
    </row>
    <row r="244" spans="1:41" s="50" customFormat="1" x14ac:dyDescent="0.25">
      <c r="A244" s="45" t="s">
        <v>1279</v>
      </c>
      <c r="B244" s="45" t="s">
        <v>1187</v>
      </c>
      <c r="C244" s="23" t="s">
        <v>4278</v>
      </c>
      <c r="D244" s="138">
        <v>39184</v>
      </c>
      <c r="E244" s="50" t="s">
        <v>1280</v>
      </c>
      <c r="F244" s="50" t="s">
        <v>1281</v>
      </c>
      <c r="G244" s="50" t="s">
        <v>1282</v>
      </c>
      <c r="H244" s="49">
        <v>1</v>
      </c>
      <c r="I244" s="50" t="s">
        <v>1283</v>
      </c>
      <c r="J244" s="45" t="s">
        <v>1284</v>
      </c>
      <c r="K244" s="49" t="s">
        <v>1285</v>
      </c>
      <c r="L244" s="45" t="s">
        <v>1286</v>
      </c>
      <c r="M244" s="45" t="s">
        <v>1287</v>
      </c>
      <c r="N244" s="45">
        <v>611519</v>
      </c>
      <c r="O244" s="45" t="s">
        <v>1060</v>
      </c>
      <c r="P244" s="45" t="s">
        <v>177</v>
      </c>
      <c r="Q244" s="45"/>
      <c r="R244" s="45" t="s">
        <v>1205</v>
      </c>
      <c r="S244" s="48">
        <v>120000</v>
      </c>
      <c r="T244" s="48" t="s">
        <v>48</v>
      </c>
      <c r="U244" s="48" t="s">
        <v>48</v>
      </c>
      <c r="V244" s="66">
        <v>54</v>
      </c>
      <c r="W244" s="66">
        <v>43</v>
      </c>
      <c r="X244" s="48">
        <v>719</v>
      </c>
      <c r="Y244" s="48">
        <v>6000000</v>
      </c>
      <c r="Z244" s="48">
        <v>0</v>
      </c>
      <c r="AA244" s="47" t="s">
        <v>48</v>
      </c>
      <c r="AB244" s="49">
        <v>3</v>
      </c>
      <c r="AC244" s="60" t="s">
        <v>4248</v>
      </c>
      <c r="AD244" s="48">
        <v>0</v>
      </c>
      <c r="AE244" s="48">
        <v>0</v>
      </c>
      <c r="AF244" s="48" t="s">
        <v>48</v>
      </c>
      <c r="AG244" s="48" t="s">
        <v>48</v>
      </c>
      <c r="AH244" s="66">
        <v>0</v>
      </c>
      <c r="AI244" s="66">
        <v>43</v>
      </c>
      <c r="AJ244" s="48">
        <v>0</v>
      </c>
      <c r="AK244" s="48">
        <v>0</v>
      </c>
      <c r="AL244" s="48">
        <v>0</v>
      </c>
      <c r="AM244" s="48" t="s">
        <v>48</v>
      </c>
      <c r="AN244" s="124" t="s">
        <v>48</v>
      </c>
      <c r="AO244" s="48" t="s">
        <v>48</v>
      </c>
    </row>
    <row r="245" spans="1:41" s="50" customFormat="1" x14ac:dyDescent="0.25">
      <c r="A245" s="45" t="s">
        <v>1288</v>
      </c>
      <c r="B245" s="45" t="s">
        <v>1187</v>
      </c>
      <c r="C245" s="23" t="s">
        <v>4278</v>
      </c>
      <c r="D245" s="138">
        <v>39188</v>
      </c>
      <c r="E245" s="50" t="s">
        <v>1289</v>
      </c>
      <c r="F245" s="50" t="s">
        <v>1290</v>
      </c>
      <c r="G245" s="50" t="s">
        <v>62</v>
      </c>
      <c r="H245" s="49">
        <v>3</v>
      </c>
      <c r="I245" s="50" t="s">
        <v>1291</v>
      </c>
      <c r="J245" s="45" t="s">
        <v>1292</v>
      </c>
      <c r="K245" s="49" t="s">
        <v>1293</v>
      </c>
      <c r="L245" s="45" t="s">
        <v>1294</v>
      </c>
      <c r="M245" s="45" t="s">
        <v>1295</v>
      </c>
      <c r="N245" s="45">
        <v>331111</v>
      </c>
      <c r="O245" s="45" t="s">
        <v>1060</v>
      </c>
      <c r="P245" s="45" t="s">
        <v>45</v>
      </c>
      <c r="Q245" s="45"/>
      <c r="R245" s="45" t="s">
        <v>1205</v>
      </c>
      <c r="S245" s="48">
        <v>300000</v>
      </c>
      <c r="T245" s="48" t="s">
        <v>48</v>
      </c>
      <c r="U245" s="48" t="s">
        <v>48</v>
      </c>
      <c r="V245" s="66">
        <v>113</v>
      </c>
      <c r="W245" s="66">
        <v>1107</v>
      </c>
      <c r="X245" s="48">
        <v>811</v>
      </c>
      <c r="Y245" s="48">
        <v>209000000</v>
      </c>
      <c r="Z245" s="48">
        <v>0</v>
      </c>
      <c r="AA245" s="47" t="s">
        <v>48</v>
      </c>
      <c r="AB245" s="49">
        <v>3</v>
      </c>
      <c r="AC245" s="60" t="s">
        <v>4248</v>
      </c>
      <c r="AD245" s="48">
        <v>0</v>
      </c>
      <c r="AE245" s="48">
        <v>0</v>
      </c>
      <c r="AF245" s="48" t="s">
        <v>48</v>
      </c>
      <c r="AG245" s="48" t="s">
        <v>48</v>
      </c>
      <c r="AH245" s="66">
        <v>0</v>
      </c>
      <c r="AI245" s="66">
        <v>1107</v>
      </c>
      <c r="AJ245" s="48">
        <v>0</v>
      </c>
      <c r="AK245" s="48">
        <v>0</v>
      </c>
      <c r="AL245" s="48">
        <v>0</v>
      </c>
      <c r="AM245" s="48" t="s">
        <v>48</v>
      </c>
      <c r="AN245" s="124" t="s">
        <v>48</v>
      </c>
      <c r="AO245" s="48" t="s">
        <v>48</v>
      </c>
    </row>
    <row r="246" spans="1:41" s="50" customFormat="1" x14ac:dyDescent="0.25">
      <c r="A246" s="45" t="s">
        <v>1296</v>
      </c>
      <c r="B246" s="45" t="s">
        <v>1187</v>
      </c>
      <c r="C246" s="23" t="s">
        <v>4278</v>
      </c>
      <c r="D246" s="138">
        <v>39189</v>
      </c>
      <c r="E246" s="50" t="s">
        <v>1297</v>
      </c>
      <c r="F246" s="50" t="s">
        <v>1298</v>
      </c>
      <c r="G246" s="50" t="s">
        <v>240</v>
      </c>
      <c r="H246" s="49">
        <v>1</v>
      </c>
      <c r="I246" s="50" t="s">
        <v>1299</v>
      </c>
      <c r="J246" s="45" t="s">
        <v>1299</v>
      </c>
      <c r="K246" s="49" t="s">
        <v>1300</v>
      </c>
      <c r="L246" s="45" t="s">
        <v>1301</v>
      </c>
      <c r="M246" s="45" t="s">
        <v>1302</v>
      </c>
      <c r="N246" s="45">
        <v>332710</v>
      </c>
      <c r="O246" s="45" t="s">
        <v>1060</v>
      </c>
      <c r="P246" s="45" t="s">
        <v>45</v>
      </c>
      <c r="Q246" s="45"/>
      <c r="R246" s="45" t="s">
        <v>1205</v>
      </c>
      <c r="S246" s="48">
        <v>75000</v>
      </c>
      <c r="T246" s="48" t="s">
        <v>48</v>
      </c>
      <c r="U246" s="48" t="s">
        <v>48</v>
      </c>
      <c r="V246" s="66">
        <v>45</v>
      </c>
      <c r="W246" s="66">
        <v>67</v>
      </c>
      <c r="X246" s="48">
        <v>724</v>
      </c>
      <c r="Y246" s="48">
        <v>2800000</v>
      </c>
      <c r="Z246" s="48">
        <v>0</v>
      </c>
      <c r="AA246" s="47" t="s">
        <v>48</v>
      </c>
      <c r="AB246" s="49">
        <v>3</v>
      </c>
      <c r="AC246" s="60" t="s">
        <v>4248</v>
      </c>
      <c r="AD246" s="48">
        <v>0</v>
      </c>
      <c r="AE246" s="48">
        <v>0</v>
      </c>
      <c r="AF246" s="48" t="s">
        <v>48</v>
      </c>
      <c r="AG246" s="48" t="s">
        <v>48</v>
      </c>
      <c r="AH246" s="66">
        <v>0</v>
      </c>
      <c r="AI246" s="66">
        <v>67</v>
      </c>
      <c r="AJ246" s="48">
        <v>0</v>
      </c>
      <c r="AK246" s="48">
        <v>0</v>
      </c>
      <c r="AL246" s="48">
        <v>0</v>
      </c>
      <c r="AM246" s="48" t="s">
        <v>48</v>
      </c>
      <c r="AN246" s="124" t="s">
        <v>48</v>
      </c>
      <c r="AO246" s="48" t="s">
        <v>48</v>
      </c>
    </row>
    <row r="247" spans="1:41" s="50" customFormat="1" x14ac:dyDescent="0.25">
      <c r="A247" s="45" t="s">
        <v>1303</v>
      </c>
      <c r="B247" s="45" t="s">
        <v>1187</v>
      </c>
      <c r="C247" s="23" t="s">
        <v>4276</v>
      </c>
      <c r="D247" s="138">
        <v>39191</v>
      </c>
      <c r="E247" s="50" t="s">
        <v>60</v>
      </c>
      <c r="F247" s="50" t="s">
        <v>61</v>
      </c>
      <c r="G247" s="50" t="s">
        <v>62</v>
      </c>
      <c r="H247" s="49">
        <v>3</v>
      </c>
      <c r="I247" s="50" t="s">
        <v>1304</v>
      </c>
      <c r="J247" s="45" t="s">
        <v>64</v>
      </c>
      <c r="K247" s="49" t="s">
        <v>65</v>
      </c>
      <c r="L247" s="45" t="s">
        <v>66</v>
      </c>
      <c r="M247" s="45" t="s">
        <v>1305</v>
      </c>
      <c r="N247" s="45">
        <v>336412</v>
      </c>
      <c r="O247" s="45" t="s">
        <v>1060</v>
      </c>
      <c r="P247" s="45" t="s">
        <v>45</v>
      </c>
      <c r="Q247" s="45"/>
      <c r="R247" s="45" t="s">
        <v>1205</v>
      </c>
      <c r="S247" s="48">
        <v>500000</v>
      </c>
      <c r="T247" s="48" t="s">
        <v>48</v>
      </c>
      <c r="U247" s="48" t="s">
        <v>48</v>
      </c>
      <c r="V247" s="66">
        <v>162</v>
      </c>
      <c r="W247" s="66">
        <v>0</v>
      </c>
      <c r="X247" s="48">
        <v>722</v>
      </c>
      <c r="Y247" s="48">
        <v>45000000</v>
      </c>
      <c r="Z247" s="48">
        <v>0</v>
      </c>
      <c r="AA247" s="47" t="s">
        <v>48</v>
      </c>
      <c r="AB247" s="49">
        <v>3</v>
      </c>
      <c r="AC247" s="60" t="s">
        <v>3862</v>
      </c>
      <c r="AD247" s="48">
        <v>0</v>
      </c>
      <c r="AE247" s="48">
        <v>290000</v>
      </c>
      <c r="AF247" s="48" t="s">
        <v>48</v>
      </c>
      <c r="AG247" s="48" t="s">
        <v>48</v>
      </c>
      <c r="AH247" s="66">
        <v>95</v>
      </c>
      <c r="AI247" s="66">
        <v>0</v>
      </c>
      <c r="AJ247" s="48">
        <v>952</v>
      </c>
      <c r="AK247" s="48">
        <v>52675052</v>
      </c>
      <c r="AL247" s="48">
        <v>0</v>
      </c>
      <c r="AM247" s="48" t="s">
        <v>48</v>
      </c>
      <c r="AN247" s="124" t="s">
        <v>48</v>
      </c>
      <c r="AO247" s="48" t="s">
        <v>48</v>
      </c>
    </row>
    <row r="248" spans="1:41" s="50" customFormat="1" x14ac:dyDescent="0.25">
      <c r="A248" s="45" t="s">
        <v>1306</v>
      </c>
      <c r="B248" s="45" t="s">
        <v>1187</v>
      </c>
      <c r="C248" s="23" t="s">
        <v>4278</v>
      </c>
      <c r="D248" s="138">
        <v>39202</v>
      </c>
      <c r="E248" s="50" t="s">
        <v>1307</v>
      </c>
      <c r="F248" s="50" t="s">
        <v>1308</v>
      </c>
      <c r="G248" s="50" t="s">
        <v>240</v>
      </c>
      <c r="H248" s="49">
        <v>1</v>
      </c>
      <c r="I248" s="50" t="s">
        <v>1309</v>
      </c>
      <c r="J248" s="45" t="s">
        <v>1310</v>
      </c>
      <c r="K248" s="49" t="s">
        <v>1311</v>
      </c>
      <c r="L248" s="45" t="s">
        <v>1312</v>
      </c>
      <c r="M248" s="45" t="s">
        <v>1313</v>
      </c>
      <c r="N248" s="45">
        <v>336612</v>
      </c>
      <c r="O248" s="45" t="s">
        <v>1060</v>
      </c>
      <c r="P248" s="45" t="s">
        <v>45</v>
      </c>
      <c r="Q248" s="45"/>
      <c r="R248" s="45" t="s">
        <v>1205</v>
      </c>
      <c r="S248" s="48">
        <v>45000</v>
      </c>
      <c r="T248" s="48" t="s">
        <v>48</v>
      </c>
      <c r="U248" s="48" t="s">
        <v>48</v>
      </c>
      <c r="V248" s="66">
        <v>27</v>
      </c>
      <c r="W248" s="66">
        <v>19</v>
      </c>
      <c r="X248" s="48">
        <v>560</v>
      </c>
      <c r="Y248" s="48">
        <v>616500</v>
      </c>
      <c r="Z248" s="48">
        <v>0</v>
      </c>
      <c r="AA248" s="47" t="s">
        <v>48</v>
      </c>
      <c r="AB248" s="49">
        <v>3</v>
      </c>
      <c r="AC248" s="60" t="s">
        <v>3862</v>
      </c>
      <c r="AD248" s="48">
        <v>0</v>
      </c>
      <c r="AE248" s="48">
        <v>11250</v>
      </c>
      <c r="AF248" s="48" t="s">
        <v>48</v>
      </c>
      <c r="AG248" s="48" t="s">
        <v>48</v>
      </c>
      <c r="AH248" s="66">
        <v>9</v>
      </c>
      <c r="AI248" s="66">
        <v>19</v>
      </c>
      <c r="AJ248" s="48">
        <v>566</v>
      </c>
      <c r="AK248" s="48">
        <v>328407</v>
      </c>
      <c r="AL248" s="48">
        <v>0</v>
      </c>
      <c r="AM248" s="48" t="s">
        <v>48</v>
      </c>
      <c r="AN248" s="124" t="s">
        <v>48</v>
      </c>
      <c r="AO248" s="48" t="s">
        <v>48</v>
      </c>
    </row>
    <row r="249" spans="1:41" s="50" customFormat="1" x14ac:dyDescent="0.25">
      <c r="A249" s="45" t="s">
        <v>1314</v>
      </c>
      <c r="B249" s="45" t="s">
        <v>1187</v>
      </c>
      <c r="C249" s="23" t="s">
        <v>4278</v>
      </c>
      <c r="D249" s="138">
        <v>39206</v>
      </c>
      <c r="E249" s="50" t="s">
        <v>1315</v>
      </c>
      <c r="F249" s="50" t="s">
        <v>1316</v>
      </c>
      <c r="G249" s="50" t="s">
        <v>857</v>
      </c>
      <c r="H249" s="49">
        <v>1</v>
      </c>
      <c r="I249" s="50" t="s">
        <v>1317</v>
      </c>
      <c r="J249" s="45" t="s">
        <v>1318</v>
      </c>
      <c r="K249" s="49" t="s">
        <v>1319</v>
      </c>
      <c r="L249" s="45" t="s">
        <v>1320</v>
      </c>
      <c r="M249" s="45" t="s">
        <v>1111</v>
      </c>
      <c r="N249" s="45">
        <v>3261</v>
      </c>
      <c r="O249" s="45" t="s">
        <v>1060</v>
      </c>
      <c r="P249" s="45" t="s">
        <v>45</v>
      </c>
      <c r="Q249" s="45"/>
      <c r="R249" s="45" t="s">
        <v>1205</v>
      </c>
      <c r="S249" s="48">
        <v>120000</v>
      </c>
      <c r="T249" s="48" t="s">
        <v>48</v>
      </c>
      <c r="U249" s="48" t="s">
        <v>48</v>
      </c>
      <c r="V249" s="66">
        <v>41</v>
      </c>
      <c r="W249" s="66">
        <v>163</v>
      </c>
      <c r="X249" s="48">
        <v>547</v>
      </c>
      <c r="Y249" s="48">
        <v>2600000</v>
      </c>
      <c r="Z249" s="48">
        <v>0</v>
      </c>
      <c r="AA249" s="47" t="s">
        <v>48</v>
      </c>
      <c r="AB249" s="49">
        <v>3</v>
      </c>
      <c r="AC249" s="60" t="s">
        <v>4248</v>
      </c>
      <c r="AD249" s="48">
        <v>0</v>
      </c>
      <c r="AE249" s="48">
        <v>0</v>
      </c>
      <c r="AF249" s="48" t="s">
        <v>48</v>
      </c>
      <c r="AG249" s="48" t="s">
        <v>48</v>
      </c>
      <c r="AH249" s="66">
        <v>0</v>
      </c>
      <c r="AI249" s="66">
        <v>163</v>
      </c>
      <c r="AJ249" s="48">
        <v>0</v>
      </c>
      <c r="AK249" s="48">
        <v>0</v>
      </c>
      <c r="AL249" s="48">
        <v>0</v>
      </c>
      <c r="AM249" s="48" t="s">
        <v>48</v>
      </c>
      <c r="AN249" s="124" t="s">
        <v>48</v>
      </c>
      <c r="AO249" s="48" t="s">
        <v>48</v>
      </c>
    </row>
    <row r="250" spans="1:41" s="50" customFormat="1" x14ac:dyDescent="0.25">
      <c r="A250" s="45" t="s">
        <v>1321</v>
      </c>
      <c r="B250" s="45" t="s">
        <v>1187</v>
      </c>
      <c r="C250" s="23" t="s">
        <v>4278</v>
      </c>
      <c r="D250" s="138">
        <v>39217</v>
      </c>
      <c r="E250" s="50" t="s">
        <v>1322</v>
      </c>
      <c r="F250" s="50" t="s">
        <v>1323</v>
      </c>
      <c r="G250" s="50" t="s">
        <v>1324</v>
      </c>
      <c r="H250" s="49">
        <v>2</v>
      </c>
      <c r="I250" s="50" t="s">
        <v>1325</v>
      </c>
      <c r="J250" s="45" t="s">
        <v>1326</v>
      </c>
      <c r="K250" s="49">
        <v>27042</v>
      </c>
      <c r="L250" s="45" t="s">
        <v>1327</v>
      </c>
      <c r="M250" s="45" t="s">
        <v>1328</v>
      </c>
      <c r="N250" s="45">
        <v>331421</v>
      </c>
      <c r="O250" s="45" t="s">
        <v>1060</v>
      </c>
      <c r="P250" s="45" t="s">
        <v>45</v>
      </c>
      <c r="Q250" s="45"/>
      <c r="R250" s="45" t="s">
        <v>1205</v>
      </c>
      <c r="S250" s="48">
        <v>130000</v>
      </c>
      <c r="T250" s="48" t="s">
        <v>48</v>
      </c>
      <c r="U250" s="48" t="s">
        <v>48</v>
      </c>
      <c r="V250" s="66">
        <v>59</v>
      </c>
      <c r="W250" s="66">
        <v>483</v>
      </c>
      <c r="X250" s="48">
        <v>646</v>
      </c>
      <c r="Y250" s="48">
        <v>71000000</v>
      </c>
      <c r="Z250" s="48">
        <v>0</v>
      </c>
      <c r="AA250" s="47" t="s">
        <v>48</v>
      </c>
      <c r="AB250" s="49">
        <v>3</v>
      </c>
      <c r="AC250" s="60" t="s">
        <v>3862</v>
      </c>
      <c r="AD250" s="48">
        <v>0</v>
      </c>
      <c r="AE250" s="48">
        <v>68305</v>
      </c>
      <c r="AF250" s="48" t="s">
        <v>48</v>
      </c>
      <c r="AG250" s="48" t="s">
        <v>48</v>
      </c>
      <c r="AH250" s="66">
        <v>31</v>
      </c>
      <c r="AI250" s="66">
        <v>483</v>
      </c>
      <c r="AJ250" s="48">
        <v>677</v>
      </c>
      <c r="AK250" s="48">
        <v>63936919</v>
      </c>
      <c r="AL250" s="48">
        <v>0</v>
      </c>
      <c r="AM250" s="48" t="s">
        <v>48</v>
      </c>
      <c r="AN250" s="124" t="s">
        <v>48</v>
      </c>
      <c r="AO250" s="48" t="s">
        <v>48</v>
      </c>
    </row>
    <row r="251" spans="1:41" s="50" customFormat="1" x14ac:dyDescent="0.25">
      <c r="A251" s="45" t="s">
        <v>1329</v>
      </c>
      <c r="B251" s="45" t="s">
        <v>1187</v>
      </c>
      <c r="C251" s="23" t="s">
        <v>4278</v>
      </c>
      <c r="D251" s="138">
        <v>39218</v>
      </c>
      <c r="E251" s="50" t="s">
        <v>4300</v>
      </c>
      <c r="F251" s="50" t="s">
        <v>1330</v>
      </c>
      <c r="G251" s="50" t="s">
        <v>240</v>
      </c>
      <c r="H251" s="49">
        <v>1</v>
      </c>
      <c r="I251" s="50" t="s">
        <v>1331</v>
      </c>
      <c r="J251" s="45" t="s">
        <v>1332</v>
      </c>
      <c r="K251" s="49" t="s">
        <v>1333</v>
      </c>
      <c r="L251" s="45" t="s">
        <v>1334</v>
      </c>
      <c r="M251" s="45" t="s">
        <v>1335</v>
      </c>
      <c r="N251" s="45">
        <v>337212</v>
      </c>
      <c r="O251" s="45" t="s">
        <v>1060</v>
      </c>
      <c r="P251" s="45" t="s">
        <v>45</v>
      </c>
      <c r="Q251" s="45"/>
      <c r="R251" s="45" t="s">
        <v>1205</v>
      </c>
      <c r="S251" s="48">
        <v>240000</v>
      </c>
      <c r="T251" s="48" t="s">
        <v>48</v>
      </c>
      <c r="U251" s="48" t="s">
        <v>48</v>
      </c>
      <c r="V251" s="66">
        <v>108</v>
      </c>
      <c r="W251" s="66">
        <v>162</v>
      </c>
      <c r="X251" s="48">
        <v>571</v>
      </c>
      <c r="Y251" s="48">
        <v>3250000</v>
      </c>
      <c r="Z251" s="48">
        <v>0</v>
      </c>
      <c r="AA251" s="47" t="s">
        <v>48</v>
      </c>
      <c r="AB251" s="49">
        <v>3</v>
      </c>
      <c r="AC251" s="60" t="s">
        <v>4248</v>
      </c>
      <c r="AD251" s="48">
        <v>0</v>
      </c>
      <c r="AE251" s="48">
        <v>0</v>
      </c>
      <c r="AF251" s="48" t="s">
        <v>48</v>
      </c>
      <c r="AG251" s="48" t="s">
        <v>48</v>
      </c>
      <c r="AH251" s="66">
        <v>0</v>
      </c>
      <c r="AI251" s="66">
        <v>162</v>
      </c>
      <c r="AJ251" s="48">
        <v>0</v>
      </c>
      <c r="AK251" s="48">
        <v>0</v>
      </c>
      <c r="AL251" s="48">
        <v>0</v>
      </c>
      <c r="AM251" s="48" t="s">
        <v>48</v>
      </c>
      <c r="AN251" s="124" t="s">
        <v>48</v>
      </c>
      <c r="AO251" s="48" t="s">
        <v>48</v>
      </c>
    </row>
    <row r="252" spans="1:41" s="50" customFormat="1" x14ac:dyDescent="0.25">
      <c r="A252" s="45" t="s">
        <v>1336</v>
      </c>
      <c r="B252" s="45" t="s">
        <v>1187</v>
      </c>
      <c r="C252" s="23" t="s">
        <v>4278</v>
      </c>
      <c r="D252" s="138">
        <v>39219</v>
      </c>
      <c r="E252" s="50" t="s">
        <v>4301</v>
      </c>
      <c r="F252" s="50" t="s">
        <v>1337</v>
      </c>
      <c r="G252" s="50" t="s">
        <v>696</v>
      </c>
      <c r="H252" s="49">
        <v>3</v>
      </c>
      <c r="I252" s="50" t="s">
        <v>1338</v>
      </c>
      <c r="J252" s="45" t="s">
        <v>1339</v>
      </c>
      <c r="K252" s="49" t="s">
        <v>1340</v>
      </c>
      <c r="L252" s="45" t="s">
        <v>1341</v>
      </c>
      <c r="M252" s="45" t="s">
        <v>1342</v>
      </c>
      <c r="N252" s="45">
        <v>515111</v>
      </c>
      <c r="O252" s="45" t="s">
        <v>1060</v>
      </c>
      <c r="P252" s="45" t="s">
        <v>212</v>
      </c>
      <c r="Q252" s="45"/>
      <c r="R252" s="45" t="s">
        <v>1205</v>
      </c>
      <c r="S252" s="48">
        <v>50000</v>
      </c>
      <c r="T252" s="48" t="s">
        <v>48</v>
      </c>
      <c r="U252" s="48" t="s">
        <v>48</v>
      </c>
      <c r="V252" s="66">
        <v>45</v>
      </c>
      <c r="W252" s="66">
        <v>0</v>
      </c>
      <c r="X252" s="48">
        <v>940</v>
      </c>
      <c r="Y252" s="48">
        <v>2150000</v>
      </c>
      <c r="Z252" s="48">
        <v>0</v>
      </c>
      <c r="AA252" s="47" t="s">
        <v>48</v>
      </c>
      <c r="AB252" s="49">
        <v>3</v>
      </c>
      <c r="AC252" s="60" t="s">
        <v>3862</v>
      </c>
      <c r="AD252" s="48">
        <v>0</v>
      </c>
      <c r="AE252" s="48">
        <v>37500</v>
      </c>
      <c r="AF252" s="48" t="s">
        <v>48</v>
      </c>
      <c r="AG252" s="48" t="s">
        <v>48</v>
      </c>
      <c r="AH252" s="66">
        <v>43</v>
      </c>
      <c r="AI252" s="66">
        <v>0</v>
      </c>
      <c r="AJ252" s="48">
        <v>990</v>
      </c>
      <c r="AK252" s="48">
        <v>2200000</v>
      </c>
      <c r="AL252" s="48">
        <v>0</v>
      </c>
      <c r="AM252" s="48" t="s">
        <v>48</v>
      </c>
      <c r="AN252" s="124" t="s">
        <v>48</v>
      </c>
      <c r="AO252" s="48" t="s">
        <v>48</v>
      </c>
    </row>
    <row r="253" spans="1:41" s="50" customFormat="1" x14ac:dyDescent="0.25">
      <c r="A253" s="45" t="s">
        <v>1343</v>
      </c>
      <c r="B253" s="45" t="s">
        <v>1187</v>
      </c>
      <c r="C253" s="23" t="s">
        <v>4278</v>
      </c>
      <c r="D253" s="138">
        <v>39224</v>
      </c>
      <c r="E253" s="50" t="s">
        <v>4302</v>
      </c>
      <c r="F253" s="50" t="s">
        <v>1344</v>
      </c>
      <c r="G253" s="50" t="s">
        <v>1345</v>
      </c>
      <c r="H253" s="49">
        <v>1</v>
      </c>
      <c r="I253" s="50" t="s">
        <v>1346</v>
      </c>
      <c r="J253" s="45" t="s">
        <v>1347</v>
      </c>
      <c r="K253" s="49" t="s">
        <v>1348</v>
      </c>
      <c r="L253" s="45" t="s">
        <v>1349</v>
      </c>
      <c r="M253" s="45" t="s">
        <v>1350</v>
      </c>
      <c r="N253" s="45">
        <v>541614</v>
      </c>
      <c r="O253" s="45" t="s">
        <v>1060</v>
      </c>
      <c r="P253" s="45" t="s">
        <v>86</v>
      </c>
      <c r="Q253" s="45"/>
      <c r="R253" s="45" t="s">
        <v>1227</v>
      </c>
      <c r="S253" s="48">
        <v>30000</v>
      </c>
      <c r="T253" s="48" t="s">
        <v>48</v>
      </c>
      <c r="U253" s="48" t="s">
        <v>48</v>
      </c>
      <c r="V253" s="66">
        <v>27</v>
      </c>
      <c r="W253" s="66">
        <v>47</v>
      </c>
      <c r="X253" s="48">
        <v>0</v>
      </c>
      <c r="Y253" s="48">
        <v>1200000</v>
      </c>
      <c r="Z253" s="48">
        <v>0</v>
      </c>
      <c r="AA253" s="47" t="s">
        <v>48</v>
      </c>
      <c r="AB253" s="49">
        <v>3</v>
      </c>
      <c r="AC253" s="60" t="s">
        <v>3862</v>
      </c>
      <c r="AD253" s="48">
        <v>0</v>
      </c>
      <c r="AE253" s="48">
        <v>15000</v>
      </c>
      <c r="AF253" s="48" t="s">
        <v>48</v>
      </c>
      <c r="AG253" s="48" t="s">
        <v>48</v>
      </c>
      <c r="AH253" s="66">
        <v>17</v>
      </c>
      <c r="AI253" s="66">
        <v>47</v>
      </c>
      <c r="AJ253" s="48">
        <v>1304</v>
      </c>
      <c r="AK253" s="48">
        <v>1291000</v>
      </c>
      <c r="AL253" s="48">
        <v>15000</v>
      </c>
      <c r="AM253" s="48" t="s">
        <v>48</v>
      </c>
      <c r="AN253" s="124" t="s">
        <v>48</v>
      </c>
      <c r="AO253" s="48" t="s">
        <v>48</v>
      </c>
    </row>
    <row r="254" spans="1:41" s="50" customFormat="1" x14ac:dyDescent="0.25">
      <c r="A254" s="45" t="s">
        <v>1351</v>
      </c>
      <c r="B254" s="45" t="s">
        <v>1187</v>
      </c>
      <c r="C254" s="23" t="s">
        <v>4278</v>
      </c>
      <c r="D254" s="138">
        <v>39234</v>
      </c>
      <c r="E254" s="50" t="s">
        <v>4303</v>
      </c>
      <c r="F254" s="50" t="s">
        <v>1352</v>
      </c>
      <c r="G254" s="50" t="s">
        <v>1353</v>
      </c>
      <c r="H254" s="49">
        <v>1</v>
      </c>
      <c r="I254" s="50" t="s">
        <v>1354</v>
      </c>
      <c r="J254" s="45" t="s">
        <v>1355</v>
      </c>
      <c r="K254" s="49">
        <v>28450</v>
      </c>
      <c r="L254" s="45" t="s">
        <v>1356</v>
      </c>
      <c r="M254" s="45" t="s">
        <v>1111</v>
      </c>
      <c r="N254" s="45">
        <v>312221</v>
      </c>
      <c r="O254" s="45" t="s">
        <v>1060</v>
      </c>
      <c r="P254" s="45" t="s">
        <v>45</v>
      </c>
      <c r="Q254" s="45"/>
      <c r="R254" s="45" t="s">
        <v>1205</v>
      </c>
      <c r="S254" s="48">
        <v>150000</v>
      </c>
      <c r="T254" s="48" t="s">
        <v>48</v>
      </c>
      <c r="U254" s="48" t="s">
        <v>48</v>
      </c>
      <c r="V254" s="66">
        <v>63</v>
      </c>
      <c r="W254" s="66">
        <v>90</v>
      </c>
      <c r="X254" s="48">
        <v>620</v>
      </c>
      <c r="Y254" s="48">
        <v>16800000</v>
      </c>
      <c r="Z254" s="48">
        <v>0</v>
      </c>
      <c r="AA254" s="47" t="s">
        <v>48</v>
      </c>
      <c r="AB254" s="49">
        <v>3</v>
      </c>
      <c r="AC254" s="60" t="s">
        <v>3862</v>
      </c>
      <c r="AD254" s="48">
        <v>0</v>
      </c>
      <c r="AE254" s="48">
        <v>76190</v>
      </c>
      <c r="AF254" s="48" t="s">
        <v>48</v>
      </c>
      <c r="AG254" s="48" t="s">
        <v>48</v>
      </c>
      <c r="AH254" s="66">
        <v>32</v>
      </c>
      <c r="AI254" s="66">
        <v>90</v>
      </c>
      <c r="AJ254" s="48">
        <v>682</v>
      </c>
      <c r="AK254" s="48">
        <v>29900000</v>
      </c>
      <c r="AL254" s="48">
        <v>0</v>
      </c>
      <c r="AM254" s="48" t="s">
        <v>48</v>
      </c>
      <c r="AN254" s="124" t="s">
        <v>48</v>
      </c>
      <c r="AO254" s="48" t="s">
        <v>48</v>
      </c>
    </row>
    <row r="255" spans="1:41" s="50" customFormat="1" x14ac:dyDescent="0.25">
      <c r="A255" s="45" t="s">
        <v>1357</v>
      </c>
      <c r="B255" s="45" t="s">
        <v>1187</v>
      </c>
      <c r="C255" s="23" t="s">
        <v>4278</v>
      </c>
      <c r="D255" s="138">
        <v>39254</v>
      </c>
      <c r="E255" s="50" t="s">
        <v>4304</v>
      </c>
      <c r="F255" s="50" t="s">
        <v>1358</v>
      </c>
      <c r="G255" s="50" t="s">
        <v>1087</v>
      </c>
      <c r="H255" s="49">
        <v>1</v>
      </c>
      <c r="I255" s="50" t="s">
        <v>1359</v>
      </c>
      <c r="J255" s="45" t="s">
        <v>1360</v>
      </c>
      <c r="K255" s="49" t="s">
        <v>1361</v>
      </c>
      <c r="L255" s="45" t="s">
        <v>1362</v>
      </c>
      <c r="M255" s="45" t="s">
        <v>1363</v>
      </c>
      <c r="N255" s="45">
        <v>312221</v>
      </c>
      <c r="O255" s="45" t="s">
        <v>1060</v>
      </c>
      <c r="P255" s="45" t="s">
        <v>45</v>
      </c>
      <c r="Q255" s="45"/>
      <c r="R255" s="45" t="s">
        <v>1205</v>
      </c>
      <c r="S255" s="48">
        <v>400000</v>
      </c>
      <c r="T255" s="48" t="s">
        <v>48</v>
      </c>
      <c r="U255" s="48" t="s">
        <v>48</v>
      </c>
      <c r="V255" s="66">
        <v>179</v>
      </c>
      <c r="W255" s="66">
        <v>0</v>
      </c>
      <c r="X255" s="48">
        <v>675.32</v>
      </c>
      <c r="Y255" s="48">
        <v>50000000</v>
      </c>
      <c r="Z255" s="48">
        <v>0</v>
      </c>
      <c r="AA255" s="47" t="s">
        <v>48</v>
      </c>
      <c r="AB255" s="49">
        <v>3</v>
      </c>
      <c r="AC255" s="60" t="s">
        <v>4248</v>
      </c>
      <c r="AD255" s="48">
        <v>0</v>
      </c>
      <c r="AE255" s="48">
        <v>0</v>
      </c>
      <c r="AF255" s="48" t="s">
        <v>48</v>
      </c>
      <c r="AG255" s="48" t="s">
        <v>48</v>
      </c>
      <c r="AH255" s="66">
        <v>0</v>
      </c>
      <c r="AI255" s="66">
        <v>0</v>
      </c>
      <c r="AJ255" s="48">
        <v>0</v>
      </c>
      <c r="AK255" s="48">
        <v>0</v>
      </c>
      <c r="AL255" s="48">
        <v>0</v>
      </c>
      <c r="AM255" s="48" t="s">
        <v>48</v>
      </c>
      <c r="AN255" s="124" t="s">
        <v>48</v>
      </c>
      <c r="AO255" s="48" t="s">
        <v>48</v>
      </c>
    </row>
    <row r="256" spans="1:41" s="50" customFormat="1" x14ac:dyDescent="0.25">
      <c r="A256" s="45" t="s">
        <v>1364</v>
      </c>
      <c r="B256" s="45" t="s">
        <v>1187</v>
      </c>
      <c r="C256" s="23" t="s">
        <v>4278</v>
      </c>
      <c r="D256" s="138">
        <v>39268</v>
      </c>
      <c r="E256" s="50" t="s">
        <v>1365</v>
      </c>
      <c r="F256" s="50" t="s">
        <v>1366</v>
      </c>
      <c r="G256" s="50" t="s">
        <v>314</v>
      </c>
      <c r="H256" s="49">
        <v>2</v>
      </c>
      <c r="I256" s="50" t="s">
        <v>1367</v>
      </c>
      <c r="J256" s="45" t="s">
        <v>1368</v>
      </c>
      <c r="K256" s="49">
        <v>27809</v>
      </c>
      <c r="L256" s="45" t="s">
        <v>1369</v>
      </c>
      <c r="M256" s="45" t="s">
        <v>1370</v>
      </c>
      <c r="N256" s="45">
        <v>32199</v>
      </c>
      <c r="O256" s="45" t="s">
        <v>1060</v>
      </c>
      <c r="P256" s="45" t="s">
        <v>45</v>
      </c>
      <c r="Q256" s="45"/>
      <c r="R256" s="45" t="s">
        <v>1205</v>
      </c>
      <c r="S256" s="48">
        <v>50000</v>
      </c>
      <c r="T256" s="48" t="s">
        <v>48</v>
      </c>
      <c r="U256" s="48" t="s">
        <v>48</v>
      </c>
      <c r="V256" s="66">
        <v>45</v>
      </c>
      <c r="W256" s="66">
        <v>43</v>
      </c>
      <c r="X256" s="48">
        <v>744</v>
      </c>
      <c r="Y256" s="48">
        <v>1350000</v>
      </c>
      <c r="Z256" s="48">
        <v>0</v>
      </c>
      <c r="AA256" s="47" t="s">
        <v>48</v>
      </c>
      <c r="AB256" s="49">
        <v>3</v>
      </c>
      <c r="AC256" s="60" t="s">
        <v>4248</v>
      </c>
      <c r="AD256" s="48">
        <v>0</v>
      </c>
      <c r="AE256" s="48">
        <v>0</v>
      </c>
      <c r="AF256" s="48" t="s">
        <v>48</v>
      </c>
      <c r="AG256" s="48" t="s">
        <v>48</v>
      </c>
      <c r="AH256" s="66">
        <v>0</v>
      </c>
      <c r="AI256" s="66">
        <v>43</v>
      </c>
      <c r="AJ256" s="48">
        <v>0</v>
      </c>
      <c r="AK256" s="48">
        <v>0</v>
      </c>
      <c r="AL256" s="48">
        <v>0</v>
      </c>
      <c r="AM256" s="48" t="s">
        <v>48</v>
      </c>
      <c r="AN256" s="124" t="s">
        <v>48</v>
      </c>
      <c r="AO256" s="48" t="s">
        <v>48</v>
      </c>
    </row>
    <row r="257" spans="1:41" s="50" customFormat="1" x14ac:dyDescent="0.25">
      <c r="A257" s="45" t="s">
        <v>1371</v>
      </c>
      <c r="B257" s="45" t="s">
        <v>1187</v>
      </c>
      <c r="C257" s="23" t="s">
        <v>4278</v>
      </c>
      <c r="D257" s="138">
        <v>39273</v>
      </c>
      <c r="E257" s="50" t="s">
        <v>1372</v>
      </c>
      <c r="F257" s="50" t="s">
        <v>1373</v>
      </c>
      <c r="G257" s="50" t="s">
        <v>240</v>
      </c>
      <c r="H257" s="49">
        <v>1</v>
      </c>
      <c r="I257" s="50" t="s">
        <v>1374</v>
      </c>
      <c r="J257" s="45" t="s">
        <v>1375</v>
      </c>
      <c r="K257" s="49" t="s">
        <v>1376</v>
      </c>
      <c r="L257" s="45" t="s">
        <v>1377</v>
      </c>
      <c r="M257" s="45" t="s">
        <v>1378</v>
      </c>
      <c r="N257" s="45">
        <v>333923</v>
      </c>
      <c r="O257" s="45" t="s">
        <v>1060</v>
      </c>
      <c r="P257" s="45" t="s">
        <v>45</v>
      </c>
      <c r="Q257" s="45"/>
      <c r="R257" s="45" t="s">
        <v>1227</v>
      </c>
      <c r="S257" s="48">
        <v>140000</v>
      </c>
      <c r="T257" s="48" t="s">
        <v>48</v>
      </c>
      <c r="U257" s="48" t="s">
        <v>48</v>
      </c>
      <c r="V257" s="66">
        <v>61</v>
      </c>
      <c r="W257" s="66">
        <v>2</v>
      </c>
      <c r="X257" s="48">
        <v>725</v>
      </c>
      <c r="Y257" s="48">
        <v>1000000</v>
      </c>
      <c r="Z257" s="48">
        <v>0</v>
      </c>
      <c r="AA257" s="47" t="s">
        <v>48</v>
      </c>
      <c r="AB257" s="49">
        <v>3</v>
      </c>
      <c r="AC257" s="60" t="s">
        <v>4248</v>
      </c>
      <c r="AD257" s="48">
        <v>0</v>
      </c>
      <c r="AE257" s="48">
        <v>0</v>
      </c>
      <c r="AF257" s="48" t="s">
        <v>48</v>
      </c>
      <c r="AG257" s="48" t="s">
        <v>48</v>
      </c>
      <c r="AH257" s="66">
        <v>0</v>
      </c>
      <c r="AI257" s="66">
        <v>2</v>
      </c>
      <c r="AJ257" s="48">
        <v>0</v>
      </c>
      <c r="AK257" s="48">
        <v>0</v>
      </c>
      <c r="AL257" s="48">
        <v>0</v>
      </c>
      <c r="AM257" s="48" t="s">
        <v>48</v>
      </c>
      <c r="AN257" s="124" t="s">
        <v>48</v>
      </c>
      <c r="AO257" s="48" t="s">
        <v>48</v>
      </c>
    </row>
    <row r="258" spans="1:41" s="50" customFormat="1" x14ac:dyDescent="0.25">
      <c r="A258" s="45" t="s">
        <v>1379</v>
      </c>
      <c r="B258" s="45" t="s">
        <v>1187</v>
      </c>
      <c r="C258" s="23" t="s">
        <v>4276</v>
      </c>
      <c r="D258" s="138">
        <v>39274</v>
      </c>
      <c r="E258" s="50" t="s">
        <v>96</v>
      </c>
      <c r="F258" s="50" t="s">
        <v>97</v>
      </c>
      <c r="G258" s="50" t="s">
        <v>98</v>
      </c>
      <c r="H258" s="49">
        <v>2</v>
      </c>
      <c r="I258" s="50" t="s">
        <v>1380</v>
      </c>
      <c r="J258" s="45" t="s">
        <v>1381</v>
      </c>
      <c r="K258" s="49" t="s">
        <v>1382</v>
      </c>
      <c r="L258" s="45" t="s">
        <v>101</v>
      </c>
      <c r="M258" s="45" t="s">
        <v>102</v>
      </c>
      <c r="N258" s="45">
        <v>336992</v>
      </c>
      <c r="O258" s="45" t="s">
        <v>1060</v>
      </c>
      <c r="P258" s="45" t="s">
        <v>45</v>
      </c>
      <c r="Q258" s="45"/>
      <c r="R258" s="45" t="s">
        <v>1205</v>
      </c>
      <c r="S258" s="48">
        <v>500000</v>
      </c>
      <c r="T258" s="48" t="s">
        <v>48</v>
      </c>
      <c r="U258" s="48" t="s">
        <v>48</v>
      </c>
      <c r="V258" s="66">
        <v>184</v>
      </c>
      <c r="W258" s="66">
        <v>0</v>
      </c>
      <c r="X258" s="48">
        <v>483</v>
      </c>
      <c r="Y258" s="48">
        <v>27900000</v>
      </c>
      <c r="Z258" s="48">
        <v>0</v>
      </c>
      <c r="AA258" s="47" t="s">
        <v>48</v>
      </c>
      <c r="AB258" s="49">
        <v>3</v>
      </c>
      <c r="AC258" s="60" t="s">
        <v>4248</v>
      </c>
      <c r="AD258" s="48">
        <v>0</v>
      </c>
      <c r="AE258" s="48">
        <v>0</v>
      </c>
      <c r="AF258" s="48" t="s">
        <v>48</v>
      </c>
      <c r="AG258" s="48" t="s">
        <v>48</v>
      </c>
      <c r="AH258" s="66">
        <v>0</v>
      </c>
      <c r="AI258" s="66">
        <v>0</v>
      </c>
      <c r="AJ258" s="48">
        <v>0</v>
      </c>
      <c r="AK258" s="48">
        <v>0</v>
      </c>
      <c r="AL258" s="48">
        <v>0</v>
      </c>
      <c r="AM258" s="48" t="s">
        <v>48</v>
      </c>
      <c r="AN258" s="124" t="s">
        <v>48</v>
      </c>
      <c r="AO258" s="48" t="s">
        <v>48</v>
      </c>
    </row>
    <row r="259" spans="1:41" s="50" customFormat="1" x14ac:dyDescent="0.25">
      <c r="A259" s="45" t="s">
        <v>1383</v>
      </c>
      <c r="B259" s="45" t="s">
        <v>1187</v>
      </c>
      <c r="C259" s="23" t="s">
        <v>4278</v>
      </c>
      <c r="D259" s="138">
        <v>39280</v>
      </c>
      <c r="E259" s="50" t="s">
        <v>1384</v>
      </c>
      <c r="F259" s="50" t="s">
        <v>1385</v>
      </c>
      <c r="G259" s="50" t="s">
        <v>513</v>
      </c>
      <c r="H259" s="49">
        <v>2</v>
      </c>
      <c r="I259" s="50" t="s">
        <v>1386</v>
      </c>
      <c r="J259" s="45" t="s">
        <v>1386</v>
      </c>
      <c r="K259" s="49" t="s">
        <v>1387</v>
      </c>
      <c r="L259" s="45" t="s">
        <v>1388</v>
      </c>
      <c r="M259" s="45" t="s">
        <v>1389</v>
      </c>
      <c r="N259" s="45">
        <v>313111</v>
      </c>
      <c r="O259" s="45" t="s">
        <v>1060</v>
      </c>
      <c r="P259" s="45" t="s">
        <v>45</v>
      </c>
      <c r="Q259" s="45"/>
      <c r="R259" s="45" t="s">
        <v>1205</v>
      </c>
      <c r="S259" s="48">
        <v>40000</v>
      </c>
      <c r="T259" s="48" t="s">
        <v>48</v>
      </c>
      <c r="U259" s="48" t="s">
        <v>48</v>
      </c>
      <c r="V259" s="66">
        <v>38</v>
      </c>
      <c r="W259" s="66">
        <v>980</v>
      </c>
      <c r="X259" s="48">
        <v>544</v>
      </c>
      <c r="Y259" s="48">
        <v>20000000</v>
      </c>
      <c r="Z259" s="48">
        <v>0</v>
      </c>
      <c r="AA259" s="47" t="s">
        <v>48</v>
      </c>
      <c r="AB259" s="49">
        <v>3</v>
      </c>
      <c r="AC259" s="60" t="s">
        <v>3862</v>
      </c>
      <c r="AD259" s="48">
        <v>0</v>
      </c>
      <c r="AE259" s="48">
        <v>20000</v>
      </c>
      <c r="AF259" s="48" t="s">
        <v>48</v>
      </c>
      <c r="AG259" s="48" t="s">
        <v>48</v>
      </c>
      <c r="AH259" s="66">
        <v>42</v>
      </c>
      <c r="AI259" s="66">
        <v>980</v>
      </c>
      <c r="AJ259" s="48">
        <v>654</v>
      </c>
      <c r="AK259" s="48">
        <v>20700000</v>
      </c>
      <c r="AL259" s="48">
        <v>0</v>
      </c>
      <c r="AM259" s="48" t="s">
        <v>48</v>
      </c>
      <c r="AN259" s="124" t="s">
        <v>48</v>
      </c>
      <c r="AO259" s="48" t="s">
        <v>48</v>
      </c>
    </row>
    <row r="260" spans="1:41" s="50" customFormat="1" x14ac:dyDescent="0.25">
      <c r="A260" s="45" t="s">
        <v>1390</v>
      </c>
      <c r="B260" s="45" t="s">
        <v>1187</v>
      </c>
      <c r="C260" s="23" t="s">
        <v>4278</v>
      </c>
      <c r="D260" s="138">
        <v>39281</v>
      </c>
      <c r="E260" s="50" t="s">
        <v>1391</v>
      </c>
      <c r="F260" s="50" t="s">
        <v>1392</v>
      </c>
      <c r="G260" s="50" t="s">
        <v>857</v>
      </c>
      <c r="H260" s="49">
        <v>1</v>
      </c>
      <c r="I260" s="50" t="s">
        <v>1393</v>
      </c>
      <c r="J260" s="45" t="s">
        <v>1394</v>
      </c>
      <c r="K260" s="49" t="s">
        <v>1395</v>
      </c>
      <c r="L260" s="45" t="s">
        <v>1396</v>
      </c>
      <c r="M260" s="45" t="s">
        <v>1397</v>
      </c>
      <c r="N260" s="45">
        <v>3323</v>
      </c>
      <c r="O260" s="45" t="s">
        <v>1060</v>
      </c>
      <c r="P260" s="45" t="s">
        <v>45</v>
      </c>
      <c r="Q260" s="45"/>
      <c r="R260" s="45" t="s">
        <v>1205</v>
      </c>
      <c r="S260" s="48">
        <v>45000</v>
      </c>
      <c r="T260" s="48" t="s">
        <v>48</v>
      </c>
      <c r="U260" s="48" t="s">
        <v>48</v>
      </c>
      <c r="V260" s="66">
        <v>40</v>
      </c>
      <c r="W260" s="66">
        <v>70</v>
      </c>
      <c r="X260" s="48">
        <v>586</v>
      </c>
      <c r="Y260" s="48">
        <v>550000</v>
      </c>
      <c r="Z260" s="48">
        <v>0</v>
      </c>
      <c r="AA260" s="47" t="s">
        <v>48</v>
      </c>
      <c r="AB260" s="49">
        <v>3</v>
      </c>
      <c r="AC260" s="60" t="s">
        <v>4248</v>
      </c>
      <c r="AD260" s="48">
        <v>0</v>
      </c>
      <c r="AE260" s="48">
        <v>0</v>
      </c>
      <c r="AF260" s="48" t="s">
        <v>48</v>
      </c>
      <c r="AG260" s="48" t="s">
        <v>48</v>
      </c>
      <c r="AH260" s="66">
        <v>0</v>
      </c>
      <c r="AI260" s="66">
        <v>70</v>
      </c>
      <c r="AJ260" s="48">
        <v>0</v>
      </c>
      <c r="AK260" s="48">
        <v>0</v>
      </c>
      <c r="AL260" s="48">
        <v>0</v>
      </c>
      <c r="AM260" s="48" t="s">
        <v>48</v>
      </c>
      <c r="AN260" s="124" t="s">
        <v>48</v>
      </c>
      <c r="AO260" s="48" t="s">
        <v>48</v>
      </c>
    </row>
    <row r="261" spans="1:41" s="50" customFormat="1" x14ac:dyDescent="0.25">
      <c r="A261" s="45" t="s">
        <v>1398</v>
      </c>
      <c r="B261" s="45" t="s">
        <v>1187</v>
      </c>
      <c r="C261" s="23" t="s">
        <v>4278</v>
      </c>
      <c r="D261" s="138">
        <v>39302</v>
      </c>
      <c r="E261" s="50" t="s">
        <v>4305</v>
      </c>
      <c r="F261" s="50" t="s">
        <v>1399</v>
      </c>
      <c r="G261" s="50" t="s">
        <v>223</v>
      </c>
      <c r="H261" s="49">
        <v>1</v>
      </c>
      <c r="I261" s="50" t="s">
        <v>1400</v>
      </c>
      <c r="J261" s="45" t="s">
        <v>1400</v>
      </c>
      <c r="K261" s="49" t="s">
        <v>1401</v>
      </c>
      <c r="L261" s="45" t="s">
        <v>1402</v>
      </c>
      <c r="M261" s="45" t="s">
        <v>1403</v>
      </c>
      <c r="N261" s="45">
        <v>3364</v>
      </c>
      <c r="O261" s="45" t="s">
        <v>1060</v>
      </c>
      <c r="P261" s="45" t="s">
        <v>45</v>
      </c>
      <c r="Q261" s="45"/>
      <c r="R261" s="45" t="s">
        <v>1205</v>
      </c>
      <c r="S261" s="48">
        <v>75000</v>
      </c>
      <c r="T261" s="48" t="s">
        <v>48</v>
      </c>
      <c r="U261" s="48" t="s">
        <v>48</v>
      </c>
      <c r="V261" s="66">
        <v>65</v>
      </c>
      <c r="W261" s="66">
        <v>0</v>
      </c>
      <c r="X261" s="48">
        <v>656</v>
      </c>
      <c r="Y261" s="48">
        <v>3870000</v>
      </c>
      <c r="Z261" s="48">
        <v>0</v>
      </c>
      <c r="AA261" s="47" t="s">
        <v>48</v>
      </c>
      <c r="AB261" s="49">
        <v>3</v>
      </c>
      <c r="AC261" s="60" t="s">
        <v>4248</v>
      </c>
      <c r="AD261" s="48">
        <v>0</v>
      </c>
      <c r="AE261" s="48">
        <v>0</v>
      </c>
      <c r="AF261" s="48" t="s">
        <v>48</v>
      </c>
      <c r="AG261" s="48" t="s">
        <v>48</v>
      </c>
      <c r="AH261" s="66">
        <v>0</v>
      </c>
      <c r="AI261" s="66">
        <v>0</v>
      </c>
      <c r="AJ261" s="48">
        <v>0</v>
      </c>
      <c r="AK261" s="48">
        <v>0</v>
      </c>
      <c r="AL261" s="48">
        <v>0</v>
      </c>
      <c r="AM261" s="48" t="s">
        <v>48</v>
      </c>
      <c r="AN261" s="124" t="s">
        <v>48</v>
      </c>
      <c r="AO261" s="48" t="s">
        <v>48</v>
      </c>
    </row>
    <row r="262" spans="1:41" s="50" customFormat="1" x14ac:dyDescent="0.25">
      <c r="A262" s="45" t="s">
        <v>1404</v>
      </c>
      <c r="B262" s="45" t="s">
        <v>1187</v>
      </c>
      <c r="C262" s="23" t="s">
        <v>4278</v>
      </c>
      <c r="D262" s="138">
        <v>39316</v>
      </c>
      <c r="E262" s="50" t="s">
        <v>4306</v>
      </c>
      <c r="F262" s="50" t="s">
        <v>1405</v>
      </c>
      <c r="G262" s="50" t="s">
        <v>496</v>
      </c>
      <c r="H262" s="49">
        <v>2</v>
      </c>
      <c r="I262" s="50" t="s">
        <v>1406</v>
      </c>
      <c r="J262" s="45" t="s">
        <v>1406</v>
      </c>
      <c r="K262" s="49" t="s">
        <v>1407</v>
      </c>
      <c r="L262" s="45" t="s">
        <v>1408</v>
      </c>
      <c r="M262" s="45" t="s">
        <v>1409</v>
      </c>
      <c r="N262" s="45">
        <v>334512</v>
      </c>
      <c r="O262" s="45" t="s">
        <v>1060</v>
      </c>
      <c r="P262" s="45" t="s">
        <v>45</v>
      </c>
      <c r="Q262" s="45"/>
      <c r="R262" s="45" t="s">
        <v>1205</v>
      </c>
      <c r="S262" s="48">
        <v>75000</v>
      </c>
      <c r="T262" s="48" t="s">
        <v>48</v>
      </c>
      <c r="U262" s="48" t="s">
        <v>48</v>
      </c>
      <c r="V262" s="66">
        <v>45</v>
      </c>
      <c r="W262" s="66">
        <v>83</v>
      </c>
      <c r="X262" s="48">
        <v>540</v>
      </c>
      <c r="Y262" s="48">
        <v>5000000</v>
      </c>
      <c r="Z262" s="48">
        <v>0</v>
      </c>
      <c r="AA262" s="47" t="s">
        <v>48</v>
      </c>
      <c r="AB262" s="49">
        <v>3</v>
      </c>
      <c r="AC262" s="60" t="s">
        <v>4248</v>
      </c>
      <c r="AD262" s="48">
        <v>0</v>
      </c>
      <c r="AE262" s="48">
        <v>0</v>
      </c>
      <c r="AF262" s="48" t="s">
        <v>48</v>
      </c>
      <c r="AG262" s="48" t="s">
        <v>48</v>
      </c>
      <c r="AH262" s="66">
        <v>0</v>
      </c>
      <c r="AI262" s="66">
        <v>83</v>
      </c>
      <c r="AJ262" s="48">
        <v>0</v>
      </c>
      <c r="AK262" s="48">
        <v>0</v>
      </c>
      <c r="AL262" s="48">
        <v>0</v>
      </c>
      <c r="AM262" s="48" t="s">
        <v>48</v>
      </c>
      <c r="AN262" s="124" t="s">
        <v>48</v>
      </c>
      <c r="AO262" s="48" t="s">
        <v>48</v>
      </c>
    </row>
    <row r="263" spans="1:41" s="50" customFormat="1" x14ac:dyDescent="0.25">
      <c r="A263" s="45" t="s">
        <v>1410</v>
      </c>
      <c r="B263" s="45" t="s">
        <v>1187</v>
      </c>
      <c r="C263" s="23" t="s">
        <v>4278</v>
      </c>
      <c r="D263" s="138">
        <v>39323</v>
      </c>
      <c r="E263" s="50" t="s">
        <v>1411</v>
      </c>
      <c r="F263" s="50" t="s">
        <v>1412</v>
      </c>
      <c r="G263" s="50" t="s">
        <v>62</v>
      </c>
      <c r="H263" s="49">
        <v>5</v>
      </c>
      <c r="I263" s="50" t="s">
        <v>1413</v>
      </c>
      <c r="J263" s="45" t="s">
        <v>1414</v>
      </c>
      <c r="K263" s="49" t="s">
        <v>1415</v>
      </c>
      <c r="L263" s="45" t="s">
        <v>1416</v>
      </c>
      <c r="M263" s="45" t="s">
        <v>570</v>
      </c>
      <c r="N263" s="45">
        <v>325221</v>
      </c>
      <c r="O263" s="45" t="s">
        <v>1060</v>
      </c>
      <c r="P263" s="45" t="s">
        <v>45</v>
      </c>
      <c r="Q263" s="45"/>
      <c r="R263" s="45" t="s">
        <v>1205</v>
      </c>
      <c r="S263" s="48">
        <v>40000</v>
      </c>
      <c r="T263" s="48" t="s">
        <v>48</v>
      </c>
      <c r="U263" s="48" t="s">
        <v>48</v>
      </c>
      <c r="V263" s="66">
        <v>38</v>
      </c>
      <c r="W263" s="66">
        <v>14</v>
      </c>
      <c r="X263" s="48">
        <v>639</v>
      </c>
      <c r="Y263" s="48">
        <v>7900000</v>
      </c>
      <c r="Z263" s="48">
        <v>0</v>
      </c>
      <c r="AA263" s="47" t="s">
        <v>48</v>
      </c>
      <c r="AB263" s="49">
        <v>3</v>
      </c>
      <c r="AC263" s="60" t="s">
        <v>4248</v>
      </c>
      <c r="AD263" s="48">
        <v>0</v>
      </c>
      <c r="AE263" s="48">
        <v>0</v>
      </c>
      <c r="AF263" s="48" t="s">
        <v>48</v>
      </c>
      <c r="AG263" s="48" t="s">
        <v>48</v>
      </c>
      <c r="AH263" s="66">
        <v>0</v>
      </c>
      <c r="AI263" s="66">
        <v>14</v>
      </c>
      <c r="AJ263" s="48">
        <v>0</v>
      </c>
      <c r="AK263" s="48">
        <v>0</v>
      </c>
      <c r="AL263" s="48">
        <v>0</v>
      </c>
      <c r="AM263" s="48" t="s">
        <v>48</v>
      </c>
      <c r="AN263" s="124" t="s">
        <v>48</v>
      </c>
      <c r="AO263" s="48" t="s">
        <v>48</v>
      </c>
    </row>
    <row r="264" spans="1:41" s="50" customFormat="1" x14ac:dyDescent="0.25">
      <c r="A264" s="45" t="s">
        <v>1417</v>
      </c>
      <c r="B264" s="45" t="s">
        <v>1187</v>
      </c>
      <c r="C264" s="23" t="s">
        <v>4278</v>
      </c>
      <c r="D264" s="138">
        <v>39332</v>
      </c>
      <c r="E264" s="50" t="s">
        <v>1418</v>
      </c>
      <c r="F264" s="50" t="s">
        <v>1419</v>
      </c>
      <c r="G264" s="50" t="s">
        <v>1420</v>
      </c>
      <c r="H264" s="49">
        <v>1</v>
      </c>
      <c r="I264" s="50" t="s">
        <v>1421</v>
      </c>
      <c r="J264" s="45" t="s">
        <v>1422</v>
      </c>
      <c r="K264" s="49" t="s">
        <v>1423</v>
      </c>
      <c r="L264" s="45" t="s">
        <v>1424</v>
      </c>
      <c r="M264" s="45" t="s">
        <v>1425</v>
      </c>
      <c r="N264" s="45">
        <v>3352</v>
      </c>
      <c r="O264" s="45" t="s">
        <v>1060</v>
      </c>
      <c r="P264" s="45" t="s">
        <v>45</v>
      </c>
      <c r="Q264" s="45"/>
      <c r="R264" s="45" t="s">
        <v>1205</v>
      </c>
      <c r="S264" s="48">
        <v>70000</v>
      </c>
      <c r="T264" s="48" t="s">
        <v>48</v>
      </c>
      <c r="U264" s="48" t="s">
        <v>48</v>
      </c>
      <c r="V264" s="66">
        <v>63</v>
      </c>
      <c r="W264" s="66">
        <v>74</v>
      </c>
      <c r="X264" s="48">
        <v>496</v>
      </c>
      <c r="Y264" s="48">
        <v>2300000</v>
      </c>
      <c r="Z264" s="48">
        <v>0</v>
      </c>
      <c r="AA264" s="47" t="s">
        <v>48</v>
      </c>
      <c r="AB264" s="49">
        <v>3</v>
      </c>
      <c r="AC264" s="60" t="s">
        <v>4248</v>
      </c>
      <c r="AD264" s="48">
        <v>0</v>
      </c>
      <c r="AE264" s="48">
        <v>0</v>
      </c>
      <c r="AF264" s="48" t="s">
        <v>48</v>
      </c>
      <c r="AG264" s="48" t="s">
        <v>48</v>
      </c>
      <c r="AH264" s="66">
        <v>0</v>
      </c>
      <c r="AI264" s="66">
        <v>74</v>
      </c>
      <c r="AJ264" s="48">
        <v>0</v>
      </c>
      <c r="AK264" s="48">
        <v>0</v>
      </c>
      <c r="AL264" s="48">
        <v>0</v>
      </c>
      <c r="AM264" s="48" t="s">
        <v>48</v>
      </c>
      <c r="AN264" s="124" t="s">
        <v>48</v>
      </c>
      <c r="AO264" s="48" t="s">
        <v>48</v>
      </c>
    </row>
    <row r="265" spans="1:41" s="50" customFormat="1" x14ac:dyDescent="0.25">
      <c r="A265" s="45" t="s">
        <v>1426</v>
      </c>
      <c r="B265" s="45" t="s">
        <v>1187</v>
      </c>
      <c r="C265" s="23" t="s">
        <v>4278</v>
      </c>
      <c r="D265" s="138">
        <v>39336</v>
      </c>
      <c r="E265" s="50" t="s">
        <v>1427</v>
      </c>
      <c r="F265" s="50" t="s">
        <v>1428</v>
      </c>
      <c r="G265" s="50" t="s">
        <v>223</v>
      </c>
      <c r="H265" s="49">
        <v>3</v>
      </c>
      <c r="I265" s="50" t="s">
        <v>1429</v>
      </c>
      <c r="J265" s="45" t="s">
        <v>1429</v>
      </c>
      <c r="K265" s="49" t="s">
        <v>1430</v>
      </c>
      <c r="L265" s="45" t="s">
        <v>1431</v>
      </c>
      <c r="M265" s="45" t="s">
        <v>1432</v>
      </c>
      <c r="N265" s="45">
        <v>332322</v>
      </c>
      <c r="O265" s="45" t="s">
        <v>1060</v>
      </c>
      <c r="P265" s="45" t="s">
        <v>45</v>
      </c>
      <c r="Q265" s="45"/>
      <c r="R265" s="45" t="s">
        <v>1205</v>
      </c>
      <c r="S265" s="48">
        <v>35000</v>
      </c>
      <c r="T265" s="48" t="s">
        <v>48</v>
      </c>
      <c r="U265" s="48" t="s">
        <v>48</v>
      </c>
      <c r="V265" s="66">
        <v>32</v>
      </c>
      <c r="W265" s="66">
        <v>93</v>
      </c>
      <c r="X265" s="48">
        <v>546</v>
      </c>
      <c r="Y265" s="48">
        <v>1000000</v>
      </c>
      <c r="Z265" s="48">
        <v>0</v>
      </c>
      <c r="AA265" s="47" t="s">
        <v>48</v>
      </c>
      <c r="AB265" s="49">
        <v>3</v>
      </c>
      <c r="AC265" s="60" t="s">
        <v>3862</v>
      </c>
      <c r="AD265" s="48">
        <v>0</v>
      </c>
      <c r="AE265" s="48">
        <v>17500</v>
      </c>
      <c r="AF265" s="48" t="s">
        <v>48</v>
      </c>
      <c r="AG265" s="48" t="s">
        <v>48</v>
      </c>
      <c r="AH265" s="66">
        <v>18</v>
      </c>
      <c r="AI265" s="66">
        <v>93</v>
      </c>
      <c r="AJ265" s="48">
        <v>623</v>
      </c>
      <c r="AK265" s="48">
        <v>864620</v>
      </c>
      <c r="AL265" s="48">
        <v>0</v>
      </c>
      <c r="AM265" s="48" t="s">
        <v>48</v>
      </c>
      <c r="AN265" s="124" t="s">
        <v>48</v>
      </c>
      <c r="AO265" s="48" t="s">
        <v>48</v>
      </c>
    </row>
    <row r="266" spans="1:41" s="50" customFormat="1" x14ac:dyDescent="0.25">
      <c r="A266" s="45" t="s">
        <v>1433</v>
      </c>
      <c r="B266" s="45" t="s">
        <v>1187</v>
      </c>
      <c r="C266" s="23" t="s">
        <v>4278</v>
      </c>
      <c r="D266" s="138">
        <v>39337</v>
      </c>
      <c r="E266" s="50" t="s">
        <v>1434</v>
      </c>
      <c r="F266" s="50" t="s">
        <v>1435</v>
      </c>
      <c r="G266" s="50" t="s">
        <v>1436</v>
      </c>
      <c r="H266" s="49">
        <v>1</v>
      </c>
      <c r="I266" s="50" t="s">
        <v>1437</v>
      </c>
      <c r="J266" s="45" t="s">
        <v>1438</v>
      </c>
      <c r="K266" s="49" t="s">
        <v>1439</v>
      </c>
      <c r="L266" s="45" t="s">
        <v>1440</v>
      </c>
      <c r="M266" s="45" t="s">
        <v>1441</v>
      </c>
      <c r="N266" s="45">
        <v>33531</v>
      </c>
      <c r="O266" s="45" t="s">
        <v>1060</v>
      </c>
      <c r="P266" s="45" t="s">
        <v>45</v>
      </c>
      <c r="Q266" s="45"/>
      <c r="R266" s="45" t="s">
        <v>1205</v>
      </c>
      <c r="S266" s="48">
        <v>100000</v>
      </c>
      <c r="T266" s="48" t="s">
        <v>48</v>
      </c>
      <c r="U266" s="48" t="s">
        <v>48</v>
      </c>
      <c r="V266" s="66">
        <v>41</v>
      </c>
      <c r="W266" s="66">
        <v>41</v>
      </c>
      <c r="X266" s="48">
        <v>862</v>
      </c>
      <c r="Y266" s="48">
        <v>2000000</v>
      </c>
      <c r="Z266" s="48">
        <v>0</v>
      </c>
      <c r="AA266" s="47" t="s">
        <v>48</v>
      </c>
      <c r="AB266" s="49">
        <v>4</v>
      </c>
      <c r="AC266" s="60" t="s">
        <v>4248</v>
      </c>
      <c r="AD266" s="48">
        <v>0</v>
      </c>
      <c r="AE266" s="48">
        <v>0</v>
      </c>
      <c r="AF266" s="48" t="s">
        <v>48</v>
      </c>
      <c r="AG266" s="48" t="s">
        <v>48</v>
      </c>
      <c r="AH266" s="66">
        <v>0</v>
      </c>
      <c r="AI266" s="66">
        <v>41</v>
      </c>
      <c r="AJ266" s="48">
        <v>0</v>
      </c>
      <c r="AK266" s="48">
        <v>0</v>
      </c>
      <c r="AL266" s="48">
        <v>0</v>
      </c>
      <c r="AM266" s="48" t="s">
        <v>48</v>
      </c>
      <c r="AN266" s="124" t="s">
        <v>48</v>
      </c>
      <c r="AO266" s="48" t="s">
        <v>48</v>
      </c>
    </row>
    <row r="267" spans="1:41" s="50" customFormat="1" x14ac:dyDescent="0.25">
      <c r="A267" s="45" t="s">
        <v>1442</v>
      </c>
      <c r="B267" s="45" t="s">
        <v>1187</v>
      </c>
      <c r="C267" s="23" t="s">
        <v>4278</v>
      </c>
      <c r="D267" s="138">
        <v>39338</v>
      </c>
      <c r="E267" s="50" t="s">
        <v>1443</v>
      </c>
      <c r="F267" s="50" t="s">
        <v>1444</v>
      </c>
      <c r="G267" s="50" t="s">
        <v>1445</v>
      </c>
      <c r="H267" s="49">
        <v>2</v>
      </c>
      <c r="I267" s="50" t="s">
        <v>1446</v>
      </c>
      <c r="J267" s="45" t="s">
        <v>1447</v>
      </c>
      <c r="K267" s="49" t="s">
        <v>1448</v>
      </c>
      <c r="L267" s="45" t="s">
        <v>1449</v>
      </c>
      <c r="M267" s="45" t="s">
        <v>1450</v>
      </c>
      <c r="N267" s="45">
        <v>325620</v>
      </c>
      <c r="O267" s="45" t="s">
        <v>1060</v>
      </c>
      <c r="P267" s="45" t="s">
        <v>45</v>
      </c>
      <c r="Q267" s="45"/>
      <c r="R267" s="45" t="s">
        <v>1227</v>
      </c>
      <c r="S267" s="48">
        <v>60000</v>
      </c>
      <c r="T267" s="48" t="s">
        <v>48</v>
      </c>
      <c r="U267" s="48" t="s">
        <v>48</v>
      </c>
      <c r="V267" s="66">
        <v>25</v>
      </c>
      <c r="W267" s="66">
        <v>247</v>
      </c>
      <c r="X267" s="48">
        <v>829</v>
      </c>
      <c r="Y267" s="48">
        <v>10600000</v>
      </c>
      <c r="Z267" s="48">
        <v>0</v>
      </c>
      <c r="AA267" s="47" t="s">
        <v>48</v>
      </c>
      <c r="AB267" s="49">
        <v>3</v>
      </c>
      <c r="AC267" s="60" t="s">
        <v>4248</v>
      </c>
      <c r="AD267" s="48">
        <v>0</v>
      </c>
      <c r="AE267" s="48">
        <v>0</v>
      </c>
      <c r="AF267" s="48" t="s">
        <v>48</v>
      </c>
      <c r="AG267" s="48" t="s">
        <v>48</v>
      </c>
      <c r="AH267" s="66">
        <v>0</v>
      </c>
      <c r="AI267" s="66">
        <v>247</v>
      </c>
      <c r="AJ267" s="48">
        <v>0</v>
      </c>
      <c r="AK267" s="48">
        <v>0</v>
      </c>
      <c r="AL267" s="48">
        <v>0</v>
      </c>
      <c r="AM267" s="48" t="s">
        <v>48</v>
      </c>
      <c r="AN267" s="124" t="s">
        <v>48</v>
      </c>
      <c r="AO267" s="48" t="s">
        <v>48</v>
      </c>
    </row>
    <row r="268" spans="1:41" s="50" customFormat="1" x14ac:dyDescent="0.25">
      <c r="A268" s="45" t="s">
        <v>1451</v>
      </c>
      <c r="B268" s="45" t="s">
        <v>1187</v>
      </c>
      <c r="C268" s="23" t="s">
        <v>4278</v>
      </c>
      <c r="D268" s="138">
        <v>39343</v>
      </c>
      <c r="E268" s="50" t="s">
        <v>1452</v>
      </c>
      <c r="F268" s="50" t="s">
        <v>1453</v>
      </c>
      <c r="G268" s="50" t="s">
        <v>1454</v>
      </c>
      <c r="H268" s="49">
        <v>1</v>
      </c>
      <c r="I268" s="50" t="s">
        <v>1455</v>
      </c>
      <c r="J268" s="45" t="s">
        <v>1456</v>
      </c>
      <c r="K268" s="49">
        <v>28320</v>
      </c>
      <c r="L268" s="45" t="s">
        <v>1457</v>
      </c>
      <c r="M268" s="45" t="s">
        <v>1060</v>
      </c>
      <c r="N268" s="45">
        <v>336611</v>
      </c>
      <c r="O268" s="45" t="s">
        <v>1060</v>
      </c>
      <c r="P268" s="45" t="s">
        <v>45</v>
      </c>
      <c r="Q268" s="45"/>
      <c r="R268" s="45" t="s">
        <v>1205</v>
      </c>
      <c r="S268" s="48">
        <v>200000</v>
      </c>
      <c r="T268" s="48" t="s">
        <v>48</v>
      </c>
      <c r="U268" s="48" t="s">
        <v>48</v>
      </c>
      <c r="V268" s="66">
        <v>108</v>
      </c>
      <c r="W268" s="66">
        <v>0</v>
      </c>
      <c r="X268" s="48">
        <v>518</v>
      </c>
      <c r="Y268" s="48">
        <v>2700000</v>
      </c>
      <c r="Z268" s="48">
        <v>0</v>
      </c>
      <c r="AA268" s="47" t="s">
        <v>48</v>
      </c>
      <c r="AB268" s="49">
        <v>3</v>
      </c>
      <c r="AC268" s="60" t="s">
        <v>4248</v>
      </c>
      <c r="AD268" s="48">
        <v>0</v>
      </c>
      <c r="AE268" s="48">
        <v>0</v>
      </c>
      <c r="AF268" s="48" t="s">
        <v>48</v>
      </c>
      <c r="AG268" s="48" t="s">
        <v>48</v>
      </c>
      <c r="AH268" s="66">
        <v>0</v>
      </c>
      <c r="AI268" s="66">
        <v>0</v>
      </c>
      <c r="AJ268" s="48">
        <v>0</v>
      </c>
      <c r="AK268" s="48">
        <v>0</v>
      </c>
      <c r="AL268" s="48">
        <v>0</v>
      </c>
      <c r="AM268" s="48" t="s">
        <v>48</v>
      </c>
      <c r="AN268" s="124" t="s">
        <v>48</v>
      </c>
      <c r="AO268" s="48" t="s">
        <v>48</v>
      </c>
    </row>
    <row r="269" spans="1:41" s="50" customFormat="1" x14ac:dyDescent="0.25">
      <c r="A269" s="45" t="s">
        <v>1458</v>
      </c>
      <c r="B269" s="45" t="s">
        <v>1187</v>
      </c>
      <c r="C269" s="23" t="s">
        <v>4278</v>
      </c>
      <c r="D269" s="138">
        <v>39352</v>
      </c>
      <c r="E269" s="50" t="s">
        <v>1459</v>
      </c>
      <c r="F269" s="50" t="s">
        <v>1460</v>
      </c>
      <c r="G269" s="50" t="s">
        <v>1087</v>
      </c>
      <c r="H269" s="49">
        <v>1</v>
      </c>
      <c r="I269" s="50" t="s">
        <v>1461</v>
      </c>
      <c r="J269" s="45" t="s">
        <v>1462</v>
      </c>
      <c r="K269" s="49" t="s">
        <v>1463</v>
      </c>
      <c r="L269" s="45" t="s">
        <v>1464</v>
      </c>
      <c r="M269" s="45" t="s">
        <v>1465</v>
      </c>
      <c r="N269" s="45">
        <v>332710</v>
      </c>
      <c r="O269" s="45" t="s">
        <v>1060</v>
      </c>
      <c r="P269" s="45" t="s">
        <v>45</v>
      </c>
      <c r="Q269" s="45"/>
      <c r="R269" s="45" t="s">
        <v>1205</v>
      </c>
      <c r="S269" s="48">
        <v>12000</v>
      </c>
      <c r="T269" s="48" t="s">
        <v>48</v>
      </c>
      <c r="U269" s="48" t="s">
        <v>48</v>
      </c>
      <c r="V269" s="66">
        <v>36</v>
      </c>
      <c r="W269" s="66">
        <v>40</v>
      </c>
      <c r="X269" s="48">
        <v>720</v>
      </c>
      <c r="Y269" s="48">
        <v>1000000</v>
      </c>
      <c r="Z269" s="48">
        <v>0</v>
      </c>
      <c r="AA269" s="47" t="s">
        <v>48</v>
      </c>
      <c r="AB269" s="49">
        <v>3</v>
      </c>
      <c r="AC269" s="60" t="s">
        <v>4248</v>
      </c>
      <c r="AD269" s="48">
        <v>0</v>
      </c>
      <c r="AE269" s="48">
        <v>0</v>
      </c>
      <c r="AF269" s="48" t="s">
        <v>48</v>
      </c>
      <c r="AG269" s="48" t="s">
        <v>48</v>
      </c>
      <c r="AH269" s="66">
        <v>0</v>
      </c>
      <c r="AI269" s="66">
        <v>40</v>
      </c>
      <c r="AJ269" s="48">
        <v>0</v>
      </c>
      <c r="AK269" s="48">
        <v>0</v>
      </c>
      <c r="AL269" s="48">
        <v>0</v>
      </c>
      <c r="AM269" s="48" t="s">
        <v>48</v>
      </c>
      <c r="AN269" s="124" t="s">
        <v>48</v>
      </c>
      <c r="AO269" s="48" t="s">
        <v>48</v>
      </c>
    </row>
    <row r="270" spans="1:41" s="50" customFormat="1" x14ac:dyDescent="0.25">
      <c r="A270" s="45" t="s">
        <v>1466</v>
      </c>
      <c r="B270" s="45" t="s">
        <v>1187</v>
      </c>
      <c r="C270" s="23" t="s">
        <v>4278</v>
      </c>
      <c r="D270" s="138">
        <v>39360</v>
      </c>
      <c r="E270" s="50" t="s">
        <v>1467</v>
      </c>
      <c r="F270" s="50" t="s">
        <v>1468</v>
      </c>
      <c r="G270" s="50" t="s">
        <v>1469</v>
      </c>
      <c r="H270" s="49">
        <v>1</v>
      </c>
      <c r="I270" s="50" t="s">
        <v>1470</v>
      </c>
      <c r="J270" s="45" t="s">
        <v>1471</v>
      </c>
      <c r="K270" s="49" t="s">
        <v>1472</v>
      </c>
      <c r="L270" s="45" t="s">
        <v>1473</v>
      </c>
      <c r="M270" s="45" t="s">
        <v>1474</v>
      </c>
      <c r="N270" s="45">
        <v>333924</v>
      </c>
      <c r="O270" s="45" t="s">
        <v>1060</v>
      </c>
      <c r="P270" s="45" t="s">
        <v>45</v>
      </c>
      <c r="Q270" s="45"/>
      <c r="R270" s="45" t="s">
        <v>1205</v>
      </c>
      <c r="S270" s="48">
        <v>30000</v>
      </c>
      <c r="T270" s="48" t="s">
        <v>48</v>
      </c>
      <c r="U270" s="48" t="s">
        <v>48</v>
      </c>
      <c r="V270" s="66">
        <v>28</v>
      </c>
      <c r="W270" s="66">
        <v>0</v>
      </c>
      <c r="X270" s="48">
        <v>765</v>
      </c>
      <c r="Y270" s="48">
        <v>1100000</v>
      </c>
      <c r="Z270" s="48">
        <v>0</v>
      </c>
      <c r="AA270" s="47" t="s">
        <v>48</v>
      </c>
      <c r="AB270" s="49">
        <v>3</v>
      </c>
      <c r="AC270" s="60" t="s">
        <v>4248</v>
      </c>
      <c r="AD270" s="48">
        <v>0</v>
      </c>
      <c r="AE270" s="48">
        <v>0</v>
      </c>
      <c r="AF270" s="48" t="s">
        <v>48</v>
      </c>
      <c r="AG270" s="48" t="s">
        <v>48</v>
      </c>
      <c r="AH270" s="66">
        <v>0</v>
      </c>
      <c r="AI270" s="66">
        <v>0</v>
      </c>
      <c r="AJ270" s="48">
        <v>0</v>
      </c>
      <c r="AK270" s="48">
        <v>0</v>
      </c>
      <c r="AL270" s="48">
        <v>0</v>
      </c>
      <c r="AM270" s="48" t="s">
        <v>48</v>
      </c>
      <c r="AN270" s="124" t="s">
        <v>48</v>
      </c>
      <c r="AO270" s="48" t="s">
        <v>48</v>
      </c>
    </row>
    <row r="271" spans="1:41" s="50" customFormat="1" x14ac:dyDescent="0.25">
      <c r="A271" s="45" t="s">
        <v>1475</v>
      </c>
      <c r="B271" s="45" t="s">
        <v>1187</v>
      </c>
      <c r="C271" s="23" t="s">
        <v>4278</v>
      </c>
      <c r="D271" s="138">
        <v>39371</v>
      </c>
      <c r="E271" s="50" t="s">
        <v>1476</v>
      </c>
      <c r="F271" s="50" t="s">
        <v>1477</v>
      </c>
      <c r="G271" s="50" t="s">
        <v>155</v>
      </c>
      <c r="H271" s="49">
        <v>3</v>
      </c>
      <c r="I271" s="50" t="s">
        <v>1478</v>
      </c>
      <c r="J271" s="45" t="s">
        <v>1479</v>
      </c>
      <c r="K271" s="49" t="s">
        <v>1480</v>
      </c>
      <c r="L271" s="45" t="s">
        <v>1481</v>
      </c>
      <c r="M271" s="45" t="s">
        <v>1482</v>
      </c>
      <c r="N271" s="45">
        <v>33999</v>
      </c>
      <c r="O271" s="45" t="s">
        <v>1060</v>
      </c>
      <c r="P271" s="45" t="s">
        <v>45</v>
      </c>
      <c r="Q271" s="45"/>
      <c r="R271" s="45" t="s">
        <v>1205</v>
      </c>
      <c r="S271" s="48">
        <v>45000</v>
      </c>
      <c r="T271" s="48" t="s">
        <v>48</v>
      </c>
      <c r="U271" s="48" t="s">
        <v>48</v>
      </c>
      <c r="V271" s="66">
        <v>45</v>
      </c>
      <c r="W271" s="66">
        <v>51</v>
      </c>
      <c r="X271" s="48">
        <v>1598</v>
      </c>
      <c r="Y271" s="48">
        <v>8000000</v>
      </c>
      <c r="Z271" s="48">
        <v>0</v>
      </c>
      <c r="AA271" s="47" t="s">
        <v>48</v>
      </c>
      <c r="AB271" s="49">
        <v>3</v>
      </c>
      <c r="AC271" s="60" t="s">
        <v>4248</v>
      </c>
      <c r="AD271" s="48">
        <v>0</v>
      </c>
      <c r="AE271" s="48">
        <v>0</v>
      </c>
      <c r="AF271" s="48" t="s">
        <v>48</v>
      </c>
      <c r="AG271" s="48" t="s">
        <v>48</v>
      </c>
      <c r="AH271" s="66">
        <v>0</v>
      </c>
      <c r="AI271" s="66">
        <v>51</v>
      </c>
      <c r="AJ271" s="48">
        <v>0</v>
      </c>
      <c r="AK271" s="48">
        <v>0</v>
      </c>
      <c r="AL271" s="48">
        <v>0</v>
      </c>
      <c r="AM271" s="48" t="s">
        <v>48</v>
      </c>
      <c r="AN271" s="124" t="s">
        <v>48</v>
      </c>
      <c r="AO271" s="48" t="s">
        <v>48</v>
      </c>
    </row>
    <row r="272" spans="1:41" s="50" customFormat="1" x14ac:dyDescent="0.25">
      <c r="A272" s="45" t="s">
        <v>1483</v>
      </c>
      <c r="B272" s="45" t="s">
        <v>1187</v>
      </c>
      <c r="C272" s="23" t="s">
        <v>4278</v>
      </c>
      <c r="D272" s="138">
        <v>39380</v>
      </c>
      <c r="E272" s="50" t="s">
        <v>1484</v>
      </c>
      <c r="F272" s="50" t="s">
        <v>1485</v>
      </c>
      <c r="G272" s="50" t="s">
        <v>223</v>
      </c>
      <c r="H272" s="49">
        <v>1</v>
      </c>
      <c r="I272" s="50" t="s">
        <v>1486</v>
      </c>
      <c r="J272" s="45" t="s">
        <v>1487</v>
      </c>
      <c r="K272" s="49" t="s">
        <v>1488</v>
      </c>
      <c r="L272" s="45" t="s">
        <v>1489</v>
      </c>
      <c r="M272" s="45" t="s">
        <v>1111</v>
      </c>
      <c r="N272" s="45">
        <v>326200</v>
      </c>
      <c r="O272" s="45" t="s">
        <v>1060</v>
      </c>
      <c r="P272" s="45" t="s">
        <v>45</v>
      </c>
      <c r="Q272" s="45"/>
      <c r="R272" s="45" t="s">
        <v>1205</v>
      </c>
      <c r="S272" s="48">
        <v>300000</v>
      </c>
      <c r="T272" s="48" t="s">
        <v>48</v>
      </c>
      <c r="U272" s="48" t="s">
        <v>48</v>
      </c>
      <c r="V272" s="66">
        <v>139</v>
      </c>
      <c r="W272" s="66">
        <v>211</v>
      </c>
      <c r="X272" s="48">
        <v>585</v>
      </c>
      <c r="Y272" s="48">
        <v>18700000</v>
      </c>
      <c r="Z272" s="48">
        <v>0</v>
      </c>
      <c r="AA272" s="47" t="s">
        <v>48</v>
      </c>
      <c r="AB272" s="49">
        <v>4</v>
      </c>
      <c r="AC272" s="60" t="s">
        <v>3862</v>
      </c>
      <c r="AD272" s="48">
        <v>0</v>
      </c>
      <c r="AE272" s="48">
        <v>225000</v>
      </c>
      <c r="AF272" s="48" t="s">
        <v>48</v>
      </c>
      <c r="AG272" s="48" t="s">
        <v>48</v>
      </c>
      <c r="AH272" s="66">
        <v>120</v>
      </c>
      <c r="AI272" s="66">
        <v>211</v>
      </c>
      <c r="AJ272" s="48">
        <v>682</v>
      </c>
      <c r="AK272" s="48">
        <v>23170505</v>
      </c>
      <c r="AL272" s="48">
        <v>0</v>
      </c>
      <c r="AM272" s="48" t="s">
        <v>48</v>
      </c>
      <c r="AN272" s="124" t="s">
        <v>48</v>
      </c>
      <c r="AO272" s="48" t="s">
        <v>48</v>
      </c>
    </row>
    <row r="273" spans="1:42" s="50" customFormat="1" x14ac:dyDescent="0.25">
      <c r="A273" s="45" t="s">
        <v>1490</v>
      </c>
      <c r="B273" s="45" t="s">
        <v>1187</v>
      </c>
      <c r="C273" s="23" t="s">
        <v>4278</v>
      </c>
      <c r="D273" s="138">
        <v>39381</v>
      </c>
      <c r="E273" s="50" t="s">
        <v>1491</v>
      </c>
      <c r="F273" s="50" t="s">
        <v>1492</v>
      </c>
      <c r="G273" s="50" t="s">
        <v>80</v>
      </c>
      <c r="H273" s="49">
        <v>3</v>
      </c>
      <c r="I273" s="50" t="s">
        <v>1493</v>
      </c>
      <c r="J273" s="45" t="s">
        <v>1494</v>
      </c>
      <c r="K273" s="49" t="s">
        <v>1495</v>
      </c>
      <c r="L273" s="45" t="s">
        <v>1496</v>
      </c>
      <c r="M273" s="45" t="s">
        <v>1497</v>
      </c>
      <c r="N273" s="45">
        <v>551114</v>
      </c>
      <c r="O273" s="45" t="s">
        <v>1060</v>
      </c>
      <c r="P273" s="45" t="s">
        <v>119</v>
      </c>
      <c r="Q273" s="45"/>
      <c r="R273" s="45" t="s">
        <v>1227</v>
      </c>
      <c r="S273" s="48">
        <v>100000</v>
      </c>
      <c r="T273" s="48" t="s">
        <v>48</v>
      </c>
      <c r="U273" s="48" t="s">
        <v>48</v>
      </c>
      <c r="V273" s="66">
        <v>100</v>
      </c>
      <c r="W273" s="66">
        <v>0</v>
      </c>
      <c r="X273" s="48">
        <v>1117</v>
      </c>
      <c r="Y273" s="48">
        <v>2500000</v>
      </c>
      <c r="Z273" s="48">
        <v>0</v>
      </c>
      <c r="AA273" s="47" t="s">
        <v>48</v>
      </c>
      <c r="AB273" s="49">
        <v>4</v>
      </c>
      <c r="AC273" s="60" t="s">
        <v>3862</v>
      </c>
      <c r="AD273" s="48">
        <v>0</v>
      </c>
      <c r="AE273" s="48">
        <v>50000</v>
      </c>
      <c r="AF273" s="48" t="s">
        <v>48</v>
      </c>
      <c r="AG273" s="48" t="s">
        <v>48</v>
      </c>
      <c r="AH273" s="66">
        <v>58</v>
      </c>
      <c r="AI273" s="66">
        <v>0</v>
      </c>
      <c r="AJ273" s="48">
        <v>2015</v>
      </c>
      <c r="AK273" s="48">
        <v>447555</v>
      </c>
      <c r="AL273" s="48">
        <v>0</v>
      </c>
      <c r="AM273" s="48" t="s">
        <v>48</v>
      </c>
      <c r="AN273" s="124" t="s">
        <v>48</v>
      </c>
      <c r="AO273" s="48" t="s">
        <v>48</v>
      </c>
    </row>
    <row r="274" spans="1:42" s="50" customFormat="1" x14ac:dyDescent="0.25">
      <c r="A274" s="45" t="s">
        <v>1498</v>
      </c>
      <c r="B274" s="45" t="s">
        <v>1187</v>
      </c>
      <c r="C274" s="23" t="s">
        <v>4278</v>
      </c>
      <c r="D274" s="138">
        <v>39391</v>
      </c>
      <c r="E274" s="50" t="s">
        <v>1499</v>
      </c>
      <c r="F274" s="50" t="s">
        <v>1500</v>
      </c>
      <c r="G274" s="50" t="s">
        <v>936</v>
      </c>
      <c r="H274" s="49">
        <v>2</v>
      </c>
      <c r="I274" s="50" t="s">
        <v>1501</v>
      </c>
      <c r="J274" s="45" t="s">
        <v>1502</v>
      </c>
      <c r="K274" s="49" t="s">
        <v>1111</v>
      </c>
      <c r="L274" s="45" t="s">
        <v>1503</v>
      </c>
      <c r="M274" s="45" t="s">
        <v>1111</v>
      </c>
      <c r="N274" s="45">
        <v>541380</v>
      </c>
      <c r="O274" s="45" t="s">
        <v>1060</v>
      </c>
      <c r="P274" s="45" t="s">
        <v>86</v>
      </c>
      <c r="Q274" s="45"/>
      <c r="R274" s="45" t="s">
        <v>1205</v>
      </c>
      <c r="S274" s="48">
        <v>30000</v>
      </c>
      <c r="T274" s="48" t="s">
        <v>48</v>
      </c>
      <c r="U274" s="48" t="s">
        <v>48</v>
      </c>
      <c r="V274" s="66">
        <v>26</v>
      </c>
      <c r="W274" s="66">
        <v>0</v>
      </c>
      <c r="X274" s="48">
        <v>1363</v>
      </c>
      <c r="Y274" s="48">
        <v>60000000</v>
      </c>
      <c r="Z274" s="48">
        <v>0</v>
      </c>
      <c r="AA274" s="47" t="s">
        <v>48</v>
      </c>
      <c r="AB274" s="49">
        <v>3</v>
      </c>
      <c r="AC274" s="60" t="s">
        <v>4248</v>
      </c>
      <c r="AD274" s="48">
        <v>0</v>
      </c>
      <c r="AE274" s="48">
        <v>0</v>
      </c>
      <c r="AF274" s="48" t="s">
        <v>48</v>
      </c>
      <c r="AG274" s="48" t="s">
        <v>48</v>
      </c>
      <c r="AH274" s="66">
        <v>0</v>
      </c>
      <c r="AI274" s="66">
        <v>0</v>
      </c>
      <c r="AJ274" s="48">
        <v>0</v>
      </c>
      <c r="AK274" s="48">
        <v>0</v>
      </c>
      <c r="AL274" s="48">
        <v>0</v>
      </c>
      <c r="AM274" s="48" t="s">
        <v>48</v>
      </c>
      <c r="AN274" s="124" t="s">
        <v>48</v>
      </c>
      <c r="AO274" s="48" t="s">
        <v>48</v>
      </c>
    </row>
    <row r="275" spans="1:42" s="50" customFormat="1" x14ac:dyDescent="0.25">
      <c r="A275" s="45" t="s">
        <v>1504</v>
      </c>
      <c r="B275" s="45" t="s">
        <v>1187</v>
      </c>
      <c r="C275" s="23" t="s">
        <v>4278</v>
      </c>
      <c r="D275" s="138">
        <v>39395</v>
      </c>
      <c r="E275" s="50" t="s">
        <v>1505</v>
      </c>
      <c r="F275" s="50" t="s">
        <v>1506</v>
      </c>
      <c r="G275" s="50" t="s">
        <v>664</v>
      </c>
      <c r="H275" s="49">
        <v>3</v>
      </c>
      <c r="I275" s="50" t="s">
        <v>1507</v>
      </c>
      <c r="J275" s="45" t="s">
        <v>1508</v>
      </c>
      <c r="K275" s="49" t="s">
        <v>1509</v>
      </c>
      <c r="L275" s="45" t="s">
        <v>1510</v>
      </c>
      <c r="M275" s="45" t="s">
        <v>1511</v>
      </c>
      <c r="N275" s="45">
        <v>312113</v>
      </c>
      <c r="O275" s="45" t="s">
        <v>1060</v>
      </c>
      <c r="P275" s="45" t="s">
        <v>45</v>
      </c>
      <c r="Q275" s="45"/>
      <c r="R275" s="45" t="s">
        <v>1205</v>
      </c>
      <c r="S275" s="48">
        <v>160000</v>
      </c>
      <c r="T275" s="48" t="s">
        <v>48</v>
      </c>
      <c r="U275" s="48" t="s">
        <v>48</v>
      </c>
      <c r="V275" s="66">
        <v>144</v>
      </c>
      <c r="W275" s="66">
        <v>7177</v>
      </c>
      <c r="X275" s="48">
        <v>708</v>
      </c>
      <c r="Y275" s="48">
        <v>90000000</v>
      </c>
      <c r="Z275" s="48">
        <v>0</v>
      </c>
      <c r="AA275" s="47" t="s">
        <v>48</v>
      </c>
      <c r="AB275" s="49">
        <v>3</v>
      </c>
      <c r="AC275" s="60" t="s">
        <v>4248</v>
      </c>
      <c r="AD275" s="48">
        <v>0</v>
      </c>
      <c r="AE275" s="48">
        <v>0</v>
      </c>
      <c r="AF275" s="48" t="s">
        <v>48</v>
      </c>
      <c r="AG275" s="48" t="s">
        <v>48</v>
      </c>
      <c r="AH275" s="66">
        <v>0</v>
      </c>
      <c r="AI275" s="66">
        <v>7177</v>
      </c>
      <c r="AJ275" s="48">
        <v>0</v>
      </c>
      <c r="AK275" s="48">
        <v>0</v>
      </c>
      <c r="AL275" s="48">
        <v>0</v>
      </c>
      <c r="AM275" s="48" t="s">
        <v>48</v>
      </c>
      <c r="AN275" s="124" t="s">
        <v>48</v>
      </c>
      <c r="AO275" s="48" t="s">
        <v>48</v>
      </c>
    </row>
    <row r="276" spans="1:42" s="50" customFormat="1" x14ac:dyDescent="0.25">
      <c r="A276" s="45" t="s">
        <v>1512</v>
      </c>
      <c r="B276" s="45" t="s">
        <v>1187</v>
      </c>
      <c r="C276" s="23" t="s">
        <v>4278</v>
      </c>
      <c r="D276" s="138">
        <v>39401</v>
      </c>
      <c r="E276" s="50" t="s">
        <v>1513</v>
      </c>
      <c r="F276" s="50" t="s">
        <v>1514</v>
      </c>
      <c r="G276" s="50" t="s">
        <v>857</v>
      </c>
      <c r="H276" s="49">
        <v>1</v>
      </c>
      <c r="I276" s="50" t="s">
        <v>1515</v>
      </c>
      <c r="J276" s="45" t="s">
        <v>1516</v>
      </c>
      <c r="K276" s="49">
        <v>28160</v>
      </c>
      <c r="L276" s="45" t="s">
        <v>1517</v>
      </c>
      <c r="M276" s="45" t="s">
        <v>1518</v>
      </c>
      <c r="N276" s="45">
        <v>3329</v>
      </c>
      <c r="O276" s="45" t="s">
        <v>1060</v>
      </c>
      <c r="P276" s="45" t="s">
        <v>45</v>
      </c>
      <c r="Q276" s="45"/>
      <c r="R276" s="45" t="s">
        <v>1227</v>
      </c>
      <c r="S276" s="48">
        <v>140000</v>
      </c>
      <c r="T276" s="48" t="s">
        <v>48</v>
      </c>
      <c r="U276" s="48" t="s">
        <v>48</v>
      </c>
      <c r="V276" s="66">
        <v>126</v>
      </c>
      <c r="W276" s="66">
        <v>347</v>
      </c>
      <c r="X276" s="48">
        <v>0</v>
      </c>
      <c r="Y276" s="48">
        <v>2000000</v>
      </c>
      <c r="Z276" s="48">
        <v>0</v>
      </c>
      <c r="AA276" s="47" t="s">
        <v>48</v>
      </c>
      <c r="AB276" s="49">
        <v>3</v>
      </c>
      <c r="AC276" s="60" t="s">
        <v>4248</v>
      </c>
      <c r="AD276" s="48">
        <v>0</v>
      </c>
      <c r="AE276" s="48">
        <v>0</v>
      </c>
      <c r="AF276" s="48" t="s">
        <v>48</v>
      </c>
      <c r="AG276" s="48" t="s">
        <v>48</v>
      </c>
      <c r="AH276" s="66">
        <v>0</v>
      </c>
      <c r="AI276" s="66">
        <v>347</v>
      </c>
      <c r="AJ276" s="48">
        <v>0</v>
      </c>
      <c r="AK276" s="48">
        <v>0</v>
      </c>
      <c r="AL276" s="48">
        <v>0</v>
      </c>
      <c r="AM276" s="48" t="s">
        <v>48</v>
      </c>
      <c r="AN276" s="124" t="s">
        <v>48</v>
      </c>
      <c r="AO276" s="48" t="s">
        <v>48</v>
      </c>
    </row>
    <row r="277" spans="1:42" s="50" customFormat="1" x14ac:dyDescent="0.25">
      <c r="A277" s="45" t="s">
        <v>1519</v>
      </c>
      <c r="B277" s="45" t="s">
        <v>1187</v>
      </c>
      <c r="C277" s="23" t="s">
        <v>4278</v>
      </c>
      <c r="D277" s="138">
        <v>39423</v>
      </c>
      <c r="E277" s="50" t="s">
        <v>1520</v>
      </c>
      <c r="F277" s="50" t="s">
        <v>1521</v>
      </c>
      <c r="G277" s="50" t="s">
        <v>80</v>
      </c>
      <c r="H277" s="49">
        <v>3</v>
      </c>
      <c r="I277" s="50" t="s">
        <v>1522</v>
      </c>
      <c r="J277" s="45" t="s">
        <v>1523</v>
      </c>
      <c r="K277" s="49" t="s">
        <v>584</v>
      </c>
      <c r="L277" s="45" t="s">
        <v>1524</v>
      </c>
      <c r="M277" s="45" t="s">
        <v>1525</v>
      </c>
      <c r="N277" s="45">
        <v>54151</v>
      </c>
      <c r="O277" s="45">
        <v>511210</v>
      </c>
      <c r="P277" s="45" t="s">
        <v>86</v>
      </c>
      <c r="Q277" s="45" t="s">
        <v>212</v>
      </c>
      <c r="R277" s="45" t="s">
        <v>1205</v>
      </c>
      <c r="S277" s="48">
        <v>325000</v>
      </c>
      <c r="T277" s="48" t="s">
        <v>48</v>
      </c>
      <c r="U277" s="48" t="s">
        <v>48</v>
      </c>
      <c r="V277" s="66">
        <v>293</v>
      </c>
      <c r="W277" s="66">
        <v>0</v>
      </c>
      <c r="X277" s="48">
        <v>1233</v>
      </c>
      <c r="Y277" s="48">
        <v>2400000</v>
      </c>
      <c r="Z277" s="48">
        <v>0</v>
      </c>
      <c r="AA277" s="47" t="s">
        <v>48</v>
      </c>
      <c r="AB277" s="49">
        <v>3</v>
      </c>
      <c r="AC277" s="60" t="s">
        <v>4248</v>
      </c>
      <c r="AD277" s="48">
        <v>0</v>
      </c>
      <c r="AE277" s="48">
        <v>0</v>
      </c>
      <c r="AF277" s="48" t="s">
        <v>48</v>
      </c>
      <c r="AG277" s="48" t="s">
        <v>48</v>
      </c>
      <c r="AH277" s="66">
        <v>0</v>
      </c>
      <c r="AI277" s="66">
        <v>0</v>
      </c>
      <c r="AJ277" s="48">
        <v>0</v>
      </c>
      <c r="AK277" s="48">
        <v>0</v>
      </c>
      <c r="AL277" s="48">
        <v>0</v>
      </c>
      <c r="AM277" s="48" t="s">
        <v>48</v>
      </c>
      <c r="AN277" s="124" t="s">
        <v>48</v>
      </c>
      <c r="AO277" s="48" t="s">
        <v>48</v>
      </c>
    </row>
    <row r="278" spans="1:42" s="50" customFormat="1" x14ac:dyDescent="0.25">
      <c r="A278" s="45" t="s">
        <v>1526</v>
      </c>
      <c r="B278" s="45" t="s">
        <v>1187</v>
      </c>
      <c r="C278" s="23" t="s">
        <v>4278</v>
      </c>
      <c r="D278" s="138">
        <v>39423</v>
      </c>
      <c r="E278" s="50" t="s">
        <v>1527</v>
      </c>
      <c r="F278" s="50" t="s">
        <v>1528</v>
      </c>
      <c r="G278" s="50" t="s">
        <v>305</v>
      </c>
      <c r="H278" s="49">
        <v>2</v>
      </c>
      <c r="I278" s="50" t="s">
        <v>1529</v>
      </c>
      <c r="J278" s="45" t="s">
        <v>1530</v>
      </c>
      <c r="K278" s="49" t="s">
        <v>1531</v>
      </c>
      <c r="L278" s="45" t="s">
        <v>1532</v>
      </c>
      <c r="M278" s="45" t="s">
        <v>1533</v>
      </c>
      <c r="N278" s="45">
        <v>33641</v>
      </c>
      <c r="O278" s="45" t="s">
        <v>1060</v>
      </c>
      <c r="P278" s="45" t="s">
        <v>45</v>
      </c>
      <c r="Q278" s="45"/>
      <c r="R278" s="45" t="s">
        <v>1205</v>
      </c>
      <c r="S278" s="48">
        <v>70000</v>
      </c>
      <c r="T278" s="48" t="s">
        <v>48</v>
      </c>
      <c r="U278" s="48" t="s">
        <v>48</v>
      </c>
      <c r="V278" s="66">
        <v>91</v>
      </c>
      <c r="W278" s="66">
        <v>49</v>
      </c>
      <c r="X278" s="48">
        <v>764</v>
      </c>
      <c r="Y278" s="48">
        <v>2700000</v>
      </c>
      <c r="Z278" s="48">
        <v>0</v>
      </c>
      <c r="AA278" s="47" t="s">
        <v>48</v>
      </c>
      <c r="AB278" s="49">
        <v>3</v>
      </c>
      <c r="AC278" s="60" t="s">
        <v>3862</v>
      </c>
      <c r="AD278" s="48">
        <v>0</v>
      </c>
      <c r="AE278" s="48">
        <v>17500</v>
      </c>
      <c r="AF278" s="48" t="s">
        <v>48</v>
      </c>
      <c r="AG278" s="48" t="s">
        <v>48</v>
      </c>
      <c r="AH278" s="66">
        <v>35</v>
      </c>
      <c r="AI278" s="66">
        <v>49</v>
      </c>
      <c r="AJ278" s="48">
        <v>1188</v>
      </c>
      <c r="AK278" s="48">
        <v>3408774</v>
      </c>
      <c r="AL278" s="48">
        <v>0</v>
      </c>
      <c r="AM278" s="48" t="s">
        <v>48</v>
      </c>
      <c r="AN278" s="124" t="s">
        <v>48</v>
      </c>
      <c r="AO278" s="48" t="s">
        <v>48</v>
      </c>
    </row>
    <row r="279" spans="1:42" s="50" customFormat="1" x14ac:dyDescent="0.25">
      <c r="A279" s="45" t="s">
        <v>1534</v>
      </c>
      <c r="B279" s="45" t="s">
        <v>1187</v>
      </c>
      <c r="C279" s="23" t="s">
        <v>4278</v>
      </c>
      <c r="D279" s="138">
        <v>39426</v>
      </c>
      <c r="E279" s="50" t="s">
        <v>4307</v>
      </c>
      <c r="F279" s="50" t="s">
        <v>1535</v>
      </c>
      <c r="G279" s="50" t="s">
        <v>147</v>
      </c>
      <c r="H279" s="49">
        <v>1</v>
      </c>
      <c r="I279" s="50" t="s">
        <v>1536</v>
      </c>
      <c r="J279" s="45" t="s">
        <v>1536</v>
      </c>
      <c r="K279" s="49" t="s">
        <v>1537</v>
      </c>
      <c r="L279" s="45" t="s">
        <v>1538</v>
      </c>
      <c r="M279" s="45" t="s">
        <v>1539</v>
      </c>
      <c r="N279" s="45">
        <v>3141</v>
      </c>
      <c r="O279" s="45" t="s">
        <v>1060</v>
      </c>
      <c r="P279" s="45" t="s">
        <v>45</v>
      </c>
      <c r="Q279" s="45"/>
      <c r="R279" s="45" t="s">
        <v>1540</v>
      </c>
      <c r="S279" s="48">
        <v>35000</v>
      </c>
      <c r="T279" s="48" t="s">
        <v>48</v>
      </c>
      <c r="U279" s="48" t="s">
        <v>48</v>
      </c>
      <c r="V279" s="66">
        <v>29</v>
      </c>
      <c r="W279" s="66">
        <v>96</v>
      </c>
      <c r="X279" s="48">
        <v>624</v>
      </c>
      <c r="Y279" s="48">
        <v>250000</v>
      </c>
      <c r="Z279" s="48">
        <v>0</v>
      </c>
      <c r="AA279" s="47" t="s">
        <v>48</v>
      </c>
      <c r="AB279" s="49">
        <v>3</v>
      </c>
      <c r="AC279" s="60" t="s">
        <v>4248</v>
      </c>
      <c r="AD279" s="48">
        <v>0</v>
      </c>
      <c r="AE279" s="48">
        <v>0</v>
      </c>
      <c r="AF279" s="48" t="s">
        <v>48</v>
      </c>
      <c r="AG279" s="48" t="s">
        <v>48</v>
      </c>
      <c r="AH279" s="66">
        <v>0</v>
      </c>
      <c r="AI279" s="66">
        <v>96</v>
      </c>
      <c r="AJ279" s="48">
        <v>0</v>
      </c>
      <c r="AK279" s="48">
        <v>0</v>
      </c>
      <c r="AL279" s="48">
        <v>0</v>
      </c>
      <c r="AM279" s="48" t="s">
        <v>48</v>
      </c>
      <c r="AN279" s="124" t="s">
        <v>48</v>
      </c>
      <c r="AO279" s="48" t="s">
        <v>48</v>
      </c>
    </row>
    <row r="280" spans="1:42" s="50" customFormat="1" x14ac:dyDescent="0.25">
      <c r="A280" s="45" t="s">
        <v>1541</v>
      </c>
      <c r="B280" s="45" t="s">
        <v>1187</v>
      </c>
      <c r="C280" s="23" t="s">
        <v>4278</v>
      </c>
      <c r="D280" s="138">
        <v>39454</v>
      </c>
      <c r="E280" s="50" t="s">
        <v>1542</v>
      </c>
      <c r="F280" s="50" t="s">
        <v>1543</v>
      </c>
      <c r="G280" s="50" t="s">
        <v>696</v>
      </c>
      <c r="H280" s="49">
        <v>3</v>
      </c>
      <c r="I280" s="50" t="s">
        <v>1544</v>
      </c>
      <c r="J280" s="45" t="s">
        <v>1545</v>
      </c>
      <c r="K280" s="49" t="s">
        <v>1546</v>
      </c>
      <c r="L280" s="45" t="s">
        <v>1547</v>
      </c>
      <c r="M280" s="45" t="s">
        <v>1548</v>
      </c>
      <c r="N280" s="45">
        <v>517310</v>
      </c>
      <c r="O280" s="45">
        <v>517212</v>
      </c>
      <c r="P280" s="45" t="s">
        <v>212</v>
      </c>
      <c r="Q280" s="45" t="s">
        <v>212</v>
      </c>
      <c r="R280" s="45" t="s">
        <v>1205</v>
      </c>
      <c r="S280" s="48">
        <v>300000</v>
      </c>
      <c r="T280" s="48" t="s">
        <v>48</v>
      </c>
      <c r="U280" s="48" t="s">
        <v>48</v>
      </c>
      <c r="V280" s="66">
        <v>270</v>
      </c>
      <c r="W280" s="66">
        <v>50</v>
      </c>
      <c r="X280" s="48">
        <v>1445</v>
      </c>
      <c r="Y280" s="48">
        <v>26500000</v>
      </c>
      <c r="Z280" s="48">
        <v>0</v>
      </c>
      <c r="AA280" s="47" t="s">
        <v>48</v>
      </c>
      <c r="AB280" s="49">
        <v>3</v>
      </c>
      <c r="AC280" s="60" t="s">
        <v>3862</v>
      </c>
      <c r="AD280" s="48">
        <v>0</v>
      </c>
      <c r="AE280" s="48">
        <v>300000</v>
      </c>
      <c r="AF280" s="48" t="s">
        <v>48</v>
      </c>
      <c r="AG280" s="48" t="s">
        <v>48</v>
      </c>
      <c r="AH280" s="66">
        <v>474</v>
      </c>
      <c r="AI280" s="66">
        <v>50</v>
      </c>
      <c r="AJ280" s="48">
        <v>1453</v>
      </c>
      <c r="AK280" s="48">
        <v>29711963</v>
      </c>
      <c r="AL280" s="48">
        <v>0</v>
      </c>
      <c r="AM280" s="48" t="s">
        <v>48</v>
      </c>
      <c r="AN280" s="124" t="s">
        <v>48</v>
      </c>
      <c r="AO280" s="48" t="s">
        <v>48</v>
      </c>
    </row>
    <row r="281" spans="1:42" s="50" customFormat="1" x14ac:dyDescent="0.25">
      <c r="A281" s="45" t="s">
        <v>1549</v>
      </c>
      <c r="B281" s="45" t="s">
        <v>1187</v>
      </c>
      <c r="C281" s="23" t="s">
        <v>4278</v>
      </c>
      <c r="D281" s="138">
        <v>39469</v>
      </c>
      <c r="E281" s="50" t="s">
        <v>1550</v>
      </c>
      <c r="F281" s="50" t="s">
        <v>1551</v>
      </c>
      <c r="G281" s="50" t="s">
        <v>504</v>
      </c>
      <c r="H281" s="49">
        <v>3</v>
      </c>
      <c r="I281" s="50" t="s">
        <v>1552</v>
      </c>
      <c r="J281" s="45" t="s">
        <v>1553</v>
      </c>
      <c r="K281" s="49">
        <v>27045</v>
      </c>
      <c r="L281" s="45" t="s">
        <v>1554</v>
      </c>
      <c r="M281" s="45" t="s">
        <v>1555</v>
      </c>
      <c r="N281" s="45">
        <v>333120</v>
      </c>
      <c r="O281" s="45">
        <v>332313</v>
      </c>
      <c r="P281" s="45" t="s">
        <v>45</v>
      </c>
      <c r="Q281" s="45" t="s">
        <v>45</v>
      </c>
      <c r="R281" s="45" t="s">
        <v>1205</v>
      </c>
      <c r="S281" s="48">
        <v>25000</v>
      </c>
      <c r="T281" s="48" t="s">
        <v>48</v>
      </c>
      <c r="U281" s="48" t="s">
        <v>48</v>
      </c>
      <c r="V281" s="66">
        <v>65</v>
      </c>
      <c r="W281" s="66">
        <v>0</v>
      </c>
      <c r="X281" s="48">
        <v>657</v>
      </c>
      <c r="Y281" s="48">
        <v>2520000</v>
      </c>
      <c r="Z281" s="48">
        <v>0</v>
      </c>
      <c r="AA281" s="47" t="s">
        <v>48</v>
      </c>
      <c r="AB281" s="49">
        <v>3</v>
      </c>
      <c r="AC281" s="60" t="s">
        <v>4248</v>
      </c>
      <c r="AD281" s="48">
        <v>0</v>
      </c>
      <c r="AE281" s="48">
        <v>0</v>
      </c>
      <c r="AF281" s="48" t="s">
        <v>48</v>
      </c>
      <c r="AG281" s="48" t="s">
        <v>48</v>
      </c>
      <c r="AH281" s="66">
        <v>0</v>
      </c>
      <c r="AI281" s="66">
        <v>0</v>
      </c>
      <c r="AJ281" s="48">
        <v>0</v>
      </c>
      <c r="AK281" s="48">
        <v>0</v>
      </c>
      <c r="AL281" s="48">
        <v>0</v>
      </c>
      <c r="AM281" s="48" t="s">
        <v>48</v>
      </c>
      <c r="AN281" s="124" t="s">
        <v>48</v>
      </c>
      <c r="AO281" s="48" t="s">
        <v>48</v>
      </c>
    </row>
    <row r="282" spans="1:42" s="50" customFormat="1" x14ac:dyDescent="0.25">
      <c r="A282" s="45" t="s">
        <v>1556</v>
      </c>
      <c r="B282" s="45" t="s">
        <v>1187</v>
      </c>
      <c r="C282" s="23" t="s">
        <v>4278</v>
      </c>
      <c r="D282" s="138">
        <v>39476</v>
      </c>
      <c r="E282" s="50" t="s">
        <v>1557</v>
      </c>
      <c r="F282" s="50" t="s">
        <v>1558</v>
      </c>
      <c r="G282" s="50" t="s">
        <v>1559</v>
      </c>
      <c r="H282" s="49">
        <v>2</v>
      </c>
      <c r="I282" s="50" t="s">
        <v>1560</v>
      </c>
      <c r="J282" s="45" t="s">
        <v>1561</v>
      </c>
      <c r="K282" s="49" t="s">
        <v>1562</v>
      </c>
      <c r="L282" s="45" t="s">
        <v>1563</v>
      </c>
      <c r="M282" s="45" t="s">
        <v>1564</v>
      </c>
      <c r="N282" s="45">
        <v>332911</v>
      </c>
      <c r="O282" s="45">
        <v>42351</v>
      </c>
      <c r="P282" s="45" t="s">
        <v>45</v>
      </c>
      <c r="Q282" s="45" t="s">
        <v>277</v>
      </c>
      <c r="R282" s="45" t="s">
        <v>1565</v>
      </c>
      <c r="S282" s="48">
        <v>84000</v>
      </c>
      <c r="T282" s="48" t="s">
        <v>48</v>
      </c>
      <c r="U282" s="48" t="s">
        <v>48</v>
      </c>
      <c r="V282" s="66">
        <v>38</v>
      </c>
      <c r="W282" s="66">
        <v>76</v>
      </c>
      <c r="X282" s="48">
        <v>694</v>
      </c>
      <c r="Y282" s="48">
        <v>9000000</v>
      </c>
      <c r="Z282" s="48">
        <v>0</v>
      </c>
      <c r="AA282" s="47" t="s">
        <v>48</v>
      </c>
      <c r="AB282" s="49">
        <v>3</v>
      </c>
      <c r="AC282" s="60" t="s">
        <v>4248</v>
      </c>
      <c r="AD282" s="48">
        <v>0</v>
      </c>
      <c r="AE282" s="48">
        <v>0</v>
      </c>
      <c r="AF282" s="48" t="s">
        <v>48</v>
      </c>
      <c r="AG282" s="48" t="s">
        <v>48</v>
      </c>
      <c r="AH282" s="66">
        <v>0</v>
      </c>
      <c r="AI282" s="66">
        <v>76</v>
      </c>
      <c r="AJ282" s="48">
        <v>0</v>
      </c>
      <c r="AK282" s="48">
        <v>0</v>
      </c>
      <c r="AL282" s="48">
        <v>0</v>
      </c>
      <c r="AM282" s="48" t="s">
        <v>48</v>
      </c>
      <c r="AN282" s="124" t="s">
        <v>48</v>
      </c>
      <c r="AO282" s="48" t="s">
        <v>48</v>
      </c>
    </row>
    <row r="283" spans="1:42" s="50" customFormat="1" x14ac:dyDescent="0.25">
      <c r="A283" s="45" t="s">
        <v>1566</v>
      </c>
      <c r="B283" s="45" t="s">
        <v>1187</v>
      </c>
      <c r="C283" s="23" t="s">
        <v>4278</v>
      </c>
      <c r="D283" s="138">
        <v>39477</v>
      </c>
      <c r="E283" s="50" t="s">
        <v>4308</v>
      </c>
      <c r="F283" s="50" t="s">
        <v>1567</v>
      </c>
      <c r="G283" s="50" t="s">
        <v>223</v>
      </c>
      <c r="H283" s="49">
        <v>1</v>
      </c>
      <c r="I283" s="50" t="s">
        <v>1568</v>
      </c>
      <c r="J283" s="45" t="s">
        <v>1569</v>
      </c>
      <c r="K283" s="49" t="s">
        <v>1570</v>
      </c>
      <c r="L283" s="45" t="s">
        <v>1571</v>
      </c>
      <c r="M283" s="45" t="s">
        <v>1572</v>
      </c>
      <c r="N283" s="45">
        <v>336999</v>
      </c>
      <c r="O283" s="45" t="s">
        <v>1060</v>
      </c>
      <c r="P283" s="45" t="s">
        <v>45</v>
      </c>
      <c r="Q283" s="45"/>
      <c r="R283" s="45" t="s">
        <v>1205</v>
      </c>
      <c r="S283" s="48">
        <v>25000</v>
      </c>
      <c r="T283" s="48" t="s">
        <v>48</v>
      </c>
      <c r="U283" s="48" t="s">
        <v>48</v>
      </c>
      <c r="V283" s="66">
        <v>50</v>
      </c>
      <c r="W283" s="66">
        <v>23</v>
      </c>
      <c r="X283" s="48">
        <v>506</v>
      </c>
      <c r="Y283" s="48">
        <v>315000</v>
      </c>
      <c r="Z283" s="48">
        <v>0</v>
      </c>
      <c r="AA283" s="47" t="s">
        <v>48</v>
      </c>
      <c r="AB283" s="49">
        <v>3</v>
      </c>
      <c r="AC283" s="60" t="s">
        <v>4248</v>
      </c>
      <c r="AD283" s="48">
        <v>0</v>
      </c>
      <c r="AE283" s="48">
        <v>0</v>
      </c>
      <c r="AF283" s="48" t="s">
        <v>48</v>
      </c>
      <c r="AG283" s="48" t="s">
        <v>48</v>
      </c>
      <c r="AH283" s="66">
        <v>0</v>
      </c>
      <c r="AI283" s="66">
        <v>23</v>
      </c>
      <c r="AJ283" s="48">
        <v>0</v>
      </c>
      <c r="AK283" s="48">
        <v>0</v>
      </c>
      <c r="AL283" s="48">
        <v>0</v>
      </c>
      <c r="AM283" s="48" t="s">
        <v>48</v>
      </c>
      <c r="AN283" s="124" t="s">
        <v>48</v>
      </c>
      <c r="AO283" s="48" t="s">
        <v>48</v>
      </c>
    </row>
    <row r="284" spans="1:42" s="50" customFormat="1" x14ac:dyDescent="0.25">
      <c r="A284" s="45" t="s">
        <v>1573</v>
      </c>
      <c r="B284" s="45" t="s">
        <v>1187</v>
      </c>
      <c r="C284" s="23" t="s">
        <v>4278</v>
      </c>
      <c r="D284" s="138">
        <v>39506</v>
      </c>
      <c r="E284" s="50" t="s">
        <v>1574</v>
      </c>
      <c r="F284" s="50" t="s">
        <v>1575</v>
      </c>
      <c r="G284" s="50" t="s">
        <v>1445</v>
      </c>
      <c r="H284" s="49">
        <v>2</v>
      </c>
      <c r="I284" s="50" t="s">
        <v>1576</v>
      </c>
      <c r="J284" s="45" t="s">
        <v>1577</v>
      </c>
      <c r="K284" s="49" t="s">
        <v>1578</v>
      </c>
      <c r="L284" s="45" t="s">
        <v>1579</v>
      </c>
      <c r="M284" s="45" t="s">
        <v>1580</v>
      </c>
      <c r="N284" s="45">
        <v>335311</v>
      </c>
      <c r="O284" s="45" t="s">
        <v>1060</v>
      </c>
      <c r="P284" s="45" t="s">
        <v>45</v>
      </c>
      <c r="Q284" s="45"/>
      <c r="R284" s="45" t="s">
        <v>1195</v>
      </c>
      <c r="S284" s="48">
        <v>45000</v>
      </c>
      <c r="T284" s="48" t="s">
        <v>48</v>
      </c>
      <c r="U284" s="48" t="s">
        <v>48</v>
      </c>
      <c r="V284" s="66">
        <v>24</v>
      </c>
      <c r="W284" s="66">
        <v>29</v>
      </c>
      <c r="X284" s="48">
        <v>457</v>
      </c>
      <c r="Y284" s="48">
        <v>900000</v>
      </c>
      <c r="Z284" s="48">
        <v>0</v>
      </c>
      <c r="AA284" s="47" t="s">
        <v>48</v>
      </c>
      <c r="AB284" s="49">
        <v>3</v>
      </c>
      <c r="AC284" s="60" t="s">
        <v>4248</v>
      </c>
      <c r="AD284" s="48">
        <v>0</v>
      </c>
      <c r="AE284" s="48">
        <v>0</v>
      </c>
      <c r="AF284" s="48" t="s">
        <v>48</v>
      </c>
      <c r="AG284" s="48" t="s">
        <v>48</v>
      </c>
      <c r="AH284" s="66">
        <v>0</v>
      </c>
      <c r="AI284" s="66">
        <v>29</v>
      </c>
      <c r="AJ284" s="48">
        <v>0</v>
      </c>
      <c r="AK284" s="48">
        <v>0</v>
      </c>
      <c r="AL284" s="48">
        <v>0</v>
      </c>
      <c r="AM284" s="48" t="s">
        <v>48</v>
      </c>
      <c r="AN284" s="124" t="s">
        <v>48</v>
      </c>
      <c r="AO284" s="48" t="s">
        <v>48</v>
      </c>
      <c r="AP284" s="59"/>
    </row>
    <row r="285" spans="1:42" s="50" customFormat="1" x14ac:dyDescent="0.25">
      <c r="A285" s="45" t="s">
        <v>1581</v>
      </c>
      <c r="B285" s="45" t="s">
        <v>1187</v>
      </c>
      <c r="C285" s="23" t="s">
        <v>4278</v>
      </c>
      <c r="D285" s="138">
        <v>39517</v>
      </c>
      <c r="E285" s="50" t="s">
        <v>1582</v>
      </c>
      <c r="F285" s="50" t="s">
        <v>1583</v>
      </c>
      <c r="G285" s="50" t="s">
        <v>155</v>
      </c>
      <c r="H285" s="49">
        <v>3</v>
      </c>
      <c r="I285" s="50" t="s">
        <v>1584</v>
      </c>
      <c r="J285" s="45" t="s">
        <v>1584</v>
      </c>
      <c r="K285" s="49" t="s">
        <v>1585</v>
      </c>
      <c r="L285" s="45" t="s">
        <v>1586</v>
      </c>
      <c r="M285" s="45" t="s">
        <v>1587</v>
      </c>
      <c r="N285" s="45">
        <v>517510</v>
      </c>
      <c r="O285" s="45" t="s">
        <v>1060</v>
      </c>
      <c r="P285" s="45" t="s">
        <v>212</v>
      </c>
      <c r="Q285" s="45"/>
      <c r="R285" s="45" t="s">
        <v>1205</v>
      </c>
      <c r="S285" s="48">
        <v>34000</v>
      </c>
      <c r="T285" s="48" t="s">
        <v>48</v>
      </c>
      <c r="U285" s="48" t="s">
        <v>48</v>
      </c>
      <c r="V285" s="66">
        <v>34</v>
      </c>
      <c r="W285" s="66">
        <v>73</v>
      </c>
      <c r="X285" s="48">
        <v>1068</v>
      </c>
      <c r="Y285" s="48">
        <v>35000000</v>
      </c>
      <c r="Z285" s="48">
        <v>0</v>
      </c>
      <c r="AA285" s="47" t="s">
        <v>48</v>
      </c>
      <c r="AB285" s="49">
        <v>3</v>
      </c>
      <c r="AC285" s="60" t="s">
        <v>4248</v>
      </c>
      <c r="AD285" s="48">
        <v>0</v>
      </c>
      <c r="AE285" s="48">
        <v>0</v>
      </c>
      <c r="AF285" s="48" t="s">
        <v>48</v>
      </c>
      <c r="AG285" s="48" t="s">
        <v>48</v>
      </c>
      <c r="AH285" s="66">
        <v>0</v>
      </c>
      <c r="AI285" s="66">
        <v>73</v>
      </c>
      <c r="AJ285" s="48">
        <v>0</v>
      </c>
      <c r="AK285" s="48">
        <v>0</v>
      </c>
      <c r="AL285" s="48">
        <v>0</v>
      </c>
      <c r="AM285" s="48" t="s">
        <v>48</v>
      </c>
      <c r="AN285" s="124" t="s">
        <v>48</v>
      </c>
      <c r="AO285" s="48" t="s">
        <v>48</v>
      </c>
      <c r="AP285" s="59"/>
    </row>
    <row r="286" spans="1:42" s="50" customFormat="1" x14ac:dyDescent="0.25">
      <c r="A286" s="45" t="s">
        <v>1588</v>
      </c>
      <c r="B286" s="45" t="s">
        <v>1187</v>
      </c>
      <c r="C286" s="23" t="s">
        <v>4278</v>
      </c>
      <c r="D286" s="138">
        <v>39518</v>
      </c>
      <c r="E286" s="50" t="s">
        <v>4309</v>
      </c>
      <c r="F286" s="50" t="s">
        <v>1589</v>
      </c>
      <c r="G286" s="50" t="s">
        <v>1559</v>
      </c>
      <c r="H286" s="49">
        <v>2</v>
      </c>
      <c r="I286" s="50" t="s">
        <v>1590</v>
      </c>
      <c r="J286" s="45" t="s">
        <v>1591</v>
      </c>
      <c r="K286" s="49" t="s">
        <v>1592</v>
      </c>
      <c r="L286" s="45" t="s">
        <v>1593</v>
      </c>
      <c r="M286" s="45" t="s">
        <v>1594</v>
      </c>
      <c r="N286" s="45">
        <v>336399</v>
      </c>
      <c r="O286" s="45" t="s">
        <v>1060</v>
      </c>
      <c r="P286" s="45" t="s">
        <v>45</v>
      </c>
      <c r="Q286" s="45"/>
      <c r="R286" s="45" t="s">
        <v>1227</v>
      </c>
      <c r="S286" s="48">
        <v>280000</v>
      </c>
      <c r="T286" s="48" t="s">
        <v>48</v>
      </c>
      <c r="U286" s="48" t="s">
        <v>48</v>
      </c>
      <c r="V286" s="66">
        <v>126</v>
      </c>
      <c r="W286" s="66">
        <v>1112</v>
      </c>
      <c r="X286" s="48">
        <v>529</v>
      </c>
      <c r="Y286" s="48">
        <v>10500000</v>
      </c>
      <c r="Z286" s="48">
        <v>0</v>
      </c>
      <c r="AA286" s="47" t="s">
        <v>48</v>
      </c>
      <c r="AB286" s="49">
        <v>3</v>
      </c>
      <c r="AC286" s="60" t="s">
        <v>4248</v>
      </c>
      <c r="AD286" s="48">
        <v>0</v>
      </c>
      <c r="AE286" s="48">
        <v>0</v>
      </c>
      <c r="AF286" s="48" t="s">
        <v>48</v>
      </c>
      <c r="AG286" s="48" t="s">
        <v>48</v>
      </c>
      <c r="AH286" s="66">
        <v>0</v>
      </c>
      <c r="AI286" s="66">
        <v>1112</v>
      </c>
      <c r="AJ286" s="48">
        <v>0</v>
      </c>
      <c r="AK286" s="48">
        <v>0</v>
      </c>
      <c r="AL286" s="48">
        <v>0</v>
      </c>
      <c r="AM286" s="48" t="s">
        <v>48</v>
      </c>
      <c r="AN286" s="124" t="s">
        <v>48</v>
      </c>
      <c r="AO286" s="48" t="s">
        <v>48</v>
      </c>
      <c r="AP286" s="59"/>
    </row>
    <row r="287" spans="1:42" s="50" customFormat="1" x14ac:dyDescent="0.25">
      <c r="A287" s="45" t="s">
        <v>1595</v>
      </c>
      <c r="B287" s="45" t="s">
        <v>1187</v>
      </c>
      <c r="C287" s="23" t="s">
        <v>4278</v>
      </c>
      <c r="D287" s="138">
        <v>39531</v>
      </c>
      <c r="E287" s="50" t="s">
        <v>3133</v>
      </c>
      <c r="F287" s="50" t="s">
        <v>1596</v>
      </c>
      <c r="G287" s="50" t="s">
        <v>147</v>
      </c>
      <c r="H287" s="49">
        <v>1</v>
      </c>
      <c r="I287" s="50" t="s">
        <v>1597</v>
      </c>
      <c r="J287" s="45" t="s">
        <v>1598</v>
      </c>
      <c r="K287" s="49">
        <v>28752</v>
      </c>
      <c r="L287" s="45" t="s">
        <v>1599</v>
      </c>
      <c r="M287" s="45" t="s">
        <v>1600</v>
      </c>
      <c r="N287" s="45">
        <v>33399</v>
      </c>
      <c r="O287" s="45" t="s">
        <v>1060</v>
      </c>
      <c r="P287" s="45" t="s">
        <v>45</v>
      </c>
      <c r="Q287" s="45"/>
      <c r="R287" s="45" t="s">
        <v>1205</v>
      </c>
      <c r="S287" s="48">
        <v>70000</v>
      </c>
      <c r="T287" s="48" t="s">
        <v>48</v>
      </c>
      <c r="U287" s="48" t="s">
        <v>48</v>
      </c>
      <c r="V287" s="66">
        <v>34</v>
      </c>
      <c r="W287" s="66">
        <v>54</v>
      </c>
      <c r="X287" s="48">
        <v>561</v>
      </c>
      <c r="Y287" s="48">
        <v>350000</v>
      </c>
      <c r="Z287" s="48">
        <v>0</v>
      </c>
      <c r="AA287" s="47" t="s">
        <v>48</v>
      </c>
      <c r="AB287" s="49">
        <v>3</v>
      </c>
      <c r="AC287" s="60" t="s">
        <v>4248</v>
      </c>
      <c r="AD287" s="48">
        <v>0</v>
      </c>
      <c r="AE287" s="48">
        <v>0</v>
      </c>
      <c r="AF287" s="48" t="s">
        <v>48</v>
      </c>
      <c r="AG287" s="48" t="s">
        <v>48</v>
      </c>
      <c r="AH287" s="66">
        <v>0</v>
      </c>
      <c r="AI287" s="66">
        <v>54</v>
      </c>
      <c r="AJ287" s="48">
        <v>0</v>
      </c>
      <c r="AK287" s="48">
        <v>0</v>
      </c>
      <c r="AL287" s="48">
        <v>0</v>
      </c>
      <c r="AM287" s="48" t="s">
        <v>48</v>
      </c>
      <c r="AN287" s="124" t="s">
        <v>48</v>
      </c>
      <c r="AO287" s="48" t="s">
        <v>48</v>
      </c>
      <c r="AP287" s="59"/>
    </row>
    <row r="288" spans="1:42" s="50" customFormat="1" x14ac:dyDescent="0.25">
      <c r="A288" s="45" t="s">
        <v>1601</v>
      </c>
      <c r="B288" s="45" t="s">
        <v>1187</v>
      </c>
      <c r="C288" s="23" t="s">
        <v>4276</v>
      </c>
      <c r="D288" s="138">
        <v>39568</v>
      </c>
      <c r="E288" s="50">
        <v>92</v>
      </c>
      <c r="F288" s="50" t="s">
        <v>215</v>
      </c>
      <c r="G288" s="50" t="s">
        <v>216</v>
      </c>
      <c r="H288" s="49">
        <v>3</v>
      </c>
      <c r="I288" s="50" t="s">
        <v>1602</v>
      </c>
      <c r="J288" s="45" t="s">
        <v>1603</v>
      </c>
      <c r="K288" s="49">
        <v>28402</v>
      </c>
      <c r="L288" s="45" t="s">
        <v>1604</v>
      </c>
      <c r="M288" s="45" t="s">
        <v>1605</v>
      </c>
      <c r="N288" s="45">
        <v>334517</v>
      </c>
      <c r="O288" s="45">
        <v>541690</v>
      </c>
      <c r="P288" s="45" t="s">
        <v>45</v>
      </c>
      <c r="Q288" s="45" t="s">
        <v>86</v>
      </c>
      <c r="R288" s="45" t="s">
        <v>1195</v>
      </c>
      <c r="S288" s="48">
        <v>900000</v>
      </c>
      <c r="T288" s="48" t="s">
        <v>48</v>
      </c>
      <c r="U288" s="48" t="s">
        <v>48</v>
      </c>
      <c r="V288" s="66">
        <v>486</v>
      </c>
      <c r="W288" s="66">
        <v>852</v>
      </c>
      <c r="X288" s="48">
        <v>1471</v>
      </c>
      <c r="Y288" s="48">
        <v>132300000</v>
      </c>
      <c r="Z288" s="48">
        <v>0</v>
      </c>
      <c r="AA288" s="47" t="s">
        <v>48</v>
      </c>
      <c r="AB288" s="49">
        <v>3</v>
      </c>
      <c r="AC288" s="60" t="s">
        <v>4248</v>
      </c>
      <c r="AD288" s="48">
        <v>0</v>
      </c>
      <c r="AE288" s="48">
        <v>0</v>
      </c>
      <c r="AF288" s="48" t="s">
        <v>48</v>
      </c>
      <c r="AG288" s="48" t="s">
        <v>48</v>
      </c>
      <c r="AH288" s="66">
        <v>0</v>
      </c>
      <c r="AI288" s="66">
        <v>852</v>
      </c>
      <c r="AJ288" s="48">
        <v>0</v>
      </c>
      <c r="AK288" s="48">
        <v>0</v>
      </c>
      <c r="AL288" s="48">
        <v>0</v>
      </c>
      <c r="AM288" s="48" t="s">
        <v>48</v>
      </c>
      <c r="AN288" s="124" t="s">
        <v>48</v>
      </c>
      <c r="AO288" s="48" t="s">
        <v>48</v>
      </c>
    </row>
    <row r="289" spans="1:41" s="50" customFormat="1" x14ac:dyDescent="0.25">
      <c r="A289" s="45" t="s">
        <v>1606</v>
      </c>
      <c r="B289" s="45" t="s">
        <v>1187</v>
      </c>
      <c r="C289" s="23" t="s">
        <v>4276</v>
      </c>
      <c r="D289" s="138">
        <v>39582</v>
      </c>
      <c r="E289" s="50" t="s">
        <v>221</v>
      </c>
      <c r="F289" s="50" t="s">
        <v>222</v>
      </c>
      <c r="G289" s="50" t="s">
        <v>223</v>
      </c>
      <c r="H289" s="49">
        <v>1</v>
      </c>
      <c r="I289" s="50" t="s">
        <v>1607</v>
      </c>
      <c r="J289" s="45" t="s">
        <v>1607</v>
      </c>
      <c r="K289" s="49" t="s">
        <v>1608</v>
      </c>
      <c r="L289" s="45" t="s">
        <v>1609</v>
      </c>
      <c r="M289" s="45" t="s">
        <v>1610</v>
      </c>
      <c r="N289" s="45">
        <v>33641</v>
      </c>
      <c r="O289" s="45" t="s">
        <v>1060</v>
      </c>
      <c r="P289" s="45" t="s">
        <v>45</v>
      </c>
      <c r="Q289" s="45"/>
      <c r="R289" s="45" t="s">
        <v>1611</v>
      </c>
      <c r="S289" s="48">
        <v>5000000</v>
      </c>
      <c r="T289" s="48" t="s">
        <v>48</v>
      </c>
      <c r="U289" s="48" t="s">
        <v>48</v>
      </c>
      <c r="V289" s="66">
        <v>472</v>
      </c>
      <c r="W289" s="66">
        <v>0</v>
      </c>
      <c r="X289" s="48">
        <v>833</v>
      </c>
      <c r="Y289" s="48">
        <v>425516000</v>
      </c>
      <c r="Z289" s="48">
        <v>0</v>
      </c>
      <c r="AA289" s="47" t="s">
        <v>48</v>
      </c>
      <c r="AB289" s="49">
        <v>4</v>
      </c>
      <c r="AC289" s="60" t="s">
        <v>3862</v>
      </c>
      <c r="AD289" s="48">
        <v>0</v>
      </c>
      <c r="AE289" s="48">
        <v>180000</v>
      </c>
      <c r="AF289" s="48" t="s">
        <v>48</v>
      </c>
      <c r="AG289" s="48" t="s">
        <v>48</v>
      </c>
      <c r="AH289" s="66">
        <v>382</v>
      </c>
      <c r="AI289" s="66">
        <v>0</v>
      </c>
      <c r="AJ289" s="48">
        <v>1128</v>
      </c>
      <c r="AK289" s="48">
        <v>327200000</v>
      </c>
      <c r="AL289" s="48">
        <v>0</v>
      </c>
      <c r="AM289" s="48" t="s">
        <v>48</v>
      </c>
      <c r="AN289" s="124" t="s">
        <v>48</v>
      </c>
      <c r="AO289" s="48" t="s">
        <v>48</v>
      </c>
    </row>
    <row r="290" spans="1:41" s="50" customFormat="1" x14ac:dyDescent="0.25">
      <c r="A290" s="45" t="s">
        <v>1612</v>
      </c>
      <c r="B290" s="45" t="s">
        <v>1187</v>
      </c>
      <c r="C290" s="23" t="s">
        <v>4278</v>
      </c>
      <c r="D290" s="138">
        <v>39584</v>
      </c>
      <c r="E290" s="50" t="s">
        <v>4310</v>
      </c>
      <c r="F290" s="50" t="s">
        <v>1613</v>
      </c>
      <c r="G290" s="50" t="s">
        <v>216</v>
      </c>
      <c r="H290" s="49">
        <v>3</v>
      </c>
      <c r="I290" s="50" t="s">
        <v>1614</v>
      </c>
      <c r="J290" s="45" t="s">
        <v>1615</v>
      </c>
      <c r="K290" s="49">
        <v>28429</v>
      </c>
      <c r="L290" s="45" t="s">
        <v>1616</v>
      </c>
      <c r="M290" s="45" t="s">
        <v>1617</v>
      </c>
      <c r="N290" s="45">
        <v>327310</v>
      </c>
      <c r="O290" s="45" t="s">
        <v>1060</v>
      </c>
      <c r="P290" s="45" t="s">
        <v>45</v>
      </c>
      <c r="Q290" s="45"/>
      <c r="R290" s="45" t="s">
        <v>1205</v>
      </c>
      <c r="S290" s="48">
        <v>300000</v>
      </c>
      <c r="T290" s="48" t="s">
        <v>48</v>
      </c>
      <c r="U290" s="48" t="s">
        <v>48</v>
      </c>
      <c r="V290" s="66">
        <v>145</v>
      </c>
      <c r="W290" s="66">
        <v>2</v>
      </c>
      <c r="X290" s="48">
        <v>1247</v>
      </c>
      <c r="Y290" s="48">
        <v>422100000</v>
      </c>
      <c r="Z290" s="48">
        <v>0</v>
      </c>
      <c r="AA290" s="47" t="s">
        <v>48</v>
      </c>
      <c r="AB290" s="49">
        <v>5</v>
      </c>
      <c r="AC290" s="60" t="s">
        <v>4248</v>
      </c>
      <c r="AD290" s="48">
        <v>0</v>
      </c>
      <c r="AE290" s="48">
        <v>0</v>
      </c>
      <c r="AF290" s="48" t="s">
        <v>48</v>
      </c>
      <c r="AG290" s="48" t="s">
        <v>48</v>
      </c>
      <c r="AH290" s="66">
        <v>0</v>
      </c>
      <c r="AI290" s="66">
        <v>2</v>
      </c>
      <c r="AJ290" s="48">
        <v>0</v>
      </c>
      <c r="AK290" s="48">
        <v>0</v>
      </c>
      <c r="AL290" s="48">
        <v>0</v>
      </c>
      <c r="AM290" s="48" t="s">
        <v>48</v>
      </c>
      <c r="AN290" s="124" t="s">
        <v>48</v>
      </c>
      <c r="AO290" s="48" t="s">
        <v>48</v>
      </c>
    </row>
    <row r="291" spans="1:41" s="50" customFormat="1" x14ac:dyDescent="0.25">
      <c r="A291" s="45" t="s">
        <v>1618</v>
      </c>
      <c r="B291" s="45" t="s">
        <v>1187</v>
      </c>
      <c r="C291" s="23" t="s">
        <v>4278</v>
      </c>
      <c r="D291" s="138">
        <v>39608</v>
      </c>
      <c r="E291" s="50" t="s">
        <v>4311</v>
      </c>
      <c r="F291" s="50" t="s">
        <v>1619</v>
      </c>
      <c r="G291" s="50" t="s">
        <v>1620</v>
      </c>
      <c r="H291" s="49">
        <v>1</v>
      </c>
      <c r="I291" s="50" t="s">
        <v>1621</v>
      </c>
      <c r="J291" s="45" t="s">
        <v>1622</v>
      </c>
      <c r="K291" s="49" t="s">
        <v>1623</v>
      </c>
      <c r="L291" s="45" t="s">
        <v>1624</v>
      </c>
      <c r="M291" s="45" t="s">
        <v>1625</v>
      </c>
      <c r="N291" s="45">
        <v>3363</v>
      </c>
      <c r="O291" s="45" t="s">
        <v>1060</v>
      </c>
      <c r="P291" s="45" t="s">
        <v>45</v>
      </c>
      <c r="Q291" s="45"/>
      <c r="R291" s="45" t="s">
        <v>1626</v>
      </c>
      <c r="S291" s="48">
        <v>167000</v>
      </c>
      <c r="T291" s="48" t="s">
        <v>48</v>
      </c>
      <c r="U291" s="48" t="s">
        <v>48</v>
      </c>
      <c r="V291" s="66">
        <v>60</v>
      </c>
      <c r="W291" s="66">
        <v>931</v>
      </c>
      <c r="X291" s="48">
        <v>539</v>
      </c>
      <c r="Y291" s="48">
        <v>33700000</v>
      </c>
      <c r="Z291" s="48">
        <v>0</v>
      </c>
      <c r="AA291" s="47" t="s">
        <v>48</v>
      </c>
      <c r="AB291" s="49">
        <v>3</v>
      </c>
      <c r="AC291" s="60" t="s">
        <v>4248</v>
      </c>
      <c r="AD291" s="48">
        <v>0</v>
      </c>
      <c r="AE291" s="48">
        <v>0</v>
      </c>
      <c r="AF291" s="48" t="s">
        <v>48</v>
      </c>
      <c r="AG291" s="48" t="s">
        <v>48</v>
      </c>
      <c r="AH291" s="66">
        <v>0</v>
      </c>
      <c r="AI291" s="66">
        <v>931</v>
      </c>
      <c r="AJ291" s="48">
        <v>0</v>
      </c>
      <c r="AK291" s="48">
        <v>0</v>
      </c>
      <c r="AL291" s="48">
        <v>0</v>
      </c>
      <c r="AM291" s="48" t="s">
        <v>48</v>
      </c>
      <c r="AN291" s="124" t="s">
        <v>48</v>
      </c>
      <c r="AO291" s="48" t="s">
        <v>48</v>
      </c>
    </row>
    <row r="292" spans="1:41" s="50" customFormat="1" x14ac:dyDescent="0.25">
      <c r="A292" s="45" t="s">
        <v>1627</v>
      </c>
      <c r="B292" s="45" t="s">
        <v>1187</v>
      </c>
      <c r="C292" s="23" t="s">
        <v>4278</v>
      </c>
      <c r="D292" s="138">
        <v>39629</v>
      </c>
      <c r="E292" s="50" t="s">
        <v>1628</v>
      </c>
      <c r="F292" s="50" t="s">
        <v>1629</v>
      </c>
      <c r="G292" s="50" t="s">
        <v>272</v>
      </c>
      <c r="H292" s="49">
        <v>1</v>
      </c>
      <c r="I292" s="50" t="s">
        <v>1630</v>
      </c>
      <c r="J292" s="45" t="s">
        <v>1631</v>
      </c>
      <c r="K292" s="49">
        <v>28645</v>
      </c>
      <c r="L292" s="45" t="s">
        <v>1632</v>
      </c>
      <c r="M292" s="45" t="s">
        <v>1441</v>
      </c>
      <c r="N292" s="45">
        <v>325412</v>
      </c>
      <c r="O292" s="45" t="s">
        <v>1060</v>
      </c>
      <c r="P292" s="45" t="s">
        <v>45</v>
      </c>
      <c r="Q292" s="45"/>
      <c r="R292" s="45" t="s">
        <v>1205</v>
      </c>
      <c r="S292" s="48">
        <v>250000</v>
      </c>
      <c r="T292" s="48" t="s">
        <v>48</v>
      </c>
      <c r="U292" s="48" t="s">
        <v>48</v>
      </c>
      <c r="V292" s="66">
        <v>50</v>
      </c>
      <c r="W292" s="66">
        <v>0</v>
      </c>
      <c r="X292" s="48">
        <v>883</v>
      </c>
      <c r="Y292" s="48">
        <v>7740000</v>
      </c>
      <c r="Z292" s="48">
        <v>0</v>
      </c>
      <c r="AA292" s="47" t="s">
        <v>48</v>
      </c>
      <c r="AB292" s="49">
        <v>4</v>
      </c>
      <c r="AC292" s="60" t="s">
        <v>3862</v>
      </c>
      <c r="AD292" s="48">
        <v>0</v>
      </c>
      <c r="AE292" s="48">
        <v>220000</v>
      </c>
      <c r="AF292" s="48" t="s">
        <v>48</v>
      </c>
      <c r="AG292" s="48" t="s">
        <v>48</v>
      </c>
      <c r="AH292" s="66">
        <v>44</v>
      </c>
      <c r="AI292" s="66">
        <v>0</v>
      </c>
      <c r="AJ292" s="48">
        <v>936</v>
      </c>
      <c r="AK292" s="48">
        <v>7714930</v>
      </c>
      <c r="AL292" s="48">
        <v>0</v>
      </c>
      <c r="AM292" s="48" t="s">
        <v>48</v>
      </c>
      <c r="AN292" s="124" t="s">
        <v>48</v>
      </c>
      <c r="AO292" s="48" t="s">
        <v>48</v>
      </c>
    </row>
    <row r="293" spans="1:41" s="50" customFormat="1" x14ac:dyDescent="0.25">
      <c r="A293" s="45" t="s">
        <v>1633</v>
      </c>
      <c r="B293" s="45" t="s">
        <v>1187</v>
      </c>
      <c r="C293" s="23" t="s">
        <v>4278</v>
      </c>
      <c r="D293" s="138">
        <v>39632</v>
      </c>
      <c r="E293" s="50" t="s">
        <v>1634</v>
      </c>
      <c r="F293" s="50" t="s">
        <v>1635</v>
      </c>
      <c r="G293" s="50" t="s">
        <v>155</v>
      </c>
      <c r="H293" s="49">
        <v>3</v>
      </c>
      <c r="I293" s="50" t="s">
        <v>1636</v>
      </c>
      <c r="J293" s="45" t="s">
        <v>1637</v>
      </c>
      <c r="K293" s="49" t="s">
        <v>1638</v>
      </c>
      <c r="L293" s="45" t="s">
        <v>1639</v>
      </c>
      <c r="M293" s="45" t="s">
        <v>1640</v>
      </c>
      <c r="N293" s="45">
        <v>334413</v>
      </c>
      <c r="O293" s="45" t="s">
        <v>1060</v>
      </c>
      <c r="P293" s="45" t="s">
        <v>45</v>
      </c>
      <c r="Q293" s="45"/>
      <c r="R293" s="45" t="s">
        <v>1195</v>
      </c>
      <c r="S293" s="48">
        <v>62000</v>
      </c>
      <c r="T293" s="48" t="s">
        <v>48</v>
      </c>
      <c r="U293" s="48" t="s">
        <v>48</v>
      </c>
      <c r="V293" s="66">
        <v>59</v>
      </c>
      <c r="W293" s="66">
        <v>10</v>
      </c>
      <c r="X293" s="48">
        <v>1271</v>
      </c>
      <c r="Y293" s="48">
        <v>33120000</v>
      </c>
      <c r="Z293" s="48">
        <v>0</v>
      </c>
      <c r="AA293" s="47" t="s">
        <v>48</v>
      </c>
      <c r="AB293" s="49">
        <v>3</v>
      </c>
      <c r="AC293" s="60" t="s">
        <v>4248</v>
      </c>
      <c r="AD293" s="48">
        <v>0</v>
      </c>
      <c r="AE293" s="48">
        <v>0</v>
      </c>
      <c r="AF293" s="48" t="s">
        <v>48</v>
      </c>
      <c r="AG293" s="48" t="s">
        <v>48</v>
      </c>
      <c r="AH293" s="66">
        <v>0</v>
      </c>
      <c r="AI293" s="66">
        <v>10</v>
      </c>
      <c r="AJ293" s="48">
        <v>0</v>
      </c>
      <c r="AK293" s="48">
        <v>0</v>
      </c>
      <c r="AL293" s="48">
        <v>0</v>
      </c>
      <c r="AM293" s="48" t="s">
        <v>48</v>
      </c>
      <c r="AN293" s="124" t="s">
        <v>48</v>
      </c>
      <c r="AO293" s="48" t="s">
        <v>48</v>
      </c>
    </row>
    <row r="294" spans="1:41" s="50" customFormat="1" x14ac:dyDescent="0.25">
      <c r="A294" s="45" t="s">
        <v>1641</v>
      </c>
      <c r="B294" s="45" t="s">
        <v>1187</v>
      </c>
      <c r="C294" s="23" t="s">
        <v>4278</v>
      </c>
      <c r="D294" s="138">
        <v>39636</v>
      </c>
      <c r="E294" s="50" t="s">
        <v>1642</v>
      </c>
      <c r="F294" s="50" t="s">
        <v>1643</v>
      </c>
      <c r="G294" s="50" t="s">
        <v>1644</v>
      </c>
      <c r="H294" s="49">
        <v>1</v>
      </c>
      <c r="I294" s="50" t="s">
        <v>1645</v>
      </c>
      <c r="J294" s="45" t="s">
        <v>1646</v>
      </c>
      <c r="K294" s="49">
        <v>28771</v>
      </c>
      <c r="L294" s="45" t="s">
        <v>1647</v>
      </c>
      <c r="M294" s="45" t="s">
        <v>1648</v>
      </c>
      <c r="N294" s="45">
        <v>337122</v>
      </c>
      <c r="O294" s="45" t="s">
        <v>1060</v>
      </c>
      <c r="P294" s="45" t="s">
        <v>45</v>
      </c>
      <c r="Q294" s="45"/>
      <c r="R294" s="45" t="s">
        <v>1227</v>
      </c>
      <c r="S294" s="48">
        <v>250000</v>
      </c>
      <c r="T294" s="48" t="s">
        <v>48</v>
      </c>
      <c r="U294" s="48" t="s">
        <v>48</v>
      </c>
      <c r="V294" s="66">
        <v>185</v>
      </c>
      <c r="W294" s="66">
        <v>315</v>
      </c>
      <c r="X294" s="48">
        <v>511</v>
      </c>
      <c r="Y294" s="48">
        <v>1350000</v>
      </c>
      <c r="Z294" s="48">
        <v>0</v>
      </c>
      <c r="AA294" s="47" t="s">
        <v>48</v>
      </c>
      <c r="AB294" s="49">
        <v>3</v>
      </c>
      <c r="AC294" s="60" t="s">
        <v>3862</v>
      </c>
      <c r="AD294" s="48">
        <v>0</v>
      </c>
      <c r="AE294" s="48">
        <v>245946</v>
      </c>
      <c r="AF294" s="48" t="s">
        <v>48</v>
      </c>
      <c r="AG294" s="48" t="s">
        <v>48</v>
      </c>
      <c r="AH294" s="66">
        <v>182</v>
      </c>
      <c r="AI294" s="66">
        <v>315</v>
      </c>
      <c r="AJ294" s="48">
        <v>569</v>
      </c>
      <c r="AK294" s="48">
        <v>3305689</v>
      </c>
      <c r="AL294" s="48">
        <v>0</v>
      </c>
      <c r="AM294" s="48" t="s">
        <v>48</v>
      </c>
      <c r="AN294" s="124" t="s">
        <v>48</v>
      </c>
      <c r="AO294" s="48" t="s">
        <v>48</v>
      </c>
    </row>
    <row r="295" spans="1:41" s="50" customFormat="1" x14ac:dyDescent="0.25">
      <c r="A295" s="45" t="s">
        <v>1649</v>
      </c>
      <c r="B295" s="45" t="s">
        <v>1187</v>
      </c>
      <c r="C295" s="23" t="s">
        <v>4278</v>
      </c>
      <c r="D295" s="138">
        <v>39654</v>
      </c>
      <c r="E295" s="50" t="s">
        <v>1650</v>
      </c>
      <c r="F295" s="50" t="s">
        <v>1651</v>
      </c>
      <c r="G295" s="50" t="s">
        <v>281</v>
      </c>
      <c r="H295" s="49">
        <v>1</v>
      </c>
      <c r="I295" s="50" t="s">
        <v>1652</v>
      </c>
      <c r="J295" s="45" t="s">
        <v>1653</v>
      </c>
      <c r="K295" s="49" t="s">
        <v>1654</v>
      </c>
      <c r="L295" s="45" t="s">
        <v>1655</v>
      </c>
      <c r="M295" s="45" t="s">
        <v>1656</v>
      </c>
      <c r="N295" s="45">
        <v>337121</v>
      </c>
      <c r="O295" s="45" t="s">
        <v>1060</v>
      </c>
      <c r="P295" s="45" t="s">
        <v>45</v>
      </c>
      <c r="Q295" s="45"/>
      <c r="R295" s="45" t="s">
        <v>1205</v>
      </c>
      <c r="S295" s="48">
        <v>30000</v>
      </c>
      <c r="T295" s="48" t="s">
        <v>48</v>
      </c>
      <c r="U295" s="48" t="s">
        <v>48</v>
      </c>
      <c r="V295" s="66">
        <v>45</v>
      </c>
      <c r="W295" s="66">
        <v>0</v>
      </c>
      <c r="X295" s="48">
        <v>609</v>
      </c>
      <c r="Y295" s="48">
        <v>1080000</v>
      </c>
      <c r="Z295" s="48">
        <v>0</v>
      </c>
      <c r="AA295" s="47" t="s">
        <v>48</v>
      </c>
      <c r="AB295" s="49">
        <v>3</v>
      </c>
      <c r="AC295" s="60" t="s">
        <v>3862</v>
      </c>
      <c r="AD295" s="48">
        <v>0</v>
      </c>
      <c r="AE295" s="48">
        <v>30000</v>
      </c>
      <c r="AF295" s="48" t="s">
        <v>48</v>
      </c>
      <c r="AG295" s="48" t="s">
        <v>48</v>
      </c>
      <c r="AH295" s="66">
        <v>85</v>
      </c>
      <c r="AI295" s="66">
        <v>0</v>
      </c>
      <c r="AJ295" s="48">
        <v>632</v>
      </c>
      <c r="AK295" s="48">
        <v>1207690</v>
      </c>
      <c r="AL295" s="48">
        <v>0</v>
      </c>
      <c r="AM295" s="48" t="s">
        <v>48</v>
      </c>
      <c r="AN295" s="124" t="s">
        <v>48</v>
      </c>
      <c r="AO295" s="48" t="s">
        <v>48</v>
      </c>
    </row>
    <row r="296" spans="1:41" s="50" customFormat="1" x14ac:dyDescent="0.25">
      <c r="A296" s="45" t="s">
        <v>1657</v>
      </c>
      <c r="B296" s="45" t="s">
        <v>1187</v>
      </c>
      <c r="C296" s="23" t="s">
        <v>4278</v>
      </c>
      <c r="D296" s="138">
        <v>39658</v>
      </c>
      <c r="E296" s="50" t="s">
        <v>1658</v>
      </c>
      <c r="F296" s="50" t="s">
        <v>1659</v>
      </c>
      <c r="G296" s="50" t="s">
        <v>1660</v>
      </c>
      <c r="H296" s="49">
        <v>1</v>
      </c>
      <c r="I296" s="50" t="s">
        <v>1661</v>
      </c>
      <c r="J296" s="45" t="s">
        <v>1662</v>
      </c>
      <c r="K296" s="49" t="s">
        <v>1663</v>
      </c>
      <c r="L296" s="45" t="s">
        <v>1664</v>
      </c>
      <c r="M296" s="45" t="s">
        <v>1111</v>
      </c>
      <c r="N296" s="45">
        <v>311911</v>
      </c>
      <c r="O296" s="45" t="s">
        <v>1060</v>
      </c>
      <c r="P296" s="45" t="s">
        <v>45</v>
      </c>
      <c r="Q296" s="45"/>
      <c r="R296" s="45" t="s">
        <v>1227</v>
      </c>
      <c r="S296" s="48">
        <v>65000</v>
      </c>
      <c r="T296" s="48" t="s">
        <v>48</v>
      </c>
      <c r="U296" s="48" t="s">
        <v>48</v>
      </c>
      <c r="V296" s="66">
        <v>237</v>
      </c>
      <c r="W296" s="66">
        <v>207</v>
      </c>
      <c r="X296" s="48">
        <v>616</v>
      </c>
      <c r="Y296" s="48">
        <v>2300000</v>
      </c>
      <c r="Z296" s="48">
        <v>0</v>
      </c>
      <c r="AA296" s="47" t="s">
        <v>48</v>
      </c>
      <c r="AB296" s="49">
        <v>3</v>
      </c>
      <c r="AC296" s="60" t="s">
        <v>3862</v>
      </c>
      <c r="AD296" s="48">
        <v>0</v>
      </c>
      <c r="AE296" s="48">
        <v>22100</v>
      </c>
      <c r="AF296" s="48" t="s">
        <v>48</v>
      </c>
      <c r="AG296" s="48" t="s">
        <v>48</v>
      </c>
      <c r="AH296" s="66">
        <v>81</v>
      </c>
      <c r="AI296" s="66">
        <v>207</v>
      </c>
      <c r="AJ296" s="48">
        <v>616</v>
      </c>
      <c r="AK296" s="48">
        <v>6791346</v>
      </c>
      <c r="AL296" s="48">
        <v>0</v>
      </c>
      <c r="AM296" s="48" t="s">
        <v>48</v>
      </c>
      <c r="AN296" s="124" t="s">
        <v>48</v>
      </c>
      <c r="AO296" s="48" t="s">
        <v>48</v>
      </c>
    </row>
    <row r="297" spans="1:41" s="50" customFormat="1" x14ac:dyDescent="0.25">
      <c r="A297" s="45" t="s">
        <v>1665</v>
      </c>
      <c r="B297" s="45" t="s">
        <v>1187</v>
      </c>
      <c r="C297" s="23" t="s">
        <v>4278</v>
      </c>
      <c r="D297" s="138">
        <v>39660</v>
      </c>
      <c r="E297" s="50" t="s">
        <v>1666</v>
      </c>
      <c r="F297" s="50" t="s">
        <v>1667</v>
      </c>
      <c r="G297" s="50" t="s">
        <v>1668</v>
      </c>
      <c r="H297" s="49">
        <v>3</v>
      </c>
      <c r="I297" s="50" t="s">
        <v>1669</v>
      </c>
      <c r="J297" s="45" t="s">
        <v>1670</v>
      </c>
      <c r="K297" s="49" t="s">
        <v>1671</v>
      </c>
      <c r="L297" s="45" t="s">
        <v>1672</v>
      </c>
      <c r="M297" s="45" t="s">
        <v>1441</v>
      </c>
      <c r="N297" s="45">
        <v>321219</v>
      </c>
      <c r="O297" s="45" t="s">
        <v>1060</v>
      </c>
      <c r="P297" s="45" t="s">
        <v>45</v>
      </c>
      <c r="Q297" s="45"/>
      <c r="R297" s="45" t="s">
        <v>1227</v>
      </c>
      <c r="S297" s="48">
        <v>250000</v>
      </c>
      <c r="T297" s="48" t="s">
        <v>48</v>
      </c>
      <c r="U297" s="48" t="s">
        <v>48</v>
      </c>
      <c r="V297" s="66">
        <v>94</v>
      </c>
      <c r="W297" s="66">
        <v>99</v>
      </c>
      <c r="X297" s="48">
        <v>784</v>
      </c>
      <c r="Y297" s="48">
        <v>142000000</v>
      </c>
      <c r="Z297" s="48">
        <v>0</v>
      </c>
      <c r="AA297" s="47" t="s">
        <v>48</v>
      </c>
      <c r="AB297" s="49">
        <v>3</v>
      </c>
      <c r="AC297" s="60" t="s">
        <v>3862</v>
      </c>
      <c r="AD297" s="48">
        <v>0</v>
      </c>
      <c r="AE297" s="48">
        <v>250000</v>
      </c>
      <c r="AF297" s="48" t="s">
        <v>48</v>
      </c>
      <c r="AG297" s="48" t="s">
        <v>48</v>
      </c>
      <c r="AH297" s="66">
        <v>143</v>
      </c>
      <c r="AI297" s="66">
        <v>99</v>
      </c>
      <c r="AJ297" s="48">
        <v>982</v>
      </c>
      <c r="AK297" s="48">
        <v>172059174</v>
      </c>
      <c r="AL297" s="48">
        <v>0</v>
      </c>
      <c r="AM297" s="48" t="s">
        <v>48</v>
      </c>
      <c r="AN297" s="124" t="s">
        <v>48</v>
      </c>
      <c r="AO297" s="48" t="s">
        <v>48</v>
      </c>
    </row>
    <row r="298" spans="1:41" s="50" customFormat="1" x14ac:dyDescent="0.25">
      <c r="A298" s="45" t="s">
        <v>1673</v>
      </c>
      <c r="B298" s="45" t="s">
        <v>1187</v>
      </c>
      <c r="C298" s="23" t="s">
        <v>4278</v>
      </c>
      <c r="D298" s="138">
        <v>39693</v>
      </c>
      <c r="E298" s="50" t="s">
        <v>1674</v>
      </c>
      <c r="F298" s="50" t="s">
        <v>1675</v>
      </c>
      <c r="G298" s="50" t="s">
        <v>1676</v>
      </c>
      <c r="H298" s="49">
        <v>3</v>
      </c>
      <c r="I298" s="50" t="s">
        <v>1677</v>
      </c>
      <c r="J298" s="45" t="s">
        <v>1678</v>
      </c>
      <c r="K298" s="49" t="s">
        <v>1679</v>
      </c>
      <c r="L298" s="45" t="s">
        <v>1680</v>
      </c>
      <c r="M298" s="45" t="s">
        <v>1681</v>
      </c>
      <c r="N298" s="45">
        <v>313230</v>
      </c>
      <c r="O298" s="45" t="s">
        <v>1060</v>
      </c>
      <c r="P298" s="45" t="s">
        <v>45</v>
      </c>
      <c r="Q298" s="45"/>
      <c r="R298" s="45" t="s">
        <v>1205</v>
      </c>
      <c r="S298" s="48">
        <v>56000</v>
      </c>
      <c r="T298" s="48" t="s">
        <v>48</v>
      </c>
      <c r="U298" s="48" t="s">
        <v>48</v>
      </c>
      <c r="V298" s="66">
        <v>50</v>
      </c>
      <c r="W298" s="66">
        <v>0</v>
      </c>
      <c r="X298" s="48">
        <v>724</v>
      </c>
      <c r="Y298" s="48">
        <v>54000000</v>
      </c>
      <c r="Z298" s="48">
        <v>0</v>
      </c>
      <c r="AA298" s="47" t="s">
        <v>48</v>
      </c>
      <c r="AB298" s="49">
        <v>3</v>
      </c>
      <c r="AC298" s="60" t="s">
        <v>3862</v>
      </c>
      <c r="AD298" s="48">
        <v>0</v>
      </c>
      <c r="AE298" s="48">
        <v>56000</v>
      </c>
      <c r="AF298" s="48" t="s">
        <v>48</v>
      </c>
      <c r="AG298" s="48" t="s">
        <v>48</v>
      </c>
      <c r="AH298" s="66">
        <v>55</v>
      </c>
      <c r="AI298" s="66">
        <v>0</v>
      </c>
      <c r="AJ298" s="48">
        <v>1011</v>
      </c>
      <c r="AK298" s="48">
        <v>71748694</v>
      </c>
      <c r="AL298" s="48">
        <v>0</v>
      </c>
      <c r="AM298" s="48" t="s">
        <v>48</v>
      </c>
      <c r="AN298" s="124" t="s">
        <v>48</v>
      </c>
      <c r="AO298" s="48" t="s">
        <v>48</v>
      </c>
    </row>
    <row r="299" spans="1:41" s="50" customFormat="1" x14ac:dyDescent="0.25">
      <c r="A299" s="45" t="s">
        <v>1682</v>
      </c>
      <c r="B299" s="45" t="s">
        <v>1187</v>
      </c>
      <c r="C299" s="23" t="s">
        <v>4278</v>
      </c>
      <c r="D299" s="138">
        <v>39699</v>
      </c>
      <c r="E299" s="50" t="s">
        <v>1683</v>
      </c>
      <c r="F299" s="50" t="s">
        <v>1684</v>
      </c>
      <c r="G299" s="50" t="s">
        <v>1685</v>
      </c>
      <c r="H299" s="49">
        <v>2</v>
      </c>
      <c r="I299" s="50" t="s">
        <v>1686</v>
      </c>
      <c r="J299" s="45" t="s">
        <v>1687</v>
      </c>
      <c r="K299" s="49" t="s">
        <v>1688</v>
      </c>
      <c r="L299" s="45" t="s">
        <v>1689</v>
      </c>
      <c r="M299" s="45" t="s">
        <v>1690</v>
      </c>
      <c r="N299" s="45">
        <v>333515</v>
      </c>
      <c r="O299" s="45" t="s">
        <v>1060</v>
      </c>
      <c r="P299" s="45" t="s">
        <v>45</v>
      </c>
      <c r="Q299" s="45"/>
      <c r="R299" s="45" t="s">
        <v>1205</v>
      </c>
      <c r="S299" s="48">
        <v>250000</v>
      </c>
      <c r="T299" s="48" t="s">
        <v>48</v>
      </c>
      <c r="U299" s="48" t="s">
        <v>48</v>
      </c>
      <c r="V299" s="66">
        <v>63</v>
      </c>
      <c r="W299" s="66">
        <v>422</v>
      </c>
      <c r="X299" s="48">
        <v>598</v>
      </c>
      <c r="Y299" s="48">
        <v>12600000</v>
      </c>
      <c r="Z299" s="48">
        <v>0</v>
      </c>
      <c r="AA299" s="47" t="s">
        <v>48</v>
      </c>
      <c r="AB299" s="49">
        <v>3</v>
      </c>
      <c r="AC299" s="60" t="s">
        <v>4248</v>
      </c>
      <c r="AD299" s="48">
        <v>0</v>
      </c>
      <c r="AE299" s="48">
        <v>0</v>
      </c>
      <c r="AF299" s="48" t="s">
        <v>48</v>
      </c>
      <c r="AG299" s="48" t="s">
        <v>48</v>
      </c>
      <c r="AH299" s="66">
        <v>0</v>
      </c>
      <c r="AI299" s="66">
        <v>422</v>
      </c>
      <c r="AJ299" s="48">
        <v>0</v>
      </c>
      <c r="AK299" s="48">
        <v>0</v>
      </c>
      <c r="AL299" s="48">
        <v>0</v>
      </c>
      <c r="AM299" s="48" t="s">
        <v>48</v>
      </c>
      <c r="AN299" s="124" t="s">
        <v>48</v>
      </c>
      <c r="AO299" s="48" t="s">
        <v>48</v>
      </c>
    </row>
    <row r="300" spans="1:41" s="50" customFormat="1" x14ac:dyDescent="0.25">
      <c r="A300" s="45" t="s">
        <v>1691</v>
      </c>
      <c r="B300" s="45" t="s">
        <v>1187</v>
      </c>
      <c r="C300" s="23" t="s">
        <v>4278</v>
      </c>
      <c r="D300" s="138">
        <v>39701</v>
      </c>
      <c r="E300" s="50" t="s">
        <v>1692</v>
      </c>
      <c r="F300" s="50" t="s">
        <v>1693</v>
      </c>
      <c r="G300" s="50" t="s">
        <v>272</v>
      </c>
      <c r="H300" s="49">
        <v>1</v>
      </c>
      <c r="I300" s="50" t="s">
        <v>1694</v>
      </c>
      <c r="J300" s="45" t="s">
        <v>1695</v>
      </c>
      <c r="K300" s="49" t="s">
        <v>1696</v>
      </c>
      <c r="L300" s="45" t="s">
        <v>1697</v>
      </c>
      <c r="M300" s="45" t="s">
        <v>1698</v>
      </c>
      <c r="N300" s="45">
        <v>337121</v>
      </c>
      <c r="O300" s="45" t="s">
        <v>1060</v>
      </c>
      <c r="P300" s="45" t="s">
        <v>45</v>
      </c>
      <c r="Q300" s="45"/>
      <c r="R300" s="45" t="s">
        <v>1205</v>
      </c>
      <c r="S300" s="48">
        <v>2000000</v>
      </c>
      <c r="T300" s="48" t="s">
        <v>48</v>
      </c>
      <c r="U300" s="48" t="s">
        <v>48</v>
      </c>
      <c r="V300" s="66">
        <v>389</v>
      </c>
      <c r="W300" s="66">
        <v>1242</v>
      </c>
      <c r="X300" s="48">
        <v>560</v>
      </c>
      <c r="Y300" s="48">
        <v>2880000</v>
      </c>
      <c r="Z300" s="48">
        <v>0</v>
      </c>
      <c r="AA300" s="47" t="s">
        <v>48</v>
      </c>
      <c r="AB300" s="49">
        <v>4</v>
      </c>
      <c r="AC300" s="60" t="s">
        <v>4248</v>
      </c>
      <c r="AD300" s="48">
        <v>0</v>
      </c>
      <c r="AE300" s="48">
        <v>0</v>
      </c>
      <c r="AF300" s="48" t="s">
        <v>48</v>
      </c>
      <c r="AG300" s="48" t="s">
        <v>48</v>
      </c>
      <c r="AH300" s="66">
        <v>0</v>
      </c>
      <c r="AI300" s="66">
        <v>1242</v>
      </c>
      <c r="AJ300" s="48">
        <v>0</v>
      </c>
      <c r="AK300" s="48">
        <v>0</v>
      </c>
      <c r="AL300" s="48">
        <v>0</v>
      </c>
      <c r="AM300" s="48" t="s">
        <v>48</v>
      </c>
      <c r="AN300" s="124" t="s">
        <v>48</v>
      </c>
      <c r="AO300" s="48" t="s">
        <v>48</v>
      </c>
    </row>
    <row r="301" spans="1:41" s="50" customFormat="1" x14ac:dyDescent="0.25">
      <c r="A301" s="45" t="s">
        <v>1699</v>
      </c>
      <c r="B301" s="45" t="s">
        <v>1187</v>
      </c>
      <c r="C301" s="23" t="s">
        <v>4278</v>
      </c>
      <c r="D301" s="138">
        <v>39710</v>
      </c>
      <c r="E301" s="50" t="s">
        <v>1700</v>
      </c>
      <c r="F301" s="50" t="s">
        <v>1701</v>
      </c>
      <c r="G301" s="50" t="s">
        <v>1231</v>
      </c>
      <c r="H301" s="49">
        <v>1</v>
      </c>
      <c r="I301" s="50" t="s">
        <v>1702</v>
      </c>
      <c r="J301" s="45" t="s">
        <v>1702</v>
      </c>
      <c r="K301" s="49">
        <v>311422</v>
      </c>
      <c r="L301" s="45" t="s">
        <v>1703</v>
      </c>
      <c r="M301" s="45" t="s">
        <v>1704</v>
      </c>
      <c r="N301" s="45">
        <v>311422</v>
      </c>
      <c r="O301" s="45" t="s">
        <v>1060</v>
      </c>
      <c r="P301" s="45" t="s">
        <v>45</v>
      </c>
      <c r="Q301" s="45"/>
      <c r="R301" s="45" t="s">
        <v>1205</v>
      </c>
      <c r="S301" s="48">
        <v>150000</v>
      </c>
      <c r="T301" s="48" t="s">
        <v>48</v>
      </c>
      <c r="U301" s="48" t="s">
        <v>48</v>
      </c>
      <c r="V301" s="66">
        <v>45</v>
      </c>
      <c r="W301" s="66">
        <v>801</v>
      </c>
      <c r="X301" s="48">
        <v>714</v>
      </c>
      <c r="Y301" s="48">
        <v>14670000</v>
      </c>
      <c r="Z301" s="48">
        <v>0</v>
      </c>
      <c r="AA301" s="47" t="s">
        <v>48</v>
      </c>
      <c r="AB301" s="49">
        <v>3</v>
      </c>
      <c r="AC301" s="60" t="s">
        <v>3862</v>
      </c>
      <c r="AD301" s="48">
        <v>0</v>
      </c>
      <c r="AE301" s="48">
        <v>150000</v>
      </c>
      <c r="AF301" s="48" t="s">
        <v>48</v>
      </c>
      <c r="AG301" s="48" t="s">
        <v>48</v>
      </c>
      <c r="AH301" s="66">
        <v>58</v>
      </c>
      <c r="AI301" s="66">
        <v>801</v>
      </c>
      <c r="AJ301" s="48">
        <v>1301</v>
      </c>
      <c r="AK301" s="48">
        <v>16000000</v>
      </c>
      <c r="AL301" s="48">
        <v>0</v>
      </c>
      <c r="AM301" s="48" t="s">
        <v>48</v>
      </c>
      <c r="AN301" s="124" t="s">
        <v>48</v>
      </c>
      <c r="AO301" s="48" t="s">
        <v>48</v>
      </c>
    </row>
    <row r="302" spans="1:41" s="50" customFormat="1" x14ac:dyDescent="0.25">
      <c r="A302" s="45" t="s">
        <v>1705</v>
      </c>
      <c r="B302" s="45" t="s">
        <v>1187</v>
      </c>
      <c r="C302" s="23" t="s">
        <v>4278</v>
      </c>
      <c r="D302" s="138">
        <v>39714</v>
      </c>
      <c r="E302" s="50" t="s">
        <v>1706</v>
      </c>
      <c r="F302" s="50" t="s">
        <v>1707</v>
      </c>
      <c r="G302" s="50" t="s">
        <v>1436</v>
      </c>
      <c r="H302" s="49">
        <v>1</v>
      </c>
      <c r="I302" s="50" t="s">
        <v>1708</v>
      </c>
      <c r="J302" s="45" t="s">
        <v>1709</v>
      </c>
      <c r="K302" s="49" t="s">
        <v>1710</v>
      </c>
      <c r="L302" s="45" t="s">
        <v>1711</v>
      </c>
      <c r="M302" s="45" t="s">
        <v>1712</v>
      </c>
      <c r="N302" s="45">
        <v>332611</v>
      </c>
      <c r="O302" s="45" t="s">
        <v>1060</v>
      </c>
      <c r="P302" s="45" t="s">
        <v>45</v>
      </c>
      <c r="Q302" s="45"/>
      <c r="R302" s="45" t="s">
        <v>1205</v>
      </c>
      <c r="S302" s="48">
        <v>100000</v>
      </c>
      <c r="T302" s="48" t="s">
        <v>48</v>
      </c>
      <c r="U302" s="48" t="s">
        <v>48</v>
      </c>
      <c r="V302" s="66">
        <v>92</v>
      </c>
      <c r="W302" s="66">
        <v>0</v>
      </c>
      <c r="X302" s="48">
        <v>532</v>
      </c>
      <c r="Y302" s="48">
        <v>5490000</v>
      </c>
      <c r="Z302" s="48">
        <v>0</v>
      </c>
      <c r="AA302" s="47" t="s">
        <v>48</v>
      </c>
      <c r="AB302" s="49">
        <v>3</v>
      </c>
      <c r="AC302" s="60" t="s">
        <v>4248</v>
      </c>
      <c r="AD302" s="48">
        <v>0</v>
      </c>
      <c r="AE302" s="48">
        <v>0</v>
      </c>
      <c r="AF302" s="48" t="s">
        <v>48</v>
      </c>
      <c r="AG302" s="48" t="s">
        <v>48</v>
      </c>
      <c r="AH302" s="66">
        <v>11</v>
      </c>
      <c r="AI302" s="66">
        <v>0</v>
      </c>
      <c r="AJ302" s="48">
        <v>0</v>
      </c>
      <c r="AK302" s="48">
        <v>0</v>
      </c>
      <c r="AL302" s="48">
        <v>0</v>
      </c>
      <c r="AM302" s="48" t="s">
        <v>48</v>
      </c>
      <c r="AN302" s="124" t="s">
        <v>48</v>
      </c>
      <c r="AO302" s="48" t="s">
        <v>48</v>
      </c>
    </row>
    <row r="303" spans="1:41" s="50" customFormat="1" x14ac:dyDescent="0.25">
      <c r="A303" s="45" t="s">
        <v>1713</v>
      </c>
      <c r="B303" s="45" t="s">
        <v>1187</v>
      </c>
      <c r="C303" s="23" t="s">
        <v>4278</v>
      </c>
      <c r="D303" s="138">
        <v>39731</v>
      </c>
      <c r="E303" s="50" t="s">
        <v>1714</v>
      </c>
      <c r="F303" s="50" t="s">
        <v>1715</v>
      </c>
      <c r="G303" s="50" t="s">
        <v>471</v>
      </c>
      <c r="H303" s="49">
        <v>1</v>
      </c>
      <c r="I303" s="50" t="s">
        <v>1716</v>
      </c>
      <c r="J303" s="45" t="s">
        <v>1717</v>
      </c>
      <c r="K303" s="49" t="s">
        <v>1718</v>
      </c>
      <c r="L303" s="45" t="s">
        <v>1719</v>
      </c>
      <c r="M303" s="45" t="s">
        <v>1720</v>
      </c>
      <c r="N303" s="45">
        <v>333412</v>
      </c>
      <c r="O303" s="45" t="s">
        <v>1060</v>
      </c>
      <c r="P303" s="45" t="s">
        <v>45</v>
      </c>
      <c r="Q303" s="45"/>
      <c r="R303" s="45" t="s">
        <v>1626</v>
      </c>
      <c r="S303" s="48">
        <v>66000</v>
      </c>
      <c r="T303" s="48" t="s">
        <v>48</v>
      </c>
      <c r="U303" s="48" t="s">
        <v>48</v>
      </c>
      <c r="V303" s="66">
        <v>92</v>
      </c>
      <c r="W303" s="66">
        <v>86</v>
      </c>
      <c r="X303" s="48">
        <v>600</v>
      </c>
      <c r="Y303" s="48">
        <v>927000000</v>
      </c>
      <c r="Z303" s="48">
        <v>0</v>
      </c>
      <c r="AA303" s="47" t="s">
        <v>48</v>
      </c>
      <c r="AB303" s="49">
        <v>3</v>
      </c>
      <c r="AC303" s="60" t="s">
        <v>4248</v>
      </c>
      <c r="AD303" s="48">
        <v>0</v>
      </c>
      <c r="AE303" s="48">
        <v>0</v>
      </c>
      <c r="AF303" s="48" t="s">
        <v>48</v>
      </c>
      <c r="AG303" s="48" t="s">
        <v>48</v>
      </c>
      <c r="AH303" s="66">
        <v>0</v>
      </c>
      <c r="AI303" s="66">
        <v>86</v>
      </c>
      <c r="AJ303" s="48">
        <v>0</v>
      </c>
      <c r="AK303" s="48">
        <v>0</v>
      </c>
      <c r="AL303" s="48">
        <v>0</v>
      </c>
      <c r="AM303" s="48" t="s">
        <v>48</v>
      </c>
      <c r="AN303" s="124" t="s">
        <v>48</v>
      </c>
      <c r="AO303" s="48" t="s">
        <v>48</v>
      </c>
    </row>
    <row r="304" spans="1:41" s="50" customFormat="1" x14ac:dyDescent="0.25">
      <c r="A304" s="45" t="s">
        <v>1721</v>
      </c>
      <c r="B304" s="45" t="s">
        <v>1187</v>
      </c>
      <c r="C304" s="23" t="s">
        <v>4278</v>
      </c>
      <c r="D304" s="138">
        <v>39742</v>
      </c>
      <c r="E304" s="50" t="s">
        <v>1722</v>
      </c>
      <c r="F304" s="50" t="s">
        <v>1723</v>
      </c>
      <c r="G304" s="50" t="s">
        <v>106</v>
      </c>
      <c r="H304" s="49">
        <v>2</v>
      </c>
      <c r="I304" s="50" t="s">
        <v>1724</v>
      </c>
      <c r="J304" s="45" t="s">
        <v>1724</v>
      </c>
      <c r="K304" s="49" t="s">
        <v>1725</v>
      </c>
      <c r="L304" s="45" t="s">
        <v>1726</v>
      </c>
      <c r="M304" s="45" t="s">
        <v>1727</v>
      </c>
      <c r="N304" s="45">
        <v>333510</v>
      </c>
      <c r="O304" s="45" t="s">
        <v>1060</v>
      </c>
      <c r="P304" s="45" t="s">
        <v>45</v>
      </c>
      <c r="Q304" s="45"/>
      <c r="R304" s="45" t="s">
        <v>1205</v>
      </c>
      <c r="S304" s="48">
        <v>150000</v>
      </c>
      <c r="T304" s="48" t="s">
        <v>48</v>
      </c>
      <c r="U304" s="48" t="s">
        <v>48</v>
      </c>
      <c r="V304" s="66">
        <v>46</v>
      </c>
      <c r="W304" s="66">
        <v>160</v>
      </c>
      <c r="X304" s="48">
        <v>805</v>
      </c>
      <c r="Y304" s="48">
        <v>76500000</v>
      </c>
      <c r="Z304" s="48">
        <v>0</v>
      </c>
      <c r="AA304" s="47" t="s">
        <v>48</v>
      </c>
      <c r="AB304" s="49">
        <v>3</v>
      </c>
      <c r="AC304" s="60" t="s">
        <v>4248</v>
      </c>
      <c r="AD304" s="48">
        <v>0</v>
      </c>
      <c r="AE304" s="48">
        <v>0</v>
      </c>
      <c r="AF304" s="48" t="s">
        <v>48</v>
      </c>
      <c r="AG304" s="48" t="s">
        <v>48</v>
      </c>
      <c r="AH304" s="66">
        <v>0</v>
      </c>
      <c r="AI304" s="66">
        <v>160</v>
      </c>
      <c r="AJ304" s="48">
        <v>0</v>
      </c>
      <c r="AK304" s="48">
        <v>0</v>
      </c>
      <c r="AL304" s="48">
        <v>0</v>
      </c>
      <c r="AM304" s="48" t="s">
        <v>48</v>
      </c>
      <c r="AN304" s="124" t="s">
        <v>48</v>
      </c>
      <c r="AO304" s="48" t="s">
        <v>48</v>
      </c>
    </row>
    <row r="305" spans="1:41" s="50" customFormat="1" x14ac:dyDescent="0.25">
      <c r="A305" s="45" t="s">
        <v>1728</v>
      </c>
      <c r="B305" s="45" t="s">
        <v>1187</v>
      </c>
      <c r="C305" s="23" t="s">
        <v>4278</v>
      </c>
      <c r="D305" s="138">
        <v>39751</v>
      </c>
      <c r="E305" s="50" t="s">
        <v>1729</v>
      </c>
      <c r="F305" s="50" t="s">
        <v>1730</v>
      </c>
      <c r="G305" s="50" t="s">
        <v>314</v>
      </c>
      <c r="H305" s="49">
        <v>2</v>
      </c>
      <c r="I305" s="50" t="s">
        <v>1731</v>
      </c>
      <c r="J305" s="45" t="s">
        <v>1732</v>
      </c>
      <c r="K305" s="49" t="s">
        <v>1733</v>
      </c>
      <c r="L305" s="45" t="s">
        <v>1734</v>
      </c>
      <c r="M305" s="45" t="s">
        <v>1735</v>
      </c>
      <c r="N305" s="45">
        <v>311422</v>
      </c>
      <c r="O305" s="45" t="s">
        <v>1060</v>
      </c>
      <c r="P305" s="45" t="s">
        <v>45</v>
      </c>
      <c r="Q305" s="45"/>
      <c r="R305" s="45" t="s">
        <v>1205</v>
      </c>
      <c r="S305" s="48">
        <v>50000</v>
      </c>
      <c r="T305" s="48" t="s">
        <v>48</v>
      </c>
      <c r="U305" s="48" t="s">
        <v>48</v>
      </c>
      <c r="V305" s="66">
        <v>63</v>
      </c>
      <c r="W305" s="66">
        <v>28</v>
      </c>
      <c r="X305" s="48">
        <v>615</v>
      </c>
      <c r="Y305" s="48">
        <v>2700000</v>
      </c>
      <c r="Z305" s="48">
        <v>0</v>
      </c>
      <c r="AA305" s="47" t="s">
        <v>48</v>
      </c>
      <c r="AB305" s="49">
        <v>3</v>
      </c>
      <c r="AC305" s="60" t="s">
        <v>4248</v>
      </c>
      <c r="AD305" s="48">
        <v>0</v>
      </c>
      <c r="AE305" s="48">
        <v>0</v>
      </c>
      <c r="AF305" s="48" t="s">
        <v>48</v>
      </c>
      <c r="AG305" s="48" t="s">
        <v>48</v>
      </c>
      <c r="AH305" s="66">
        <v>0</v>
      </c>
      <c r="AI305" s="66">
        <v>28</v>
      </c>
      <c r="AJ305" s="48">
        <v>0</v>
      </c>
      <c r="AK305" s="48">
        <v>0</v>
      </c>
      <c r="AL305" s="48">
        <v>0</v>
      </c>
      <c r="AM305" s="48" t="s">
        <v>48</v>
      </c>
      <c r="AN305" s="124" t="s">
        <v>48</v>
      </c>
      <c r="AO305" s="48" t="s">
        <v>48</v>
      </c>
    </row>
    <row r="306" spans="1:41" s="50" customFormat="1" x14ac:dyDescent="0.25">
      <c r="A306" s="45" t="s">
        <v>1736</v>
      </c>
      <c r="B306" s="45" t="s">
        <v>1187</v>
      </c>
      <c r="C306" s="23" t="s">
        <v>4278</v>
      </c>
      <c r="D306" s="138">
        <v>39757</v>
      </c>
      <c r="E306" s="50" t="s">
        <v>1737</v>
      </c>
      <c r="F306" s="50" t="s">
        <v>1738</v>
      </c>
      <c r="G306" s="50" t="s">
        <v>471</v>
      </c>
      <c r="H306" s="49">
        <v>1</v>
      </c>
      <c r="I306" s="50" t="s">
        <v>1739</v>
      </c>
      <c r="J306" s="45" t="s">
        <v>1739</v>
      </c>
      <c r="K306" s="49" t="s">
        <v>1740</v>
      </c>
      <c r="L306" s="45" t="s">
        <v>1741</v>
      </c>
      <c r="M306" s="45" t="s">
        <v>1441</v>
      </c>
      <c r="N306" s="45">
        <v>327212</v>
      </c>
      <c r="O306" s="45" t="s">
        <v>1060</v>
      </c>
      <c r="P306" s="45" t="s">
        <v>45</v>
      </c>
      <c r="Q306" s="45"/>
      <c r="R306" s="45" t="s">
        <v>1227</v>
      </c>
      <c r="S306" s="48">
        <v>300000</v>
      </c>
      <c r="T306" s="48" t="s">
        <v>48</v>
      </c>
      <c r="U306" s="48" t="s">
        <v>48</v>
      </c>
      <c r="V306" s="66">
        <v>108</v>
      </c>
      <c r="W306" s="66">
        <v>536</v>
      </c>
      <c r="X306" s="48">
        <v>600</v>
      </c>
      <c r="Y306" s="48">
        <v>18450000</v>
      </c>
      <c r="Z306" s="48">
        <v>0</v>
      </c>
      <c r="AA306" s="47" t="s">
        <v>48</v>
      </c>
      <c r="AB306" s="49">
        <v>4</v>
      </c>
      <c r="AC306" s="60" t="s">
        <v>4248</v>
      </c>
      <c r="AD306" s="48">
        <v>0</v>
      </c>
      <c r="AE306" s="48">
        <v>0</v>
      </c>
      <c r="AF306" s="48" t="s">
        <v>48</v>
      </c>
      <c r="AG306" s="48" t="s">
        <v>48</v>
      </c>
      <c r="AH306" s="66">
        <v>0</v>
      </c>
      <c r="AI306" s="66">
        <v>536</v>
      </c>
      <c r="AJ306" s="48">
        <v>0</v>
      </c>
      <c r="AK306" s="48">
        <v>0</v>
      </c>
      <c r="AL306" s="48">
        <v>0</v>
      </c>
      <c r="AM306" s="48" t="s">
        <v>48</v>
      </c>
      <c r="AN306" s="124" t="s">
        <v>48</v>
      </c>
      <c r="AO306" s="48" t="s">
        <v>48</v>
      </c>
    </row>
    <row r="307" spans="1:41" s="50" customFormat="1" x14ac:dyDescent="0.25">
      <c r="A307" s="45" t="s">
        <v>1742</v>
      </c>
      <c r="B307" s="45" t="s">
        <v>1187</v>
      </c>
      <c r="C307" s="23" t="s">
        <v>4278</v>
      </c>
      <c r="D307" s="138">
        <v>39778</v>
      </c>
      <c r="E307" s="50" t="s">
        <v>1743</v>
      </c>
      <c r="F307" s="50" t="s">
        <v>1744</v>
      </c>
      <c r="G307" s="50" t="s">
        <v>1454</v>
      </c>
      <c r="H307" s="49">
        <v>1</v>
      </c>
      <c r="I307" s="50" t="s">
        <v>1745</v>
      </c>
      <c r="J307" s="45" t="s">
        <v>1745</v>
      </c>
      <c r="K307" s="49">
        <v>28337</v>
      </c>
      <c r="L307" s="45" t="s">
        <v>1746</v>
      </c>
      <c r="M307" s="45" t="s">
        <v>1747</v>
      </c>
      <c r="N307" s="45">
        <v>335314</v>
      </c>
      <c r="O307" s="45" t="s">
        <v>1060</v>
      </c>
      <c r="P307" s="45" t="s">
        <v>45</v>
      </c>
      <c r="Q307" s="45"/>
      <c r="R307" s="45" t="s">
        <v>1205</v>
      </c>
      <c r="S307" s="48">
        <v>150000</v>
      </c>
      <c r="T307" s="48" t="s">
        <v>48</v>
      </c>
      <c r="U307" s="48" t="s">
        <v>48</v>
      </c>
      <c r="V307" s="66">
        <v>71</v>
      </c>
      <c r="W307" s="66">
        <v>268</v>
      </c>
      <c r="X307" s="48">
        <v>743</v>
      </c>
      <c r="Y307" s="48">
        <v>1350000</v>
      </c>
      <c r="Z307" s="48">
        <v>0</v>
      </c>
      <c r="AA307" s="47" t="s">
        <v>48</v>
      </c>
      <c r="AB307" s="49">
        <v>3</v>
      </c>
      <c r="AC307" s="60" t="s">
        <v>4248</v>
      </c>
      <c r="AD307" s="48">
        <v>0</v>
      </c>
      <c r="AE307" s="48">
        <v>0</v>
      </c>
      <c r="AF307" s="48" t="s">
        <v>48</v>
      </c>
      <c r="AG307" s="48" t="s">
        <v>48</v>
      </c>
      <c r="AH307" s="66">
        <v>0</v>
      </c>
      <c r="AI307" s="66">
        <v>268</v>
      </c>
      <c r="AJ307" s="48">
        <v>0</v>
      </c>
      <c r="AK307" s="48">
        <v>0</v>
      </c>
      <c r="AL307" s="48">
        <v>0</v>
      </c>
      <c r="AM307" s="48" t="s">
        <v>48</v>
      </c>
      <c r="AN307" s="124" t="s">
        <v>48</v>
      </c>
      <c r="AO307" s="48" t="s">
        <v>48</v>
      </c>
    </row>
    <row r="308" spans="1:41" s="50" customFormat="1" x14ac:dyDescent="0.25">
      <c r="A308" s="45" t="s">
        <v>1748</v>
      </c>
      <c r="B308" s="45" t="s">
        <v>1187</v>
      </c>
      <c r="C308" s="23" t="s">
        <v>4278</v>
      </c>
      <c r="D308" s="138">
        <v>39783</v>
      </c>
      <c r="E308" s="50" t="s">
        <v>1749</v>
      </c>
      <c r="F308" s="50" t="s">
        <v>1750</v>
      </c>
      <c r="G308" s="50" t="s">
        <v>1751</v>
      </c>
      <c r="H308" s="49">
        <v>2</v>
      </c>
      <c r="I308" s="50" t="s">
        <v>1752</v>
      </c>
      <c r="J308" s="45" t="s">
        <v>1753</v>
      </c>
      <c r="K308" s="49" t="s">
        <v>1754</v>
      </c>
      <c r="L308" s="45" t="s">
        <v>1755</v>
      </c>
      <c r="M308" s="45" t="s">
        <v>1756</v>
      </c>
      <c r="N308" s="45">
        <v>311812</v>
      </c>
      <c r="O308" s="45" t="s">
        <v>1060</v>
      </c>
      <c r="P308" s="45" t="s">
        <v>45</v>
      </c>
      <c r="Q308" s="45"/>
      <c r="R308" s="45" t="s">
        <v>1565</v>
      </c>
      <c r="S308" s="48">
        <v>300000</v>
      </c>
      <c r="T308" s="48" t="s">
        <v>48</v>
      </c>
      <c r="U308" s="48" t="s">
        <v>48</v>
      </c>
      <c r="V308" s="66">
        <v>155</v>
      </c>
      <c r="W308" s="66">
        <v>0</v>
      </c>
      <c r="X308" s="48">
        <v>512</v>
      </c>
      <c r="Y308" s="48">
        <v>24300000</v>
      </c>
      <c r="Z308" s="48">
        <v>0</v>
      </c>
      <c r="AA308" s="47" t="s">
        <v>48</v>
      </c>
      <c r="AB308" s="49">
        <v>3</v>
      </c>
      <c r="AC308" s="60" t="s">
        <v>3862</v>
      </c>
      <c r="AD308" s="48">
        <v>0</v>
      </c>
      <c r="AE308" s="48">
        <v>300000</v>
      </c>
      <c r="AF308" s="48" t="s">
        <v>48</v>
      </c>
      <c r="AG308" s="48" t="s">
        <v>48</v>
      </c>
      <c r="AH308" s="66">
        <v>215</v>
      </c>
      <c r="AI308" s="66">
        <v>0</v>
      </c>
      <c r="AJ308" s="48">
        <v>598</v>
      </c>
      <c r="AK308" s="48">
        <v>51741349</v>
      </c>
      <c r="AL308" s="48">
        <v>0</v>
      </c>
      <c r="AM308" s="48" t="s">
        <v>48</v>
      </c>
      <c r="AN308" s="124" t="s">
        <v>48</v>
      </c>
      <c r="AO308" s="48" t="s">
        <v>48</v>
      </c>
    </row>
    <row r="309" spans="1:41" s="50" customFormat="1" x14ac:dyDescent="0.25">
      <c r="A309" s="45" t="s">
        <v>1757</v>
      </c>
      <c r="B309" s="45" t="s">
        <v>1187</v>
      </c>
      <c r="C309" s="23" t="s">
        <v>4278</v>
      </c>
      <c r="D309" s="138">
        <v>39784</v>
      </c>
      <c r="E309" s="50" t="s">
        <v>1758</v>
      </c>
      <c r="F309" s="50" t="s">
        <v>1759</v>
      </c>
      <c r="G309" s="50" t="s">
        <v>52</v>
      </c>
      <c r="H309" s="49">
        <v>3</v>
      </c>
      <c r="I309" s="50" t="s">
        <v>1760</v>
      </c>
      <c r="J309" s="45" t="s">
        <v>1761</v>
      </c>
      <c r="K309" s="49" t="s">
        <v>1441</v>
      </c>
      <c r="L309" s="45" t="s">
        <v>1762</v>
      </c>
      <c r="M309" s="45" t="s">
        <v>1763</v>
      </c>
      <c r="N309" s="45">
        <v>339920</v>
      </c>
      <c r="O309" s="45" t="s">
        <v>1060</v>
      </c>
      <c r="P309" s="45" t="s">
        <v>45</v>
      </c>
      <c r="Q309" s="45"/>
      <c r="R309" s="45" t="s">
        <v>1205</v>
      </c>
      <c r="S309" s="48">
        <v>142000</v>
      </c>
      <c r="T309" s="48" t="s">
        <v>48</v>
      </c>
      <c r="U309" s="48" t="s">
        <v>48</v>
      </c>
      <c r="V309" s="66">
        <v>128</v>
      </c>
      <c r="W309" s="66">
        <v>0</v>
      </c>
      <c r="X309" s="48">
        <v>725</v>
      </c>
      <c r="Y309" s="48">
        <v>23400000</v>
      </c>
      <c r="Z309" s="48">
        <v>0</v>
      </c>
      <c r="AA309" s="47" t="s">
        <v>48</v>
      </c>
      <c r="AB309" s="49">
        <v>3</v>
      </c>
      <c r="AC309" s="60" t="s">
        <v>3862</v>
      </c>
      <c r="AD309" s="48">
        <v>0</v>
      </c>
      <c r="AE309" s="48">
        <v>113600</v>
      </c>
      <c r="AF309" s="48" t="s">
        <v>48</v>
      </c>
      <c r="AG309" s="48" t="s">
        <v>48</v>
      </c>
      <c r="AH309" s="66">
        <v>102</v>
      </c>
      <c r="AI309" s="66">
        <v>0</v>
      </c>
      <c r="AJ309" s="48">
        <v>964</v>
      </c>
      <c r="AK309" s="48">
        <v>19180632</v>
      </c>
      <c r="AL309" s="48">
        <v>0</v>
      </c>
      <c r="AM309" s="48" t="s">
        <v>48</v>
      </c>
      <c r="AN309" s="124" t="s">
        <v>48</v>
      </c>
      <c r="AO309" s="48" t="s">
        <v>48</v>
      </c>
    </row>
    <row r="310" spans="1:41" s="50" customFormat="1" x14ac:dyDescent="0.25">
      <c r="A310" s="45" t="s">
        <v>1764</v>
      </c>
      <c r="B310" s="45" t="s">
        <v>1187</v>
      </c>
      <c r="C310" s="23" t="s">
        <v>4278</v>
      </c>
      <c r="D310" s="138">
        <v>39794</v>
      </c>
      <c r="E310" s="50" t="s">
        <v>1765</v>
      </c>
      <c r="F310" s="50" t="s">
        <v>1766</v>
      </c>
      <c r="G310" s="50" t="s">
        <v>223</v>
      </c>
      <c r="H310" s="49">
        <v>1</v>
      </c>
      <c r="I310" s="50" t="s">
        <v>1767</v>
      </c>
      <c r="J310" s="45" t="s">
        <v>1768</v>
      </c>
      <c r="K310" s="49" t="s">
        <v>1769</v>
      </c>
      <c r="L310" s="45" t="s">
        <v>1770</v>
      </c>
      <c r="M310" s="45" t="s">
        <v>1771</v>
      </c>
      <c r="N310" s="45">
        <v>322212</v>
      </c>
      <c r="O310" s="45" t="s">
        <v>1060</v>
      </c>
      <c r="P310" s="45" t="s">
        <v>45</v>
      </c>
      <c r="Q310" s="45"/>
      <c r="R310" s="45" t="s">
        <v>1227</v>
      </c>
      <c r="S310" s="48">
        <v>150000</v>
      </c>
      <c r="T310" s="48" t="s">
        <v>48</v>
      </c>
      <c r="U310" s="48" t="s">
        <v>48</v>
      </c>
      <c r="V310" s="66">
        <v>111</v>
      </c>
      <c r="W310" s="66">
        <v>204</v>
      </c>
      <c r="X310" s="48">
        <v>600</v>
      </c>
      <c r="Y310" s="48">
        <v>17640000</v>
      </c>
      <c r="Z310" s="48">
        <v>0</v>
      </c>
      <c r="AA310" s="47" t="s">
        <v>48</v>
      </c>
      <c r="AB310" s="49">
        <v>3</v>
      </c>
      <c r="AC310" s="60" t="s">
        <v>3862</v>
      </c>
      <c r="AD310" s="48">
        <v>0</v>
      </c>
      <c r="AE310" s="48">
        <v>37500</v>
      </c>
      <c r="AF310" s="48" t="s">
        <v>48</v>
      </c>
      <c r="AG310" s="48" t="s">
        <v>48</v>
      </c>
      <c r="AH310" s="66">
        <v>33</v>
      </c>
      <c r="AI310" s="66">
        <v>204</v>
      </c>
      <c r="AJ310" s="48">
        <v>783</v>
      </c>
      <c r="AK310" s="48">
        <v>16335308</v>
      </c>
      <c r="AL310" s="48">
        <v>0</v>
      </c>
      <c r="AM310" s="48" t="s">
        <v>48</v>
      </c>
      <c r="AN310" s="124" t="s">
        <v>48</v>
      </c>
      <c r="AO310" s="48" t="s">
        <v>48</v>
      </c>
    </row>
    <row r="311" spans="1:41" s="50" customFormat="1" x14ac:dyDescent="0.25">
      <c r="A311" s="45" t="s">
        <v>1772</v>
      </c>
      <c r="B311" s="45" t="s">
        <v>1187</v>
      </c>
      <c r="C311" s="23" t="s">
        <v>4278</v>
      </c>
      <c r="D311" s="138">
        <v>39812</v>
      </c>
      <c r="E311" s="50" t="s">
        <v>1773</v>
      </c>
      <c r="F311" s="50" t="s">
        <v>1774</v>
      </c>
      <c r="G311" s="50" t="s">
        <v>200</v>
      </c>
      <c r="H311" s="49">
        <v>2</v>
      </c>
      <c r="I311" s="50" t="s">
        <v>1775</v>
      </c>
      <c r="J311" s="45" t="s">
        <v>1776</v>
      </c>
      <c r="K311" s="49" t="s">
        <v>1777</v>
      </c>
      <c r="L311" s="45" t="s">
        <v>1778</v>
      </c>
      <c r="M311" s="45" t="s">
        <v>1779</v>
      </c>
      <c r="N311" s="45">
        <v>56142</v>
      </c>
      <c r="O311" s="45" t="s">
        <v>1060</v>
      </c>
      <c r="P311" s="45" t="s">
        <v>987</v>
      </c>
      <c r="Q311" s="45"/>
      <c r="R311" s="45" t="s">
        <v>1565</v>
      </c>
      <c r="S311" s="48">
        <v>600000</v>
      </c>
      <c r="T311" s="48" t="s">
        <v>48</v>
      </c>
      <c r="U311" s="48" t="s">
        <v>48</v>
      </c>
      <c r="V311" s="66">
        <v>822</v>
      </c>
      <c r="W311" s="66">
        <v>0</v>
      </c>
      <c r="X311" s="48">
        <v>598</v>
      </c>
      <c r="Y311" s="48">
        <v>5465000</v>
      </c>
      <c r="Z311" s="48">
        <v>0</v>
      </c>
      <c r="AA311" s="47" t="s">
        <v>48</v>
      </c>
      <c r="AB311" s="49">
        <v>3</v>
      </c>
      <c r="AC311" s="60" t="s">
        <v>4248</v>
      </c>
      <c r="AD311" s="48">
        <v>0</v>
      </c>
      <c r="AE311" s="48">
        <v>0</v>
      </c>
      <c r="AF311" s="48" t="s">
        <v>48</v>
      </c>
      <c r="AG311" s="48" t="s">
        <v>48</v>
      </c>
      <c r="AH311" s="66">
        <v>0</v>
      </c>
      <c r="AI311" s="66">
        <v>0</v>
      </c>
      <c r="AJ311" s="48">
        <v>0</v>
      </c>
      <c r="AK311" s="48">
        <v>0</v>
      </c>
      <c r="AL311" s="48">
        <v>0</v>
      </c>
      <c r="AM311" s="48" t="s">
        <v>48</v>
      </c>
      <c r="AN311" s="124" t="s">
        <v>48</v>
      </c>
      <c r="AO311" s="48" t="s">
        <v>48</v>
      </c>
    </row>
    <row r="312" spans="1:41" s="50" customFormat="1" x14ac:dyDescent="0.25">
      <c r="A312" s="45" t="s">
        <v>1780</v>
      </c>
      <c r="B312" s="45" t="s">
        <v>1187</v>
      </c>
      <c r="C312" s="23" t="s">
        <v>4278</v>
      </c>
      <c r="D312" s="138">
        <v>39850</v>
      </c>
      <c r="E312" s="50" t="s">
        <v>4312</v>
      </c>
      <c r="F312" s="50" t="s">
        <v>1781</v>
      </c>
      <c r="G312" s="50" t="s">
        <v>504</v>
      </c>
      <c r="H312" s="49">
        <v>3</v>
      </c>
      <c r="I312" s="50" t="s">
        <v>1782</v>
      </c>
      <c r="J312" s="45" t="s">
        <v>1782</v>
      </c>
      <c r="K312" s="49" t="s">
        <v>1783</v>
      </c>
      <c r="L312" s="45" t="s">
        <v>1784</v>
      </c>
      <c r="M312" s="45" t="s">
        <v>1785</v>
      </c>
      <c r="N312" s="45">
        <v>336413</v>
      </c>
      <c r="O312" s="45">
        <v>336411</v>
      </c>
      <c r="P312" s="45" t="s">
        <v>45</v>
      </c>
      <c r="Q312" s="45" t="s">
        <v>45</v>
      </c>
      <c r="R312" s="45" t="s">
        <v>1227</v>
      </c>
      <c r="S312" s="48">
        <v>44000</v>
      </c>
      <c r="T312" s="48" t="s">
        <v>48</v>
      </c>
      <c r="U312" s="48" t="s">
        <v>48</v>
      </c>
      <c r="V312" s="66">
        <v>108</v>
      </c>
      <c r="W312" s="66">
        <v>126</v>
      </c>
      <c r="X312" s="48">
        <v>780</v>
      </c>
      <c r="Y312" s="48">
        <v>5800000</v>
      </c>
      <c r="Z312" s="48">
        <v>0</v>
      </c>
      <c r="AA312" s="47" t="s">
        <v>48</v>
      </c>
      <c r="AB312" s="49">
        <v>3</v>
      </c>
      <c r="AC312" s="60" t="s">
        <v>4248</v>
      </c>
      <c r="AD312" s="48">
        <v>0</v>
      </c>
      <c r="AE312" s="48">
        <v>0</v>
      </c>
      <c r="AF312" s="48" t="s">
        <v>48</v>
      </c>
      <c r="AG312" s="48" t="s">
        <v>48</v>
      </c>
      <c r="AH312" s="66">
        <v>0</v>
      </c>
      <c r="AI312" s="66">
        <v>126</v>
      </c>
      <c r="AJ312" s="48">
        <v>0</v>
      </c>
      <c r="AK312" s="48">
        <v>0</v>
      </c>
      <c r="AL312" s="48">
        <v>0</v>
      </c>
      <c r="AM312" s="48" t="s">
        <v>48</v>
      </c>
      <c r="AN312" s="124" t="s">
        <v>48</v>
      </c>
      <c r="AO312" s="48" t="s">
        <v>48</v>
      </c>
    </row>
    <row r="313" spans="1:41" s="50" customFormat="1" x14ac:dyDescent="0.25">
      <c r="A313" s="45" t="s">
        <v>1786</v>
      </c>
      <c r="B313" s="45" t="s">
        <v>1187</v>
      </c>
      <c r="C313" s="23" t="s">
        <v>4278</v>
      </c>
      <c r="D313" s="138">
        <v>39863</v>
      </c>
      <c r="E313" s="50" t="s">
        <v>1787</v>
      </c>
      <c r="F313" s="50" t="s">
        <v>1788</v>
      </c>
      <c r="G313" s="50" t="s">
        <v>1789</v>
      </c>
      <c r="H313" s="49">
        <v>2</v>
      </c>
      <c r="I313" s="50" t="s">
        <v>1790</v>
      </c>
      <c r="J313" s="45" t="s">
        <v>1790</v>
      </c>
      <c r="K313" s="49" t="s">
        <v>1791</v>
      </c>
      <c r="L313" s="45" t="s">
        <v>1792</v>
      </c>
      <c r="M313" s="45" t="s">
        <v>1793</v>
      </c>
      <c r="N313" s="45">
        <v>333991</v>
      </c>
      <c r="O313" s="45" t="s">
        <v>1060</v>
      </c>
      <c r="P313" s="45" t="s">
        <v>45</v>
      </c>
      <c r="Q313" s="45"/>
      <c r="R313" s="45" t="s">
        <v>1227</v>
      </c>
      <c r="S313" s="48">
        <v>120000</v>
      </c>
      <c r="T313" s="48" t="s">
        <v>48</v>
      </c>
      <c r="U313" s="48" t="s">
        <v>48</v>
      </c>
      <c r="V313" s="66">
        <v>36</v>
      </c>
      <c r="W313" s="66">
        <v>163</v>
      </c>
      <c r="X313" s="48">
        <v>532</v>
      </c>
      <c r="Y313" s="48">
        <v>1760000</v>
      </c>
      <c r="Z313" s="48">
        <v>0</v>
      </c>
      <c r="AA313" s="47" t="s">
        <v>48</v>
      </c>
      <c r="AB313" s="49">
        <v>3</v>
      </c>
      <c r="AC313" s="60" t="s">
        <v>4248</v>
      </c>
      <c r="AD313" s="48">
        <v>0</v>
      </c>
      <c r="AE313" s="48">
        <v>0</v>
      </c>
      <c r="AF313" s="48" t="s">
        <v>48</v>
      </c>
      <c r="AG313" s="48" t="s">
        <v>48</v>
      </c>
      <c r="AH313" s="66">
        <v>0</v>
      </c>
      <c r="AI313" s="66">
        <v>163</v>
      </c>
      <c r="AJ313" s="48">
        <v>0</v>
      </c>
      <c r="AK313" s="48">
        <v>0</v>
      </c>
      <c r="AL313" s="48">
        <v>0</v>
      </c>
      <c r="AM313" s="48" t="s">
        <v>48</v>
      </c>
      <c r="AN313" s="124" t="s">
        <v>48</v>
      </c>
      <c r="AO313" s="48" t="s">
        <v>48</v>
      </c>
    </row>
    <row r="314" spans="1:41" s="50" customFormat="1" x14ac:dyDescent="0.25">
      <c r="A314" s="45" t="s">
        <v>1794</v>
      </c>
      <c r="B314" s="45" t="s">
        <v>1187</v>
      </c>
      <c r="C314" s="23" t="s">
        <v>4278</v>
      </c>
      <c r="D314" s="138">
        <v>39881</v>
      </c>
      <c r="E314" s="50" t="s">
        <v>1795</v>
      </c>
      <c r="F314" s="50" t="s">
        <v>1796</v>
      </c>
      <c r="G314" s="50" t="s">
        <v>624</v>
      </c>
      <c r="H314" s="49">
        <v>1</v>
      </c>
      <c r="I314" s="50" t="s">
        <v>1797</v>
      </c>
      <c r="J314" s="45" t="s">
        <v>1798</v>
      </c>
      <c r="K314" s="49" t="s">
        <v>1799</v>
      </c>
      <c r="L314" s="45" t="s">
        <v>1800</v>
      </c>
      <c r="M314" s="45" t="s">
        <v>1801</v>
      </c>
      <c r="N314" s="45">
        <v>336612</v>
      </c>
      <c r="O314" s="45" t="s">
        <v>1060</v>
      </c>
      <c r="P314" s="45" t="s">
        <v>45</v>
      </c>
      <c r="Q314" s="45"/>
      <c r="R314" s="45" t="s">
        <v>1227</v>
      </c>
      <c r="S314" s="48">
        <v>130000</v>
      </c>
      <c r="T314" s="48" t="s">
        <v>48</v>
      </c>
      <c r="U314" s="48" t="s">
        <v>48</v>
      </c>
      <c r="V314" s="66">
        <v>108</v>
      </c>
      <c r="W314" s="66">
        <v>60</v>
      </c>
      <c r="X314" s="48">
        <v>512</v>
      </c>
      <c r="Y314" s="48">
        <v>2340000</v>
      </c>
      <c r="Z314" s="48">
        <v>0</v>
      </c>
      <c r="AA314" s="47" t="s">
        <v>48</v>
      </c>
      <c r="AB314" s="49">
        <v>3</v>
      </c>
      <c r="AC314" s="60" t="s">
        <v>3862</v>
      </c>
      <c r="AD314" s="48">
        <v>0</v>
      </c>
      <c r="AE314" s="48">
        <v>18200</v>
      </c>
      <c r="AF314" s="48" t="s">
        <v>48</v>
      </c>
      <c r="AG314" s="48" t="s">
        <v>48</v>
      </c>
      <c r="AH314" s="66">
        <v>15</v>
      </c>
      <c r="AI314" s="66">
        <v>60</v>
      </c>
      <c r="AJ314" s="48">
        <v>685</v>
      </c>
      <c r="AK314" s="48">
        <v>2376243</v>
      </c>
      <c r="AL314" s="48">
        <v>0</v>
      </c>
      <c r="AM314" s="48" t="s">
        <v>48</v>
      </c>
      <c r="AN314" s="124" t="s">
        <v>48</v>
      </c>
      <c r="AO314" s="48" t="s">
        <v>48</v>
      </c>
    </row>
    <row r="315" spans="1:41" s="50" customFormat="1" x14ac:dyDescent="0.25">
      <c r="A315" s="45" t="s">
        <v>1802</v>
      </c>
      <c r="B315" s="45" t="s">
        <v>1187</v>
      </c>
      <c r="C315" s="23" t="s">
        <v>4278</v>
      </c>
      <c r="D315" s="138">
        <v>39885</v>
      </c>
      <c r="E315" s="50" t="s">
        <v>1803</v>
      </c>
      <c r="F315" s="50" t="s">
        <v>1804</v>
      </c>
      <c r="G315" s="50" t="s">
        <v>946</v>
      </c>
      <c r="H315" s="49">
        <v>1</v>
      </c>
      <c r="I315" s="50" t="s">
        <v>1805</v>
      </c>
      <c r="J315" s="45" t="s">
        <v>1806</v>
      </c>
      <c r="K315" s="49">
        <v>27850</v>
      </c>
      <c r="L315" s="45" t="s">
        <v>1807</v>
      </c>
      <c r="M315" s="45" t="s">
        <v>1808</v>
      </c>
      <c r="N315" s="45">
        <v>323311</v>
      </c>
      <c r="O315" s="45" t="s">
        <v>1060</v>
      </c>
      <c r="P315" s="45" t="s">
        <v>45</v>
      </c>
      <c r="Q315" s="45"/>
      <c r="R315" s="45" t="s">
        <v>1227</v>
      </c>
      <c r="S315" s="48">
        <v>300000</v>
      </c>
      <c r="T315" s="48" t="s">
        <v>48</v>
      </c>
      <c r="U315" s="48" t="s">
        <v>48</v>
      </c>
      <c r="V315" s="66">
        <v>95</v>
      </c>
      <c r="W315" s="66">
        <v>0</v>
      </c>
      <c r="X315" s="48">
        <v>497</v>
      </c>
      <c r="Y315" s="48">
        <v>2250000</v>
      </c>
      <c r="Z315" s="48">
        <v>0</v>
      </c>
      <c r="AA315" s="47" t="s">
        <v>48</v>
      </c>
      <c r="AB315" s="49">
        <v>3</v>
      </c>
      <c r="AC315" s="60" t="s">
        <v>4248</v>
      </c>
      <c r="AD315" s="48">
        <v>0</v>
      </c>
      <c r="AE315" s="48">
        <v>0</v>
      </c>
      <c r="AF315" s="48" t="s">
        <v>48</v>
      </c>
      <c r="AG315" s="48" t="s">
        <v>48</v>
      </c>
      <c r="AH315" s="66">
        <v>0</v>
      </c>
      <c r="AI315" s="66">
        <v>0</v>
      </c>
      <c r="AJ315" s="48">
        <v>0</v>
      </c>
      <c r="AK315" s="48">
        <v>0</v>
      </c>
      <c r="AL315" s="48">
        <v>0</v>
      </c>
      <c r="AM315" s="48" t="s">
        <v>48</v>
      </c>
      <c r="AN315" s="124" t="s">
        <v>48</v>
      </c>
      <c r="AO315" s="48" t="s">
        <v>48</v>
      </c>
    </row>
    <row r="316" spans="1:41" s="50" customFormat="1" x14ac:dyDescent="0.25">
      <c r="A316" s="45" t="s">
        <v>1809</v>
      </c>
      <c r="B316" s="45" t="s">
        <v>1187</v>
      </c>
      <c r="C316" s="23" t="s">
        <v>4278</v>
      </c>
      <c r="D316" s="138">
        <v>39904</v>
      </c>
      <c r="E316" s="50" t="s">
        <v>1810</v>
      </c>
      <c r="F316" s="50" t="s">
        <v>1811</v>
      </c>
      <c r="G316" s="50" t="s">
        <v>1812</v>
      </c>
      <c r="H316" s="49">
        <v>2</v>
      </c>
      <c r="I316" s="50" t="s">
        <v>1813</v>
      </c>
      <c r="J316" s="45" t="s">
        <v>1814</v>
      </c>
      <c r="K316" s="49" t="s">
        <v>1815</v>
      </c>
      <c r="L316" s="45" t="s">
        <v>1816</v>
      </c>
      <c r="M316" s="45" t="s">
        <v>1111</v>
      </c>
      <c r="N316" s="45">
        <v>322211</v>
      </c>
      <c r="O316" s="45" t="s">
        <v>1060</v>
      </c>
      <c r="P316" s="45" t="s">
        <v>45</v>
      </c>
      <c r="Q316" s="45"/>
      <c r="R316" s="45" t="s">
        <v>1205</v>
      </c>
      <c r="S316" s="48">
        <v>200000</v>
      </c>
      <c r="T316" s="48" t="s">
        <v>48</v>
      </c>
      <c r="U316" s="48" t="s">
        <v>48</v>
      </c>
      <c r="V316" s="66">
        <v>55</v>
      </c>
      <c r="W316" s="66">
        <v>119</v>
      </c>
      <c r="X316" s="48">
        <v>681</v>
      </c>
      <c r="Y316" s="48">
        <v>14940000</v>
      </c>
      <c r="Z316" s="48">
        <v>0</v>
      </c>
      <c r="AA316" s="47" t="s">
        <v>48</v>
      </c>
      <c r="AB316" s="49">
        <v>3</v>
      </c>
      <c r="AC316" s="60" t="s">
        <v>4248</v>
      </c>
      <c r="AD316" s="48">
        <v>0</v>
      </c>
      <c r="AE316" s="48">
        <v>0</v>
      </c>
      <c r="AF316" s="48" t="s">
        <v>48</v>
      </c>
      <c r="AG316" s="48" t="s">
        <v>48</v>
      </c>
      <c r="AH316" s="66">
        <v>0</v>
      </c>
      <c r="AI316" s="66">
        <v>119</v>
      </c>
      <c r="AJ316" s="48">
        <v>0</v>
      </c>
      <c r="AK316" s="48">
        <v>0</v>
      </c>
      <c r="AL316" s="48">
        <v>0</v>
      </c>
      <c r="AM316" s="48" t="s">
        <v>48</v>
      </c>
      <c r="AN316" s="124" t="s">
        <v>48</v>
      </c>
      <c r="AO316" s="48" t="s">
        <v>48</v>
      </c>
    </row>
    <row r="317" spans="1:41" s="50" customFormat="1" x14ac:dyDescent="0.25">
      <c r="A317" s="45" t="s">
        <v>1817</v>
      </c>
      <c r="B317" s="45" t="s">
        <v>1187</v>
      </c>
      <c r="C317" s="23" t="s">
        <v>4278</v>
      </c>
      <c r="D317" s="138">
        <v>39910</v>
      </c>
      <c r="E317" s="50" t="s">
        <v>1818</v>
      </c>
      <c r="F317" s="50" t="s">
        <v>1819</v>
      </c>
      <c r="G317" s="50" t="s">
        <v>1820</v>
      </c>
      <c r="H317" s="49">
        <v>1</v>
      </c>
      <c r="I317" s="50" t="s">
        <v>1821</v>
      </c>
      <c r="J317" s="45" t="s">
        <v>1822</v>
      </c>
      <c r="K317" s="49">
        <v>28352</v>
      </c>
      <c r="L317" s="45" t="s">
        <v>1823</v>
      </c>
      <c r="M317" s="45" t="s">
        <v>1824</v>
      </c>
      <c r="N317" s="45">
        <v>325998</v>
      </c>
      <c r="O317" s="45" t="s">
        <v>1060</v>
      </c>
      <c r="P317" s="45" t="s">
        <v>45</v>
      </c>
      <c r="Q317" s="45"/>
      <c r="R317" s="45" t="s">
        <v>1205</v>
      </c>
      <c r="S317" s="48">
        <v>196000</v>
      </c>
      <c r="T317" s="48" t="s">
        <v>48</v>
      </c>
      <c r="U317" s="48" t="s">
        <v>48</v>
      </c>
      <c r="V317" s="66">
        <v>88</v>
      </c>
      <c r="W317" s="66">
        <v>0</v>
      </c>
      <c r="X317" s="48">
        <v>552</v>
      </c>
      <c r="Y317" s="48">
        <v>10800000</v>
      </c>
      <c r="Z317" s="48">
        <v>0</v>
      </c>
      <c r="AA317" s="47" t="s">
        <v>48</v>
      </c>
      <c r="AB317" s="49">
        <v>3</v>
      </c>
      <c r="AC317" s="60" t="s">
        <v>4248</v>
      </c>
      <c r="AD317" s="48">
        <v>0</v>
      </c>
      <c r="AE317" s="48">
        <v>0</v>
      </c>
      <c r="AF317" s="48" t="s">
        <v>48</v>
      </c>
      <c r="AG317" s="48" t="s">
        <v>48</v>
      </c>
      <c r="AH317" s="66">
        <v>0</v>
      </c>
      <c r="AI317" s="66">
        <v>0</v>
      </c>
      <c r="AJ317" s="48">
        <v>0</v>
      </c>
      <c r="AK317" s="48">
        <v>0</v>
      </c>
      <c r="AL317" s="48">
        <v>0</v>
      </c>
      <c r="AM317" s="48" t="s">
        <v>48</v>
      </c>
      <c r="AN317" s="124" t="s">
        <v>48</v>
      </c>
      <c r="AO317" s="48" t="s">
        <v>48</v>
      </c>
    </row>
    <row r="318" spans="1:41" s="50" customFormat="1" x14ac:dyDescent="0.25">
      <c r="A318" s="45" t="s">
        <v>1825</v>
      </c>
      <c r="B318" s="45" t="s">
        <v>1187</v>
      </c>
      <c r="C318" s="23" t="s">
        <v>4278</v>
      </c>
      <c r="D318" s="138">
        <v>39923</v>
      </c>
      <c r="E318" s="50" t="s">
        <v>1826</v>
      </c>
      <c r="F318" s="50" t="s">
        <v>1827</v>
      </c>
      <c r="G318" s="50" t="s">
        <v>1239</v>
      </c>
      <c r="H318" s="49">
        <v>2</v>
      </c>
      <c r="I318" s="50" t="s">
        <v>1828</v>
      </c>
      <c r="J318" s="45" t="s">
        <v>1828</v>
      </c>
      <c r="K318" s="49" t="s">
        <v>1829</v>
      </c>
      <c r="L318" s="45" t="s">
        <v>1830</v>
      </c>
      <c r="M318" s="45" t="s">
        <v>1831</v>
      </c>
      <c r="N318" s="45">
        <v>332510</v>
      </c>
      <c r="O318" s="45" t="s">
        <v>1060</v>
      </c>
      <c r="P318" s="45" t="s">
        <v>45</v>
      </c>
      <c r="Q318" s="45"/>
      <c r="R318" s="45" t="s">
        <v>1227</v>
      </c>
      <c r="S318" s="48">
        <v>28000</v>
      </c>
      <c r="T318" s="48" t="s">
        <v>48</v>
      </c>
      <c r="U318" s="48" t="s">
        <v>48</v>
      </c>
      <c r="V318" s="66">
        <v>26</v>
      </c>
      <c r="W318" s="66">
        <v>75</v>
      </c>
      <c r="X318" s="48">
        <v>452</v>
      </c>
      <c r="Y318" s="48">
        <v>1800000</v>
      </c>
      <c r="Z318" s="48">
        <v>0</v>
      </c>
      <c r="AA318" s="47" t="s">
        <v>48</v>
      </c>
      <c r="AB318" s="49">
        <v>3</v>
      </c>
      <c r="AC318" s="60" t="s">
        <v>4248</v>
      </c>
      <c r="AD318" s="48">
        <v>0</v>
      </c>
      <c r="AE318" s="48">
        <v>0</v>
      </c>
      <c r="AF318" s="48" t="s">
        <v>48</v>
      </c>
      <c r="AG318" s="48" t="s">
        <v>48</v>
      </c>
      <c r="AH318" s="66">
        <v>0</v>
      </c>
      <c r="AI318" s="66">
        <v>75</v>
      </c>
      <c r="AJ318" s="48">
        <v>0</v>
      </c>
      <c r="AK318" s="48">
        <v>0</v>
      </c>
      <c r="AL318" s="48">
        <v>0</v>
      </c>
      <c r="AM318" s="48" t="s">
        <v>48</v>
      </c>
      <c r="AN318" s="124" t="s">
        <v>48</v>
      </c>
      <c r="AO318" s="48" t="s">
        <v>48</v>
      </c>
    </row>
    <row r="319" spans="1:41" s="50" customFormat="1" x14ac:dyDescent="0.25">
      <c r="A319" s="45" t="s">
        <v>1832</v>
      </c>
      <c r="B319" s="45" t="s">
        <v>1187</v>
      </c>
      <c r="C319" s="23" t="s">
        <v>4278</v>
      </c>
      <c r="D319" s="138">
        <v>39937</v>
      </c>
      <c r="E319" s="50" t="s">
        <v>1833</v>
      </c>
      <c r="F319" s="50" t="s">
        <v>1834</v>
      </c>
      <c r="G319" s="50" t="s">
        <v>936</v>
      </c>
      <c r="H319" s="49">
        <v>2</v>
      </c>
      <c r="I319" s="50" t="s">
        <v>1835</v>
      </c>
      <c r="J319" s="45" t="s">
        <v>1836</v>
      </c>
      <c r="K319" s="49" t="s">
        <v>1837</v>
      </c>
      <c r="L319" s="45" t="s">
        <v>1838</v>
      </c>
      <c r="M319" s="45" t="s">
        <v>1839</v>
      </c>
      <c r="N319" s="45">
        <v>325199</v>
      </c>
      <c r="O319" s="45" t="s">
        <v>1060</v>
      </c>
      <c r="P319" s="45" t="s">
        <v>45</v>
      </c>
      <c r="Q319" s="45"/>
      <c r="R319" s="45" t="s">
        <v>1195</v>
      </c>
      <c r="S319" s="48">
        <v>206000</v>
      </c>
      <c r="T319" s="48" t="s">
        <v>48</v>
      </c>
      <c r="U319" s="48" t="s">
        <v>48</v>
      </c>
      <c r="V319" s="66">
        <v>93</v>
      </c>
      <c r="W319" s="66">
        <v>94</v>
      </c>
      <c r="X319" s="48">
        <v>948</v>
      </c>
      <c r="Y319" s="48">
        <v>21330000</v>
      </c>
      <c r="Z319" s="48">
        <v>0</v>
      </c>
      <c r="AA319" s="47" t="s">
        <v>48</v>
      </c>
      <c r="AB319" s="49">
        <v>3</v>
      </c>
      <c r="AC319" s="60" t="s">
        <v>3862</v>
      </c>
      <c r="AD319" s="48">
        <v>0</v>
      </c>
      <c r="AE319" s="48">
        <v>206000</v>
      </c>
      <c r="AF319" s="48" t="s">
        <v>48</v>
      </c>
      <c r="AG319" s="48" t="s">
        <v>48</v>
      </c>
      <c r="AH319" s="66">
        <v>104</v>
      </c>
      <c r="AI319" s="66">
        <v>94</v>
      </c>
      <c r="AJ319" s="48">
        <v>1960</v>
      </c>
      <c r="AK319" s="48">
        <v>19154520</v>
      </c>
      <c r="AL319" s="48">
        <v>0</v>
      </c>
      <c r="AM319" s="48" t="s">
        <v>48</v>
      </c>
      <c r="AN319" s="124" t="s">
        <v>48</v>
      </c>
      <c r="AO319" s="48" t="s">
        <v>48</v>
      </c>
    </row>
    <row r="320" spans="1:41" s="50" customFormat="1" x14ac:dyDescent="0.25">
      <c r="A320" s="45" t="s">
        <v>1840</v>
      </c>
      <c r="B320" s="45" t="s">
        <v>1187</v>
      </c>
      <c r="C320" s="23" t="s">
        <v>4278</v>
      </c>
      <c r="D320" s="138">
        <v>39937</v>
      </c>
      <c r="E320" s="50" t="s">
        <v>1841</v>
      </c>
      <c r="F320" s="50" t="s">
        <v>1842</v>
      </c>
      <c r="G320" s="50" t="s">
        <v>936</v>
      </c>
      <c r="H320" s="49">
        <v>2</v>
      </c>
      <c r="I320" s="50" t="s">
        <v>1843</v>
      </c>
      <c r="J320" s="45" t="s">
        <v>1844</v>
      </c>
      <c r="K320" s="49" t="s">
        <v>1845</v>
      </c>
      <c r="L320" s="45" t="s">
        <v>1846</v>
      </c>
      <c r="M320" s="45" t="s">
        <v>941</v>
      </c>
      <c r="N320" s="45">
        <v>314999</v>
      </c>
      <c r="O320" s="45" t="s">
        <v>1060</v>
      </c>
      <c r="P320" s="45" t="s">
        <v>45</v>
      </c>
      <c r="Q320" s="45"/>
      <c r="R320" s="45" t="s">
        <v>1205</v>
      </c>
      <c r="S320" s="48">
        <v>300000</v>
      </c>
      <c r="T320" s="48" t="s">
        <v>48</v>
      </c>
      <c r="U320" s="48" t="s">
        <v>48</v>
      </c>
      <c r="V320" s="66">
        <v>201</v>
      </c>
      <c r="W320" s="66">
        <v>0</v>
      </c>
      <c r="X320" s="48">
        <v>560</v>
      </c>
      <c r="Y320" s="48">
        <v>11000000</v>
      </c>
      <c r="Z320" s="48">
        <v>0</v>
      </c>
      <c r="AA320" s="47" t="s">
        <v>48</v>
      </c>
      <c r="AB320" s="49">
        <v>3</v>
      </c>
      <c r="AC320" s="60" t="s">
        <v>4248</v>
      </c>
      <c r="AD320" s="48">
        <v>0</v>
      </c>
      <c r="AE320" s="48">
        <v>0</v>
      </c>
      <c r="AF320" s="48" t="s">
        <v>48</v>
      </c>
      <c r="AG320" s="48" t="s">
        <v>48</v>
      </c>
      <c r="AH320" s="66">
        <v>0</v>
      </c>
      <c r="AI320" s="66">
        <v>0</v>
      </c>
      <c r="AJ320" s="48">
        <v>0</v>
      </c>
      <c r="AK320" s="48">
        <v>0</v>
      </c>
      <c r="AL320" s="48">
        <v>0</v>
      </c>
      <c r="AM320" s="48" t="s">
        <v>48</v>
      </c>
      <c r="AN320" s="124" t="s">
        <v>48</v>
      </c>
      <c r="AO320" s="48" t="s">
        <v>48</v>
      </c>
    </row>
    <row r="321" spans="1:41" s="50" customFormat="1" x14ac:dyDescent="0.25">
      <c r="A321" s="45" t="s">
        <v>1847</v>
      </c>
      <c r="B321" s="45" t="s">
        <v>1187</v>
      </c>
      <c r="C321" s="23" t="s">
        <v>4278</v>
      </c>
      <c r="D321" s="138">
        <v>39948</v>
      </c>
      <c r="E321" s="50" t="s">
        <v>1848</v>
      </c>
      <c r="F321" s="50" t="s">
        <v>1849</v>
      </c>
      <c r="G321" s="50" t="s">
        <v>147</v>
      </c>
      <c r="H321" s="49">
        <v>2</v>
      </c>
      <c r="I321" s="50" t="s">
        <v>1850</v>
      </c>
      <c r="J321" s="45" t="s">
        <v>1851</v>
      </c>
      <c r="K321" s="49" t="s">
        <v>1852</v>
      </c>
      <c r="L321" s="45" t="s">
        <v>1853</v>
      </c>
      <c r="M321" s="45" t="s">
        <v>1854</v>
      </c>
      <c r="N321" s="45">
        <v>332991</v>
      </c>
      <c r="O321" s="45" t="s">
        <v>1060</v>
      </c>
      <c r="P321" s="45" t="s">
        <v>45</v>
      </c>
      <c r="Q321" s="45"/>
      <c r="R321" s="45" t="s">
        <v>1195</v>
      </c>
      <c r="S321" s="48">
        <v>75000</v>
      </c>
      <c r="T321" s="48" t="s">
        <v>48</v>
      </c>
      <c r="U321" s="48" t="s">
        <v>48</v>
      </c>
      <c r="V321" s="66">
        <v>23</v>
      </c>
      <c r="W321" s="66">
        <v>95</v>
      </c>
      <c r="X321" s="48">
        <v>593</v>
      </c>
      <c r="Y321" s="48">
        <v>2790000</v>
      </c>
      <c r="Z321" s="48">
        <v>0</v>
      </c>
      <c r="AA321" s="47" t="s">
        <v>48</v>
      </c>
      <c r="AB321" s="49">
        <v>3</v>
      </c>
      <c r="AC321" s="60" t="s">
        <v>3862</v>
      </c>
      <c r="AD321" s="48">
        <v>0</v>
      </c>
      <c r="AE321" s="48">
        <v>75000</v>
      </c>
      <c r="AF321" s="48" t="s">
        <v>48</v>
      </c>
      <c r="AG321" s="48" t="s">
        <v>48</v>
      </c>
      <c r="AH321" s="66">
        <v>25</v>
      </c>
      <c r="AI321" s="66">
        <v>95</v>
      </c>
      <c r="AJ321" s="48">
        <v>839</v>
      </c>
      <c r="AK321" s="48">
        <v>5428039</v>
      </c>
      <c r="AL321" s="48">
        <v>0</v>
      </c>
      <c r="AM321" s="48" t="s">
        <v>48</v>
      </c>
      <c r="AN321" s="124" t="s">
        <v>48</v>
      </c>
      <c r="AO321" s="48" t="s">
        <v>48</v>
      </c>
    </row>
    <row r="322" spans="1:41" s="50" customFormat="1" x14ac:dyDescent="0.25">
      <c r="A322" s="45" t="s">
        <v>1855</v>
      </c>
      <c r="B322" s="45" t="s">
        <v>1187</v>
      </c>
      <c r="C322" s="23" t="s">
        <v>4278</v>
      </c>
      <c r="D322" s="138">
        <v>39951</v>
      </c>
      <c r="E322" s="50" t="s">
        <v>4313</v>
      </c>
      <c r="F322" s="50" t="s">
        <v>1856</v>
      </c>
      <c r="G322" s="50" t="s">
        <v>147</v>
      </c>
      <c r="H322" s="49">
        <v>2</v>
      </c>
      <c r="I322" s="50" t="s">
        <v>1857</v>
      </c>
      <c r="J322" s="45" t="s">
        <v>1858</v>
      </c>
      <c r="K322" s="49" t="s">
        <v>1859</v>
      </c>
      <c r="L322" s="45" t="s">
        <v>1860</v>
      </c>
      <c r="M322" s="45" t="s">
        <v>1861</v>
      </c>
      <c r="N322" s="45">
        <v>332420</v>
      </c>
      <c r="O322" s="45" t="s">
        <v>1060</v>
      </c>
      <c r="P322" s="45" t="s">
        <v>45</v>
      </c>
      <c r="Q322" s="45"/>
      <c r="R322" s="45" t="s">
        <v>1227</v>
      </c>
      <c r="S322" s="48">
        <v>129000</v>
      </c>
      <c r="T322" s="48" t="s">
        <v>48</v>
      </c>
      <c r="U322" s="48" t="s">
        <v>48</v>
      </c>
      <c r="V322" s="66">
        <v>39</v>
      </c>
      <c r="W322" s="66">
        <v>23</v>
      </c>
      <c r="X322" s="48">
        <v>486</v>
      </c>
      <c r="Y322" s="48">
        <v>1700000</v>
      </c>
      <c r="Z322" s="48">
        <v>0</v>
      </c>
      <c r="AA322" s="47" t="s">
        <v>48</v>
      </c>
      <c r="AB322" s="49">
        <v>3</v>
      </c>
      <c r="AC322" s="60" t="s">
        <v>3862</v>
      </c>
      <c r="AD322" s="48">
        <v>0</v>
      </c>
      <c r="AE322" s="48">
        <v>129000</v>
      </c>
      <c r="AF322" s="48" t="s">
        <v>48</v>
      </c>
      <c r="AG322" s="48" t="s">
        <v>48</v>
      </c>
      <c r="AH322" s="66">
        <v>68</v>
      </c>
      <c r="AI322" s="66">
        <v>23</v>
      </c>
      <c r="AJ322" s="48">
        <v>0</v>
      </c>
      <c r="AK322" s="48">
        <v>1770335</v>
      </c>
      <c r="AL322" s="48">
        <v>0</v>
      </c>
      <c r="AM322" s="48" t="s">
        <v>48</v>
      </c>
      <c r="AN322" s="124" t="s">
        <v>48</v>
      </c>
      <c r="AO322" s="48" t="s">
        <v>48</v>
      </c>
    </row>
    <row r="323" spans="1:41" s="50" customFormat="1" x14ac:dyDescent="0.25">
      <c r="A323" s="45" t="s">
        <v>1862</v>
      </c>
      <c r="B323" s="45" t="s">
        <v>1187</v>
      </c>
      <c r="C323" s="23" t="s">
        <v>4278</v>
      </c>
      <c r="D323" s="138">
        <v>39966</v>
      </c>
      <c r="E323" s="50" t="s">
        <v>1863</v>
      </c>
      <c r="F323" s="50" t="s">
        <v>1864</v>
      </c>
      <c r="G323" s="50" t="s">
        <v>200</v>
      </c>
      <c r="H323" s="49">
        <v>2</v>
      </c>
      <c r="I323" s="50" t="s">
        <v>1865</v>
      </c>
      <c r="J323" s="45" t="s">
        <v>1866</v>
      </c>
      <c r="K323" s="49" t="s">
        <v>1867</v>
      </c>
      <c r="L323" s="45" t="s">
        <v>1868</v>
      </c>
      <c r="M323" s="45" t="s">
        <v>1869</v>
      </c>
      <c r="N323" s="45">
        <v>337121</v>
      </c>
      <c r="O323" s="45" t="s">
        <v>1060</v>
      </c>
      <c r="P323" s="45" t="s">
        <v>45</v>
      </c>
      <c r="Q323" s="45"/>
      <c r="R323" s="45" t="s">
        <v>1565</v>
      </c>
      <c r="S323" s="48">
        <v>109000</v>
      </c>
      <c r="T323" s="48" t="s">
        <v>48</v>
      </c>
      <c r="U323" s="48" t="s">
        <v>48</v>
      </c>
      <c r="V323" s="66">
        <v>143</v>
      </c>
      <c r="W323" s="66">
        <v>683</v>
      </c>
      <c r="X323" s="48">
        <v>691</v>
      </c>
      <c r="Y323" s="48">
        <v>2430000</v>
      </c>
      <c r="Z323" s="48">
        <v>0</v>
      </c>
      <c r="AA323" s="47" t="s">
        <v>48</v>
      </c>
      <c r="AB323" s="49">
        <v>3</v>
      </c>
      <c r="AC323" s="60" t="s">
        <v>3862</v>
      </c>
      <c r="AD323" s="48">
        <v>0</v>
      </c>
      <c r="AE323" s="48">
        <v>7680</v>
      </c>
      <c r="AF323" s="48" t="s">
        <v>48</v>
      </c>
      <c r="AG323" s="48" t="s">
        <v>48</v>
      </c>
      <c r="AH323" s="66">
        <v>204</v>
      </c>
      <c r="AI323" s="66">
        <v>683</v>
      </c>
      <c r="AJ323" s="48">
        <v>697</v>
      </c>
      <c r="AK323" s="48">
        <v>2929175</v>
      </c>
      <c r="AL323" s="48">
        <v>0</v>
      </c>
      <c r="AM323" s="48" t="s">
        <v>48</v>
      </c>
      <c r="AN323" s="124" t="s">
        <v>48</v>
      </c>
      <c r="AO323" s="48" t="s">
        <v>48</v>
      </c>
    </row>
    <row r="324" spans="1:41" s="50" customFormat="1" x14ac:dyDescent="0.25">
      <c r="A324" s="45" t="s">
        <v>1870</v>
      </c>
      <c r="B324" s="45" t="s">
        <v>1187</v>
      </c>
      <c r="C324" s="23" t="s">
        <v>4278</v>
      </c>
      <c r="D324" s="138">
        <v>39974</v>
      </c>
      <c r="E324" s="50" t="s">
        <v>1871</v>
      </c>
      <c r="F324" s="50" t="s">
        <v>1872</v>
      </c>
      <c r="G324" s="50" t="s">
        <v>155</v>
      </c>
      <c r="H324" s="49">
        <v>3</v>
      </c>
      <c r="I324" s="50" t="s">
        <v>1873</v>
      </c>
      <c r="J324" s="45" t="s">
        <v>1874</v>
      </c>
      <c r="K324" s="49" t="s">
        <v>1875</v>
      </c>
      <c r="L324" s="45" t="s">
        <v>1876</v>
      </c>
      <c r="M324" s="45" t="s">
        <v>1877</v>
      </c>
      <c r="N324" s="45">
        <v>522310</v>
      </c>
      <c r="O324" s="45" t="s">
        <v>1060</v>
      </c>
      <c r="P324" s="45" t="s">
        <v>213</v>
      </c>
      <c r="Q324" s="45"/>
      <c r="R324" s="45" t="s">
        <v>1205</v>
      </c>
      <c r="S324" s="48">
        <v>1000000</v>
      </c>
      <c r="T324" s="48" t="s">
        <v>48</v>
      </c>
      <c r="U324" s="48" t="s">
        <v>48</v>
      </c>
      <c r="V324" s="66">
        <v>913</v>
      </c>
      <c r="W324" s="66">
        <v>102</v>
      </c>
      <c r="X324" s="48">
        <v>624</v>
      </c>
      <c r="Y324" s="48">
        <v>1080000</v>
      </c>
      <c r="Z324" s="48">
        <v>0</v>
      </c>
      <c r="AA324" s="47" t="s">
        <v>48</v>
      </c>
      <c r="AB324" s="49">
        <v>4</v>
      </c>
      <c r="AC324" s="60" t="s">
        <v>4248</v>
      </c>
      <c r="AD324" s="48">
        <v>0</v>
      </c>
      <c r="AE324" s="48">
        <v>0</v>
      </c>
      <c r="AF324" s="48" t="s">
        <v>48</v>
      </c>
      <c r="AG324" s="48" t="s">
        <v>48</v>
      </c>
      <c r="AH324" s="66">
        <v>0</v>
      </c>
      <c r="AI324" s="66">
        <v>102</v>
      </c>
      <c r="AJ324" s="48">
        <v>0</v>
      </c>
      <c r="AK324" s="48">
        <v>0</v>
      </c>
      <c r="AL324" s="48">
        <v>0</v>
      </c>
      <c r="AM324" s="48" t="s">
        <v>48</v>
      </c>
      <c r="AN324" s="124" t="s">
        <v>48</v>
      </c>
      <c r="AO324" s="48" t="s">
        <v>48</v>
      </c>
    </row>
    <row r="325" spans="1:41" s="50" customFormat="1" x14ac:dyDescent="0.25">
      <c r="A325" s="45" t="s">
        <v>1878</v>
      </c>
      <c r="B325" s="45" t="s">
        <v>1187</v>
      </c>
      <c r="C325" s="23" t="s">
        <v>4278</v>
      </c>
      <c r="D325" s="138">
        <v>39986</v>
      </c>
      <c r="E325" s="50" t="s">
        <v>1879</v>
      </c>
      <c r="F325" s="50" t="s">
        <v>1880</v>
      </c>
      <c r="G325" s="50" t="s">
        <v>471</v>
      </c>
      <c r="H325" s="49">
        <v>1</v>
      </c>
      <c r="I325" s="50" t="s">
        <v>1881</v>
      </c>
      <c r="J325" s="45" t="s">
        <v>1881</v>
      </c>
      <c r="K325" s="49" t="s">
        <v>1882</v>
      </c>
      <c r="L325" s="45" t="s">
        <v>1883</v>
      </c>
      <c r="M325" s="45" t="s">
        <v>1854</v>
      </c>
      <c r="N325" s="45">
        <v>335312</v>
      </c>
      <c r="O325" s="45" t="s">
        <v>1060</v>
      </c>
      <c r="P325" s="45" t="s">
        <v>45</v>
      </c>
      <c r="Q325" s="45"/>
      <c r="R325" s="45" t="s">
        <v>1227</v>
      </c>
      <c r="S325" s="48">
        <v>157000</v>
      </c>
      <c r="T325" s="48" t="s">
        <v>48</v>
      </c>
      <c r="U325" s="48" t="s">
        <v>48</v>
      </c>
      <c r="V325" s="66">
        <v>103</v>
      </c>
      <c r="W325" s="66">
        <v>483</v>
      </c>
      <c r="X325" s="48">
        <v>663</v>
      </c>
      <c r="Y325" s="48">
        <v>10980000</v>
      </c>
      <c r="Z325" s="48">
        <v>0</v>
      </c>
      <c r="AA325" s="47" t="s">
        <v>48</v>
      </c>
      <c r="AB325" s="49">
        <v>3</v>
      </c>
      <c r="AC325" s="60" t="s">
        <v>3862</v>
      </c>
      <c r="AD325" s="48">
        <v>0</v>
      </c>
      <c r="AE325" s="48">
        <v>89490</v>
      </c>
      <c r="AF325" s="48" t="s">
        <v>48</v>
      </c>
      <c r="AG325" s="48" t="s">
        <v>48</v>
      </c>
      <c r="AH325" s="66">
        <v>59</v>
      </c>
      <c r="AI325" s="66">
        <v>483</v>
      </c>
      <c r="AJ325" s="48">
        <v>1017</v>
      </c>
      <c r="AK325" s="48">
        <v>13695190</v>
      </c>
      <c r="AL325" s="48">
        <v>0</v>
      </c>
      <c r="AM325" s="48" t="s">
        <v>48</v>
      </c>
      <c r="AN325" s="124" t="s">
        <v>48</v>
      </c>
      <c r="AO325" s="48" t="s">
        <v>48</v>
      </c>
    </row>
    <row r="326" spans="1:41" s="50" customFormat="1" x14ac:dyDescent="0.25">
      <c r="A326" s="45" t="s">
        <v>1884</v>
      </c>
      <c r="B326" s="45" t="s">
        <v>1187</v>
      </c>
      <c r="C326" s="23" t="s">
        <v>4278</v>
      </c>
      <c r="D326" s="138">
        <v>39990</v>
      </c>
      <c r="E326" s="50" t="s">
        <v>1885</v>
      </c>
      <c r="F326" s="50" t="s">
        <v>1886</v>
      </c>
      <c r="G326" s="50" t="s">
        <v>664</v>
      </c>
      <c r="H326" s="49">
        <v>3</v>
      </c>
      <c r="I326" s="50" t="s">
        <v>1887</v>
      </c>
      <c r="J326" s="45" t="s">
        <v>1887</v>
      </c>
      <c r="K326" s="49" t="s">
        <v>1888</v>
      </c>
      <c r="L326" s="45" t="s">
        <v>1889</v>
      </c>
      <c r="M326" s="45" t="s">
        <v>1854</v>
      </c>
      <c r="N326" s="45">
        <v>333613</v>
      </c>
      <c r="O326" s="45" t="s">
        <v>1060</v>
      </c>
      <c r="P326" s="45" t="s">
        <v>45</v>
      </c>
      <c r="Q326" s="45"/>
      <c r="R326" s="45" t="s">
        <v>1205</v>
      </c>
      <c r="S326" s="48">
        <v>64000</v>
      </c>
      <c r="T326" s="48" t="s">
        <v>48</v>
      </c>
      <c r="U326" s="48" t="s">
        <v>48</v>
      </c>
      <c r="V326" s="66">
        <v>29</v>
      </c>
      <c r="W326" s="66">
        <v>128</v>
      </c>
      <c r="X326" s="48">
        <v>730</v>
      </c>
      <c r="Y326" s="48">
        <v>4320000</v>
      </c>
      <c r="Z326" s="48">
        <v>0</v>
      </c>
      <c r="AA326" s="47" t="s">
        <v>48</v>
      </c>
      <c r="AB326" s="49">
        <v>3</v>
      </c>
      <c r="AC326" s="60" t="s">
        <v>3862</v>
      </c>
      <c r="AD326" s="48">
        <v>0</v>
      </c>
      <c r="AE326" s="48">
        <v>24320</v>
      </c>
      <c r="AF326" s="48" t="s">
        <v>48</v>
      </c>
      <c r="AG326" s="48" t="s">
        <v>48</v>
      </c>
      <c r="AH326" s="66">
        <v>11</v>
      </c>
      <c r="AI326" s="66">
        <v>128</v>
      </c>
      <c r="AJ326" s="48">
        <v>1006</v>
      </c>
      <c r="AK326" s="48">
        <v>4768511</v>
      </c>
      <c r="AL326" s="48">
        <v>0</v>
      </c>
      <c r="AM326" s="48" t="s">
        <v>48</v>
      </c>
      <c r="AN326" s="124" t="s">
        <v>48</v>
      </c>
      <c r="AO326" s="48" t="s">
        <v>48</v>
      </c>
    </row>
    <row r="327" spans="1:41" s="50" customFormat="1" x14ac:dyDescent="0.25">
      <c r="A327" s="45" t="s">
        <v>1890</v>
      </c>
      <c r="B327" s="45" t="s">
        <v>1187</v>
      </c>
      <c r="C327" s="23" t="s">
        <v>4278</v>
      </c>
      <c r="D327" s="138">
        <v>40000</v>
      </c>
      <c r="E327" s="50" t="s">
        <v>1891</v>
      </c>
      <c r="F327" s="50" t="s">
        <v>1892</v>
      </c>
      <c r="G327" s="50" t="s">
        <v>272</v>
      </c>
      <c r="H327" s="49">
        <v>1</v>
      </c>
      <c r="I327" s="50" t="s">
        <v>1893</v>
      </c>
      <c r="J327" s="45" t="s">
        <v>1894</v>
      </c>
      <c r="K327" s="49" t="s">
        <v>1895</v>
      </c>
      <c r="L327" s="45" t="s">
        <v>1896</v>
      </c>
      <c r="M327" s="45" t="s">
        <v>1897</v>
      </c>
      <c r="N327" s="45">
        <v>339110</v>
      </c>
      <c r="O327" s="45" t="s">
        <v>1060</v>
      </c>
      <c r="P327" s="45" t="s">
        <v>45</v>
      </c>
      <c r="Q327" s="45"/>
      <c r="R327" s="45" t="s">
        <v>1205</v>
      </c>
      <c r="S327" s="48">
        <v>40000</v>
      </c>
      <c r="T327" s="48" t="s">
        <v>48</v>
      </c>
      <c r="U327" s="48" t="s">
        <v>48</v>
      </c>
      <c r="V327" s="66">
        <v>20</v>
      </c>
      <c r="W327" s="66">
        <v>7</v>
      </c>
      <c r="X327" s="48">
        <v>736</v>
      </c>
      <c r="Y327" s="48">
        <v>750000</v>
      </c>
      <c r="Z327" s="48">
        <v>0</v>
      </c>
      <c r="AA327" s="47" t="s">
        <v>48</v>
      </c>
      <c r="AB327" s="49">
        <v>4</v>
      </c>
      <c r="AC327" s="60" t="s">
        <v>4248</v>
      </c>
      <c r="AD327" s="48">
        <v>0</v>
      </c>
      <c r="AE327" s="48">
        <v>0</v>
      </c>
      <c r="AF327" s="48" t="s">
        <v>48</v>
      </c>
      <c r="AG327" s="48" t="s">
        <v>48</v>
      </c>
      <c r="AH327" s="66">
        <v>0</v>
      </c>
      <c r="AI327" s="66">
        <v>7</v>
      </c>
      <c r="AJ327" s="48">
        <v>0</v>
      </c>
      <c r="AK327" s="48">
        <v>0</v>
      </c>
      <c r="AL327" s="48">
        <v>0</v>
      </c>
      <c r="AM327" s="48" t="s">
        <v>48</v>
      </c>
      <c r="AN327" s="124" t="s">
        <v>48</v>
      </c>
      <c r="AO327" s="48" t="s">
        <v>48</v>
      </c>
    </row>
    <row r="328" spans="1:41" s="50" customFormat="1" x14ac:dyDescent="0.25">
      <c r="A328" s="45" t="s">
        <v>1898</v>
      </c>
      <c r="B328" s="45" t="s">
        <v>1187</v>
      </c>
      <c r="C328" s="23" t="s">
        <v>4278</v>
      </c>
      <c r="D328" s="138">
        <v>40001</v>
      </c>
      <c r="E328" s="50" t="s">
        <v>1899</v>
      </c>
      <c r="F328" s="50" t="s">
        <v>1900</v>
      </c>
      <c r="G328" s="50" t="s">
        <v>1445</v>
      </c>
      <c r="H328" s="49">
        <v>2</v>
      </c>
      <c r="I328" s="50" t="s">
        <v>1901</v>
      </c>
      <c r="J328" s="45" t="s">
        <v>1902</v>
      </c>
      <c r="K328" s="49" t="s">
        <v>1903</v>
      </c>
      <c r="L328" s="45" t="s">
        <v>1904</v>
      </c>
      <c r="M328" s="45" t="s">
        <v>1905</v>
      </c>
      <c r="N328" s="45">
        <v>326160</v>
      </c>
      <c r="O328" s="45" t="s">
        <v>1060</v>
      </c>
      <c r="P328" s="45" t="s">
        <v>45</v>
      </c>
      <c r="Q328" s="45"/>
      <c r="R328" s="45" t="s">
        <v>1227</v>
      </c>
      <c r="S328" s="48">
        <v>120000</v>
      </c>
      <c r="T328" s="48" t="s">
        <v>48</v>
      </c>
      <c r="U328" s="48" t="s">
        <v>48</v>
      </c>
      <c r="V328" s="66">
        <v>36</v>
      </c>
      <c r="W328" s="66">
        <v>0</v>
      </c>
      <c r="X328" s="48">
        <v>562</v>
      </c>
      <c r="Y328" s="48">
        <v>6480000</v>
      </c>
      <c r="Z328" s="48">
        <v>0</v>
      </c>
      <c r="AA328" s="47" t="s">
        <v>48</v>
      </c>
      <c r="AB328" s="49">
        <v>3</v>
      </c>
      <c r="AC328" s="60" t="s">
        <v>3862</v>
      </c>
      <c r="AD328" s="48">
        <v>0</v>
      </c>
      <c r="AE328" s="48">
        <v>120000</v>
      </c>
      <c r="AF328" s="48" t="s">
        <v>48</v>
      </c>
      <c r="AG328" s="48" t="s">
        <v>48</v>
      </c>
      <c r="AH328" s="66">
        <v>45</v>
      </c>
      <c r="AI328" s="66">
        <v>0</v>
      </c>
      <c r="AJ328" s="48">
        <v>586</v>
      </c>
      <c r="AK328" s="48">
        <v>8402006</v>
      </c>
      <c r="AL328" s="48">
        <v>0</v>
      </c>
      <c r="AM328" s="48" t="s">
        <v>48</v>
      </c>
      <c r="AN328" s="124" t="s">
        <v>48</v>
      </c>
      <c r="AO328" s="48" t="s">
        <v>48</v>
      </c>
    </row>
    <row r="329" spans="1:41" s="50" customFormat="1" x14ac:dyDescent="0.25">
      <c r="A329" s="45" t="s">
        <v>1906</v>
      </c>
      <c r="B329" s="45" t="s">
        <v>1187</v>
      </c>
      <c r="C329" s="23" t="s">
        <v>4278</v>
      </c>
      <c r="D329" s="138">
        <v>40008</v>
      </c>
      <c r="E329" s="50" t="s">
        <v>1907</v>
      </c>
      <c r="F329" s="50" t="s">
        <v>1908</v>
      </c>
      <c r="G329" s="50" t="s">
        <v>1909</v>
      </c>
      <c r="H329" s="49">
        <v>1</v>
      </c>
      <c r="I329" s="50" t="s">
        <v>1910</v>
      </c>
      <c r="J329" s="45" t="s">
        <v>1911</v>
      </c>
      <c r="K329" s="49">
        <v>28170</v>
      </c>
      <c r="L329" s="45" t="s">
        <v>1912</v>
      </c>
      <c r="M329" s="45" t="s">
        <v>1913</v>
      </c>
      <c r="N329" s="45">
        <v>333923</v>
      </c>
      <c r="O329" s="45" t="s">
        <v>1060</v>
      </c>
      <c r="P329" s="45" t="s">
        <v>45</v>
      </c>
      <c r="Q329" s="45"/>
      <c r="R329" s="45" t="s">
        <v>1227</v>
      </c>
      <c r="S329" s="48">
        <v>116300</v>
      </c>
      <c r="T329" s="48" t="s">
        <v>48</v>
      </c>
      <c r="U329" s="48" t="s">
        <v>48</v>
      </c>
      <c r="V329" s="66">
        <v>44</v>
      </c>
      <c r="W329" s="66">
        <v>152</v>
      </c>
      <c r="X329" s="48">
        <v>641</v>
      </c>
      <c r="Y329" s="48">
        <v>2700000</v>
      </c>
      <c r="Z329" s="48">
        <v>0</v>
      </c>
      <c r="AA329" s="47" t="s">
        <v>48</v>
      </c>
      <c r="AB329" s="49">
        <v>3</v>
      </c>
      <c r="AC329" s="60" t="s">
        <v>3862</v>
      </c>
      <c r="AD329" s="48">
        <v>0</v>
      </c>
      <c r="AE329" s="48">
        <v>116300</v>
      </c>
      <c r="AF329" s="48" t="s">
        <v>48</v>
      </c>
      <c r="AG329" s="48" t="s">
        <v>48</v>
      </c>
      <c r="AH329" s="66">
        <v>46</v>
      </c>
      <c r="AI329" s="66">
        <v>152</v>
      </c>
      <c r="AJ329" s="48">
        <v>1162</v>
      </c>
      <c r="AK329" s="48">
        <v>4866649</v>
      </c>
      <c r="AL329" s="48">
        <v>0</v>
      </c>
      <c r="AM329" s="48" t="s">
        <v>48</v>
      </c>
      <c r="AN329" s="124" t="s">
        <v>48</v>
      </c>
      <c r="AO329" s="48" t="s">
        <v>48</v>
      </c>
    </row>
    <row r="330" spans="1:41" s="50" customFormat="1" x14ac:dyDescent="0.25">
      <c r="A330" s="45" t="s">
        <v>1906</v>
      </c>
      <c r="B330" s="45" t="s">
        <v>1187</v>
      </c>
      <c r="C330" s="23" t="s">
        <v>4278</v>
      </c>
      <c r="D330" s="138">
        <v>40044</v>
      </c>
      <c r="E330" s="50" t="s">
        <v>1914</v>
      </c>
      <c r="F330" s="50" t="s">
        <v>1915</v>
      </c>
      <c r="G330" s="50" t="s">
        <v>1454</v>
      </c>
      <c r="H330" s="49">
        <v>1</v>
      </c>
      <c r="I330" s="50" t="s">
        <v>1916</v>
      </c>
      <c r="J330" s="45" t="s">
        <v>1916</v>
      </c>
      <c r="K330" s="49">
        <v>28306</v>
      </c>
      <c r="L330" s="45" t="s">
        <v>1917</v>
      </c>
      <c r="M330" s="45" t="s">
        <v>1918</v>
      </c>
      <c r="N330" s="45">
        <v>33999</v>
      </c>
      <c r="O330" s="45" t="s">
        <v>1060</v>
      </c>
      <c r="P330" s="45" t="s">
        <v>45</v>
      </c>
      <c r="Q330" s="45"/>
      <c r="R330" s="45" t="s">
        <v>1205</v>
      </c>
      <c r="S330" s="48">
        <v>50000</v>
      </c>
      <c r="T330" s="48" t="s">
        <v>48</v>
      </c>
      <c r="U330" s="48" t="s">
        <v>48</v>
      </c>
      <c r="V330" s="66">
        <v>10</v>
      </c>
      <c r="W330" s="66">
        <v>471</v>
      </c>
      <c r="X330" s="48">
        <v>627</v>
      </c>
      <c r="Y330" s="48">
        <v>55000000</v>
      </c>
      <c r="Z330" s="48">
        <v>0</v>
      </c>
      <c r="AA330" s="47" t="s">
        <v>48</v>
      </c>
      <c r="AB330" s="49">
        <v>3</v>
      </c>
      <c r="AC330" s="60" t="s">
        <v>4248</v>
      </c>
      <c r="AD330" s="48">
        <v>0</v>
      </c>
      <c r="AE330" s="48">
        <v>0</v>
      </c>
      <c r="AF330" s="48" t="s">
        <v>48</v>
      </c>
      <c r="AG330" s="48" t="s">
        <v>48</v>
      </c>
      <c r="AH330" s="66">
        <v>0</v>
      </c>
      <c r="AI330" s="66">
        <v>471</v>
      </c>
      <c r="AJ330" s="48">
        <v>0</v>
      </c>
      <c r="AK330" s="48">
        <v>0</v>
      </c>
      <c r="AL330" s="48">
        <v>0</v>
      </c>
      <c r="AM330" s="48" t="s">
        <v>48</v>
      </c>
      <c r="AN330" s="124" t="s">
        <v>48</v>
      </c>
      <c r="AO330" s="48" t="s">
        <v>48</v>
      </c>
    </row>
    <row r="331" spans="1:41" s="50" customFormat="1" x14ac:dyDescent="0.25">
      <c r="A331" s="45" t="s">
        <v>1919</v>
      </c>
      <c r="B331" s="45" t="s">
        <v>1187</v>
      </c>
      <c r="C331" s="23" t="s">
        <v>4278</v>
      </c>
      <c r="D331" s="138">
        <v>40059</v>
      </c>
      <c r="E331" s="50" t="s">
        <v>1920</v>
      </c>
      <c r="F331" s="50" t="s">
        <v>1921</v>
      </c>
      <c r="G331" s="50" t="s">
        <v>155</v>
      </c>
      <c r="H331" s="49">
        <v>3</v>
      </c>
      <c r="I331" s="50" t="s">
        <v>1922</v>
      </c>
      <c r="J331" s="45" t="s">
        <v>1923</v>
      </c>
      <c r="K331" s="49" t="s">
        <v>1924</v>
      </c>
      <c r="L331" s="45" t="s">
        <v>1925</v>
      </c>
      <c r="M331" s="45" t="s">
        <v>1926</v>
      </c>
      <c r="N331" s="45">
        <v>333411</v>
      </c>
      <c r="O331" s="45" t="s">
        <v>1060</v>
      </c>
      <c r="P331" s="45" t="s">
        <v>45</v>
      </c>
      <c r="Q331" s="45"/>
      <c r="R331" s="45" t="s">
        <v>1565</v>
      </c>
      <c r="S331" s="48">
        <v>90000</v>
      </c>
      <c r="T331" s="48" t="s">
        <v>48</v>
      </c>
      <c r="U331" s="48" t="s">
        <v>48</v>
      </c>
      <c r="V331" s="66">
        <v>55</v>
      </c>
      <c r="W331" s="66">
        <v>47</v>
      </c>
      <c r="X331" s="48">
        <v>855</v>
      </c>
      <c r="Y331" s="48">
        <v>10260000</v>
      </c>
      <c r="Z331" s="48">
        <v>0</v>
      </c>
      <c r="AA331" s="47" t="s">
        <v>48</v>
      </c>
      <c r="AB331" s="49">
        <v>3</v>
      </c>
      <c r="AC331" s="60" t="s">
        <v>3862</v>
      </c>
      <c r="AD331" s="48">
        <v>0</v>
      </c>
      <c r="AE331" s="48">
        <v>62100</v>
      </c>
      <c r="AF331" s="48" t="s">
        <v>48</v>
      </c>
      <c r="AG331" s="48" t="s">
        <v>48</v>
      </c>
      <c r="AH331" s="66">
        <v>38</v>
      </c>
      <c r="AI331" s="66">
        <v>47</v>
      </c>
      <c r="AJ331" s="48">
        <v>1087</v>
      </c>
      <c r="AK331" s="48">
        <v>15292095</v>
      </c>
      <c r="AL331" s="48">
        <v>0</v>
      </c>
      <c r="AM331" s="48" t="s">
        <v>48</v>
      </c>
      <c r="AN331" s="124" t="s">
        <v>48</v>
      </c>
      <c r="AO331" s="48" t="s">
        <v>48</v>
      </c>
    </row>
    <row r="332" spans="1:41" s="50" customFormat="1" x14ac:dyDescent="0.25">
      <c r="A332" s="45" t="s">
        <v>1927</v>
      </c>
      <c r="B332" s="45" t="s">
        <v>1187</v>
      </c>
      <c r="C332" s="23" t="s">
        <v>4278</v>
      </c>
      <c r="D332" s="138">
        <v>40060</v>
      </c>
      <c r="E332" s="50" t="s">
        <v>1928</v>
      </c>
      <c r="F332" s="50" t="s">
        <v>1929</v>
      </c>
      <c r="G332" s="50" t="s">
        <v>504</v>
      </c>
      <c r="H332" s="49">
        <v>3</v>
      </c>
      <c r="I332" s="50" t="s">
        <v>1930</v>
      </c>
      <c r="J332" s="45" t="s">
        <v>1931</v>
      </c>
      <c r="K332" s="49" t="s">
        <v>1932</v>
      </c>
      <c r="L332" s="45" t="s">
        <v>1933</v>
      </c>
      <c r="M332" s="45" t="s">
        <v>1934</v>
      </c>
      <c r="N332" s="45">
        <v>333611</v>
      </c>
      <c r="O332" s="45" t="s">
        <v>1060</v>
      </c>
      <c r="P332" s="45" t="s">
        <v>45</v>
      </c>
      <c r="Q332" s="45"/>
      <c r="R332" s="45" t="s">
        <v>1205</v>
      </c>
      <c r="S332" s="48">
        <v>220000</v>
      </c>
      <c r="T332" s="48" t="s">
        <v>48</v>
      </c>
      <c r="U332" s="48" t="s">
        <v>48</v>
      </c>
      <c r="V332" s="66">
        <v>99</v>
      </c>
      <c r="W332" s="66">
        <v>176</v>
      </c>
      <c r="X332" s="48">
        <v>794</v>
      </c>
      <c r="Y332" s="48">
        <v>27000000</v>
      </c>
      <c r="Z332" s="48">
        <v>0</v>
      </c>
      <c r="AA332" s="47" t="s">
        <v>48</v>
      </c>
      <c r="AB332" s="49">
        <v>3</v>
      </c>
      <c r="AC332" s="60" t="s">
        <v>3862</v>
      </c>
      <c r="AD332" s="48">
        <v>0</v>
      </c>
      <c r="AE332" s="48">
        <v>178200</v>
      </c>
      <c r="AF332" s="48" t="s">
        <v>48</v>
      </c>
      <c r="AG332" s="48" t="s">
        <v>48</v>
      </c>
      <c r="AH332" s="66">
        <v>80</v>
      </c>
      <c r="AI332" s="66">
        <v>176</v>
      </c>
      <c r="AJ332" s="48">
        <v>1171</v>
      </c>
      <c r="AK332" s="48">
        <v>42772125</v>
      </c>
      <c r="AL332" s="48">
        <v>0</v>
      </c>
      <c r="AM332" s="48" t="s">
        <v>48</v>
      </c>
      <c r="AN332" s="124" t="s">
        <v>48</v>
      </c>
      <c r="AO332" s="48" t="s">
        <v>48</v>
      </c>
    </row>
    <row r="333" spans="1:41" s="50" customFormat="1" x14ac:dyDescent="0.25">
      <c r="A333" s="45" t="s">
        <v>1935</v>
      </c>
      <c r="B333" s="45" t="s">
        <v>1187</v>
      </c>
      <c r="C333" s="23" t="s">
        <v>4278</v>
      </c>
      <c r="D333" s="138">
        <v>40065</v>
      </c>
      <c r="E333" s="50" t="s">
        <v>4314</v>
      </c>
      <c r="F333" s="50" t="s">
        <v>1936</v>
      </c>
      <c r="G333" s="50" t="s">
        <v>1937</v>
      </c>
      <c r="H333" s="49">
        <v>2</v>
      </c>
      <c r="I333" s="50" t="s">
        <v>1938</v>
      </c>
      <c r="J333" s="45" t="s">
        <v>1938</v>
      </c>
      <c r="K333" s="49">
        <v>28681</v>
      </c>
      <c r="L333" s="45" t="s">
        <v>1939</v>
      </c>
      <c r="M333" s="45" t="s">
        <v>1940</v>
      </c>
      <c r="N333" s="45">
        <v>337121</v>
      </c>
      <c r="O333" s="45" t="s">
        <v>1060</v>
      </c>
      <c r="P333" s="45" t="s">
        <v>45</v>
      </c>
      <c r="Q333" s="45"/>
      <c r="R333" s="45" t="s">
        <v>1205</v>
      </c>
      <c r="S333" s="48">
        <v>250000</v>
      </c>
      <c r="T333" s="48" t="s">
        <v>48</v>
      </c>
      <c r="U333" s="48" t="s">
        <v>48</v>
      </c>
      <c r="V333" s="66">
        <v>115</v>
      </c>
      <c r="W333" s="66">
        <v>52</v>
      </c>
      <c r="X333" s="48">
        <v>522</v>
      </c>
      <c r="Y333" s="48">
        <v>1260000</v>
      </c>
      <c r="Z333" s="48">
        <v>0</v>
      </c>
      <c r="AA333" s="47" t="s">
        <v>48</v>
      </c>
      <c r="AB333" s="49">
        <v>3</v>
      </c>
      <c r="AC333" s="60" t="s">
        <v>4248</v>
      </c>
      <c r="AD333" s="48">
        <v>0</v>
      </c>
      <c r="AE333" s="48">
        <v>0</v>
      </c>
      <c r="AF333" s="48" t="s">
        <v>48</v>
      </c>
      <c r="AG333" s="48" t="s">
        <v>48</v>
      </c>
      <c r="AH333" s="66">
        <v>0</v>
      </c>
      <c r="AI333" s="66">
        <v>52</v>
      </c>
      <c r="AJ333" s="48">
        <v>0</v>
      </c>
      <c r="AK333" s="48">
        <v>0</v>
      </c>
      <c r="AL333" s="48">
        <v>0</v>
      </c>
      <c r="AM333" s="48" t="s">
        <v>48</v>
      </c>
      <c r="AN333" s="124" t="s">
        <v>48</v>
      </c>
      <c r="AO333" s="48" t="s">
        <v>48</v>
      </c>
    </row>
    <row r="334" spans="1:41" s="50" customFormat="1" x14ac:dyDescent="0.25">
      <c r="A334" s="45" t="s">
        <v>1941</v>
      </c>
      <c r="B334" s="45" t="s">
        <v>1187</v>
      </c>
      <c r="C334" s="23" t="s">
        <v>4278</v>
      </c>
      <c r="D334" s="138">
        <v>40077</v>
      </c>
      <c r="E334" s="50" t="s">
        <v>1942</v>
      </c>
      <c r="F334" s="50" t="s">
        <v>1943</v>
      </c>
      <c r="G334" s="50" t="s">
        <v>615</v>
      </c>
      <c r="H334" s="49">
        <v>1</v>
      </c>
      <c r="I334" s="50" t="s">
        <v>1944</v>
      </c>
      <c r="J334" s="45" t="s">
        <v>1945</v>
      </c>
      <c r="K334" s="49" t="s">
        <v>1946</v>
      </c>
      <c r="L334" s="45" t="s">
        <v>1947</v>
      </c>
      <c r="M334" s="45" t="s">
        <v>1948</v>
      </c>
      <c r="N334" s="45">
        <v>33232</v>
      </c>
      <c r="O334" s="45" t="s">
        <v>1060</v>
      </c>
      <c r="P334" s="45" t="s">
        <v>45</v>
      </c>
      <c r="Q334" s="45"/>
      <c r="R334" s="45" t="s">
        <v>1205</v>
      </c>
      <c r="S334" s="48">
        <v>135000</v>
      </c>
      <c r="T334" s="48" t="s">
        <v>48</v>
      </c>
      <c r="U334" s="48" t="s">
        <v>48</v>
      </c>
      <c r="V334" s="66">
        <v>41</v>
      </c>
      <c r="W334" s="66">
        <v>0</v>
      </c>
      <c r="X334" s="48">
        <v>704</v>
      </c>
      <c r="Y334" s="48">
        <v>2430000</v>
      </c>
      <c r="Z334" s="48">
        <v>0</v>
      </c>
      <c r="AA334" s="47" t="s">
        <v>48</v>
      </c>
      <c r="AB334" s="49">
        <v>4</v>
      </c>
      <c r="AC334" s="60" t="s">
        <v>3862</v>
      </c>
      <c r="AD334" s="48">
        <v>0</v>
      </c>
      <c r="AE334" s="48">
        <v>135000</v>
      </c>
      <c r="AF334" s="48" t="s">
        <v>48</v>
      </c>
      <c r="AG334" s="48" t="s">
        <v>48</v>
      </c>
      <c r="AH334" s="66">
        <v>42</v>
      </c>
      <c r="AI334" s="66">
        <v>0</v>
      </c>
      <c r="AJ334" s="48">
        <v>909</v>
      </c>
      <c r="AK334" s="48">
        <v>4448000</v>
      </c>
      <c r="AL334" s="48">
        <v>0</v>
      </c>
      <c r="AM334" s="48" t="s">
        <v>48</v>
      </c>
      <c r="AN334" s="124" t="s">
        <v>48</v>
      </c>
      <c r="AO334" s="48" t="s">
        <v>48</v>
      </c>
    </row>
    <row r="335" spans="1:41" s="50" customFormat="1" x14ac:dyDescent="0.25">
      <c r="A335" s="45" t="s">
        <v>1949</v>
      </c>
      <c r="B335" s="45" t="s">
        <v>1187</v>
      </c>
      <c r="C335" s="23" t="s">
        <v>4278</v>
      </c>
      <c r="D335" s="138">
        <v>40080</v>
      </c>
      <c r="E335" s="50" t="s">
        <v>4315</v>
      </c>
      <c r="F335" s="50" t="s">
        <v>1950</v>
      </c>
      <c r="G335" s="50" t="s">
        <v>785</v>
      </c>
      <c r="H335" s="49">
        <v>2</v>
      </c>
      <c r="I335" s="50" t="s">
        <v>1951</v>
      </c>
      <c r="J335" s="45" t="s">
        <v>1952</v>
      </c>
      <c r="K335" s="49" t="s">
        <v>1953</v>
      </c>
      <c r="L335" s="45" t="s">
        <v>1954</v>
      </c>
      <c r="M335" s="45" t="s">
        <v>1955</v>
      </c>
      <c r="N335" s="45">
        <v>311615</v>
      </c>
      <c r="O335" s="45" t="s">
        <v>1060</v>
      </c>
      <c r="P335" s="45" t="s">
        <v>45</v>
      </c>
      <c r="Q335" s="45"/>
      <c r="R335" s="45" t="s">
        <v>1227</v>
      </c>
      <c r="S335" s="48">
        <v>250000</v>
      </c>
      <c r="T335" s="48" t="s">
        <v>48</v>
      </c>
      <c r="U335" s="48" t="s">
        <v>48</v>
      </c>
      <c r="V335" s="66">
        <v>93</v>
      </c>
      <c r="W335" s="66">
        <v>1600</v>
      </c>
      <c r="X335" s="48">
        <v>372</v>
      </c>
      <c r="Y335" s="48">
        <v>6300000</v>
      </c>
      <c r="Z335" s="48">
        <v>0</v>
      </c>
      <c r="AA335" s="47" t="s">
        <v>48</v>
      </c>
      <c r="AB335" s="49">
        <v>3</v>
      </c>
      <c r="AC335" s="60" t="s">
        <v>4248</v>
      </c>
      <c r="AD335" s="48">
        <v>0</v>
      </c>
      <c r="AE335" s="48">
        <v>0</v>
      </c>
      <c r="AF335" s="48" t="s">
        <v>48</v>
      </c>
      <c r="AG335" s="48" t="s">
        <v>48</v>
      </c>
      <c r="AH335" s="66">
        <v>0</v>
      </c>
      <c r="AI335" s="66">
        <v>1600</v>
      </c>
      <c r="AJ335" s="48">
        <v>0</v>
      </c>
      <c r="AK335" s="48">
        <v>0</v>
      </c>
      <c r="AL335" s="48">
        <v>0</v>
      </c>
      <c r="AM335" s="48" t="s">
        <v>48</v>
      </c>
      <c r="AN335" s="124" t="s">
        <v>48</v>
      </c>
      <c r="AO335" s="48" t="s">
        <v>48</v>
      </c>
    </row>
    <row r="336" spans="1:41" s="50" customFormat="1" x14ac:dyDescent="0.25">
      <c r="A336" s="45" t="s">
        <v>1956</v>
      </c>
      <c r="B336" s="45" t="s">
        <v>1187</v>
      </c>
      <c r="C336" s="23" t="s">
        <v>4278</v>
      </c>
      <c r="D336" s="138">
        <v>40084</v>
      </c>
      <c r="E336" s="50" t="s">
        <v>1957</v>
      </c>
      <c r="F336" s="50" t="s">
        <v>1958</v>
      </c>
      <c r="G336" s="50" t="s">
        <v>1909</v>
      </c>
      <c r="H336" s="49">
        <v>1</v>
      </c>
      <c r="I336" s="50" t="s">
        <v>1959</v>
      </c>
      <c r="J336" s="45" t="s">
        <v>1960</v>
      </c>
      <c r="K336" s="49" t="s">
        <v>1961</v>
      </c>
      <c r="L336" s="45" t="s">
        <v>1962</v>
      </c>
      <c r="M336" s="45" t="s">
        <v>1963</v>
      </c>
      <c r="N336" s="45">
        <v>325222</v>
      </c>
      <c r="O336" s="45" t="s">
        <v>1060</v>
      </c>
      <c r="P336" s="45" t="s">
        <v>45</v>
      </c>
      <c r="Q336" s="45"/>
      <c r="R336" s="45" t="s">
        <v>1227</v>
      </c>
      <c r="S336" s="48">
        <v>50200</v>
      </c>
      <c r="T336" s="48" t="s">
        <v>48</v>
      </c>
      <c r="U336" s="48" t="s">
        <v>48</v>
      </c>
      <c r="V336" s="66">
        <v>18</v>
      </c>
      <c r="W336" s="66">
        <v>132</v>
      </c>
      <c r="X336" s="48">
        <v>419</v>
      </c>
      <c r="Y336" s="48">
        <v>2250000</v>
      </c>
      <c r="Z336" s="48">
        <v>0</v>
      </c>
      <c r="AA336" s="47" t="s">
        <v>48</v>
      </c>
      <c r="AB336" s="49">
        <v>3</v>
      </c>
      <c r="AC336" s="60" t="s">
        <v>3862</v>
      </c>
      <c r="AD336" s="48">
        <v>0</v>
      </c>
      <c r="AE336" s="48">
        <v>50200</v>
      </c>
      <c r="AF336" s="48" t="s">
        <v>48</v>
      </c>
      <c r="AG336" s="48" t="s">
        <v>48</v>
      </c>
      <c r="AH336" s="66">
        <v>18</v>
      </c>
      <c r="AI336" s="66">
        <v>132</v>
      </c>
      <c r="AJ336" s="48">
        <v>837</v>
      </c>
      <c r="AK336" s="48">
        <v>5924061</v>
      </c>
      <c r="AL336" s="48">
        <v>0</v>
      </c>
      <c r="AM336" s="48" t="s">
        <v>48</v>
      </c>
      <c r="AN336" s="124" t="s">
        <v>48</v>
      </c>
      <c r="AO336" s="48" t="s">
        <v>48</v>
      </c>
    </row>
    <row r="337" spans="1:41" s="50" customFormat="1" x14ac:dyDescent="0.25">
      <c r="A337" s="45" t="s">
        <v>1964</v>
      </c>
      <c r="B337" s="45" t="s">
        <v>1187</v>
      </c>
      <c r="C337" s="23" t="s">
        <v>4278</v>
      </c>
      <c r="D337" s="138">
        <v>40091</v>
      </c>
      <c r="E337" s="50" t="s">
        <v>4316</v>
      </c>
      <c r="F337" s="50" t="s">
        <v>1965</v>
      </c>
      <c r="G337" s="50" t="s">
        <v>98</v>
      </c>
      <c r="H337" s="49">
        <v>2</v>
      </c>
      <c r="I337" s="50" t="s">
        <v>1966</v>
      </c>
      <c r="J337" s="45" t="s">
        <v>1967</v>
      </c>
      <c r="K337" s="49" t="s">
        <v>1968</v>
      </c>
      <c r="L337" s="45" t="s">
        <v>1969</v>
      </c>
      <c r="M337" s="45" t="s">
        <v>1970</v>
      </c>
      <c r="N337" s="45">
        <v>314999</v>
      </c>
      <c r="O337" s="45" t="s">
        <v>1060</v>
      </c>
      <c r="P337" s="45" t="s">
        <v>45</v>
      </c>
      <c r="Q337" s="45"/>
      <c r="R337" s="45" t="s">
        <v>1205</v>
      </c>
      <c r="S337" s="48">
        <v>300000</v>
      </c>
      <c r="T337" s="48" t="s">
        <v>48</v>
      </c>
      <c r="U337" s="48" t="s">
        <v>48</v>
      </c>
      <c r="V337" s="66">
        <v>338</v>
      </c>
      <c r="W337" s="66">
        <v>100</v>
      </c>
      <c r="X337" s="48">
        <v>414</v>
      </c>
      <c r="Y337" s="48">
        <v>803700</v>
      </c>
      <c r="Z337" s="48">
        <v>0</v>
      </c>
      <c r="AA337" s="47" t="s">
        <v>48</v>
      </c>
      <c r="AB337" s="49">
        <v>3</v>
      </c>
      <c r="AC337" s="60" t="s">
        <v>4248</v>
      </c>
      <c r="AD337" s="48">
        <v>0</v>
      </c>
      <c r="AE337" s="48">
        <v>0</v>
      </c>
      <c r="AF337" s="48" t="s">
        <v>48</v>
      </c>
      <c r="AG337" s="48" t="s">
        <v>48</v>
      </c>
      <c r="AH337" s="66">
        <v>0</v>
      </c>
      <c r="AI337" s="66">
        <v>100</v>
      </c>
      <c r="AJ337" s="48">
        <v>0</v>
      </c>
      <c r="AK337" s="48">
        <v>0</v>
      </c>
      <c r="AL337" s="48">
        <v>0</v>
      </c>
      <c r="AM337" s="48" t="s">
        <v>48</v>
      </c>
      <c r="AN337" s="124" t="s">
        <v>48</v>
      </c>
      <c r="AO337" s="48" t="s">
        <v>48</v>
      </c>
    </row>
    <row r="338" spans="1:41" s="50" customFormat="1" x14ac:dyDescent="0.25">
      <c r="A338" s="45" t="s">
        <v>1971</v>
      </c>
      <c r="B338" s="45" t="s">
        <v>1187</v>
      </c>
      <c r="C338" s="23" t="s">
        <v>4278</v>
      </c>
      <c r="D338" s="138">
        <v>40095</v>
      </c>
      <c r="E338" s="50" t="s">
        <v>1972</v>
      </c>
      <c r="F338" s="50" t="s">
        <v>1973</v>
      </c>
      <c r="G338" s="50" t="s">
        <v>1974</v>
      </c>
      <c r="H338" s="49">
        <v>2</v>
      </c>
      <c r="I338" s="50" t="s">
        <v>1975</v>
      </c>
      <c r="J338" s="45" t="s">
        <v>1976</v>
      </c>
      <c r="K338" s="49">
        <v>27656</v>
      </c>
      <c r="L338" s="45" t="s">
        <v>1977</v>
      </c>
      <c r="M338" s="45" t="s">
        <v>1978</v>
      </c>
      <c r="N338" s="45">
        <v>313230</v>
      </c>
      <c r="O338" s="45" t="s">
        <v>1060</v>
      </c>
      <c r="P338" s="45" t="s">
        <v>45</v>
      </c>
      <c r="Q338" s="45"/>
      <c r="R338" s="45" t="s">
        <v>1205</v>
      </c>
      <c r="S338" s="48">
        <v>110000</v>
      </c>
      <c r="T338" s="48" t="s">
        <v>48</v>
      </c>
      <c r="U338" s="48" t="s">
        <v>48</v>
      </c>
      <c r="V338" s="66">
        <v>38</v>
      </c>
      <c r="W338" s="66">
        <v>0</v>
      </c>
      <c r="X338" s="48">
        <v>692</v>
      </c>
      <c r="Y338" s="48">
        <v>14760000</v>
      </c>
      <c r="Z338" s="48">
        <v>0</v>
      </c>
      <c r="AA338" s="47" t="s">
        <v>48</v>
      </c>
      <c r="AB338" s="49">
        <v>3</v>
      </c>
      <c r="AC338" s="60" t="s">
        <v>3862</v>
      </c>
      <c r="AD338" s="48">
        <v>0</v>
      </c>
      <c r="AE338" s="48">
        <v>110000</v>
      </c>
      <c r="AF338" s="48" t="s">
        <v>48</v>
      </c>
      <c r="AG338" s="48" t="s">
        <v>48</v>
      </c>
      <c r="AH338" s="66">
        <v>39</v>
      </c>
      <c r="AI338" s="66">
        <v>0</v>
      </c>
      <c r="AJ338" s="48">
        <v>1020</v>
      </c>
      <c r="AK338" s="48">
        <v>16857508</v>
      </c>
      <c r="AL338" s="48">
        <v>0</v>
      </c>
      <c r="AM338" s="48" t="s">
        <v>48</v>
      </c>
      <c r="AN338" s="124" t="s">
        <v>48</v>
      </c>
      <c r="AO338" s="48" t="s">
        <v>48</v>
      </c>
    </row>
    <row r="339" spans="1:41" s="50" customFormat="1" x14ac:dyDescent="0.25">
      <c r="A339" s="45" t="s">
        <v>1979</v>
      </c>
      <c r="B339" s="45" t="s">
        <v>1187</v>
      </c>
      <c r="C339" s="23" t="s">
        <v>4278</v>
      </c>
      <c r="D339" s="138">
        <v>40113</v>
      </c>
      <c r="E339" s="50" t="s">
        <v>1007</v>
      </c>
      <c r="F339" s="50" t="s">
        <v>1980</v>
      </c>
      <c r="G339" s="50" t="s">
        <v>200</v>
      </c>
      <c r="H339" s="49">
        <v>2</v>
      </c>
      <c r="I339" s="50" t="s">
        <v>1775</v>
      </c>
      <c r="J339" s="45" t="s">
        <v>1981</v>
      </c>
      <c r="K339" s="49" t="s">
        <v>1982</v>
      </c>
      <c r="L339" s="45" t="s">
        <v>1983</v>
      </c>
      <c r="M339" s="45" t="s">
        <v>1984</v>
      </c>
      <c r="N339" s="45">
        <v>522320</v>
      </c>
      <c r="O339" s="45" t="s">
        <v>1060</v>
      </c>
      <c r="P339" s="45" t="s">
        <v>213</v>
      </c>
      <c r="Q339" s="45"/>
      <c r="R339" s="45" t="s">
        <v>1205</v>
      </c>
      <c r="S339" s="48">
        <v>800000</v>
      </c>
      <c r="T339" s="48" t="s">
        <v>48</v>
      </c>
      <c r="U339" s="48" t="s">
        <v>48</v>
      </c>
      <c r="V339" s="66">
        <v>377</v>
      </c>
      <c r="W339" s="66">
        <v>7</v>
      </c>
      <c r="X339" s="48">
        <v>439</v>
      </c>
      <c r="Y339" s="48">
        <v>4400000</v>
      </c>
      <c r="Z339" s="48">
        <v>0</v>
      </c>
      <c r="AA339" s="47" t="s">
        <v>48</v>
      </c>
      <c r="AB339" s="49">
        <v>3</v>
      </c>
      <c r="AC339" s="60" t="s">
        <v>3862</v>
      </c>
      <c r="AD339" s="48">
        <v>0</v>
      </c>
      <c r="AE339" s="48">
        <v>800000</v>
      </c>
      <c r="AF339" s="48" t="s">
        <v>48</v>
      </c>
      <c r="AG339" s="48" t="s">
        <v>48</v>
      </c>
      <c r="AH339" s="66">
        <v>438</v>
      </c>
      <c r="AI339" s="66">
        <v>7</v>
      </c>
      <c r="AJ339" s="48">
        <v>544</v>
      </c>
      <c r="AK339" s="48">
        <v>6035953</v>
      </c>
      <c r="AL339" s="48">
        <v>0</v>
      </c>
      <c r="AM339" s="48" t="s">
        <v>48</v>
      </c>
      <c r="AN339" s="124" t="s">
        <v>48</v>
      </c>
      <c r="AO339" s="48" t="s">
        <v>48</v>
      </c>
    </row>
    <row r="340" spans="1:41" s="50" customFormat="1" x14ac:dyDescent="0.25">
      <c r="A340" s="45" t="s">
        <v>1985</v>
      </c>
      <c r="B340" s="45" t="s">
        <v>1187</v>
      </c>
      <c r="C340" s="23" t="s">
        <v>4278</v>
      </c>
      <c r="D340" s="138">
        <v>40116</v>
      </c>
      <c r="E340" s="50" t="s">
        <v>1986</v>
      </c>
      <c r="F340" s="50" t="s">
        <v>1987</v>
      </c>
      <c r="G340" s="50" t="s">
        <v>1289</v>
      </c>
      <c r="H340" s="49">
        <v>2</v>
      </c>
      <c r="I340" s="50" t="s">
        <v>1988</v>
      </c>
      <c r="J340" s="45" t="s">
        <v>1989</v>
      </c>
      <c r="K340" s="49">
        <v>27549</v>
      </c>
      <c r="L340" s="45" t="s">
        <v>1990</v>
      </c>
      <c r="M340" s="45" t="s">
        <v>1991</v>
      </c>
      <c r="N340" s="45">
        <v>3261</v>
      </c>
      <c r="O340" s="45" t="s">
        <v>1060</v>
      </c>
      <c r="P340" s="45" t="s">
        <v>45</v>
      </c>
      <c r="Q340" s="45"/>
      <c r="R340" s="45" t="s">
        <v>1205</v>
      </c>
      <c r="S340" s="48">
        <v>250000</v>
      </c>
      <c r="T340" s="48" t="s">
        <v>48</v>
      </c>
      <c r="U340" s="48" t="s">
        <v>48</v>
      </c>
      <c r="V340" s="66">
        <v>65</v>
      </c>
      <c r="W340" s="66">
        <v>0</v>
      </c>
      <c r="X340" s="48">
        <v>591</v>
      </c>
      <c r="Y340" s="48">
        <v>7000000</v>
      </c>
      <c r="Z340" s="48">
        <v>0</v>
      </c>
      <c r="AA340" s="47" t="s">
        <v>48</v>
      </c>
      <c r="AB340" s="49">
        <v>3</v>
      </c>
      <c r="AC340" s="60" t="s">
        <v>3862</v>
      </c>
      <c r="AD340" s="48">
        <v>0</v>
      </c>
      <c r="AE340" s="48">
        <v>250000</v>
      </c>
      <c r="AF340" s="48" t="s">
        <v>48</v>
      </c>
      <c r="AG340" s="48" t="s">
        <v>48</v>
      </c>
      <c r="AH340" s="66">
        <v>69</v>
      </c>
      <c r="AI340" s="66">
        <v>0</v>
      </c>
      <c r="AJ340" s="48">
        <v>708</v>
      </c>
      <c r="AK340" s="48">
        <v>8418028</v>
      </c>
      <c r="AL340" s="48">
        <v>0</v>
      </c>
      <c r="AM340" s="48" t="s">
        <v>48</v>
      </c>
      <c r="AN340" s="124" t="s">
        <v>48</v>
      </c>
      <c r="AO340" s="48" t="s">
        <v>48</v>
      </c>
    </row>
    <row r="341" spans="1:41" s="50" customFormat="1" x14ac:dyDescent="0.25">
      <c r="A341" s="45" t="s">
        <v>1992</v>
      </c>
      <c r="B341" s="45" t="s">
        <v>1187</v>
      </c>
      <c r="C341" s="23" t="s">
        <v>4278</v>
      </c>
      <c r="D341" s="138">
        <v>40126</v>
      </c>
      <c r="E341" s="50" t="s">
        <v>1993</v>
      </c>
      <c r="F341" s="50" t="s">
        <v>1994</v>
      </c>
      <c r="G341" s="50" t="s">
        <v>39</v>
      </c>
      <c r="H341" s="49">
        <v>1</v>
      </c>
      <c r="I341" s="50" t="s">
        <v>1995</v>
      </c>
      <c r="J341" s="45" t="s">
        <v>1996</v>
      </c>
      <c r="K341" s="49" t="s">
        <v>1997</v>
      </c>
      <c r="L341" s="45" t="s">
        <v>1998</v>
      </c>
      <c r="M341" s="45" t="s">
        <v>1111</v>
      </c>
      <c r="N341" s="45">
        <v>313111</v>
      </c>
      <c r="O341" s="45" t="s">
        <v>1060</v>
      </c>
      <c r="P341" s="45" t="s">
        <v>45</v>
      </c>
      <c r="Q341" s="45"/>
      <c r="R341" s="45" t="s">
        <v>1195</v>
      </c>
      <c r="S341" s="48">
        <v>150000</v>
      </c>
      <c r="T341" s="48" t="s">
        <v>48</v>
      </c>
      <c r="U341" s="48" t="s">
        <v>48</v>
      </c>
      <c r="V341" s="66">
        <v>248</v>
      </c>
      <c r="W341" s="66">
        <v>0</v>
      </c>
      <c r="X341" s="48">
        <v>449</v>
      </c>
      <c r="Y341" s="48">
        <v>900000</v>
      </c>
      <c r="Z341" s="48">
        <v>0</v>
      </c>
      <c r="AA341" s="47" t="s">
        <v>48</v>
      </c>
      <c r="AB341" s="49">
        <v>3</v>
      </c>
      <c r="AC341" s="60" t="s">
        <v>3862</v>
      </c>
      <c r="AD341" s="48">
        <v>0</v>
      </c>
      <c r="AE341" s="48">
        <v>75000</v>
      </c>
      <c r="AF341" s="48" t="s">
        <v>48</v>
      </c>
      <c r="AG341" s="48" t="s">
        <v>48</v>
      </c>
      <c r="AH341" s="66">
        <v>174</v>
      </c>
      <c r="AI341" s="66">
        <v>0</v>
      </c>
      <c r="AJ341" s="48">
        <v>466</v>
      </c>
      <c r="AK341" s="48">
        <v>922979</v>
      </c>
      <c r="AL341" s="48">
        <v>0</v>
      </c>
      <c r="AM341" s="48" t="s">
        <v>48</v>
      </c>
      <c r="AN341" s="124" t="s">
        <v>48</v>
      </c>
      <c r="AO341" s="48" t="s">
        <v>48</v>
      </c>
    </row>
    <row r="342" spans="1:41" s="50" customFormat="1" x14ac:dyDescent="0.25">
      <c r="A342" s="45" t="s">
        <v>1999</v>
      </c>
      <c r="B342" s="45" t="s">
        <v>1187</v>
      </c>
      <c r="C342" s="23" t="s">
        <v>4276</v>
      </c>
      <c r="D342" s="138">
        <v>40130</v>
      </c>
      <c r="E342" s="50" t="s">
        <v>2000</v>
      </c>
      <c r="F342" s="50" t="s">
        <v>2001</v>
      </c>
      <c r="G342" s="50" t="s">
        <v>392</v>
      </c>
      <c r="H342" s="49">
        <v>3</v>
      </c>
      <c r="I342" s="50" t="s">
        <v>2002</v>
      </c>
      <c r="J342" s="45" t="s">
        <v>2002</v>
      </c>
      <c r="K342" s="49">
        <v>27520</v>
      </c>
      <c r="L342" s="45" t="s">
        <v>2003</v>
      </c>
      <c r="M342" s="45" t="s">
        <v>396</v>
      </c>
      <c r="N342" s="45">
        <v>325414</v>
      </c>
      <c r="O342" s="45" t="s">
        <v>1060</v>
      </c>
      <c r="P342" s="45" t="s">
        <v>45</v>
      </c>
      <c r="Q342" s="45"/>
      <c r="R342" s="45" t="s">
        <v>1195</v>
      </c>
      <c r="S342" s="48">
        <v>250000</v>
      </c>
      <c r="T342" s="48" t="s">
        <v>48</v>
      </c>
      <c r="U342" s="48" t="s">
        <v>48</v>
      </c>
      <c r="V342" s="66">
        <v>128</v>
      </c>
      <c r="W342" s="66">
        <v>2289</v>
      </c>
      <c r="X342" s="48">
        <v>884</v>
      </c>
      <c r="Y342" s="48">
        <v>241830000</v>
      </c>
      <c r="Z342" s="48">
        <v>0</v>
      </c>
      <c r="AA342" s="47" t="s">
        <v>48</v>
      </c>
      <c r="AB342" s="49">
        <v>4</v>
      </c>
      <c r="AC342" s="60" t="s">
        <v>4248</v>
      </c>
      <c r="AD342" s="48">
        <v>0</v>
      </c>
      <c r="AE342" s="48">
        <v>0</v>
      </c>
      <c r="AF342" s="48" t="s">
        <v>48</v>
      </c>
      <c r="AG342" s="48" t="s">
        <v>48</v>
      </c>
      <c r="AH342" s="66">
        <v>0</v>
      </c>
      <c r="AI342" s="66">
        <v>2289</v>
      </c>
      <c r="AJ342" s="48">
        <v>0</v>
      </c>
      <c r="AK342" s="48">
        <v>0</v>
      </c>
      <c r="AL342" s="48">
        <v>0</v>
      </c>
      <c r="AM342" s="48" t="s">
        <v>48</v>
      </c>
      <c r="AN342" s="124" t="s">
        <v>48</v>
      </c>
      <c r="AO342" s="48" t="s">
        <v>48</v>
      </c>
    </row>
    <row r="343" spans="1:41" s="50" customFormat="1" x14ac:dyDescent="0.25">
      <c r="A343" s="45" t="s">
        <v>2004</v>
      </c>
      <c r="B343" s="45" t="s">
        <v>1187</v>
      </c>
      <c r="C343" s="23" t="s">
        <v>4278</v>
      </c>
      <c r="D343" s="138">
        <v>40133</v>
      </c>
      <c r="E343" s="50" t="s">
        <v>2005</v>
      </c>
      <c r="F343" s="50" t="s">
        <v>2006</v>
      </c>
      <c r="G343" s="50" t="s">
        <v>39</v>
      </c>
      <c r="H343" s="49">
        <v>1</v>
      </c>
      <c r="I343" s="50" t="s">
        <v>2007</v>
      </c>
      <c r="J343" s="45" t="s">
        <v>2008</v>
      </c>
      <c r="K343" s="49" t="s">
        <v>2009</v>
      </c>
      <c r="L343" s="45" t="s">
        <v>2010</v>
      </c>
      <c r="M343" s="45" t="s">
        <v>2011</v>
      </c>
      <c r="N343" s="45">
        <v>339113</v>
      </c>
      <c r="O343" s="45" t="s">
        <v>1060</v>
      </c>
      <c r="P343" s="45" t="s">
        <v>45</v>
      </c>
      <c r="Q343" s="45"/>
      <c r="R343" s="45" t="s">
        <v>1205</v>
      </c>
      <c r="S343" s="48">
        <v>24000</v>
      </c>
      <c r="T343" s="48" t="s">
        <v>48</v>
      </c>
      <c r="U343" s="48" t="s">
        <v>48</v>
      </c>
      <c r="V343" s="66">
        <v>22</v>
      </c>
      <c r="W343" s="66">
        <v>44</v>
      </c>
      <c r="X343" s="48">
        <v>389</v>
      </c>
      <c r="Y343" s="48">
        <v>1044000</v>
      </c>
      <c r="Z343" s="48">
        <v>0</v>
      </c>
      <c r="AA343" s="47" t="s">
        <v>48</v>
      </c>
      <c r="AB343" s="49">
        <v>3</v>
      </c>
      <c r="AC343" s="60" t="s">
        <v>3862</v>
      </c>
      <c r="AD343" s="48">
        <v>0</v>
      </c>
      <c r="AE343" s="48">
        <v>24000</v>
      </c>
      <c r="AF343" s="48" t="s">
        <v>48</v>
      </c>
      <c r="AG343" s="48" t="s">
        <v>48</v>
      </c>
      <c r="AH343" s="66">
        <v>22</v>
      </c>
      <c r="AI343" s="66">
        <v>44</v>
      </c>
      <c r="AJ343" s="48">
        <v>599</v>
      </c>
      <c r="AK343" s="48">
        <v>1375750</v>
      </c>
      <c r="AL343" s="48">
        <v>0</v>
      </c>
      <c r="AM343" s="48" t="s">
        <v>48</v>
      </c>
      <c r="AN343" s="124" t="s">
        <v>48</v>
      </c>
      <c r="AO343" s="48" t="s">
        <v>48</v>
      </c>
    </row>
    <row r="344" spans="1:41" s="50" customFormat="1" x14ac:dyDescent="0.25">
      <c r="A344" s="45" t="s">
        <v>2012</v>
      </c>
      <c r="B344" s="45" t="s">
        <v>1187</v>
      </c>
      <c r="C344" s="23" t="s">
        <v>4278</v>
      </c>
      <c r="D344" s="138">
        <v>40134</v>
      </c>
      <c r="E344" s="50" t="s">
        <v>2013</v>
      </c>
      <c r="F344" s="50" t="s">
        <v>2014</v>
      </c>
      <c r="G344" s="50" t="s">
        <v>147</v>
      </c>
      <c r="H344" s="49">
        <v>2</v>
      </c>
      <c r="I344" s="50" t="s">
        <v>2015</v>
      </c>
      <c r="J344" s="45" t="s">
        <v>2016</v>
      </c>
      <c r="K344" s="49" t="s">
        <v>2017</v>
      </c>
      <c r="L344" s="45" t="s">
        <v>2018</v>
      </c>
      <c r="M344" s="45" t="s">
        <v>2019</v>
      </c>
      <c r="N344" s="45">
        <v>312112</v>
      </c>
      <c r="O344" s="45">
        <v>336391</v>
      </c>
      <c r="P344" s="45" t="s">
        <v>45</v>
      </c>
      <c r="Q344" s="45" t="s">
        <v>45</v>
      </c>
      <c r="R344" s="45" t="s">
        <v>1227</v>
      </c>
      <c r="S344" s="48">
        <v>310000</v>
      </c>
      <c r="T344" s="48" t="s">
        <v>48</v>
      </c>
      <c r="U344" s="48" t="s">
        <v>48</v>
      </c>
      <c r="V344" s="66">
        <v>124</v>
      </c>
      <c r="W344" s="66">
        <v>3</v>
      </c>
      <c r="X344" s="48">
        <v>487</v>
      </c>
      <c r="Y344" s="48">
        <v>3000000</v>
      </c>
      <c r="Z344" s="48">
        <v>0</v>
      </c>
      <c r="AA344" s="47" t="s">
        <v>48</v>
      </c>
      <c r="AB344" s="49">
        <v>3</v>
      </c>
      <c r="AC344" s="60" t="s">
        <v>4248</v>
      </c>
      <c r="AD344" s="48">
        <v>0</v>
      </c>
      <c r="AE344" s="48">
        <v>0</v>
      </c>
      <c r="AF344" s="48" t="s">
        <v>48</v>
      </c>
      <c r="AG344" s="48" t="s">
        <v>48</v>
      </c>
      <c r="AH344" s="66">
        <v>0</v>
      </c>
      <c r="AI344" s="66">
        <v>3</v>
      </c>
      <c r="AJ344" s="48">
        <v>0</v>
      </c>
      <c r="AK344" s="48">
        <v>0</v>
      </c>
      <c r="AL344" s="48">
        <v>0</v>
      </c>
      <c r="AM344" s="48" t="s">
        <v>48</v>
      </c>
      <c r="AN344" s="124" t="s">
        <v>48</v>
      </c>
      <c r="AO344" s="48" t="s">
        <v>48</v>
      </c>
    </row>
    <row r="345" spans="1:41" s="50" customFormat="1" x14ac:dyDescent="0.25">
      <c r="A345" s="45" t="s">
        <v>2020</v>
      </c>
      <c r="B345" s="45" t="s">
        <v>1187</v>
      </c>
      <c r="C345" s="23" t="s">
        <v>4278</v>
      </c>
      <c r="D345" s="138">
        <v>40148</v>
      </c>
      <c r="E345" s="50" t="s">
        <v>2021</v>
      </c>
      <c r="F345" s="50" t="s">
        <v>2022</v>
      </c>
      <c r="G345" s="50" t="s">
        <v>1087</v>
      </c>
      <c r="H345" s="49">
        <v>1</v>
      </c>
      <c r="I345" s="50" t="s">
        <v>2023</v>
      </c>
      <c r="J345" s="45" t="s">
        <v>2024</v>
      </c>
      <c r="K345" s="49">
        <v>27048</v>
      </c>
      <c r="L345" s="45" t="s">
        <v>2025</v>
      </c>
      <c r="M345" s="45" t="s">
        <v>2026</v>
      </c>
      <c r="N345" s="45">
        <v>325222</v>
      </c>
      <c r="O345" s="45" t="s">
        <v>1060</v>
      </c>
      <c r="P345" s="45" t="s">
        <v>45</v>
      </c>
      <c r="Q345" s="45"/>
      <c r="R345" s="45" t="s">
        <v>1227</v>
      </c>
      <c r="S345" s="48">
        <v>60000</v>
      </c>
      <c r="T345" s="48" t="s">
        <v>48</v>
      </c>
      <c r="U345" s="48" t="s">
        <v>48</v>
      </c>
      <c r="V345" s="66">
        <v>25</v>
      </c>
      <c r="W345" s="66">
        <v>96</v>
      </c>
      <c r="X345" s="48">
        <v>445</v>
      </c>
      <c r="Y345" s="48">
        <v>2800000</v>
      </c>
      <c r="Z345" s="48">
        <v>0</v>
      </c>
      <c r="AA345" s="47" t="s">
        <v>48</v>
      </c>
      <c r="AB345" s="49">
        <v>3</v>
      </c>
      <c r="AC345" s="60" t="s">
        <v>3862</v>
      </c>
      <c r="AD345" s="48">
        <v>0</v>
      </c>
      <c r="AE345" s="48">
        <v>60000</v>
      </c>
      <c r="AF345" s="48" t="s">
        <v>48</v>
      </c>
      <c r="AG345" s="48" t="s">
        <v>48</v>
      </c>
      <c r="AH345" s="66">
        <v>57</v>
      </c>
      <c r="AI345" s="66">
        <v>96</v>
      </c>
      <c r="AJ345" s="48">
        <v>720</v>
      </c>
      <c r="AK345" s="48">
        <v>4240715</v>
      </c>
      <c r="AL345" s="48">
        <v>0</v>
      </c>
      <c r="AM345" s="48" t="s">
        <v>48</v>
      </c>
      <c r="AN345" s="124" t="s">
        <v>48</v>
      </c>
      <c r="AO345" s="48" t="s">
        <v>48</v>
      </c>
    </row>
    <row r="346" spans="1:41" s="50" customFormat="1" x14ac:dyDescent="0.25">
      <c r="A346" s="45" t="s">
        <v>2027</v>
      </c>
      <c r="B346" s="45" t="s">
        <v>1187</v>
      </c>
      <c r="C346" s="23" t="s">
        <v>4278</v>
      </c>
      <c r="D346" s="138">
        <v>40154</v>
      </c>
      <c r="E346" s="50" t="s">
        <v>2028</v>
      </c>
      <c r="F346" s="50" t="s">
        <v>2029</v>
      </c>
      <c r="G346" s="50" t="s">
        <v>281</v>
      </c>
      <c r="H346" s="49">
        <v>1</v>
      </c>
      <c r="I346" s="50" t="s">
        <v>2030</v>
      </c>
      <c r="J346" s="45" t="s">
        <v>2031</v>
      </c>
      <c r="K346" s="49" t="s">
        <v>2032</v>
      </c>
      <c r="L346" s="45" t="s">
        <v>2033</v>
      </c>
      <c r="M346" s="45" t="s">
        <v>2034</v>
      </c>
      <c r="N346" s="45">
        <v>313230</v>
      </c>
      <c r="O346" s="45">
        <v>314110</v>
      </c>
      <c r="P346" s="45" t="s">
        <v>45</v>
      </c>
      <c r="Q346" s="45" t="s">
        <v>45</v>
      </c>
      <c r="R346" s="45" t="s">
        <v>1227</v>
      </c>
      <c r="S346" s="48">
        <v>200000</v>
      </c>
      <c r="T346" s="48" t="s">
        <v>48</v>
      </c>
      <c r="U346" s="48" t="s">
        <v>48</v>
      </c>
      <c r="V346" s="66">
        <v>59</v>
      </c>
      <c r="W346" s="66">
        <v>0</v>
      </c>
      <c r="X346" s="48">
        <v>546</v>
      </c>
      <c r="Y346" s="48">
        <v>1575061</v>
      </c>
      <c r="Z346" s="48">
        <v>0</v>
      </c>
      <c r="AA346" s="47" t="s">
        <v>48</v>
      </c>
      <c r="AB346" s="49">
        <v>3</v>
      </c>
      <c r="AC346" s="60" t="s">
        <v>4248</v>
      </c>
      <c r="AD346" s="48">
        <v>0</v>
      </c>
      <c r="AE346" s="48">
        <v>0</v>
      </c>
      <c r="AF346" s="48" t="s">
        <v>48</v>
      </c>
      <c r="AG346" s="48" t="s">
        <v>48</v>
      </c>
      <c r="AH346" s="66">
        <v>0</v>
      </c>
      <c r="AI346" s="66">
        <v>0</v>
      </c>
      <c r="AJ346" s="48">
        <v>0</v>
      </c>
      <c r="AK346" s="48">
        <v>0</v>
      </c>
      <c r="AL346" s="48">
        <v>0</v>
      </c>
      <c r="AM346" s="48" t="s">
        <v>48</v>
      </c>
      <c r="AN346" s="124" t="s">
        <v>48</v>
      </c>
      <c r="AO346" s="48" t="s">
        <v>48</v>
      </c>
    </row>
    <row r="347" spans="1:41" s="50" customFormat="1" x14ac:dyDescent="0.25">
      <c r="A347" s="45" t="s">
        <v>2035</v>
      </c>
      <c r="B347" s="45" t="s">
        <v>1187</v>
      </c>
      <c r="C347" s="23" t="s">
        <v>4276</v>
      </c>
      <c r="D347" s="138">
        <v>40161</v>
      </c>
      <c r="E347" s="50" t="s">
        <v>398</v>
      </c>
      <c r="F347" s="50" t="s">
        <v>2036</v>
      </c>
      <c r="G347" s="50" t="s">
        <v>400</v>
      </c>
      <c r="H347" s="49">
        <v>3</v>
      </c>
      <c r="I347" s="50" t="s">
        <v>2037</v>
      </c>
      <c r="J347" s="45" t="s">
        <v>2038</v>
      </c>
      <c r="K347" s="49" t="s">
        <v>403</v>
      </c>
      <c r="L347" s="45" t="s">
        <v>404</v>
      </c>
      <c r="M347" s="45" t="s">
        <v>405</v>
      </c>
      <c r="N347" s="45">
        <v>541691</v>
      </c>
      <c r="O347" s="45">
        <v>541618</v>
      </c>
      <c r="P347" s="45" t="s">
        <v>86</v>
      </c>
      <c r="Q347" s="45" t="s">
        <v>86</v>
      </c>
      <c r="R347" s="45" t="s">
        <v>1227</v>
      </c>
      <c r="S347" s="48">
        <v>150000</v>
      </c>
      <c r="T347" s="48" t="s">
        <v>48</v>
      </c>
      <c r="U347" s="48" t="s">
        <v>48</v>
      </c>
      <c r="V347" s="66">
        <v>207</v>
      </c>
      <c r="W347" s="66">
        <v>7</v>
      </c>
      <c r="X347" s="48">
        <v>1087</v>
      </c>
      <c r="Y347" s="48">
        <v>0</v>
      </c>
      <c r="Z347" s="48">
        <v>1004.8309178743962</v>
      </c>
      <c r="AA347" s="47" t="s">
        <v>48</v>
      </c>
      <c r="AB347" s="49">
        <v>3</v>
      </c>
      <c r="AC347" s="60" t="s">
        <v>58</v>
      </c>
      <c r="AD347" s="48">
        <v>208000</v>
      </c>
      <c r="AE347" s="48">
        <v>0</v>
      </c>
      <c r="AF347" s="48" t="s">
        <v>48</v>
      </c>
      <c r="AG347" s="48" t="s">
        <v>48</v>
      </c>
      <c r="AH347" s="66">
        <v>0</v>
      </c>
      <c r="AI347" s="66">
        <v>7</v>
      </c>
      <c r="AJ347" s="48">
        <v>0</v>
      </c>
      <c r="AK347" s="48">
        <v>0</v>
      </c>
      <c r="AL347" s="48">
        <v>0</v>
      </c>
      <c r="AM347" s="48" t="s">
        <v>48</v>
      </c>
      <c r="AN347" s="124" t="s">
        <v>48</v>
      </c>
      <c r="AO347" s="48" t="s">
        <v>48</v>
      </c>
    </row>
    <row r="348" spans="1:41" s="50" customFormat="1" x14ac:dyDescent="0.25">
      <c r="A348" s="45" t="s">
        <v>2039</v>
      </c>
      <c r="B348" s="45" t="s">
        <v>1187</v>
      </c>
      <c r="C348" s="23" t="s">
        <v>4278</v>
      </c>
      <c r="D348" s="138">
        <v>40161</v>
      </c>
      <c r="E348" s="50" t="s">
        <v>2040</v>
      </c>
      <c r="F348" s="50" t="s">
        <v>2041</v>
      </c>
      <c r="G348" s="50" t="s">
        <v>664</v>
      </c>
      <c r="H348" s="49">
        <v>3</v>
      </c>
      <c r="I348" s="50" t="s">
        <v>2042</v>
      </c>
      <c r="J348" s="45" t="s">
        <v>2042</v>
      </c>
      <c r="K348" s="49" t="s">
        <v>2043</v>
      </c>
      <c r="L348" s="45" t="s">
        <v>2044</v>
      </c>
      <c r="M348" s="45" t="s">
        <v>2045</v>
      </c>
      <c r="N348" s="45">
        <v>339111</v>
      </c>
      <c r="O348" s="45" t="s">
        <v>1060</v>
      </c>
      <c r="P348" s="45" t="s">
        <v>45</v>
      </c>
      <c r="Q348" s="45"/>
      <c r="R348" s="45" t="s">
        <v>1540</v>
      </c>
      <c r="S348" s="48">
        <v>208000</v>
      </c>
      <c r="T348" s="48" t="s">
        <v>48</v>
      </c>
      <c r="U348" s="48" t="s">
        <v>48</v>
      </c>
      <c r="V348" s="66">
        <v>94</v>
      </c>
      <c r="W348" s="66">
        <v>573</v>
      </c>
      <c r="X348" s="48">
        <v>706</v>
      </c>
      <c r="Y348" s="48">
        <v>3150000</v>
      </c>
      <c r="Z348" s="48">
        <v>0</v>
      </c>
      <c r="AA348" s="47" t="s">
        <v>48</v>
      </c>
      <c r="AB348" s="49">
        <v>4</v>
      </c>
      <c r="AC348" s="60" t="s">
        <v>4248</v>
      </c>
      <c r="AD348" s="48">
        <v>0</v>
      </c>
      <c r="AE348" s="48">
        <v>0</v>
      </c>
      <c r="AF348" s="48" t="s">
        <v>48</v>
      </c>
      <c r="AG348" s="48" t="s">
        <v>48</v>
      </c>
      <c r="AH348" s="66">
        <v>0</v>
      </c>
      <c r="AI348" s="66">
        <v>573</v>
      </c>
      <c r="AJ348" s="48">
        <v>0</v>
      </c>
      <c r="AK348" s="48">
        <v>0</v>
      </c>
      <c r="AL348" s="48">
        <v>0</v>
      </c>
      <c r="AM348" s="48" t="s">
        <v>48</v>
      </c>
      <c r="AN348" s="124" t="s">
        <v>48</v>
      </c>
      <c r="AO348" s="48" t="s">
        <v>48</v>
      </c>
    </row>
    <row r="349" spans="1:41" s="50" customFormat="1" x14ac:dyDescent="0.25">
      <c r="A349" s="45" t="s">
        <v>2046</v>
      </c>
      <c r="B349" s="45" t="s">
        <v>1187</v>
      </c>
      <c r="C349" s="23" t="s">
        <v>4276</v>
      </c>
      <c r="D349" s="138">
        <v>40163</v>
      </c>
      <c r="E349" s="50" t="s">
        <v>2047</v>
      </c>
      <c r="F349" s="50" t="s">
        <v>2048</v>
      </c>
      <c r="G349" s="50" t="s">
        <v>155</v>
      </c>
      <c r="H349" s="49">
        <v>3</v>
      </c>
      <c r="I349" s="50" t="s">
        <v>2049</v>
      </c>
      <c r="J349" s="45" t="s">
        <v>410</v>
      </c>
      <c r="K349" s="49" t="s">
        <v>411</v>
      </c>
      <c r="L349" s="45" t="s">
        <v>412</v>
      </c>
      <c r="M349" s="45" t="s">
        <v>413</v>
      </c>
      <c r="N349" s="45">
        <v>551114</v>
      </c>
      <c r="O349" s="45" t="s">
        <v>1060</v>
      </c>
      <c r="P349" s="45" t="s">
        <v>119</v>
      </c>
      <c r="Q349" s="45"/>
      <c r="R349" s="45" t="s">
        <v>1205</v>
      </c>
      <c r="S349" s="48">
        <v>1200000</v>
      </c>
      <c r="T349" s="48" t="s">
        <v>48</v>
      </c>
      <c r="U349" s="48" t="s">
        <v>48</v>
      </c>
      <c r="V349" s="66">
        <v>574</v>
      </c>
      <c r="W349" s="66">
        <v>22</v>
      </c>
      <c r="X349" s="48">
        <v>1632</v>
      </c>
      <c r="Y349" s="48">
        <v>7470000</v>
      </c>
      <c r="Z349" s="48">
        <v>101.59233449477352</v>
      </c>
      <c r="AA349" s="47" t="s">
        <v>48</v>
      </c>
      <c r="AB349" s="49">
        <v>4</v>
      </c>
      <c r="AC349" s="60" t="s">
        <v>58</v>
      </c>
      <c r="AD349" s="48">
        <v>58314</v>
      </c>
      <c r="AE349" s="48">
        <v>1141686</v>
      </c>
      <c r="AF349" s="48" t="s">
        <v>48</v>
      </c>
      <c r="AG349" s="48" t="s">
        <v>48</v>
      </c>
      <c r="AH349" s="66">
        <v>686</v>
      </c>
      <c r="AI349" s="66">
        <v>22</v>
      </c>
      <c r="AJ349" s="48">
        <v>2096</v>
      </c>
      <c r="AK349" s="48">
        <v>26039806</v>
      </c>
      <c r="AL349" s="48">
        <v>0</v>
      </c>
      <c r="AM349" s="48" t="s">
        <v>48</v>
      </c>
      <c r="AN349" s="124" t="s">
        <v>48</v>
      </c>
      <c r="AO349" s="48" t="s">
        <v>48</v>
      </c>
    </row>
    <row r="350" spans="1:41" s="50" customFormat="1" x14ac:dyDescent="0.25">
      <c r="A350" s="45" t="s">
        <v>2050</v>
      </c>
      <c r="B350" s="45" t="s">
        <v>1187</v>
      </c>
      <c r="C350" s="23" t="s">
        <v>4278</v>
      </c>
      <c r="D350" s="138">
        <v>40164</v>
      </c>
      <c r="E350" s="50" t="s">
        <v>2051</v>
      </c>
      <c r="F350" s="50" t="s">
        <v>2052</v>
      </c>
      <c r="G350" s="50" t="s">
        <v>1676</v>
      </c>
      <c r="H350" s="49">
        <v>3</v>
      </c>
      <c r="I350" s="50" t="s">
        <v>2053</v>
      </c>
      <c r="J350" s="45" t="s">
        <v>2054</v>
      </c>
      <c r="K350" s="49" t="s">
        <v>2055</v>
      </c>
      <c r="L350" s="45" t="s">
        <v>2056</v>
      </c>
      <c r="M350" s="45" t="s">
        <v>941</v>
      </c>
      <c r="N350" s="45">
        <v>337122</v>
      </c>
      <c r="O350" s="45" t="s">
        <v>1060</v>
      </c>
      <c r="P350" s="45" t="s">
        <v>45</v>
      </c>
      <c r="Q350" s="45"/>
      <c r="R350" s="45" t="s">
        <v>1205</v>
      </c>
      <c r="S350" s="48">
        <v>46590</v>
      </c>
      <c r="T350" s="48" t="s">
        <v>48</v>
      </c>
      <c r="U350" s="48" t="s">
        <v>48</v>
      </c>
      <c r="V350" s="66">
        <v>81</v>
      </c>
      <c r="W350" s="66">
        <v>0</v>
      </c>
      <c r="X350" s="48">
        <v>493</v>
      </c>
      <c r="Y350" s="48">
        <v>5310000</v>
      </c>
      <c r="Z350" s="48">
        <v>0</v>
      </c>
      <c r="AA350" s="47" t="s">
        <v>48</v>
      </c>
      <c r="AB350" s="49">
        <v>3</v>
      </c>
      <c r="AC350" s="60" t="s">
        <v>4248</v>
      </c>
      <c r="AD350" s="48">
        <v>0</v>
      </c>
      <c r="AE350" s="48">
        <v>0</v>
      </c>
      <c r="AF350" s="48" t="s">
        <v>48</v>
      </c>
      <c r="AG350" s="48" t="s">
        <v>48</v>
      </c>
      <c r="AH350" s="66">
        <v>0</v>
      </c>
      <c r="AI350" s="66">
        <v>0</v>
      </c>
      <c r="AJ350" s="48">
        <v>0</v>
      </c>
      <c r="AK350" s="48">
        <v>0</v>
      </c>
      <c r="AL350" s="48">
        <v>0</v>
      </c>
      <c r="AM350" s="48" t="s">
        <v>48</v>
      </c>
      <c r="AN350" s="124" t="s">
        <v>48</v>
      </c>
      <c r="AO350" s="48" t="s">
        <v>48</v>
      </c>
    </row>
    <row r="351" spans="1:41" s="50" customFormat="1" x14ac:dyDescent="0.25">
      <c r="A351" s="45" t="s">
        <v>2057</v>
      </c>
      <c r="B351" s="45" t="s">
        <v>1187</v>
      </c>
      <c r="C351" s="23" t="s">
        <v>4278</v>
      </c>
      <c r="D351" s="138">
        <v>40175</v>
      </c>
      <c r="E351" s="50" t="s">
        <v>2058</v>
      </c>
      <c r="F351" s="50" t="s">
        <v>2059</v>
      </c>
      <c r="G351" s="50" t="s">
        <v>281</v>
      </c>
      <c r="H351" s="49">
        <v>1</v>
      </c>
      <c r="I351" s="50" t="s">
        <v>2060</v>
      </c>
      <c r="J351" s="45" t="s">
        <v>2061</v>
      </c>
      <c r="K351" s="49" t="s">
        <v>2062</v>
      </c>
      <c r="L351" s="45" t="s">
        <v>2063</v>
      </c>
      <c r="M351" s="45" t="s">
        <v>2064</v>
      </c>
      <c r="N351" s="45">
        <v>81232</v>
      </c>
      <c r="O351" s="45">
        <v>423450</v>
      </c>
      <c r="P351" s="45" t="s">
        <v>178</v>
      </c>
      <c r="Q351" s="45" t="s">
        <v>277</v>
      </c>
      <c r="R351" s="45" t="s">
        <v>1205</v>
      </c>
      <c r="S351" s="48">
        <v>136000</v>
      </c>
      <c r="T351" s="48" t="s">
        <v>48</v>
      </c>
      <c r="U351" s="48" t="s">
        <v>48</v>
      </c>
      <c r="V351" s="66">
        <v>62</v>
      </c>
      <c r="W351" s="66">
        <v>190</v>
      </c>
      <c r="X351" s="48">
        <v>399</v>
      </c>
      <c r="Y351" s="48">
        <v>5384700</v>
      </c>
      <c r="Z351" s="48">
        <v>0</v>
      </c>
      <c r="AA351" s="47" t="s">
        <v>48</v>
      </c>
      <c r="AB351" s="49">
        <v>3</v>
      </c>
      <c r="AC351" s="60" t="s">
        <v>3862</v>
      </c>
      <c r="AD351" s="48">
        <v>0</v>
      </c>
      <c r="AE351" s="48">
        <v>31280</v>
      </c>
      <c r="AF351" s="48" t="s">
        <v>48</v>
      </c>
      <c r="AG351" s="48" t="s">
        <v>48</v>
      </c>
      <c r="AH351" s="66">
        <v>14</v>
      </c>
      <c r="AI351" s="66">
        <v>190</v>
      </c>
      <c r="AJ351" s="48">
        <v>614</v>
      </c>
      <c r="AK351" s="48">
        <v>11213302</v>
      </c>
      <c r="AL351" s="48">
        <v>0</v>
      </c>
      <c r="AM351" s="48" t="s">
        <v>48</v>
      </c>
      <c r="AN351" s="124" t="s">
        <v>48</v>
      </c>
      <c r="AO351" s="48" t="s">
        <v>48</v>
      </c>
    </row>
    <row r="352" spans="1:41" s="50" customFormat="1" x14ac:dyDescent="0.25">
      <c r="A352" s="45" t="s">
        <v>2065</v>
      </c>
      <c r="B352" s="45" t="s">
        <v>1187</v>
      </c>
      <c r="C352" s="23" t="s">
        <v>4278</v>
      </c>
      <c r="D352" s="138">
        <v>40183</v>
      </c>
      <c r="E352" s="50" t="s">
        <v>2066</v>
      </c>
      <c r="F352" s="50" t="s">
        <v>2067</v>
      </c>
      <c r="G352" s="50" t="s">
        <v>712</v>
      </c>
      <c r="H352" s="49">
        <v>2</v>
      </c>
      <c r="I352" s="50" t="s">
        <v>2068</v>
      </c>
      <c r="J352" s="45" t="s">
        <v>2069</v>
      </c>
      <c r="K352" s="49" t="s">
        <v>2070</v>
      </c>
      <c r="L352" s="45" t="s">
        <v>2071</v>
      </c>
      <c r="M352" s="45" t="s">
        <v>2072</v>
      </c>
      <c r="N352" s="45">
        <v>326199</v>
      </c>
      <c r="O352" s="45" t="s">
        <v>1060</v>
      </c>
      <c r="P352" s="45" t="s">
        <v>45</v>
      </c>
      <c r="Q352" s="45"/>
      <c r="R352" s="45" t="s">
        <v>1205</v>
      </c>
      <c r="S352" s="48">
        <v>82000</v>
      </c>
      <c r="T352" s="48" t="s">
        <v>48</v>
      </c>
      <c r="U352" s="48" t="s">
        <v>48</v>
      </c>
      <c r="V352" s="66">
        <v>28</v>
      </c>
      <c r="W352" s="66">
        <v>176</v>
      </c>
      <c r="X352" s="48">
        <v>1631</v>
      </c>
      <c r="Y352" s="48">
        <v>4410000</v>
      </c>
      <c r="Z352" s="48">
        <v>0</v>
      </c>
      <c r="AA352" s="47" t="s">
        <v>48</v>
      </c>
      <c r="AB352" s="49">
        <v>3</v>
      </c>
      <c r="AC352" s="60" t="s">
        <v>4248</v>
      </c>
      <c r="AD352" s="48">
        <v>0</v>
      </c>
      <c r="AE352" s="48">
        <v>0</v>
      </c>
      <c r="AF352" s="48" t="s">
        <v>48</v>
      </c>
      <c r="AG352" s="48" t="s">
        <v>48</v>
      </c>
      <c r="AH352" s="66">
        <v>0</v>
      </c>
      <c r="AI352" s="66">
        <v>176</v>
      </c>
      <c r="AJ352" s="48">
        <v>0</v>
      </c>
      <c r="AK352" s="48">
        <v>0</v>
      </c>
      <c r="AL352" s="48">
        <v>0</v>
      </c>
      <c r="AM352" s="48" t="s">
        <v>48</v>
      </c>
      <c r="AN352" s="124" t="s">
        <v>48</v>
      </c>
      <c r="AO352" s="48" t="s">
        <v>48</v>
      </c>
    </row>
    <row r="353" spans="1:43" s="50" customFormat="1" x14ac:dyDescent="0.25">
      <c r="A353" s="45" t="s">
        <v>2073</v>
      </c>
      <c r="B353" s="45" t="s">
        <v>1187</v>
      </c>
      <c r="C353" s="23" t="s">
        <v>4278</v>
      </c>
      <c r="D353" s="138">
        <v>40197</v>
      </c>
      <c r="E353" s="50" t="s">
        <v>2074</v>
      </c>
      <c r="F353" s="50" t="s">
        <v>2075</v>
      </c>
      <c r="G353" s="50" t="s">
        <v>946</v>
      </c>
      <c r="H353" s="49">
        <v>1</v>
      </c>
      <c r="I353" s="50" t="s">
        <v>2076</v>
      </c>
      <c r="J353" s="45" t="s">
        <v>2077</v>
      </c>
      <c r="K353" s="49">
        <v>27839</v>
      </c>
      <c r="L353" s="45" t="s">
        <v>2078</v>
      </c>
      <c r="M353" s="45" t="s">
        <v>2079</v>
      </c>
      <c r="N353" s="45">
        <v>311830</v>
      </c>
      <c r="O353" s="45">
        <v>311991</v>
      </c>
      <c r="P353" s="45" t="s">
        <v>45</v>
      </c>
      <c r="Q353" s="45" t="s">
        <v>45</v>
      </c>
      <c r="R353" s="45" t="s">
        <v>1205</v>
      </c>
      <c r="S353" s="48">
        <v>1000000</v>
      </c>
      <c r="T353" s="48" t="s">
        <v>48</v>
      </c>
      <c r="U353" s="48" t="s">
        <v>48</v>
      </c>
      <c r="V353" s="66">
        <v>450</v>
      </c>
      <c r="W353" s="66">
        <v>260</v>
      </c>
      <c r="X353" s="48">
        <v>409</v>
      </c>
      <c r="Y353" s="48">
        <v>56250000</v>
      </c>
      <c r="Z353" s="48">
        <v>2222.2222222222222</v>
      </c>
      <c r="AA353" s="47" t="s">
        <v>48</v>
      </c>
      <c r="AB353" s="49">
        <v>5</v>
      </c>
      <c r="AC353" s="60" t="s">
        <v>58</v>
      </c>
      <c r="AD353" s="48">
        <v>1000000</v>
      </c>
      <c r="AE353" s="48">
        <v>0</v>
      </c>
      <c r="AF353" s="48" t="s">
        <v>48</v>
      </c>
      <c r="AG353" s="48" t="s">
        <v>48</v>
      </c>
      <c r="AH353" s="66">
        <v>0</v>
      </c>
      <c r="AI353" s="66">
        <v>260</v>
      </c>
      <c r="AJ353" s="48">
        <v>0</v>
      </c>
      <c r="AK353" s="48">
        <v>0</v>
      </c>
      <c r="AL353" s="48">
        <v>0</v>
      </c>
      <c r="AM353" s="48" t="s">
        <v>48</v>
      </c>
      <c r="AN353" s="124" t="s">
        <v>48</v>
      </c>
      <c r="AO353" s="48" t="s">
        <v>48</v>
      </c>
    </row>
    <row r="354" spans="1:43" s="50" customFormat="1" x14ac:dyDescent="0.25">
      <c r="A354" s="45" t="s">
        <v>2080</v>
      </c>
      <c r="B354" s="45" t="s">
        <v>1187</v>
      </c>
      <c r="C354" s="23" t="s">
        <v>4276</v>
      </c>
      <c r="D354" s="138">
        <v>40198</v>
      </c>
      <c r="E354" s="50" t="s">
        <v>4317</v>
      </c>
      <c r="F354" s="50" t="s">
        <v>2081</v>
      </c>
      <c r="G354" s="50" t="s">
        <v>2082</v>
      </c>
      <c r="H354" s="49">
        <v>3</v>
      </c>
      <c r="I354" s="50" t="s">
        <v>2083</v>
      </c>
      <c r="J354" s="45" t="s">
        <v>2084</v>
      </c>
      <c r="K354" s="49" t="s">
        <v>42</v>
      </c>
      <c r="L354" s="45" t="s">
        <v>2085</v>
      </c>
      <c r="M354" s="45" t="s">
        <v>440</v>
      </c>
      <c r="N354" s="45">
        <v>326113</v>
      </c>
      <c r="O354" s="45">
        <v>335911</v>
      </c>
      <c r="P354" s="45" t="s">
        <v>45</v>
      </c>
      <c r="Q354" s="45" t="s">
        <v>45</v>
      </c>
      <c r="R354" s="45" t="s">
        <v>1205</v>
      </c>
      <c r="S354" s="48">
        <v>955000</v>
      </c>
      <c r="T354" s="48" t="s">
        <v>48</v>
      </c>
      <c r="U354" s="48" t="s">
        <v>48</v>
      </c>
      <c r="V354" s="66">
        <v>203</v>
      </c>
      <c r="W354" s="66">
        <v>390</v>
      </c>
      <c r="X354" s="48">
        <v>986</v>
      </c>
      <c r="Y354" s="48">
        <v>81900000</v>
      </c>
      <c r="Z354" s="48">
        <v>0</v>
      </c>
      <c r="AA354" s="47" t="s">
        <v>48</v>
      </c>
      <c r="AB354" s="49">
        <v>3</v>
      </c>
      <c r="AC354" s="60" t="s">
        <v>3862</v>
      </c>
      <c r="AD354" s="48">
        <v>0</v>
      </c>
      <c r="AE354" s="48">
        <v>955000</v>
      </c>
      <c r="AF354" s="48" t="s">
        <v>48</v>
      </c>
      <c r="AG354" s="48" t="s">
        <v>48</v>
      </c>
      <c r="AH354" s="66">
        <v>319</v>
      </c>
      <c r="AI354" s="66">
        <v>390</v>
      </c>
      <c r="AJ354" s="48">
        <v>1097</v>
      </c>
      <c r="AK354" s="48">
        <v>101318274</v>
      </c>
      <c r="AL354" s="48">
        <v>0</v>
      </c>
      <c r="AM354" s="48" t="s">
        <v>48</v>
      </c>
      <c r="AN354" s="124" t="s">
        <v>48</v>
      </c>
      <c r="AO354" s="48" t="s">
        <v>48</v>
      </c>
    </row>
    <row r="355" spans="1:43" s="50" customFormat="1" x14ac:dyDescent="0.25">
      <c r="A355" s="45" t="s">
        <v>2086</v>
      </c>
      <c r="B355" s="45" t="s">
        <v>1187</v>
      </c>
      <c r="C355" s="23" t="s">
        <v>4278</v>
      </c>
      <c r="D355" s="138">
        <v>40206</v>
      </c>
      <c r="E355" s="50" t="s">
        <v>2087</v>
      </c>
      <c r="F355" s="50" t="s">
        <v>2088</v>
      </c>
      <c r="G355" s="50" t="s">
        <v>400</v>
      </c>
      <c r="H355" s="49">
        <v>3</v>
      </c>
      <c r="I355" s="50" t="s">
        <v>2089</v>
      </c>
      <c r="J355" s="45" t="s">
        <v>2090</v>
      </c>
      <c r="K355" s="49" t="s">
        <v>2091</v>
      </c>
      <c r="L355" s="45" t="s">
        <v>2092</v>
      </c>
      <c r="M355" s="45" t="s">
        <v>2093</v>
      </c>
      <c r="N355" s="45">
        <v>334111</v>
      </c>
      <c r="O355" s="45">
        <v>334418</v>
      </c>
      <c r="P355" s="45" t="s">
        <v>45</v>
      </c>
      <c r="Q355" s="45" t="s">
        <v>45</v>
      </c>
      <c r="R355" s="45" t="s">
        <v>1227</v>
      </c>
      <c r="S355" s="48">
        <v>50000</v>
      </c>
      <c r="T355" s="48" t="s">
        <v>48</v>
      </c>
      <c r="U355" s="48" t="s">
        <v>48</v>
      </c>
      <c r="V355" s="66">
        <v>140</v>
      </c>
      <c r="W355" s="66">
        <v>0</v>
      </c>
      <c r="X355" s="48">
        <v>579</v>
      </c>
      <c r="Y355" s="48">
        <v>4412700</v>
      </c>
      <c r="Z355" s="48">
        <v>0</v>
      </c>
      <c r="AA355" s="47" t="s">
        <v>48</v>
      </c>
      <c r="AB355" s="49">
        <v>3</v>
      </c>
      <c r="AC355" s="60" t="s">
        <v>4248</v>
      </c>
      <c r="AD355" s="48">
        <v>0</v>
      </c>
      <c r="AE355" s="48">
        <v>0</v>
      </c>
      <c r="AF355" s="48" t="s">
        <v>48</v>
      </c>
      <c r="AG355" s="48" t="s">
        <v>48</v>
      </c>
      <c r="AH355" s="66">
        <v>0</v>
      </c>
      <c r="AI355" s="66">
        <v>0</v>
      </c>
      <c r="AJ355" s="48">
        <v>0</v>
      </c>
      <c r="AK355" s="48">
        <v>0</v>
      </c>
      <c r="AL355" s="48">
        <v>0</v>
      </c>
      <c r="AM355" s="48" t="s">
        <v>48</v>
      </c>
      <c r="AN355" s="124" t="s">
        <v>48</v>
      </c>
      <c r="AO355" s="48" t="s">
        <v>48</v>
      </c>
    </row>
    <row r="356" spans="1:43" s="50" customFormat="1" x14ac:dyDescent="0.25">
      <c r="A356" s="45" t="s">
        <v>2094</v>
      </c>
      <c r="B356" s="45" t="s">
        <v>1187</v>
      </c>
      <c r="C356" s="23" t="s">
        <v>4278</v>
      </c>
      <c r="D356" s="138">
        <v>40211</v>
      </c>
      <c r="E356" s="50" t="s">
        <v>2095</v>
      </c>
      <c r="F356" s="50" t="s">
        <v>2096</v>
      </c>
      <c r="G356" s="50" t="s">
        <v>471</v>
      </c>
      <c r="H356" s="49">
        <v>1</v>
      </c>
      <c r="I356" s="50" t="s">
        <v>2097</v>
      </c>
      <c r="J356" s="45" t="s">
        <v>2098</v>
      </c>
      <c r="K356" s="49" t="s">
        <v>2099</v>
      </c>
      <c r="L356" s="45" t="s">
        <v>2100</v>
      </c>
      <c r="M356" s="45" t="s">
        <v>2101</v>
      </c>
      <c r="N356" s="45">
        <v>331221</v>
      </c>
      <c r="O356" s="45" t="s">
        <v>1060</v>
      </c>
      <c r="P356" s="45" t="s">
        <v>45</v>
      </c>
      <c r="Q356" s="45"/>
      <c r="R356" s="45" t="s">
        <v>1195</v>
      </c>
      <c r="S356" s="48">
        <v>50000</v>
      </c>
      <c r="T356" s="48" t="s">
        <v>48</v>
      </c>
      <c r="U356" s="48" t="s">
        <v>48</v>
      </c>
      <c r="V356" s="66">
        <v>36</v>
      </c>
      <c r="W356" s="66">
        <v>0</v>
      </c>
      <c r="X356" s="48">
        <v>555</v>
      </c>
      <c r="Y356" s="48">
        <v>2880000</v>
      </c>
      <c r="Z356" s="48">
        <v>0</v>
      </c>
      <c r="AA356" s="47" t="s">
        <v>48</v>
      </c>
      <c r="AB356" s="49">
        <v>3</v>
      </c>
      <c r="AC356" s="60" t="s">
        <v>3862</v>
      </c>
      <c r="AD356" s="48">
        <v>0</v>
      </c>
      <c r="AE356" s="48">
        <v>33500</v>
      </c>
      <c r="AF356" s="48" t="s">
        <v>48</v>
      </c>
      <c r="AG356" s="48" t="s">
        <v>48</v>
      </c>
      <c r="AH356" s="66">
        <v>24</v>
      </c>
      <c r="AI356" s="66">
        <v>0</v>
      </c>
      <c r="AJ356" s="48">
        <v>797.42</v>
      </c>
      <c r="AK356" s="48">
        <v>3109000</v>
      </c>
      <c r="AL356" s="48">
        <v>0</v>
      </c>
      <c r="AM356" s="48" t="s">
        <v>48</v>
      </c>
      <c r="AN356" s="124" t="s">
        <v>48</v>
      </c>
      <c r="AO356" s="48" t="s">
        <v>48</v>
      </c>
    </row>
    <row r="357" spans="1:43" s="50" customFormat="1" x14ac:dyDescent="0.25">
      <c r="A357" s="45" t="s">
        <v>2102</v>
      </c>
      <c r="B357" s="45" t="s">
        <v>1187</v>
      </c>
      <c r="C357" s="23" t="s">
        <v>4278</v>
      </c>
      <c r="D357" s="138">
        <v>40212</v>
      </c>
      <c r="E357" s="50" t="s">
        <v>2103</v>
      </c>
      <c r="F357" s="50" t="s">
        <v>2104</v>
      </c>
      <c r="G357" s="50" t="s">
        <v>1087</v>
      </c>
      <c r="H357" s="49">
        <v>1</v>
      </c>
      <c r="I357" s="50" t="s">
        <v>2105</v>
      </c>
      <c r="J357" s="45" t="s">
        <v>2106</v>
      </c>
      <c r="K357" s="49" t="s">
        <v>2107</v>
      </c>
      <c r="L357" s="45" t="s">
        <v>2108</v>
      </c>
      <c r="M357" s="45" t="s">
        <v>2109</v>
      </c>
      <c r="N357" s="45">
        <v>312221</v>
      </c>
      <c r="O357" s="45" t="s">
        <v>1060</v>
      </c>
      <c r="P357" s="45" t="s">
        <v>45</v>
      </c>
      <c r="Q357" s="45"/>
      <c r="R357" s="45" t="s">
        <v>1205</v>
      </c>
      <c r="S357" s="48">
        <v>100000</v>
      </c>
      <c r="T357" s="48" t="s">
        <v>48</v>
      </c>
      <c r="U357" s="48" t="s">
        <v>48</v>
      </c>
      <c r="V357" s="66">
        <v>32</v>
      </c>
      <c r="W357" s="66">
        <v>224</v>
      </c>
      <c r="X357" s="48">
        <v>650</v>
      </c>
      <c r="Y357" s="48">
        <v>6030000</v>
      </c>
      <c r="Z357" s="48">
        <v>0</v>
      </c>
      <c r="AA357" s="47" t="s">
        <v>48</v>
      </c>
      <c r="AB357" s="49">
        <v>3</v>
      </c>
      <c r="AC357" s="60" t="s">
        <v>4248</v>
      </c>
      <c r="AD357" s="48">
        <v>0</v>
      </c>
      <c r="AE357" s="48">
        <v>0</v>
      </c>
      <c r="AF357" s="48" t="s">
        <v>48</v>
      </c>
      <c r="AG357" s="48" t="s">
        <v>48</v>
      </c>
      <c r="AH357" s="66">
        <v>0</v>
      </c>
      <c r="AI357" s="66">
        <v>224</v>
      </c>
      <c r="AJ357" s="48">
        <v>0</v>
      </c>
      <c r="AK357" s="48">
        <v>0</v>
      </c>
      <c r="AL357" s="48">
        <v>0</v>
      </c>
      <c r="AM357" s="48" t="s">
        <v>48</v>
      </c>
      <c r="AN357" s="124" t="s">
        <v>48</v>
      </c>
      <c r="AO357" s="48" t="s">
        <v>48</v>
      </c>
    </row>
    <row r="358" spans="1:43" s="50" customFormat="1" x14ac:dyDescent="0.25">
      <c r="A358" s="45" t="s">
        <v>2110</v>
      </c>
      <c r="B358" s="45" t="s">
        <v>1187</v>
      </c>
      <c r="C358" s="23" t="s">
        <v>4278</v>
      </c>
      <c r="D358" s="138">
        <v>40219</v>
      </c>
      <c r="E358" s="50" t="s">
        <v>2111</v>
      </c>
      <c r="F358" s="50" t="s">
        <v>2112</v>
      </c>
      <c r="G358" s="50" t="s">
        <v>52</v>
      </c>
      <c r="H358" s="49">
        <v>3</v>
      </c>
      <c r="I358" s="50" t="s">
        <v>2113</v>
      </c>
      <c r="J358" s="45" t="s">
        <v>2114</v>
      </c>
      <c r="K358" s="49" t="s">
        <v>1111</v>
      </c>
      <c r="L358" s="45" t="s">
        <v>2115</v>
      </c>
      <c r="M358" s="45" t="s">
        <v>2116</v>
      </c>
      <c r="N358" s="45">
        <v>621511</v>
      </c>
      <c r="O358" s="45" t="s">
        <v>1060</v>
      </c>
      <c r="P358" s="45" t="s">
        <v>707</v>
      </c>
      <c r="Q358" s="45"/>
      <c r="R358" s="45" t="s">
        <v>1205</v>
      </c>
      <c r="S358" s="48">
        <v>275000</v>
      </c>
      <c r="T358" s="48" t="s">
        <v>48</v>
      </c>
      <c r="U358" s="48" t="s">
        <v>48</v>
      </c>
      <c r="V358" s="66">
        <v>311</v>
      </c>
      <c r="W358" s="66">
        <v>0</v>
      </c>
      <c r="X358" s="48">
        <v>450</v>
      </c>
      <c r="Y358" s="48">
        <v>3600000</v>
      </c>
      <c r="Z358" s="48">
        <v>0</v>
      </c>
      <c r="AA358" s="47" t="s">
        <v>48</v>
      </c>
      <c r="AB358" s="49">
        <v>3</v>
      </c>
      <c r="AC358" s="60" t="s">
        <v>3862</v>
      </c>
      <c r="AD358" s="48">
        <v>0</v>
      </c>
      <c r="AE358" s="48">
        <v>275000</v>
      </c>
      <c r="AF358" s="48" t="s">
        <v>48</v>
      </c>
      <c r="AG358" s="48" t="s">
        <v>48</v>
      </c>
      <c r="AH358" s="66">
        <v>344</v>
      </c>
      <c r="AI358" s="66">
        <v>0</v>
      </c>
      <c r="AJ358" s="48">
        <v>534</v>
      </c>
      <c r="AK358" s="48">
        <v>5139005</v>
      </c>
      <c r="AL358" s="48">
        <v>0</v>
      </c>
      <c r="AM358" s="48" t="s">
        <v>48</v>
      </c>
      <c r="AN358" s="124" t="s">
        <v>48</v>
      </c>
      <c r="AO358" s="48" t="s">
        <v>48</v>
      </c>
    </row>
    <row r="359" spans="1:43" s="50" customFormat="1" x14ac:dyDescent="0.25">
      <c r="A359" s="45" t="s">
        <v>2117</v>
      </c>
      <c r="B359" s="45" t="s">
        <v>1187</v>
      </c>
      <c r="C359" s="23" t="s">
        <v>4278</v>
      </c>
      <c r="D359" s="138">
        <v>40228</v>
      </c>
      <c r="E359" s="50" t="s">
        <v>2118</v>
      </c>
      <c r="F359" s="50" t="s">
        <v>2119</v>
      </c>
      <c r="G359" s="50" t="s">
        <v>392</v>
      </c>
      <c r="H359" s="49">
        <v>3</v>
      </c>
      <c r="I359" s="50" t="s">
        <v>2120</v>
      </c>
      <c r="J359" s="45" t="s">
        <v>2121</v>
      </c>
      <c r="K359" s="49" t="s">
        <v>2122</v>
      </c>
      <c r="L359" s="45" t="s">
        <v>2123</v>
      </c>
      <c r="M359" s="45" t="s">
        <v>2124</v>
      </c>
      <c r="N359" s="45">
        <v>311812</v>
      </c>
      <c r="O359" s="45" t="s">
        <v>1060</v>
      </c>
      <c r="P359" s="45" t="s">
        <v>45</v>
      </c>
      <c r="Q359" s="45"/>
      <c r="R359" s="45" t="s">
        <v>1565</v>
      </c>
      <c r="S359" s="48">
        <v>350000</v>
      </c>
      <c r="T359" s="48" t="s">
        <v>48</v>
      </c>
      <c r="U359" s="48" t="s">
        <v>48</v>
      </c>
      <c r="V359" s="66">
        <v>76</v>
      </c>
      <c r="W359" s="66">
        <v>0</v>
      </c>
      <c r="X359" s="48">
        <v>724</v>
      </c>
      <c r="Y359" s="48">
        <v>22500000</v>
      </c>
      <c r="Z359" s="48">
        <v>1151.3157894736842</v>
      </c>
      <c r="AA359" s="47" t="s">
        <v>48</v>
      </c>
      <c r="AB359" s="49">
        <v>3</v>
      </c>
      <c r="AC359" s="60" t="s">
        <v>58</v>
      </c>
      <c r="AD359" s="48">
        <v>87500</v>
      </c>
      <c r="AE359" s="48">
        <v>262500</v>
      </c>
      <c r="AF359" s="48" t="s">
        <v>48</v>
      </c>
      <c r="AG359" s="48" t="s">
        <v>48</v>
      </c>
      <c r="AH359" s="66">
        <v>63</v>
      </c>
      <c r="AI359" s="66">
        <v>0</v>
      </c>
      <c r="AJ359" s="48">
        <v>745</v>
      </c>
      <c r="AK359" s="48">
        <v>36431486</v>
      </c>
      <c r="AL359" s="48">
        <v>0</v>
      </c>
      <c r="AM359" s="48" t="s">
        <v>48</v>
      </c>
      <c r="AN359" s="124" t="s">
        <v>48</v>
      </c>
      <c r="AO359" s="48" t="s">
        <v>48</v>
      </c>
    </row>
    <row r="360" spans="1:43" s="50" customFormat="1" x14ac:dyDescent="0.25">
      <c r="A360" s="45" t="s">
        <v>2125</v>
      </c>
      <c r="B360" s="45" t="s">
        <v>1187</v>
      </c>
      <c r="C360" s="23" t="s">
        <v>4278</v>
      </c>
      <c r="D360" s="138">
        <v>40241</v>
      </c>
      <c r="E360" s="50" t="s">
        <v>2126</v>
      </c>
      <c r="F360" s="50" t="s">
        <v>2127</v>
      </c>
      <c r="G360" s="50" t="s">
        <v>200</v>
      </c>
      <c r="H360" s="49">
        <v>2</v>
      </c>
      <c r="I360" s="50" t="s">
        <v>2128</v>
      </c>
      <c r="J360" s="45" t="s">
        <v>2129</v>
      </c>
      <c r="K360" s="49" t="s">
        <v>2130</v>
      </c>
      <c r="L360" s="45" t="s">
        <v>2131</v>
      </c>
      <c r="M360" s="45" t="s">
        <v>2132</v>
      </c>
      <c r="N360" s="45">
        <v>311412</v>
      </c>
      <c r="O360" s="45" t="s">
        <v>1060</v>
      </c>
      <c r="P360" s="45" t="s">
        <v>45</v>
      </c>
      <c r="Q360" s="45"/>
      <c r="R360" s="45" t="s">
        <v>1565</v>
      </c>
      <c r="S360" s="48">
        <v>600000</v>
      </c>
      <c r="T360" s="48" t="s">
        <v>48</v>
      </c>
      <c r="U360" s="48" t="s">
        <v>48</v>
      </c>
      <c r="V360" s="66">
        <v>450</v>
      </c>
      <c r="W360" s="66">
        <v>717</v>
      </c>
      <c r="X360" s="48">
        <v>458</v>
      </c>
      <c r="Y360" s="48">
        <v>15120000</v>
      </c>
      <c r="Z360" s="48">
        <v>0</v>
      </c>
      <c r="AA360" s="47" t="s">
        <v>48</v>
      </c>
      <c r="AB360" s="49">
        <v>3</v>
      </c>
      <c r="AC360" s="60" t="s">
        <v>4248</v>
      </c>
      <c r="AD360" s="48">
        <v>0</v>
      </c>
      <c r="AE360" s="48">
        <v>0</v>
      </c>
      <c r="AF360" s="48" t="s">
        <v>48</v>
      </c>
      <c r="AG360" s="48" t="s">
        <v>48</v>
      </c>
      <c r="AH360" s="66">
        <v>0</v>
      </c>
      <c r="AI360" s="66">
        <v>717</v>
      </c>
      <c r="AJ360" s="48">
        <v>0</v>
      </c>
      <c r="AK360" s="48">
        <v>0</v>
      </c>
      <c r="AL360" s="48">
        <v>0</v>
      </c>
      <c r="AM360" s="48" t="s">
        <v>48</v>
      </c>
      <c r="AN360" s="124" t="s">
        <v>48</v>
      </c>
      <c r="AO360" s="48" t="s">
        <v>48</v>
      </c>
    </row>
    <row r="361" spans="1:43" s="50" customFormat="1" x14ac:dyDescent="0.25">
      <c r="A361" s="45" t="s">
        <v>2133</v>
      </c>
      <c r="B361" s="45" t="s">
        <v>1187</v>
      </c>
      <c r="C361" s="23" t="s">
        <v>4276</v>
      </c>
      <c r="D361" s="138">
        <v>40248</v>
      </c>
      <c r="E361" s="50" t="s">
        <v>442</v>
      </c>
      <c r="F361" s="50" t="s">
        <v>2134</v>
      </c>
      <c r="G361" s="50" t="s">
        <v>155</v>
      </c>
      <c r="H361" s="49">
        <v>3</v>
      </c>
      <c r="I361" s="50" t="s">
        <v>2135</v>
      </c>
      <c r="J361" s="45" t="s">
        <v>2136</v>
      </c>
      <c r="K361" s="49">
        <v>28273</v>
      </c>
      <c r="L361" s="45" t="s">
        <v>2137</v>
      </c>
      <c r="M361" s="45" t="s">
        <v>343</v>
      </c>
      <c r="N361" s="45">
        <v>333611</v>
      </c>
      <c r="O361" s="45" t="s">
        <v>1060</v>
      </c>
      <c r="P361" s="45" t="s">
        <v>45</v>
      </c>
      <c r="Q361" s="45"/>
      <c r="R361" s="45" t="s">
        <v>1205</v>
      </c>
      <c r="S361" s="48">
        <v>1000000</v>
      </c>
      <c r="T361" s="48" t="s">
        <v>48</v>
      </c>
      <c r="U361" s="48" t="s">
        <v>48</v>
      </c>
      <c r="V361" s="66">
        <v>420</v>
      </c>
      <c r="W361" s="66">
        <v>777</v>
      </c>
      <c r="X361" s="48">
        <v>1107</v>
      </c>
      <c r="Y361" s="48">
        <v>121500000</v>
      </c>
      <c r="Z361" s="48">
        <v>0</v>
      </c>
      <c r="AA361" s="47" t="s">
        <v>48</v>
      </c>
      <c r="AB361" s="49">
        <v>3</v>
      </c>
      <c r="AC361" s="60" t="s">
        <v>58</v>
      </c>
      <c r="AD361" s="48">
        <v>0</v>
      </c>
      <c r="AE361" s="48">
        <v>714286</v>
      </c>
      <c r="AF361" s="48" t="s">
        <v>48</v>
      </c>
      <c r="AG361" s="48" t="s">
        <v>48</v>
      </c>
      <c r="AH361" s="66">
        <v>475</v>
      </c>
      <c r="AI361" s="66">
        <v>777</v>
      </c>
      <c r="AJ361" s="48">
        <v>2169</v>
      </c>
      <c r="AK361" s="48">
        <v>180445630</v>
      </c>
      <c r="AL361" s="48">
        <v>0</v>
      </c>
      <c r="AM361" s="48" t="s">
        <v>48</v>
      </c>
      <c r="AN361" s="124" t="s">
        <v>48</v>
      </c>
      <c r="AO361" s="48" t="s">
        <v>48</v>
      </c>
    </row>
    <row r="362" spans="1:43" s="50" customFormat="1" x14ac:dyDescent="0.25">
      <c r="A362" s="45" t="s">
        <v>2138</v>
      </c>
      <c r="B362" s="45" t="s">
        <v>1187</v>
      </c>
      <c r="C362" s="23" t="s">
        <v>4278</v>
      </c>
      <c r="D362" s="138">
        <v>40248</v>
      </c>
      <c r="E362" s="50" t="s">
        <v>2139</v>
      </c>
      <c r="F362" s="50" t="s">
        <v>2140</v>
      </c>
      <c r="G362" s="50" t="s">
        <v>200</v>
      </c>
      <c r="H362" s="49">
        <v>2</v>
      </c>
      <c r="I362" s="50" t="s">
        <v>2141</v>
      </c>
      <c r="J362" s="45" t="s">
        <v>2142</v>
      </c>
      <c r="K362" s="49" t="s">
        <v>2143</v>
      </c>
      <c r="L362" s="45" t="s">
        <v>2144</v>
      </c>
      <c r="M362" s="45" t="s">
        <v>2145</v>
      </c>
      <c r="N362" s="45">
        <v>332410</v>
      </c>
      <c r="O362" s="45" t="s">
        <v>1060</v>
      </c>
      <c r="P362" s="45" t="s">
        <v>45</v>
      </c>
      <c r="Q362" s="45"/>
      <c r="R362" s="45" t="s">
        <v>1611</v>
      </c>
      <c r="S362" s="48">
        <v>76500</v>
      </c>
      <c r="T362" s="48" t="s">
        <v>48</v>
      </c>
      <c r="U362" s="48" t="s">
        <v>48</v>
      </c>
      <c r="V362" s="66">
        <v>66</v>
      </c>
      <c r="W362" s="66">
        <v>15</v>
      </c>
      <c r="X362" s="48">
        <v>647</v>
      </c>
      <c r="Y362" s="48">
        <v>5850000</v>
      </c>
      <c r="Z362" s="48">
        <v>0</v>
      </c>
      <c r="AA362" s="47" t="s">
        <v>48</v>
      </c>
      <c r="AB362" s="49">
        <v>3</v>
      </c>
      <c r="AC362" s="60" t="s">
        <v>3862</v>
      </c>
      <c r="AD362" s="48">
        <v>0</v>
      </c>
      <c r="AE362" s="48">
        <v>76500</v>
      </c>
      <c r="AF362" s="48" t="s">
        <v>48</v>
      </c>
      <c r="AG362" s="48" t="s">
        <v>48</v>
      </c>
      <c r="AH362" s="66">
        <v>65</v>
      </c>
      <c r="AI362" s="66">
        <v>15</v>
      </c>
      <c r="AJ362" s="48">
        <v>697</v>
      </c>
      <c r="AK362" s="48">
        <v>7383033</v>
      </c>
      <c r="AL362" s="48">
        <v>0</v>
      </c>
      <c r="AM362" s="48" t="s">
        <v>48</v>
      </c>
      <c r="AN362" s="124" t="s">
        <v>48</v>
      </c>
      <c r="AO362" s="48" t="s">
        <v>48</v>
      </c>
    </row>
    <row r="363" spans="1:43" s="50" customFormat="1" x14ac:dyDescent="0.25">
      <c r="A363" s="45" t="s">
        <v>2146</v>
      </c>
      <c r="B363" s="45" t="s">
        <v>1187</v>
      </c>
      <c r="C363" s="23" t="s">
        <v>4278</v>
      </c>
      <c r="D363" s="138">
        <v>40262</v>
      </c>
      <c r="E363" s="50" t="s">
        <v>2147</v>
      </c>
      <c r="F363" s="50" t="s">
        <v>2148</v>
      </c>
      <c r="G363" s="50" t="s">
        <v>615</v>
      </c>
      <c r="H363" s="49">
        <v>1</v>
      </c>
      <c r="I363" s="50" t="s">
        <v>2149</v>
      </c>
      <c r="J363" s="45" t="s">
        <v>2150</v>
      </c>
      <c r="K363" s="49" t="s">
        <v>2151</v>
      </c>
      <c r="L363" s="45" t="s">
        <v>2152</v>
      </c>
      <c r="M363" s="45" t="s">
        <v>2153</v>
      </c>
      <c r="N363" s="45">
        <v>311811</v>
      </c>
      <c r="O363" s="45" t="s">
        <v>1060</v>
      </c>
      <c r="P363" s="45" t="s">
        <v>45</v>
      </c>
      <c r="Q363" s="45"/>
      <c r="R363" s="45" t="s">
        <v>1205</v>
      </c>
      <c r="S363" s="48">
        <v>100000</v>
      </c>
      <c r="T363" s="48" t="s">
        <v>48</v>
      </c>
      <c r="U363" s="48" t="s">
        <v>48</v>
      </c>
      <c r="V363" s="66">
        <v>34</v>
      </c>
      <c r="W363" s="66">
        <v>86</v>
      </c>
      <c r="X363" s="48">
        <v>446</v>
      </c>
      <c r="Y363" s="48">
        <v>4050000</v>
      </c>
      <c r="Z363" s="48">
        <v>0</v>
      </c>
      <c r="AA363" s="47" t="s">
        <v>48</v>
      </c>
      <c r="AB363" s="49">
        <v>3</v>
      </c>
      <c r="AC363" s="60" t="s">
        <v>4248</v>
      </c>
      <c r="AD363" s="48">
        <v>0</v>
      </c>
      <c r="AE363" s="48">
        <v>0</v>
      </c>
      <c r="AF363" s="48" t="s">
        <v>48</v>
      </c>
      <c r="AG363" s="48" t="s">
        <v>48</v>
      </c>
      <c r="AH363" s="66">
        <v>0</v>
      </c>
      <c r="AI363" s="66">
        <v>86</v>
      </c>
      <c r="AJ363" s="48">
        <v>0</v>
      </c>
      <c r="AK363" s="48">
        <v>0</v>
      </c>
      <c r="AL363" s="48">
        <v>0</v>
      </c>
      <c r="AM363" s="48" t="s">
        <v>48</v>
      </c>
      <c r="AN363" s="124" t="s">
        <v>48</v>
      </c>
      <c r="AO363" s="48" t="s">
        <v>48</v>
      </c>
      <c r="AP363" s="3"/>
      <c r="AQ363" s="3"/>
    </row>
    <row r="364" spans="1:43" s="50" customFormat="1" x14ac:dyDescent="0.25">
      <c r="A364" s="45" t="s">
        <v>2154</v>
      </c>
      <c r="B364" s="45" t="s">
        <v>1187</v>
      </c>
      <c r="C364" s="23" t="s">
        <v>4278</v>
      </c>
      <c r="D364" s="138">
        <v>40273</v>
      </c>
      <c r="E364" s="50" t="s">
        <v>2155</v>
      </c>
      <c r="F364" s="50" t="s">
        <v>2156</v>
      </c>
      <c r="G364" s="50" t="s">
        <v>155</v>
      </c>
      <c r="H364" s="49">
        <v>3</v>
      </c>
      <c r="I364" s="50" t="s">
        <v>2157</v>
      </c>
      <c r="J364" s="45" t="s">
        <v>2158</v>
      </c>
      <c r="K364" s="49" t="s">
        <v>2159</v>
      </c>
      <c r="L364" s="45" t="s">
        <v>2160</v>
      </c>
      <c r="M364" s="45" t="s">
        <v>2161</v>
      </c>
      <c r="N364" s="45">
        <v>325132</v>
      </c>
      <c r="O364" s="45" t="s">
        <v>1060</v>
      </c>
      <c r="P364" s="45" t="s">
        <v>45</v>
      </c>
      <c r="Q364" s="45"/>
      <c r="R364" s="45" t="s">
        <v>1205</v>
      </c>
      <c r="S364" s="48">
        <v>55000</v>
      </c>
      <c r="T364" s="48" t="s">
        <v>48</v>
      </c>
      <c r="U364" s="48" t="s">
        <v>48</v>
      </c>
      <c r="V364" s="66">
        <v>45</v>
      </c>
      <c r="W364" s="66">
        <v>382</v>
      </c>
      <c r="X364" s="48">
        <v>1485</v>
      </c>
      <c r="Y364" s="48">
        <v>2250000</v>
      </c>
      <c r="Z364" s="48">
        <v>0</v>
      </c>
      <c r="AA364" s="47" t="s">
        <v>48</v>
      </c>
      <c r="AB364" s="49">
        <v>3</v>
      </c>
      <c r="AC364" s="60" t="s">
        <v>4248</v>
      </c>
      <c r="AD364" s="48">
        <v>0</v>
      </c>
      <c r="AE364" s="48">
        <v>0</v>
      </c>
      <c r="AF364" s="48" t="s">
        <v>48</v>
      </c>
      <c r="AG364" s="48" t="s">
        <v>48</v>
      </c>
      <c r="AH364" s="66">
        <v>0</v>
      </c>
      <c r="AI364" s="66">
        <v>382</v>
      </c>
      <c r="AJ364" s="48">
        <v>0</v>
      </c>
      <c r="AK364" s="48">
        <v>0</v>
      </c>
      <c r="AL364" s="48">
        <v>0</v>
      </c>
      <c r="AM364" s="48" t="s">
        <v>48</v>
      </c>
      <c r="AN364" s="124" t="s">
        <v>48</v>
      </c>
      <c r="AO364" s="48" t="s">
        <v>48</v>
      </c>
      <c r="AP364" s="3"/>
      <c r="AQ364" s="3"/>
    </row>
    <row r="365" spans="1:43" s="50" customFormat="1" x14ac:dyDescent="0.25">
      <c r="A365" s="45" t="s">
        <v>2162</v>
      </c>
      <c r="B365" s="45" t="s">
        <v>1187</v>
      </c>
      <c r="C365" s="23" t="s">
        <v>4278</v>
      </c>
      <c r="D365" s="138">
        <v>40277</v>
      </c>
      <c r="E365" s="50" t="s">
        <v>2163</v>
      </c>
      <c r="F365" s="50" t="s">
        <v>2164</v>
      </c>
      <c r="G365" s="50" t="s">
        <v>1559</v>
      </c>
      <c r="H365" s="49">
        <v>2</v>
      </c>
      <c r="I365" s="50" t="s">
        <v>2165</v>
      </c>
      <c r="J365" s="45" t="s">
        <v>2166</v>
      </c>
      <c r="K365" s="49">
        <v>28128</v>
      </c>
      <c r="L365" s="45" t="s">
        <v>2167</v>
      </c>
      <c r="M365" s="45" t="s">
        <v>2168</v>
      </c>
      <c r="N365" s="45">
        <v>326211</v>
      </c>
      <c r="O365" s="45" t="s">
        <v>1060</v>
      </c>
      <c r="P365" s="45" t="s">
        <v>45</v>
      </c>
      <c r="Q365" s="45"/>
      <c r="R365" s="45" t="s">
        <v>1205</v>
      </c>
      <c r="S365" s="48">
        <v>620000</v>
      </c>
      <c r="T365" s="48" t="s">
        <v>48</v>
      </c>
      <c r="U365" s="48" t="s">
        <v>48</v>
      </c>
      <c r="V365" s="66">
        <v>67</v>
      </c>
      <c r="W365" s="66">
        <v>306</v>
      </c>
      <c r="X365" s="48">
        <v>619</v>
      </c>
      <c r="Y365" s="48">
        <v>10170000</v>
      </c>
      <c r="Z365" s="48">
        <v>0</v>
      </c>
      <c r="AA365" s="47" t="s">
        <v>48</v>
      </c>
      <c r="AB365" s="49">
        <v>3</v>
      </c>
      <c r="AC365" s="60" t="s">
        <v>3862</v>
      </c>
      <c r="AD365" s="48">
        <v>0</v>
      </c>
      <c r="AE365" s="48">
        <v>620000</v>
      </c>
      <c r="AF365" s="48" t="s">
        <v>48</v>
      </c>
      <c r="AG365" s="48" t="s">
        <v>48</v>
      </c>
      <c r="AH365" s="66">
        <v>136</v>
      </c>
      <c r="AI365" s="66">
        <v>306</v>
      </c>
      <c r="AJ365" s="48">
        <v>968</v>
      </c>
      <c r="AK365" s="48">
        <v>13611413</v>
      </c>
      <c r="AL365" s="48">
        <v>0</v>
      </c>
      <c r="AM365" s="48" t="s">
        <v>48</v>
      </c>
      <c r="AN365" s="124" t="s">
        <v>48</v>
      </c>
      <c r="AO365" s="48" t="s">
        <v>48</v>
      </c>
    </row>
    <row r="366" spans="1:43" s="50" customFormat="1" x14ac:dyDescent="0.25">
      <c r="A366" s="45" t="s">
        <v>2169</v>
      </c>
      <c r="B366" s="45" t="s">
        <v>1187</v>
      </c>
      <c r="C366" s="23" t="s">
        <v>4276</v>
      </c>
      <c r="D366" s="138">
        <v>40280</v>
      </c>
      <c r="E366" s="50" t="s">
        <v>453</v>
      </c>
      <c r="F366" s="50" t="s">
        <v>2170</v>
      </c>
      <c r="G366" s="50" t="s">
        <v>39</v>
      </c>
      <c r="H366" s="49">
        <v>1</v>
      </c>
      <c r="I366" s="50" t="s">
        <v>2171</v>
      </c>
      <c r="J366" s="45" t="s">
        <v>456</v>
      </c>
      <c r="K366" s="49" t="s">
        <v>457</v>
      </c>
      <c r="L366" s="45" t="s">
        <v>2172</v>
      </c>
      <c r="M366" s="45" t="s">
        <v>459</v>
      </c>
      <c r="N366" s="45">
        <v>326199</v>
      </c>
      <c r="O366" s="45" t="s">
        <v>1060</v>
      </c>
      <c r="P366" s="45" t="s">
        <v>45</v>
      </c>
      <c r="Q366" s="45"/>
      <c r="R366" s="45" t="s">
        <v>1205</v>
      </c>
      <c r="S366" s="48">
        <v>250000</v>
      </c>
      <c r="T366" s="48" t="s">
        <v>48</v>
      </c>
      <c r="U366" s="48" t="s">
        <v>48</v>
      </c>
      <c r="V366" s="66">
        <v>225</v>
      </c>
      <c r="W366" s="66">
        <v>0</v>
      </c>
      <c r="X366" s="48">
        <v>568</v>
      </c>
      <c r="Y366" s="48">
        <v>17100000</v>
      </c>
      <c r="Z366" s="48">
        <v>0</v>
      </c>
      <c r="AA366" s="47" t="s">
        <v>48</v>
      </c>
      <c r="AB366" s="49">
        <v>3</v>
      </c>
      <c r="AC366" s="60" t="s">
        <v>3862</v>
      </c>
      <c r="AD366" s="48">
        <v>0</v>
      </c>
      <c r="AE366" s="48">
        <v>24444</v>
      </c>
      <c r="AF366" s="48" t="s">
        <v>48</v>
      </c>
      <c r="AG366" s="48" t="s">
        <v>48</v>
      </c>
      <c r="AH366" s="66">
        <v>233</v>
      </c>
      <c r="AI366" s="66">
        <v>0</v>
      </c>
      <c r="AJ366" s="48">
        <v>568.98</v>
      </c>
      <c r="AK366" s="48">
        <v>35818861</v>
      </c>
      <c r="AL366" s="48">
        <v>0</v>
      </c>
      <c r="AM366" s="48" t="s">
        <v>48</v>
      </c>
      <c r="AN366" s="124" t="s">
        <v>48</v>
      </c>
      <c r="AO366" s="48" t="s">
        <v>48</v>
      </c>
    </row>
    <row r="367" spans="1:43" s="50" customFormat="1" x14ac:dyDescent="0.25">
      <c r="A367" s="45" t="s">
        <v>2173</v>
      </c>
      <c r="B367" s="45" t="s">
        <v>1187</v>
      </c>
      <c r="C367" s="23" t="s">
        <v>4278</v>
      </c>
      <c r="D367" s="138">
        <v>40281</v>
      </c>
      <c r="E367" s="50" t="s">
        <v>2174</v>
      </c>
      <c r="F367" s="50" t="s">
        <v>2175</v>
      </c>
      <c r="G367" s="50" t="s">
        <v>1087</v>
      </c>
      <c r="H367" s="49">
        <v>1</v>
      </c>
      <c r="I367" s="50" t="s">
        <v>2176</v>
      </c>
      <c r="J367" s="45" t="s">
        <v>2177</v>
      </c>
      <c r="K367" s="49" t="s">
        <v>2178</v>
      </c>
      <c r="L367" s="45" t="s">
        <v>2179</v>
      </c>
      <c r="M367" s="45" t="s">
        <v>2180</v>
      </c>
      <c r="N367" s="45">
        <v>313230</v>
      </c>
      <c r="O367" s="45" t="s">
        <v>1060</v>
      </c>
      <c r="P367" s="45" t="s">
        <v>45</v>
      </c>
      <c r="Q367" s="45"/>
      <c r="R367" s="45" t="s">
        <v>1611</v>
      </c>
      <c r="S367" s="48">
        <v>350000</v>
      </c>
      <c r="T367" s="48" t="s">
        <v>48</v>
      </c>
      <c r="U367" s="48" t="s">
        <v>48</v>
      </c>
      <c r="V367" s="66">
        <v>86</v>
      </c>
      <c r="W367" s="66">
        <v>200</v>
      </c>
      <c r="X367" s="48">
        <v>378</v>
      </c>
      <c r="Y367" s="48">
        <v>8100000</v>
      </c>
      <c r="Z367" s="48">
        <v>0</v>
      </c>
      <c r="AA367" s="47" t="s">
        <v>48</v>
      </c>
      <c r="AB367" s="49">
        <v>3</v>
      </c>
      <c r="AC367" s="60" t="s">
        <v>4248</v>
      </c>
      <c r="AD367" s="48">
        <v>0</v>
      </c>
      <c r="AE367" s="48">
        <v>0</v>
      </c>
      <c r="AF367" s="48" t="s">
        <v>48</v>
      </c>
      <c r="AG367" s="48" t="s">
        <v>48</v>
      </c>
      <c r="AH367" s="66">
        <v>0</v>
      </c>
      <c r="AI367" s="66">
        <v>200</v>
      </c>
      <c r="AJ367" s="48">
        <v>0</v>
      </c>
      <c r="AK367" s="48">
        <v>0</v>
      </c>
      <c r="AL367" s="48">
        <v>0</v>
      </c>
      <c r="AM367" s="48" t="s">
        <v>48</v>
      </c>
      <c r="AN367" s="124" t="s">
        <v>48</v>
      </c>
      <c r="AO367" s="48" t="s">
        <v>48</v>
      </c>
    </row>
    <row r="368" spans="1:43" s="50" customFormat="1" x14ac:dyDescent="0.25">
      <c r="A368" s="45" t="s">
        <v>2181</v>
      </c>
      <c r="B368" s="45" t="s">
        <v>1187</v>
      </c>
      <c r="C368" s="23" t="s">
        <v>4278</v>
      </c>
      <c r="D368" s="138">
        <v>40282</v>
      </c>
      <c r="E368" s="50" t="s">
        <v>2182</v>
      </c>
      <c r="F368" s="50" t="s">
        <v>2183</v>
      </c>
      <c r="G368" s="50" t="s">
        <v>1231</v>
      </c>
      <c r="H368" s="49">
        <v>1</v>
      </c>
      <c r="I368" s="50" t="s">
        <v>2184</v>
      </c>
      <c r="J368" s="45" t="s">
        <v>2185</v>
      </c>
      <c r="K368" s="49">
        <v>28357</v>
      </c>
      <c r="L368" s="45" t="s">
        <v>2186</v>
      </c>
      <c r="M368" s="45" t="s">
        <v>2187</v>
      </c>
      <c r="N368" s="45">
        <v>311615</v>
      </c>
      <c r="O368" s="45" t="s">
        <v>1060</v>
      </c>
      <c r="P368" s="45" t="s">
        <v>45</v>
      </c>
      <c r="Q368" s="45"/>
      <c r="R368" s="45" t="s">
        <v>1205</v>
      </c>
      <c r="S368" s="48">
        <v>150000</v>
      </c>
      <c r="T368" s="48" t="s">
        <v>48</v>
      </c>
      <c r="U368" s="48" t="s">
        <v>48</v>
      </c>
      <c r="V368" s="66">
        <v>46</v>
      </c>
      <c r="W368" s="66">
        <v>2232</v>
      </c>
      <c r="X368" s="48">
        <v>477</v>
      </c>
      <c r="Y368" s="48">
        <v>16100000</v>
      </c>
      <c r="Z368" s="48">
        <v>0</v>
      </c>
      <c r="AA368" s="47" t="s">
        <v>48</v>
      </c>
      <c r="AB368" s="49">
        <v>3</v>
      </c>
      <c r="AC368" s="60" t="s">
        <v>4248</v>
      </c>
      <c r="AD368" s="48">
        <v>0</v>
      </c>
      <c r="AE368" s="48">
        <v>0</v>
      </c>
      <c r="AF368" s="48" t="s">
        <v>48</v>
      </c>
      <c r="AG368" s="48" t="s">
        <v>48</v>
      </c>
      <c r="AH368" s="66">
        <v>0</v>
      </c>
      <c r="AI368" s="66">
        <v>2232</v>
      </c>
      <c r="AJ368" s="48">
        <v>0</v>
      </c>
      <c r="AK368" s="48">
        <v>0</v>
      </c>
      <c r="AL368" s="48">
        <v>0</v>
      </c>
      <c r="AM368" s="48" t="s">
        <v>48</v>
      </c>
      <c r="AN368" s="124" t="s">
        <v>48</v>
      </c>
      <c r="AO368" s="48" t="s">
        <v>48</v>
      </c>
    </row>
    <row r="369" spans="1:41" s="50" customFormat="1" x14ac:dyDescent="0.25">
      <c r="A369" s="45" t="s">
        <v>2188</v>
      </c>
      <c r="B369" s="45" t="s">
        <v>1187</v>
      </c>
      <c r="C369" s="23" t="s">
        <v>4278</v>
      </c>
      <c r="D369" s="138">
        <v>40283</v>
      </c>
      <c r="E369" s="50" t="s">
        <v>2189</v>
      </c>
      <c r="F369" s="50" t="s">
        <v>2190</v>
      </c>
      <c r="G369" s="50" t="s">
        <v>71</v>
      </c>
      <c r="H369" s="49">
        <v>2</v>
      </c>
      <c r="I369" s="50" t="s">
        <v>2191</v>
      </c>
      <c r="J369" s="45" t="s">
        <v>2192</v>
      </c>
      <c r="K369" s="49" t="s">
        <v>2193</v>
      </c>
      <c r="L369" s="45" t="s">
        <v>2194</v>
      </c>
      <c r="M369" s="45" t="s">
        <v>2195</v>
      </c>
      <c r="N369" s="45">
        <v>337121</v>
      </c>
      <c r="O369" s="45" t="s">
        <v>1060</v>
      </c>
      <c r="P369" s="45" t="s">
        <v>45</v>
      </c>
      <c r="Q369" s="45"/>
      <c r="R369" s="45" t="s">
        <v>1205</v>
      </c>
      <c r="S369" s="48">
        <v>125000</v>
      </c>
      <c r="T369" s="48" t="s">
        <v>48</v>
      </c>
      <c r="U369" s="48" t="s">
        <v>48</v>
      </c>
      <c r="V369" s="66">
        <v>135</v>
      </c>
      <c r="W369" s="66">
        <v>403</v>
      </c>
      <c r="X369" s="48">
        <v>513</v>
      </c>
      <c r="Y369" s="48">
        <v>1687500</v>
      </c>
      <c r="Z369" s="48">
        <v>0</v>
      </c>
      <c r="AA369" s="47" t="s">
        <v>48</v>
      </c>
      <c r="AB369" s="49">
        <v>3</v>
      </c>
      <c r="AC369" s="60" t="s">
        <v>3862</v>
      </c>
      <c r="AD369" s="48">
        <v>0</v>
      </c>
      <c r="AE369" s="48">
        <v>125000</v>
      </c>
      <c r="AF369" s="48" t="s">
        <v>48</v>
      </c>
      <c r="AG369" s="48" t="s">
        <v>48</v>
      </c>
      <c r="AH369" s="66">
        <v>354</v>
      </c>
      <c r="AI369" s="66">
        <v>403</v>
      </c>
      <c r="AJ369" s="48">
        <v>545</v>
      </c>
      <c r="AK369" s="48">
        <v>3012560</v>
      </c>
      <c r="AL369" s="48">
        <v>0</v>
      </c>
      <c r="AM369" s="48" t="s">
        <v>48</v>
      </c>
      <c r="AN369" s="124" t="s">
        <v>48</v>
      </c>
      <c r="AO369" s="48" t="s">
        <v>48</v>
      </c>
    </row>
    <row r="370" spans="1:41" s="50" customFormat="1" x14ac:dyDescent="0.25">
      <c r="A370" s="45" t="s">
        <v>2196</v>
      </c>
      <c r="B370" s="45" t="s">
        <v>1187</v>
      </c>
      <c r="C370" s="23" t="s">
        <v>4278</v>
      </c>
      <c r="D370" s="138">
        <v>40288</v>
      </c>
      <c r="E370" s="50" t="s">
        <v>2197</v>
      </c>
      <c r="F370" s="50" t="s">
        <v>2198</v>
      </c>
      <c r="G370" s="50" t="s">
        <v>62</v>
      </c>
      <c r="H370" s="49">
        <v>3</v>
      </c>
      <c r="I370" s="50" t="s">
        <v>2199</v>
      </c>
      <c r="J370" s="45" t="s">
        <v>2200</v>
      </c>
      <c r="K370" s="49" t="s">
        <v>2201</v>
      </c>
      <c r="L370" s="45" t="s">
        <v>2202</v>
      </c>
      <c r="M370" s="45" t="s">
        <v>2203</v>
      </c>
      <c r="N370" s="45">
        <v>326199</v>
      </c>
      <c r="O370" s="45" t="s">
        <v>1060</v>
      </c>
      <c r="P370" s="45" t="s">
        <v>45</v>
      </c>
      <c r="Q370" s="45"/>
      <c r="R370" s="45" t="s">
        <v>1205</v>
      </c>
      <c r="S370" s="48">
        <v>100000</v>
      </c>
      <c r="T370" s="48" t="s">
        <v>48</v>
      </c>
      <c r="U370" s="48" t="s">
        <v>48</v>
      </c>
      <c r="V370" s="66">
        <v>46</v>
      </c>
      <c r="W370" s="66">
        <v>187</v>
      </c>
      <c r="X370" s="48">
        <v>486</v>
      </c>
      <c r="Y370" s="48">
        <v>22500000</v>
      </c>
      <c r="Z370" s="48">
        <v>0</v>
      </c>
      <c r="AA370" s="47" t="s">
        <v>48</v>
      </c>
      <c r="AB370" s="49">
        <v>3</v>
      </c>
      <c r="AC370" s="60" t="s">
        <v>4248</v>
      </c>
      <c r="AD370" s="48">
        <v>0</v>
      </c>
      <c r="AE370" s="48">
        <v>0</v>
      </c>
      <c r="AF370" s="48" t="s">
        <v>48</v>
      </c>
      <c r="AG370" s="48" t="s">
        <v>48</v>
      </c>
      <c r="AH370" s="66">
        <v>0</v>
      </c>
      <c r="AI370" s="66">
        <v>187</v>
      </c>
      <c r="AJ370" s="48">
        <v>0</v>
      </c>
      <c r="AK370" s="48">
        <v>0</v>
      </c>
      <c r="AL370" s="48">
        <v>0</v>
      </c>
      <c r="AM370" s="48" t="s">
        <v>48</v>
      </c>
      <c r="AN370" s="124" t="s">
        <v>48</v>
      </c>
      <c r="AO370" s="48" t="s">
        <v>48</v>
      </c>
    </row>
    <row r="371" spans="1:41" s="50" customFormat="1" x14ac:dyDescent="0.25">
      <c r="A371" s="45" t="s">
        <v>2204</v>
      </c>
      <c r="B371" s="45" t="s">
        <v>1187</v>
      </c>
      <c r="C371" s="23" t="s">
        <v>4278</v>
      </c>
      <c r="D371" s="138">
        <v>40289</v>
      </c>
      <c r="E371" s="50" t="s">
        <v>2205</v>
      </c>
      <c r="F371" s="50" t="s">
        <v>2206</v>
      </c>
      <c r="G371" s="50" t="s">
        <v>223</v>
      </c>
      <c r="H371" s="49">
        <v>1</v>
      </c>
      <c r="I371" s="50" t="s">
        <v>2207</v>
      </c>
      <c r="J371" s="45" t="s">
        <v>2208</v>
      </c>
      <c r="K371" s="49" t="s">
        <v>2209</v>
      </c>
      <c r="L371" s="45" t="s">
        <v>2210</v>
      </c>
      <c r="M371" s="45" t="s">
        <v>2211</v>
      </c>
      <c r="N371" s="45">
        <v>321900</v>
      </c>
      <c r="O371" s="45" t="s">
        <v>1060</v>
      </c>
      <c r="P371" s="45" t="s">
        <v>45</v>
      </c>
      <c r="Q371" s="45"/>
      <c r="R371" s="45" t="s">
        <v>1626</v>
      </c>
      <c r="S371" s="48">
        <v>200000</v>
      </c>
      <c r="T371" s="48" t="s">
        <v>48</v>
      </c>
      <c r="U371" s="48" t="s">
        <v>48</v>
      </c>
      <c r="V371" s="66">
        <v>301</v>
      </c>
      <c r="W371" s="66">
        <v>249</v>
      </c>
      <c r="X371" s="48">
        <v>446</v>
      </c>
      <c r="Y371" s="48">
        <v>3375000</v>
      </c>
      <c r="Z371" s="48">
        <v>0</v>
      </c>
      <c r="AA371" s="47" t="s">
        <v>48</v>
      </c>
      <c r="AB371" s="49">
        <v>3</v>
      </c>
      <c r="AC371" s="60" t="s">
        <v>3862</v>
      </c>
      <c r="AD371" s="48">
        <v>0</v>
      </c>
      <c r="AE371" s="48">
        <v>100000</v>
      </c>
      <c r="AF371" s="48" t="s">
        <v>48</v>
      </c>
      <c r="AG371" s="48" t="s">
        <v>48</v>
      </c>
      <c r="AH371" s="66">
        <v>188</v>
      </c>
      <c r="AI371" s="66">
        <v>249</v>
      </c>
      <c r="AJ371" s="48">
        <v>0</v>
      </c>
      <c r="AK371" s="48">
        <v>4047178</v>
      </c>
      <c r="AL371" s="48">
        <v>0</v>
      </c>
      <c r="AM371" s="48" t="s">
        <v>48</v>
      </c>
      <c r="AN371" s="124" t="s">
        <v>48</v>
      </c>
      <c r="AO371" s="48" t="s">
        <v>48</v>
      </c>
    </row>
    <row r="372" spans="1:41" s="50" customFormat="1" x14ac:dyDescent="0.25">
      <c r="A372" s="45" t="s">
        <v>2212</v>
      </c>
      <c r="B372" s="45" t="s">
        <v>1187</v>
      </c>
      <c r="C372" s="23" t="s">
        <v>4278</v>
      </c>
      <c r="D372" s="138">
        <v>40291</v>
      </c>
      <c r="E372" s="50" t="s">
        <v>2213</v>
      </c>
      <c r="F372" s="50" t="s">
        <v>2214</v>
      </c>
      <c r="G372" s="50" t="s">
        <v>147</v>
      </c>
      <c r="H372" s="49">
        <v>2</v>
      </c>
      <c r="I372" s="50" t="s">
        <v>2215</v>
      </c>
      <c r="J372" s="45" t="s">
        <v>2216</v>
      </c>
      <c r="K372" s="49" t="s">
        <v>2217</v>
      </c>
      <c r="L372" s="45" t="s">
        <v>2218</v>
      </c>
      <c r="M372" s="45" t="s">
        <v>1111</v>
      </c>
      <c r="N372" s="45">
        <v>313312</v>
      </c>
      <c r="O372" s="45" t="s">
        <v>1060</v>
      </c>
      <c r="P372" s="45" t="s">
        <v>45</v>
      </c>
      <c r="Q372" s="45"/>
      <c r="R372" s="45" t="s">
        <v>1195</v>
      </c>
      <c r="S372" s="48">
        <v>135000</v>
      </c>
      <c r="T372" s="48" t="s">
        <v>48</v>
      </c>
      <c r="U372" s="48" t="s">
        <v>48</v>
      </c>
      <c r="V372" s="66">
        <v>44</v>
      </c>
      <c r="W372" s="66">
        <v>0</v>
      </c>
      <c r="X372" s="48">
        <v>576</v>
      </c>
      <c r="Y372" s="48">
        <v>2475000</v>
      </c>
      <c r="Z372" s="48">
        <v>0</v>
      </c>
      <c r="AA372" s="47" t="s">
        <v>48</v>
      </c>
      <c r="AB372" s="49">
        <v>3</v>
      </c>
      <c r="AC372" s="60" t="s">
        <v>4248</v>
      </c>
      <c r="AD372" s="48">
        <v>0</v>
      </c>
      <c r="AE372" s="48">
        <v>0</v>
      </c>
      <c r="AF372" s="48" t="s">
        <v>48</v>
      </c>
      <c r="AG372" s="48" t="s">
        <v>48</v>
      </c>
      <c r="AH372" s="66">
        <v>0</v>
      </c>
      <c r="AI372" s="66">
        <v>0</v>
      </c>
      <c r="AJ372" s="48">
        <v>0</v>
      </c>
      <c r="AK372" s="48">
        <v>0</v>
      </c>
      <c r="AL372" s="48">
        <v>0</v>
      </c>
      <c r="AM372" s="48" t="s">
        <v>48</v>
      </c>
      <c r="AN372" s="124" t="s">
        <v>48</v>
      </c>
      <c r="AO372" s="48" t="s">
        <v>48</v>
      </c>
    </row>
    <row r="373" spans="1:41" s="50" customFormat="1" x14ac:dyDescent="0.25">
      <c r="A373" s="45" t="s">
        <v>2219</v>
      </c>
      <c r="B373" s="45" t="s">
        <v>1187</v>
      </c>
      <c r="C373" s="23" t="s">
        <v>4278</v>
      </c>
      <c r="D373" s="138">
        <v>40309</v>
      </c>
      <c r="E373" s="50" t="s">
        <v>2220</v>
      </c>
      <c r="F373" s="50" t="s">
        <v>2221</v>
      </c>
      <c r="G373" s="50" t="s">
        <v>281</v>
      </c>
      <c r="H373" s="49">
        <v>1</v>
      </c>
      <c r="I373" s="50" t="s">
        <v>2222</v>
      </c>
      <c r="J373" s="45" t="s">
        <v>2223</v>
      </c>
      <c r="K373" s="49" t="s">
        <v>2224</v>
      </c>
      <c r="L373" s="45" t="s">
        <v>2225</v>
      </c>
      <c r="M373" s="45" t="s">
        <v>2226</v>
      </c>
      <c r="N373" s="45">
        <v>331419</v>
      </c>
      <c r="O373" s="45" t="s">
        <v>1060</v>
      </c>
      <c r="P373" s="45" t="s">
        <v>45</v>
      </c>
      <c r="Q373" s="45"/>
      <c r="R373" s="45" t="s">
        <v>2227</v>
      </c>
      <c r="S373" s="48">
        <v>98000</v>
      </c>
      <c r="T373" s="48" t="s">
        <v>48</v>
      </c>
      <c r="U373" s="48" t="s">
        <v>48</v>
      </c>
      <c r="V373" s="66">
        <v>88</v>
      </c>
      <c r="W373" s="66">
        <v>0</v>
      </c>
      <c r="X373" s="48">
        <v>522</v>
      </c>
      <c r="Y373" s="48">
        <v>4000000</v>
      </c>
      <c r="Z373" s="48">
        <v>0</v>
      </c>
      <c r="AA373" s="47" t="s">
        <v>48</v>
      </c>
      <c r="AB373" s="49">
        <v>3</v>
      </c>
      <c r="AC373" s="60" t="s">
        <v>4248</v>
      </c>
      <c r="AD373" s="48">
        <v>0</v>
      </c>
      <c r="AE373" s="48">
        <v>0</v>
      </c>
      <c r="AF373" s="48" t="s">
        <v>48</v>
      </c>
      <c r="AG373" s="48" t="s">
        <v>48</v>
      </c>
      <c r="AH373" s="66">
        <v>0</v>
      </c>
      <c r="AI373" s="66">
        <v>0</v>
      </c>
      <c r="AJ373" s="48">
        <v>0</v>
      </c>
      <c r="AK373" s="48">
        <v>0</v>
      </c>
      <c r="AL373" s="48">
        <v>0</v>
      </c>
      <c r="AM373" s="48" t="s">
        <v>48</v>
      </c>
      <c r="AN373" s="124" t="s">
        <v>48</v>
      </c>
      <c r="AO373" s="48" t="s">
        <v>48</v>
      </c>
    </row>
    <row r="374" spans="1:41" s="50" customFormat="1" x14ac:dyDescent="0.25">
      <c r="A374" s="45" t="s">
        <v>2228</v>
      </c>
      <c r="B374" s="45" t="s">
        <v>1187</v>
      </c>
      <c r="C374" s="23" t="s">
        <v>4278</v>
      </c>
      <c r="D374" s="138">
        <v>40316</v>
      </c>
      <c r="E374" s="50" t="s">
        <v>2229</v>
      </c>
      <c r="F374" s="50" t="s">
        <v>2230</v>
      </c>
      <c r="G374" s="50" t="s">
        <v>272</v>
      </c>
      <c r="H374" s="49">
        <v>1</v>
      </c>
      <c r="I374" s="50" t="s">
        <v>2231</v>
      </c>
      <c r="J374" s="45" t="s">
        <v>2232</v>
      </c>
      <c r="K374" s="49" t="s">
        <v>2233</v>
      </c>
      <c r="L374" s="45" t="s">
        <v>2234</v>
      </c>
      <c r="M374" s="45" t="s">
        <v>1441</v>
      </c>
      <c r="N374" s="45">
        <v>314999</v>
      </c>
      <c r="O374" s="45">
        <v>336360</v>
      </c>
      <c r="P374" s="45" t="s">
        <v>45</v>
      </c>
      <c r="Q374" s="45" t="s">
        <v>45</v>
      </c>
      <c r="R374" s="45" t="s">
        <v>1227</v>
      </c>
      <c r="S374" s="48">
        <v>127000</v>
      </c>
      <c r="T374" s="48" t="s">
        <v>48</v>
      </c>
      <c r="U374" s="48" t="s">
        <v>48</v>
      </c>
      <c r="V374" s="66">
        <v>114</v>
      </c>
      <c r="W374" s="66">
        <v>72</v>
      </c>
      <c r="X374" s="48">
        <v>331</v>
      </c>
      <c r="Y374" s="48">
        <v>450000</v>
      </c>
      <c r="Z374" s="48">
        <v>0</v>
      </c>
      <c r="AA374" s="47" t="s">
        <v>48</v>
      </c>
      <c r="AB374" s="49">
        <v>3</v>
      </c>
      <c r="AC374" s="60" t="s">
        <v>4248</v>
      </c>
      <c r="AD374" s="48">
        <v>0</v>
      </c>
      <c r="AE374" s="48">
        <v>0</v>
      </c>
      <c r="AF374" s="48" t="s">
        <v>48</v>
      </c>
      <c r="AG374" s="48" t="s">
        <v>48</v>
      </c>
      <c r="AH374" s="66">
        <v>0</v>
      </c>
      <c r="AI374" s="66">
        <v>72</v>
      </c>
      <c r="AJ374" s="48">
        <v>0</v>
      </c>
      <c r="AK374" s="48">
        <v>0</v>
      </c>
      <c r="AL374" s="48">
        <v>0</v>
      </c>
      <c r="AM374" s="48" t="s">
        <v>48</v>
      </c>
      <c r="AN374" s="124" t="s">
        <v>48</v>
      </c>
      <c r="AO374" s="48" t="s">
        <v>48</v>
      </c>
    </row>
    <row r="375" spans="1:41" s="50" customFormat="1" x14ac:dyDescent="0.25">
      <c r="A375" s="45" t="s">
        <v>2235</v>
      </c>
      <c r="B375" s="45" t="s">
        <v>1187</v>
      </c>
      <c r="C375" s="23" t="s">
        <v>4278</v>
      </c>
      <c r="D375" s="138">
        <v>40317</v>
      </c>
      <c r="E375" s="50" t="s">
        <v>2236</v>
      </c>
      <c r="F375" s="50" t="s">
        <v>2237</v>
      </c>
      <c r="G375" s="50" t="s">
        <v>71</v>
      </c>
      <c r="H375" s="49">
        <v>2</v>
      </c>
      <c r="I375" s="50" t="s">
        <v>2238</v>
      </c>
      <c r="J375" s="45" t="s">
        <v>2239</v>
      </c>
      <c r="K375" s="49" t="s">
        <v>2240</v>
      </c>
      <c r="L375" s="45" t="s">
        <v>2241</v>
      </c>
      <c r="M375" s="45" t="s">
        <v>2242</v>
      </c>
      <c r="N375" s="45">
        <v>325411</v>
      </c>
      <c r="O375" s="45" t="s">
        <v>1060</v>
      </c>
      <c r="P375" s="45" t="s">
        <v>45</v>
      </c>
      <c r="Q375" s="45"/>
      <c r="R375" s="45" t="s">
        <v>1205</v>
      </c>
      <c r="S375" s="48">
        <v>450000</v>
      </c>
      <c r="T375" s="48" t="s">
        <v>48</v>
      </c>
      <c r="U375" s="48" t="s">
        <v>48</v>
      </c>
      <c r="V375" s="66">
        <v>205</v>
      </c>
      <c r="W375" s="66">
        <v>168</v>
      </c>
      <c r="X375" s="48">
        <v>530</v>
      </c>
      <c r="Y375" s="48">
        <v>6030000</v>
      </c>
      <c r="Z375" s="48">
        <v>0</v>
      </c>
      <c r="AA375" s="47" t="s">
        <v>48</v>
      </c>
      <c r="AB375" s="49">
        <v>5</v>
      </c>
      <c r="AC375" s="60" t="s">
        <v>4248</v>
      </c>
      <c r="AD375" s="48">
        <v>0</v>
      </c>
      <c r="AE375" s="48">
        <v>0</v>
      </c>
      <c r="AF375" s="48" t="s">
        <v>48</v>
      </c>
      <c r="AG375" s="48" t="s">
        <v>48</v>
      </c>
      <c r="AH375" s="66">
        <v>0</v>
      </c>
      <c r="AI375" s="66">
        <v>168</v>
      </c>
      <c r="AJ375" s="48">
        <v>0</v>
      </c>
      <c r="AK375" s="48">
        <v>0</v>
      </c>
      <c r="AL375" s="48">
        <v>0</v>
      </c>
      <c r="AM375" s="48" t="s">
        <v>48</v>
      </c>
      <c r="AN375" s="124" t="s">
        <v>48</v>
      </c>
      <c r="AO375" s="48" t="s">
        <v>48</v>
      </c>
    </row>
    <row r="376" spans="1:41" s="50" customFormat="1" x14ac:dyDescent="0.25">
      <c r="A376" s="45" t="s">
        <v>2243</v>
      </c>
      <c r="B376" s="45" t="s">
        <v>1187</v>
      </c>
      <c r="C376" s="23" t="s">
        <v>4278</v>
      </c>
      <c r="D376" s="138">
        <v>40323</v>
      </c>
      <c r="E376" s="50" t="s">
        <v>2244</v>
      </c>
      <c r="F376" s="50" t="s">
        <v>2245</v>
      </c>
      <c r="G376" s="50" t="s">
        <v>1087</v>
      </c>
      <c r="H376" s="49">
        <v>1</v>
      </c>
      <c r="I376" s="50" t="s">
        <v>2246</v>
      </c>
      <c r="J376" s="45" t="s">
        <v>2247</v>
      </c>
      <c r="K376" s="49" t="s">
        <v>2248</v>
      </c>
      <c r="L376" s="45" t="s">
        <v>2249</v>
      </c>
      <c r="M376" s="45" t="s">
        <v>2250</v>
      </c>
      <c r="N376" s="45">
        <v>326199</v>
      </c>
      <c r="O376" s="45">
        <v>32612</v>
      </c>
      <c r="P376" s="45" t="s">
        <v>45</v>
      </c>
      <c r="Q376" s="45" t="s">
        <v>45</v>
      </c>
      <c r="R376" s="45" t="s">
        <v>1195</v>
      </c>
      <c r="S376" s="48">
        <v>45000</v>
      </c>
      <c r="T376" s="48" t="s">
        <v>48</v>
      </c>
      <c r="U376" s="48" t="s">
        <v>48</v>
      </c>
      <c r="V376" s="66">
        <v>50</v>
      </c>
      <c r="W376" s="66">
        <v>95</v>
      </c>
      <c r="X376" s="48">
        <v>378</v>
      </c>
      <c r="Y376" s="48">
        <v>1080000</v>
      </c>
      <c r="Z376" s="48">
        <v>0</v>
      </c>
      <c r="AA376" s="47" t="s">
        <v>48</v>
      </c>
      <c r="AB376" s="49">
        <v>3</v>
      </c>
      <c r="AC376" s="60" t="s">
        <v>4248</v>
      </c>
      <c r="AD376" s="48">
        <v>0</v>
      </c>
      <c r="AE376" s="48">
        <v>0</v>
      </c>
      <c r="AF376" s="48" t="s">
        <v>48</v>
      </c>
      <c r="AG376" s="48" t="s">
        <v>48</v>
      </c>
      <c r="AH376" s="66">
        <v>0</v>
      </c>
      <c r="AI376" s="66">
        <v>95</v>
      </c>
      <c r="AJ376" s="48">
        <v>0</v>
      </c>
      <c r="AK376" s="48">
        <v>0</v>
      </c>
      <c r="AL376" s="48">
        <v>0</v>
      </c>
      <c r="AM376" s="48" t="s">
        <v>48</v>
      </c>
      <c r="AN376" s="124" t="s">
        <v>48</v>
      </c>
      <c r="AO376" s="48" t="s">
        <v>48</v>
      </c>
    </row>
    <row r="377" spans="1:41" s="50" customFormat="1" x14ac:dyDescent="0.25">
      <c r="A377" s="45" t="s">
        <v>2251</v>
      </c>
      <c r="B377" s="45" t="s">
        <v>1187</v>
      </c>
      <c r="C377" s="23" t="s">
        <v>4276</v>
      </c>
      <c r="D377" s="138">
        <v>40339</v>
      </c>
      <c r="E377" s="50" t="s">
        <v>469</v>
      </c>
      <c r="F377" s="50" t="s">
        <v>470</v>
      </c>
      <c r="G377" s="50" t="s">
        <v>471</v>
      </c>
      <c r="H377" s="49">
        <v>1</v>
      </c>
      <c r="I377" s="50" t="s">
        <v>2252</v>
      </c>
      <c r="J377" s="45" t="s">
        <v>2253</v>
      </c>
      <c r="K377" s="49" t="s">
        <v>474</v>
      </c>
      <c r="L377" s="45" t="s">
        <v>475</v>
      </c>
      <c r="M377" s="45" t="s">
        <v>2254</v>
      </c>
      <c r="N377" s="45">
        <v>322121</v>
      </c>
      <c r="O377" s="45" t="s">
        <v>1060</v>
      </c>
      <c r="P377" s="45" t="s">
        <v>45</v>
      </c>
      <c r="Q377" s="45"/>
      <c r="R377" s="45" t="s">
        <v>1565</v>
      </c>
      <c r="S377" s="48">
        <v>500000</v>
      </c>
      <c r="T377" s="48" t="s">
        <v>48</v>
      </c>
      <c r="U377" s="48" t="s">
        <v>48</v>
      </c>
      <c r="V377" s="66">
        <v>209</v>
      </c>
      <c r="W377" s="66">
        <v>2</v>
      </c>
      <c r="X377" s="48">
        <v>656</v>
      </c>
      <c r="Y377" s="48">
        <v>234000000</v>
      </c>
      <c r="Z377" s="48">
        <v>515.09569377990431</v>
      </c>
      <c r="AA377" s="47" t="s">
        <v>48</v>
      </c>
      <c r="AB377" s="49">
        <v>3</v>
      </c>
      <c r="AC377" s="60" t="s">
        <v>58</v>
      </c>
      <c r="AD377" s="48">
        <v>107655</v>
      </c>
      <c r="AE377" s="48">
        <v>392345</v>
      </c>
      <c r="AF377" s="48" t="s">
        <v>48</v>
      </c>
      <c r="AG377" s="48" t="s">
        <v>48</v>
      </c>
      <c r="AH377" s="66">
        <v>192</v>
      </c>
      <c r="AI377" s="66">
        <v>2</v>
      </c>
      <c r="AJ377" s="48">
        <v>1066</v>
      </c>
      <c r="AK377" s="48">
        <v>283226087</v>
      </c>
      <c r="AL377" s="48">
        <v>0</v>
      </c>
      <c r="AM377" s="48" t="s">
        <v>48</v>
      </c>
      <c r="AN377" s="124" t="s">
        <v>48</v>
      </c>
      <c r="AO377" s="48" t="s">
        <v>48</v>
      </c>
    </row>
    <row r="378" spans="1:41" s="50" customFormat="1" x14ac:dyDescent="0.25">
      <c r="A378" s="45" t="s">
        <v>2255</v>
      </c>
      <c r="B378" s="45" t="s">
        <v>1187</v>
      </c>
      <c r="C378" s="23" t="s">
        <v>4278</v>
      </c>
      <c r="D378" s="138">
        <v>40359</v>
      </c>
      <c r="E378" s="50" t="s">
        <v>2256</v>
      </c>
      <c r="F378" s="50" t="s">
        <v>2257</v>
      </c>
      <c r="G378" s="50" t="s">
        <v>147</v>
      </c>
      <c r="H378" s="49">
        <v>1</v>
      </c>
      <c r="I378" s="50" t="s">
        <v>2258</v>
      </c>
      <c r="J378" s="45" t="s">
        <v>2259</v>
      </c>
      <c r="K378" s="49" t="s">
        <v>2260</v>
      </c>
      <c r="L378" s="45" t="s">
        <v>2261</v>
      </c>
      <c r="M378" s="45" t="s">
        <v>2262</v>
      </c>
      <c r="N378" s="45">
        <v>321920</v>
      </c>
      <c r="O378" s="45" t="s">
        <v>1060</v>
      </c>
      <c r="P378" s="45" t="s">
        <v>45</v>
      </c>
      <c r="Q378" s="45"/>
      <c r="R378" s="45" t="s">
        <v>1227</v>
      </c>
      <c r="S378" s="48">
        <v>96000</v>
      </c>
      <c r="T378" s="48" t="s">
        <v>48</v>
      </c>
      <c r="U378" s="48" t="s">
        <v>48</v>
      </c>
      <c r="V378" s="66">
        <v>29</v>
      </c>
      <c r="W378" s="66">
        <v>0</v>
      </c>
      <c r="X378" s="48">
        <v>483</v>
      </c>
      <c r="Y378" s="48">
        <v>1710000</v>
      </c>
      <c r="Z378" s="48">
        <v>0</v>
      </c>
      <c r="AA378" s="47" t="s">
        <v>48</v>
      </c>
      <c r="AB378" s="49">
        <v>5</v>
      </c>
      <c r="AC378" s="60" t="s">
        <v>4248</v>
      </c>
      <c r="AD378" s="48">
        <v>0</v>
      </c>
      <c r="AE378" s="48">
        <v>0</v>
      </c>
      <c r="AF378" s="48" t="s">
        <v>48</v>
      </c>
      <c r="AG378" s="48" t="s">
        <v>48</v>
      </c>
      <c r="AH378" s="66">
        <v>40</v>
      </c>
      <c r="AI378" s="66">
        <v>0</v>
      </c>
      <c r="AJ378" s="48">
        <v>483</v>
      </c>
      <c r="AK378" s="48">
        <v>6630000</v>
      </c>
      <c r="AL378" s="48">
        <v>0</v>
      </c>
      <c r="AM378" s="48" t="s">
        <v>48</v>
      </c>
      <c r="AN378" s="124" t="s">
        <v>48</v>
      </c>
      <c r="AO378" s="48" t="s">
        <v>48</v>
      </c>
    </row>
    <row r="379" spans="1:41" s="50" customFormat="1" x14ac:dyDescent="0.25">
      <c r="A379" s="45" t="s">
        <v>2263</v>
      </c>
      <c r="B379" s="45" t="s">
        <v>1187</v>
      </c>
      <c r="C379" s="23" t="s">
        <v>4278</v>
      </c>
      <c r="D379" s="138">
        <v>40365</v>
      </c>
      <c r="E379" s="50" t="s">
        <v>4318</v>
      </c>
      <c r="F379" s="50" t="s">
        <v>2264</v>
      </c>
      <c r="G379" s="50" t="s">
        <v>305</v>
      </c>
      <c r="H379" s="49">
        <v>2</v>
      </c>
      <c r="I379" s="50" t="s">
        <v>2265</v>
      </c>
      <c r="J379" s="45" t="s">
        <v>2266</v>
      </c>
      <c r="K379" s="49">
        <v>27909</v>
      </c>
      <c r="L379" s="45" t="s">
        <v>2267</v>
      </c>
      <c r="M379" s="45" t="s">
        <v>2268</v>
      </c>
      <c r="N379" s="45">
        <v>236210</v>
      </c>
      <c r="O379" s="45">
        <v>332312</v>
      </c>
      <c r="P379" s="45" t="s">
        <v>4410</v>
      </c>
      <c r="Q379" s="45" t="s">
        <v>45</v>
      </c>
      <c r="R379" s="45" t="s">
        <v>1195</v>
      </c>
      <c r="S379" s="48">
        <v>126000</v>
      </c>
      <c r="T379" s="48" t="s">
        <v>48</v>
      </c>
      <c r="U379" s="48" t="s">
        <v>48</v>
      </c>
      <c r="V379" s="66">
        <v>39</v>
      </c>
      <c r="W379" s="66">
        <v>0</v>
      </c>
      <c r="X379" s="48">
        <v>634</v>
      </c>
      <c r="Y379" s="48">
        <v>504000</v>
      </c>
      <c r="Z379" s="48">
        <v>0</v>
      </c>
      <c r="AA379" s="47" t="s">
        <v>48</v>
      </c>
      <c r="AB379" s="49">
        <v>3</v>
      </c>
      <c r="AC379" s="60" t="s">
        <v>4248</v>
      </c>
      <c r="AD379" s="48">
        <v>0</v>
      </c>
      <c r="AE379" s="48">
        <v>0</v>
      </c>
      <c r="AF379" s="48" t="s">
        <v>48</v>
      </c>
      <c r="AG379" s="48" t="s">
        <v>48</v>
      </c>
      <c r="AH379" s="66">
        <v>0</v>
      </c>
      <c r="AI379" s="66">
        <v>0</v>
      </c>
      <c r="AJ379" s="48">
        <v>0</v>
      </c>
      <c r="AK379" s="48">
        <v>0</v>
      </c>
      <c r="AL379" s="48">
        <v>0</v>
      </c>
      <c r="AM379" s="48" t="s">
        <v>48</v>
      </c>
      <c r="AN379" s="124" t="s">
        <v>48</v>
      </c>
      <c r="AO379" s="48" t="s">
        <v>48</v>
      </c>
    </row>
    <row r="380" spans="1:41" s="50" customFormat="1" x14ac:dyDescent="0.25">
      <c r="A380" s="45" t="s">
        <v>2269</v>
      </c>
      <c r="B380" s="45" t="s">
        <v>1187</v>
      </c>
      <c r="C380" s="23" t="s">
        <v>4278</v>
      </c>
      <c r="D380" s="138">
        <v>40371</v>
      </c>
      <c r="E380" s="50" t="s">
        <v>2270</v>
      </c>
      <c r="F380" s="50" t="s">
        <v>2271</v>
      </c>
      <c r="G380" s="50" t="s">
        <v>98</v>
      </c>
      <c r="H380" s="49">
        <v>2</v>
      </c>
      <c r="I380" s="50" t="s">
        <v>2272</v>
      </c>
      <c r="J380" s="45" t="s">
        <v>2273</v>
      </c>
      <c r="K380" s="49" t="s">
        <v>1111</v>
      </c>
      <c r="L380" s="45" t="s">
        <v>2274</v>
      </c>
      <c r="M380" s="45" t="s">
        <v>2275</v>
      </c>
      <c r="N380" s="45">
        <v>327420</v>
      </c>
      <c r="O380" s="45" t="s">
        <v>1060</v>
      </c>
      <c r="P380" s="45" t="s">
        <v>45</v>
      </c>
      <c r="Q380" s="45"/>
      <c r="R380" s="45" t="s">
        <v>1611</v>
      </c>
      <c r="S380" s="48">
        <v>300000</v>
      </c>
      <c r="T380" s="48" t="s">
        <v>48</v>
      </c>
      <c r="U380" s="48" t="s">
        <v>48</v>
      </c>
      <c r="V380" s="66">
        <v>80</v>
      </c>
      <c r="W380" s="66">
        <v>0</v>
      </c>
      <c r="X380" s="48">
        <v>956</v>
      </c>
      <c r="Y380" s="48">
        <v>144000000</v>
      </c>
      <c r="Z380" s="48">
        <v>937.5</v>
      </c>
      <c r="AA380" s="47" t="s">
        <v>48</v>
      </c>
      <c r="AB380" s="49">
        <v>4</v>
      </c>
      <c r="AC380" s="60" t="s">
        <v>58</v>
      </c>
      <c r="AD380" s="48">
        <v>75000</v>
      </c>
      <c r="AE380" s="48">
        <v>225000</v>
      </c>
      <c r="AF380" s="48" t="s">
        <v>48</v>
      </c>
      <c r="AG380" s="48" t="s">
        <v>48</v>
      </c>
      <c r="AH380" s="66">
        <v>73</v>
      </c>
      <c r="AI380" s="66">
        <v>0</v>
      </c>
      <c r="AJ380" s="48">
        <v>1189</v>
      </c>
      <c r="AK380" s="48">
        <v>149202365</v>
      </c>
      <c r="AL380" s="48">
        <v>0</v>
      </c>
      <c r="AM380" s="48" t="s">
        <v>48</v>
      </c>
      <c r="AN380" s="124" t="s">
        <v>48</v>
      </c>
      <c r="AO380" s="48" t="s">
        <v>48</v>
      </c>
    </row>
    <row r="381" spans="1:41" s="50" customFormat="1" x14ac:dyDescent="0.25">
      <c r="A381" s="45" t="s">
        <v>2276</v>
      </c>
      <c r="B381" s="45" t="s">
        <v>1187</v>
      </c>
      <c r="C381" s="23" t="s">
        <v>4278</v>
      </c>
      <c r="D381" s="138">
        <v>40375</v>
      </c>
      <c r="E381" s="50" t="s">
        <v>2277</v>
      </c>
      <c r="F381" s="50" t="s">
        <v>181</v>
      </c>
      <c r="G381" s="50" t="s">
        <v>392</v>
      </c>
      <c r="H381" s="49">
        <v>3</v>
      </c>
      <c r="I381" s="50" t="s">
        <v>2278</v>
      </c>
      <c r="J381" s="45" t="s">
        <v>2279</v>
      </c>
      <c r="K381" s="49">
        <v>27524</v>
      </c>
      <c r="L381" s="45" t="s">
        <v>187</v>
      </c>
      <c r="M381" s="45" t="s">
        <v>188</v>
      </c>
      <c r="N381" s="45">
        <v>493110</v>
      </c>
      <c r="O381" s="45" t="s">
        <v>1060</v>
      </c>
      <c r="P381" s="45" t="s">
        <v>142</v>
      </c>
      <c r="Q381" s="45"/>
      <c r="R381" s="45" t="s">
        <v>1205</v>
      </c>
      <c r="S381" s="48">
        <v>600000</v>
      </c>
      <c r="T381" s="48" t="s">
        <v>48</v>
      </c>
      <c r="U381" s="48" t="s">
        <v>48</v>
      </c>
      <c r="V381" s="66">
        <v>168</v>
      </c>
      <c r="W381" s="66">
        <v>0</v>
      </c>
      <c r="X381" s="48">
        <v>498</v>
      </c>
      <c r="Y381" s="48">
        <v>34560000</v>
      </c>
      <c r="Z381" s="48">
        <v>3571.4285714285716</v>
      </c>
      <c r="AA381" s="47" t="s">
        <v>48</v>
      </c>
      <c r="AB381" s="49">
        <v>4</v>
      </c>
      <c r="AC381" s="60" t="s">
        <v>58</v>
      </c>
      <c r="AD381" s="48">
        <v>600000</v>
      </c>
      <c r="AE381" s="48">
        <v>0</v>
      </c>
      <c r="AF381" s="48" t="s">
        <v>48</v>
      </c>
      <c r="AG381" s="48" t="s">
        <v>48</v>
      </c>
      <c r="AH381" s="66">
        <v>0</v>
      </c>
      <c r="AI381" s="66">
        <v>0</v>
      </c>
      <c r="AJ381" s="48">
        <v>0</v>
      </c>
      <c r="AK381" s="48">
        <v>0</v>
      </c>
      <c r="AL381" s="48">
        <v>0</v>
      </c>
      <c r="AM381" s="48" t="s">
        <v>48</v>
      </c>
      <c r="AN381" s="124" t="s">
        <v>48</v>
      </c>
      <c r="AO381" s="48" t="s">
        <v>48</v>
      </c>
    </row>
    <row r="382" spans="1:41" s="50" customFormat="1" x14ac:dyDescent="0.25">
      <c r="A382" s="45" t="s">
        <v>2280</v>
      </c>
      <c r="B382" s="45" t="s">
        <v>1187</v>
      </c>
      <c r="C382" s="23" t="s">
        <v>4278</v>
      </c>
      <c r="D382" s="138">
        <v>40377</v>
      </c>
      <c r="E382" s="50" t="s">
        <v>2281</v>
      </c>
      <c r="F382" s="50" t="s">
        <v>2282</v>
      </c>
      <c r="G382" s="50" t="s">
        <v>857</v>
      </c>
      <c r="H382" s="49">
        <v>1</v>
      </c>
      <c r="I382" s="50" t="s">
        <v>2283</v>
      </c>
      <c r="J382" s="45" t="s">
        <v>2284</v>
      </c>
      <c r="K382" s="49">
        <v>28114</v>
      </c>
      <c r="L382" s="45" t="s">
        <v>2285</v>
      </c>
      <c r="M382" s="45" t="s">
        <v>2286</v>
      </c>
      <c r="N382" s="45">
        <v>336360</v>
      </c>
      <c r="O382" s="45" t="s">
        <v>1060</v>
      </c>
      <c r="P382" s="45" t="s">
        <v>45</v>
      </c>
      <c r="Q382" s="45"/>
      <c r="R382" s="45" t="s">
        <v>1227</v>
      </c>
      <c r="S382" s="48">
        <v>33000</v>
      </c>
      <c r="T382" s="48" t="s">
        <v>48</v>
      </c>
      <c r="U382" s="48" t="s">
        <v>48</v>
      </c>
      <c r="V382" s="66">
        <v>48</v>
      </c>
      <c r="W382" s="66">
        <v>0</v>
      </c>
      <c r="X382" s="48">
        <v>390</v>
      </c>
      <c r="Y382" s="48">
        <v>333000</v>
      </c>
      <c r="Z382" s="48">
        <v>0</v>
      </c>
      <c r="AA382" s="47" t="s">
        <v>48</v>
      </c>
      <c r="AB382" s="49">
        <v>3</v>
      </c>
      <c r="AC382" s="60" t="s">
        <v>4248</v>
      </c>
      <c r="AD382" s="48">
        <v>0</v>
      </c>
      <c r="AE382" s="48">
        <v>0</v>
      </c>
      <c r="AF382" s="48" t="s">
        <v>48</v>
      </c>
      <c r="AG382" s="48" t="s">
        <v>48</v>
      </c>
      <c r="AH382" s="66">
        <v>0</v>
      </c>
      <c r="AI382" s="66">
        <v>0</v>
      </c>
      <c r="AJ382" s="48">
        <v>0</v>
      </c>
      <c r="AK382" s="48">
        <v>0</v>
      </c>
      <c r="AL382" s="48">
        <v>0</v>
      </c>
      <c r="AM382" s="48" t="s">
        <v>48</v>
      </c>
      <c r="AN382" s="124" t="s">
        <v>48</v>
      </c>
      <c r="AO382" s="48" t="s">
        <v>48</v>
      </c>
    </row>
    <row r="383" spans="1:41" s="50" customFormat="1" x14ac:dyDescent="0.25">
      <c r="A383" s="45" t="s">
        <v>2287</v>
      </c>
      <c r="B383" s="45" t="s">
        <v>1187</v>
      </c>
      <c r="C383" s="23" t="s">
        <v>4276</v>
      </c>
      <c r="D383" s="138">
        <v>40379</v>
      </c>
      <c r="E383" s="50" t="s">
        <v>4319</v>
      </c>
      <c r="F383" s="50" t="s">
        <v>2288</v>
      </c>
      <c r="G383" s="50" t="s">
        <v>496</v>
      </c>
      <c r="H383" s="49">
        <v>2</v>
      </c>
      <c r="I383" s="50" t="s">
        <v>2289</v>
      </c>
      <c r="J383" s="45" t="s">
        <v>2290</v>
      </c>
      <c r="K383" s="49" t="s">
        <v>499</v>
      </c>
      <c r="L383" s="45" t="s">
        <v>2291</v>
      </c>
      <c r="M383" s="45" t="s">
        <v>2292</v>
      </c>
      <c r="N383" s="45">
        <v>336612</v>
      </c>
      <c r="O383" s="45" t="s">
        <v>1060</v>
      </c>
      <c r="P383" s="45" t="s">
        <v>45</v>
      </c>
      <c r="Q383" s="45"/>
      <c r="R383" s="45" t="s">
        <v>1205</v>
      </c>
      <c r="S383" s="48">
        <v>60850</v>
      </c>
      <c r="T383" s="48" t="s">
        <v>48</v>
      </c>
      <c r="U383" s="48" t="s">
        <v>48</v>
      </c>
      <c r="V383" s="66">
        <v>220</v>
      </c>
      <c r="W383" s="66">
        <v>277</v>
      </c>
      <c r="X383" s="48">
        <v>544</v>
      </c>
      <c r="Y383" s="48">
        <v>4230000</v>
      </c>
      <c r="Z383" s="48">
        <v>0</v>
      </c>
      <c r="AA383" s="47" t="s">
        <v>48</v>
      </c>
      <c r="AB383" s="49">
        <v>3</v>
      </c>
      <c r="AC383" s="60" t="s">
        <v>3862</v>
      </c>
      <c r="AD383" s="48">
        <v>0</v>
      </c>
      <c r="AE383" s="48">
        <v>45636.5</v>
      </c>
      <c r="AF383" s="48" t="s">
        <v>48</v>
      </c>
      <c r="AG383" s="48" t="s">
        <v>48</v>
      </c>
      <c r="AH383" s="66">
        <v>221</v>
      </c>
      <c r="AI383" s="66">
        <v>277</v>
      </c>
      <c r="AJ383" s="48">
        <v>693</v>
      </c>
      <c r="AK383" s="48">
        <v>8622806</v>
      </c>
      <c r="AL383" s="48">
        <v>0</v>
      </c>
      <c r="AM383" s="48" t="s">
        <v>48</v>
      </c>
      <c r="AN383" s="124" t="s">
        <v>48</v>
      </c>
      <c r="AO383" s="48" t="s">
        <v>48</v>
      </c>
    </row>
    <row r="384" spans="1:41" s="50" customFormat="1" x14ac:dyDescent="0.25">
      <c r="A384" s="45" t="s">
        <v>2293</v>
      </c>
      <c r="B384" s="45" t="s">
        <v>1187</v>
      </c>
      <c r="C384" s="23" t="s">
        <v>4276</v>
      </c>
      <c r="D384" s="138">
        <v>40389</v>
      </c>
      <c r="E384" s="50" t="s">
        <v>4320</v>
      </c>
      <c r="F384" s="50" t="s">
        <v>503</v>
      </c>
      <c r="G384" s="50" t="s">
        <v>504</v>
      </c>
      <c r="H384" s="49">
        <v>3</v>
      </c>
      <c r="I384" s="50" t="s">
        <v>2294</v>
      </c>
      <c r="J384" s="45" t="s">
        <v>2295</v>
      </c>
      <c r="K384" s="49">
        <v>27120</v>
      </c>
      <c r="L384" s="45" t="s">
        <v>2296</v>
      </c>
      <c r="M384" s="45" t="s">
        <v>509</v>
      </c>
      <c r="N384" s="45">
        <v>333120</v>
      </c>
      <c r="O384" s="45" t="s">
        <v>1060</v>
      </c>
      <c r="P384" s="45" t="s">
        <v>45</v>
      </c>
      <c r="Q384" s="45"/>
      <c r="R384" s="45" t="s">
        <v>1205</v>
      </c>
      <c r="S384" s="48">
        <v>600000</v>
      </c>
      <c r="T384" s="48" t="s">
        <v>48</v>
      </c>
      <c r="U384" s="48" t="s">
        <v>48</v>
      </c>
      <c r="V384" s="66">
        <v>289</v>
      </c>
      <c r="W384" s="66">
        <v>0</v>
      </c>
      <c r="X384" s="48">
        <v>701</v>
      </c>
      <c r="Y384" s="48">
        <v>362100000</v>
      </c>
      <c r="Z384" s="48">
        <v>1788.9273356401384</v>
      </c>
      <c r="AA384" s="47" t="s">
        <v>48</v>
      </c>
      <c r="AB384" s="49">
        <v>3</v>
      </c>
      <c r="AC384" s="60" t="s">
        <v>58</v>
      </c>
      <c r="AD384" s="48">
        <v>517000</v>
      </c>
      <c r="AE384" s="48">
        <v>83000</v>
      </c>
      <c r="AF384" s="48" t="s">
        <v>48</v>
      </c>
      <c r="AG384" s="48" t="s">
        <v>48</v>
      </c>
      <c r="AH384" s="66">
        <v>82</v>
      </c>
      <c r="AI384" s="66">
        <v>0</v>
      </c>
      <c r="AJ384" s="48">
        <v>1994</v>
      </c>
      <c r="AK384" s="48">
        <v>63402698</v>
      </c>
      <c r="AL384" s="48">
        <v>0</v>
      </c>
      <c r="AM384" s="48" t="s">
        <v>48</v>
      </c>
      <c r="AN384" s="124" t="s">
        <v>48</v>
      </c>
      <c r="AO384" s="48" t="s">
        <v>48</v>
      </c>
    </row>
    <row r="385" spans="1:41" s="50" customFormat="1" x14ac:dyDescent="0.25">
      <c r="A385" s="45" t="s">
        <v>2297</v>
      </c>
      <c r="B385" s="45" t="s">
        <v>1187</v>
      </c>
      <c r="C385" s="23" t="s">
        <v>4278</v>
      </c>
      <c r="D385" s="138">
        <v>40392</v>
      </c>
      <c r="E385" s="50" t="s">
        <v>2298</v>
      </c>
      <c r="F385" s="50" t="s">
        <v>2299</v>
      </c>
      <c r="G385" s="50" t="s">
        <v>936</v>
      </c>
      <c r="H385" s="49">
        <v>2</v>
      </c>
      <c r="I385" s="50" t="s">
        <v>2300</v>
      </c>
      <c r="J385" s="45" t="s">
        <v>2301</v>
      </c>
      <c r="K385" s="49">
        <v>28039</v>
      </c>
      <c r="L385" s="45" t="s">
        <v>2302</v>
      </c>
      <c r="M385" s="45" t="s">
        <v>941</v>
      </c>
      <c r="N385" s="45">
        <v>326150</v>
      </c>
      <c r="O385" s="45" t="s">
        <v>1060</v>
      </c>
      <c r="P385" s="45" t="s">
        <v>45</v>
      </c>
      <c r="Q385" s="45"/>
      <c r="R385" s="45" t="s">
        <v>1195</v>
      </c>
      <c r="S385" s="48">
        <v>50000</v>
      </c>
      <c r="T385" s="48" t="s">
        <v>48</v>
      </c>
      <c r="U385" s="48" t="s">
        <v>48</v>
      </c>
      <c r="V385" s="66">
        <v>23</v>
      </c>
      <c r="W385" s="66">
        <v>0</v>
      </c>
      <c r="X385" s="48">
        <v>618</v>
      </c>
      <c r="Y385" s="48">
        <v>11520000</v>
      </c>
      <c r="Z385" s="48">
        <v>0</v>
      </c>
      <c r="AA385" s="47" t="s">
        <v>48</v>
      </c>
      <c r="AB385" s="49">
        <v>3</v>
      </c>
      <c r="AC385" s="60" t="s">
        <v>3862</v>
      </c>
      <c r="AD385" s="48">
        <v>0</v>
      </c>
      <c r="AE385" s="48">
        <v>35000</v>
      </c>
      <c r="AF385" s="48" t="s">
        <v>48</v>
      </c>
      <c r="AG385" s="48" t="s">
        <v>48</v>
      </c>
      <c r="AH385" s="66">
        <v>16</v>
      </c>
      <c r="AI385" s="66">
        <v>0</v>
      </c>
      <c r="AJ385" s="48">
        <v>1337</v>
      </c>
      <c r="AK385" s="48">
        <v>15244378</v>
      </c>
      <c r="AL385" s="48">
        <v>0</v>
      </c>
      <c r="AM385" s="48" t="s">
        <v>48</v>
      </c>
      <c r="AN385" s="124" t="s">
        <v>48</v>
      </c>
      <c r="AO385" s="48" t="s">
        <v>48</v>
      </c>
    </row>
    <row r="386" spans="1:41" s="50" customFormat="1" x14ac:dyDescent="0.25">
      <c r="A386" s="45" t="s">
        <v>2303</v>
      </c>
      <c r="B386" s="45" t="s">
        <v>1187</v>
      </c>
      <c r="C386" s="23" t="s">
        <v>4278</v>
      </c>
      <c r="D386" s="138">
        <v>40393</v>
      </c>
      <c r="E386" s="50" t="s">
        <v>2304</v>
      </c>
      <c r="F386" s="50" t="s">
        <v>2305</v>
      </c>
      <c r="G386" s="50" t="s">
        <v>147</v>
      </c>
      <c r="H386" s="49">
        <v>1</v>
      </c>
      <c r="I386" s="50" t="s">
        <v>2306</v>
      </c>
      <c r="J386" s="45" t="s">
        <v>2307</v>
      </c>
      <c r="K386" s="49" t="s">
        <v>2308</v>
      </c>
      <c r="L386" s="45" t="s">
        <v>2309</v>
      </c>
      <c r="M386" s="45" t="s">
        <v>1869</v>
      </c>
      <c r="N386" s="45">
        <v>337122</v>
      </c>
      <c r="O386" s="45" t="s">
        <v>1060</v>
      </c>
      <c r="P386" s="45" t="s">
        <v>45</v>
      </c>
      <c r="Q386" s="45"/>
      <c r="R386" s="45" t="s">
        <v>1205</v>
      </c>
      <c r="S386" s="48">
        <v>270000</v>
      </c>
      <c r="T386" s="48" t="s">
        <v>48</v>
      </c>
      <c r="U386" s="48" t="s">
        <v>48</v>
      </c>
      <c r="V386" s="66">
        <v>81</v>
      </c>
      <c r="W386" s="66">
        <v>426</v>
      </c>
      <c r="X386" s="48">
        <v>461</v>
      </c>
      <c r="Y386" s="48">
        <v>225000</v>
      </c>
      <c r="Z386" s="48">
        <v>3333.3333333333335</v>
      </c>
      <c r="AA386" s="47" t="s">
        <v>48</v>
      </c>
      <c r="AB386" s="49">
        <v>5</v>
      </c>
      <c r="AC386" s="60" t="s">
        <v>58</v>
      </c>
      <c r="AD386" s="48">
        <v>270000</v>
      </c>
      <c r="AE386" s="48">
        <v>0</v>
      </c>
      <c r="AF386" s="48" t="s">
        <v>48</v>
      </c>
      <c r="AG386" s="48" t="s">
        <v>48</v>
      </c>
      <c r="AH386" s="66">
        <v>0</v>
      </c>
      <c r="AI386" s="66">
        <v>426</v>
      </c>
      <c r="AJ386" s="48">
        <v>0</v>
      </c>
      <c r="AK386" s="48">
        <v>0</v>
      </c>
      <c r="AL386" s="48">
        <v>0</v>
      </c>
      <c r="AM386" s="48" t="s">
        <v>48</v>
      </c>
      <c r="AN386" s="124" t="s">
        <v>48</v>
      </c>
      <c r="AO386" s="48" t="s">
        <v>48</v>
      </c>
    </row>
    <row r="387" spans="1:41" s="50" customFormat="1" x14ac:dyDescent="0.25">
      <c r="A387" s="45" t="s">
        <v>2310</v>
      </c>
      <c r="B387" s="45" t="s">
        <v>1187</v>
      </c>
      <c r="C387" s="23" t="s">
        <v>4276</v>
      </c>
      <c r="D387" s="138">
        <v>40395</v>
      </c>
      <c r="E387" s="50" t="s">
        <v>511</v>
      </c>
      <c r="F387" s="50" t="s">
        <v>512</v>
      </c>
      <c r="G387" s="50" t="s">
        <v>513</v>
      </c>
      <c r="H387" s="49">
        <v>2</v>
      </c>
      <c r="I387" s="50" t="s">
        <v>2311</v>
      </c>
      <c r="J387" s="45" t="s">
        <v>2312</v>
      </c>
      <c r="K387" s="49" t="s">
        <v>2313</v>
      </c>
      <c r="L387" s="45" t="s">
        <v>2314</v>
      </c>
      <c r="M387" s="45" t="s">
        <v>509</v>
      </c>
      <c r="N387" s="45">
        <v>333120</v>
      </c>
      <c r="O387" s="45" t="s">
        <v>1060</v>
      </c>
      <c r="P387" s="45" t="s">
        <v>45</v>
      </c>
      <c r="Q387" s="45"/>
      <c r="R387" s="45" t="s">
        <v>1195</v>
      </c>
      <c r="S387" s="48">
        <v>600000</v>
      </c>
      <c r="T387" s="48" t="s">
        <v>48</v>
      </c>
      <c r="U387" s="48" t="s">
        <v>48</v>
      </c>
      <c r="V387" s="66">
        <v>244</v>
      </c>
      <c r="W387" s="66">
        <v>825</v>
      </c>
      <c r="X387" s="48">
        <v>616</v>
      </c>
      <c r="Y387" s="48">
        <v>25470000</v>
      </c>
      <c r="Z387" s="48">
        <v>725.40983606557381</v>
      </c>
      <c r="AA387" s="47" t="s">
        <v>48</v>
      </c>
      <c r="AB387" s="49">
        <v>3</v>
      </c>
      <c r="AC387" s="60" t="s">
        <v>58</v>
      </c>
      <c r="AD387" s="48">
        <v>177000</v>
      </c>
      <c r="AE387" s="48">
        <v>423000</v>
      </c>
      <c r="AF387" s="48" t="s">
        <v>48</v>
      </c>
      <c r="AG387" s="48" t="s">
        <v>48</v>
      </c>
      <c r="AH387" s="66">
        <v>269</v>
      </c>
      <c r="AI387" s="66">
        <v>163</v>
      </c>
      <c r="AJ387" s="48">
        <v>902</v>
      </c>
      <c r="AK387" s="48">
        <v>22889026</v>
      </c>
      <c r="AL387" s="48">
        <v>0</v>
      </c>
      <c r="AM387" s="48" t="s">
        <v>48</v>
      </c>
      <c r="AN387" s="124" t="s">
        <v>48</v>
      </c>
      <c r="AO387" s="48" t="s">
        <v>48</v>
      </c>
    </row>
    <row r="388" spans="1:41" s="50" customFormat="1" x14ac:dyDescent="0.25">
      <c r="A388" s="45" t="s">
        <v>2315</v>
      </c>
      <c r="B388" s="45" t="s">
        <v>1187</v>
      </c>
      <c r="C388" s="23" t="s">
        <v>4278</v>
      </c>
      <c r="D388" s="138">
        <v>40395</v>
      </c>
      <c r="E388" s="50" t="s">
        <v>2316</v>
      </c>
      <c r="F388" s="50" t="s">
        <v>2317</v>
      </c>
      <c r="G388" s="50" t="s">
        <v>936</v>
      </c>
      <c r="H388" s="49">
        <v>2</v>
      </c>
      <c r="I388" s="50" t="s">
        <v>2318</v>
      </c>
      <c r="J388" s="45" t="s">
        <v>2319</v>
      </c>
      <c r="K388" s="49" t="s">
        <v>2320</v>
      </c>
      <c r="L388" s="45" t="s">
        <v>2321</v>
      </c>
      <c r="M388" s="45" t="s">
        <v>2322</v>
      </c>
      <c r="N388" s="45">
        <v>331315</v>
      </c>
      <c r="O388" s="45" t="s">
        <v>1060</v>
      </c>
      <c r="P388" s="45" t="s">
        <v>45</v>
      </c>
      <c r="Q388" s="45"/>
      <c r="R388" s="45" t="s">
        <v>1205</v>
      </c>
      <c r="S388" s="48">
        <v>108000</v>
      </c>
      <c r="T388" s="48" t="s">
        <v>48</v>
      </c>
      <c r="U388" s="48" t="s">
        <v>48</v>
      </c>
      <c r="V388" s="66">
        <v>23</v>
      </c>
      <c r="W388" s="66">
        <v>163</v>
      </c>
      <c r="X388" s="48">
        <v>746</v>
      </c>
      <c r="Y388" s="48">
        <v>6300000</v>
      </c>
      <c r="Z388" s="48">
        <v>0</v>
      </c>
      <c r="AA388" s="47" t="s">
        <v>48</v>
      </c>
      <c r="AB388" s="49">
        <v>3</v>
      </c>
      <c r="AC388" s="60" t="s">
        <v>3862</v>
      </c>
      <c r="AD388" s="48">
        <v>0</v>
      </c>
      <c r="AE388" s="48">
        <v>81000</v>
      </c>
      <c r="AF388" s="48" t="s">
        <v>48</v>
      </c>
      <c r="AG388" s="48" t="s">
        <v>48</v>
      </c>
      <c r="AH388" s="66">
        <v>21</v>
      </c>
      <c r="AI388" s="66">
        <v>825</v>
      </c>
      <c r="AJ388" s="48">
        <v>1167</v>
      </c>
      <c r="AK388" s="48">
        <v>6393967</v>
      </c>
      <c r="AL388" s="48">
        <v>0</v>
      </c>
      <c r="AM388" s="48" t="s">
        <v>48</v>
      </c>
      <c r="AN388" s="124" t="s">
        <v>48</v>
      </c>
      <c r="AO388" s="48" t="s">
        <v>48</v>
      </c>
    </row>
    <row r="389" spans="1:41" s="50" customFormat="1" x14ac:dyDescent="0.25">
      <c r="A389" s="45" t="s">
        <v>2323</v>
      </c>
      <c r="B389" s="45" t="s">
        <v>1187</v>
      </c>
      <c r="C389" s="23" t="s">
        <v>4278</v>
      </c>
      <c r="D389" s="138">
        <v>40399</v>
      </c>
      <c r="E389" s="50" t="s">
        <v>2324</v>
      </c>
      <c r="F389" s="50" t="s">
        <v>2325</v>
      </c>
      <c r="G389" s="50" t="s">
        <v>400</v>
      </c>
      <c r="H389" s="49">
        <v>3</v>
      </c>
      <c r="I389" s="50" t="s">
        <v>2326</v>
      </c>
      <c r="J389" s="45" t="s">
        <v>2327</v>
      </c>
      <c r="K389" s="49" t="s">
        <v>2328</v>
      </c>
      <c r="L389" s="45" t="s">
        <v>2329</v>
      </c>
      <c r="M389" s="45" t="s">
        <v>2330</v>
      </c>
      <c r="N389" s="45">
        <v>325414</v>
      </c>
      <c r="O389" s="45" t="s">
        <v>1060</v>
      </c>
      <c r="P389" s="45" t="s">
        <v>45</v>
      </c>
      <c r="Q389" s="45"/>
      <c r="R389" s="45" t="s">
        <v>1227</v>
      </c>
      <c r="S389" s="48">
        <v>128000</v>
      </c>
      <c r="T389" s="48" t="s">
        <v>48</v>
      </c>
      <c r="U389" s="48" t="s">
        <v>48</v>
      </c>
      <c r="V389" s="66">
        <v>77</v>
      </c>
      <c r="W389" s="66">
        <v>0</v>
      </c>
      <c r="X389" s="48">
        <v>869</v>
      </c>
      <c r="Y389" s="48">
        <v>9720000</v>
      </c>
      <c r="Z389" s="48">
        <v>0</v>
      </c>
      <c r="AA389" s="47" t="s">
        <v>48</v>
      </c>
      <c r="AB389" s="49">
        <v>3</v>
      </c>
      <c r="AC389" s="60" t="s">
        <v>3862</v>
      </c>
      <c r="AD389" s="48">
        <v>0</v>
      </c>
      <c r="AE389" s="48">
        <v>64000</v>
      </c>
      <c r="AF389" s="48" t="s">
        <v>48</v>
      </c>
      <c r="AG389" s="48" t="s">
        <v>48</v>
      </c>
      <c r="AH389" s="66">
        <v>53</v>
      </c>
      <c r="AI389" s="66">
        <v>0</v>
      </c>
      <c r="AJ389" s="48">
        <v>1589.67</v>
      </c>
      <c r="AK389" s="48">
        <v>36734085</v>
      </c>
      <c r="AL389" s="48">
        <v>0</v>
      </c>
      <c r="AM389" s="48" t="s">
        <v>48</v>
      </c>
      <c r="AN389" s="124" t="s">
        <v>48</v>
      </c>
      <c r="AO389" s="48" t="s">
        <v>48</v>
      </c>
    </row>
    <row r="390" spans="1:41" s="50" customFormat="1" x14ac:dyDescent="0.25">
      <c r="A390" s="45" t="s">
        <v>2331</v>
      </c>
      <c r="B390" s="45" t="s">
        <v>1187</v>
      </c>
      <c r="C390" s="23" t="s">
        <v>4278</v>
      </c>
      <c r="D390" s="138">
        <v>40429</v>
      </c>
      <c r="E390" s="50" t="s">
        <v>2332</v>
      </c>
      <c r="F390" s="50" t="s">
        <v>2333</v>
      </c>
      <c r="G390" s="50" t="s">
        <v>281</v>
      </c>
      <c r="H390" s="49">
        <v>1</v>
      </c>
      <c r="I390" s="50" t="s">
        <v>2334</v>
      </c>
      <c r="J390" s="45" t="s">
        <v>2335</v>
      </c>
      <c r="K390" s="49" t="s">
        <v>2336</v>
      </c>
      <c r="L390" s="45" t="s">
        <v>2337</v>
      </c>
      <c r="M390" s="45" t="s">
        <v>1441</v>
      </c>
      <c r="N390" s="45">
        <v>812332</v>
      </c>
      <c r="O390" s="45" t="s">
        <v>1060</v>
      </c>
      <c r="P390" s="45" t="s">
        <v>178</v>
      </c>
      <c r="Q390" s="45"/>
      <c r="R390" s="45" t="s">
        <v>1205</v>
      </c>
      <c r="S390" s="48">
        <v>54000</v>
      </c>
      <c r="T390" s="48" t="s">
        <v>48</v>
      </c>
      <c r="U390" s="48" t="s">
        <v>48</v>
      </c>
      <c r="V390" s="66">
        <v>27</v>
      </c>
      <c r="W390" s="66">
        <v>75</v>
      </c>
      <c r="X390" s="48">
        <v>448</v>
      </c>
      <c r="Y390" s="48">
        <v>1057500</v>
      </c>
      <c r="Z390" s="48">
        <v>0</v>
      </c>
      <c r="AA390" s="47" t="s">
        <v>48</v>
      </c>
      <c r="AB390" s="49">
        <v>3</v>
      </c>
      <c r="AC390" s="60" t="s">
        <v>3862</v>
      </c>
      <c r="AD390" s="48">
        <v>0</v>
      </c>
      <c r="AE390" s="48">
        <v>54000</v>
      </c>
      <c r="AF390" s="48" t="s">
        <v>48</v>
      </c>
      <c r="AG390" s="48" t="s">
        <v>48</v>
      </c>
      <c r="AH390" s="66">
        <v>38</v>
      </c>
      <c r="AI390" s="66">
        <v>75</v>
      </c>
      <c r="AJ390" s="48">
        <v>476</v>
      </c>
      <c r="AK390" s="48">
        <v>1418000</v>
      </c>
      <c r="AL390" s="48">
        <v>0</v>
      </c>
      <c r="AM390" s="48" t="s">
        <v>48</v>
      </c>
      <c r="AN390" s="124" t="s">
        <v>48</v>
      </c>
      <c r="AO390" s="48" t="s">
        <v>48</v>
      </c>
    </row>
    <row r="391" spans="1:41" s="50" customFormat="1" x14ac:dyDescent="0.25">
      <c r="A391" s="45" t="s">
        <v>2338</v>
      </c>
      <c r="B391" s="45" t="s">
        <v>1187</v>
      </c>
      <c r="C391" s="23" t="s">
        <v>4276</v>
      </c>
      <c r="D391" s="138">
        <v>40430</v>
      </c>
      <c r="E391" s="50" t="s">
        <v>517</v>
      </c>
      <c r="F391" s="50" t="s">
        <v>518</v>
      </c>
      <c r="G391" s="50" t="s">
        <v>2339</v>
      </c>
      <c r="H391" s="49">
        <v>3</v>
      </c>
      <c r="I391" s="50" t="s">
        <v>2340</v>
      </c>
      <c r="J391" s="45" t="s">
        <v>2341</v>
      </c>
      <c r="K391" s="49">
        <v>28078</v>
      </c>
      <c r="L391" s="45" t="s">
        <v>2342</v>
      </c>
      <c r="M391" s="45" t="s">
        <v>2343</v>
      </c>
      <c r="N391" s="45">
        <v>331422</v>
      </c>
      <c r="O391" s="45">
        <v>541330</v>
      </c>
      <c r="P391" s="45" t="s">
        <v>45</v>
      </c>
      <c r="Q391" s="45" t="s">
        <v>86</v>
      </c>
      <c r="R391" s="45" t="s">
        <v>1205</v>
      </c>
      <c r="S391" s="48">
        <v>400000</v>
      </c>
      <c r="T391" s="48" t="s">
        <v>48</v>
      </c>
      <c r="U391" s="48" t="s">
        <v>48</v>
      </c>
      <c r="V391" s="66">
        <v>130</v>
      </c>
      <c r="W391" s="66">
        <v>301</v>
      </c>
      <c r="X391" s="48">
        <v>944</v>
      </c>
      <c r="Y391" s="48">
        <v>90000000</v>
      </c>
      <c r="Z391" s="48">
        <v>169.23076923076923</v>
      </c>
      <c r="AA391" s="47" t="s">
        <v>48</v>
      </c>
      <c r="AB391" s="49">
        <v>3</v>
      </c>
      <c r="AC391" s="60" t="s">
        <v>58</v>
      </c>
      <c r="AD391" s="48">
        <v>22000</v>
      </c>
      <c r="AE391" s="48">
        <v>378000</v>
      </c>
      <c r="AF391" s="48" t="s">
        <v>48</v>
      </c>
      <c r="AG391" s="48" t="s">
        <v>48</v>
      </c>
      <c r="AH391" s="66">
        <v>153</v>
      </c>
      <c r="AI391" s="66">
        <v>301</v>
      </c>
      <c r="AJ391" s="48">
        <v>1613</v>
      </c>
      <c r="AK391" s="48">
        <v>96906567</v>
      </c>
      <c r="AL391" s="48">
        <v>0</v>
      </c>
      <c r="AM391" s="48" t="s">
        <v>48</v>
      </c>
      <c r="AN391" s="124" t="s">
        <v>48</v>
      </c>
      <c r="AO391" s="48" t="s">
        <v>48</v>
      </c>
    </row>
    <row r="392" spans="1:41" s="50" customFormat="1" x14ac:dyDescent="0.25">
      <c r="A392" s="45" t="s">
        <v>2344</v>
      </c>
      <c r="B392" s="45" t="s">
        <v>1187</v>
      </c>
      <c r="C392" s="23" t="s">
        <v>4278</v>
      </c>
      <c r="D392" s="138">
        <v>40436</v>
      </c>
      <c r="E392" s="50" t="s">
        <v>2345</v>
      </c>
      <c r="F392" s="50" t="s">
        <v>2346</v>
      </c>
      <c r="G392" s="50" t="s">
        <v>946</v>
      </c>
      <c r="H392" s="49">
        <v>1</v>
      </c>
      <c r="I392" s="50" t="s">
        <v>2347</v>
      </c>
      <c r="J392" s="45" t="s">
        <v>2348</v>
      </c>
      <c r="K392" s="49" t="s">
        <v>941</v>
      </c>
      <c r="L392" s="45" t="s">
        <v>2349</v>
      </c>
      <c r="M392" s="45" t="s">
        <v>941</v>
      </c>
      <c r="N392" s="45">
        <v>311999</v>
      </c>
      <c r="O392" s="45" t="s">
        <v>1060</v>
      </c>
      <c r="P392" s="45" t="s">
        <v>45</v>
      </c>
      <c r="Q392" s="45"/>
      <c r="R392" s="45" t="s">
        <v>1227</v>
      </c>
      <c r="S392" s="48">
        <v>400000</v>
      </c>
      <c r="T392" s="48" t="s">
        <v>48</v>
      </c>
      <c r="U392" s="48" t="s">
        <v>48</v>
      </c>
      <c r="V392" s="66">
        <v>180</v>
      </c>
      <c r="W392" s="66">
        <v>0</v>
      </c>
      <c r="X392" s="48">
        <v>546</v>
      </c>
      <c r="Y392" s="48">
        <v>2500000</v>
      </c>
      <c r="Z392" s="48">
        <v>2222.2222222222222</v>
      </c>
      <c r="AA392" s="47" t="s">
        <v>48</v>
      </c>
      <c r="AB392" s="49">
        <v>5</v>
      </c>
      <c r="AC392" s="60" t="s">
        <v>58</v>
      </c>
      <c r="AD392" s="48">
        <v>400000</v>
      </c>
      <c r="AE392" s="48">
        <v>0</v>
      </c>
      <c r="AF392" s="48" t="s">
        <v>48</v>
      </c>
      <c r="AG392" s="48" t="s">
        <v>48</v>
      </c>
      <c r="AH392" s="66">
        <v>0</v>
      </c>
      <c r="AI392" s="66">
        <v>0</v>
      </c>
      <c r="AJ392" s="48">
        <v>0</v>
      </c>
      <c r="AK392" s="48">
        <v>0</v>
      </c>
      <c r="AL392" s="48">
        <v>0</v>
      </c>
      <c r="AM392" s="48" t="s">
        <v>48</v>
      </c>
      <c r="AN392" s="124" t="s">
        <v>48</v>
      </c>
      <c r="AO392" s="48" t="s">
        <v>48</v>
      </c>
    </row>
    <row r="393" spans="1:41" s="50" customFormat="1" x14ac:dyDescent="0.25">
      <c r="A393" s="45" t="s">
        <v>2350</v>
      </c>
      <c r="B393" s="45" t="s">
        <v>1187</v>
      </c>
      <c r="C393" s="23" t="s">
        <v>4278</v>
      </c>
      <c r="D393" s="138">
        <v>40437</v>
      </c>
      <c r="E393" s="50" t="s">
        <v>2351</v>
      </c>
      <c r="F393" s="50" t="s">
        <v>2352</v>
      </c>
      <c r="G393" s="50" t="s">
        <v>52</v>
      </c>
      <c r="H393" s="49">
        <v>3</v>
      </c>
      <c r="I393" s="50" t="s">
        <v>2353</v>
      </c>
      <c r="J393" s="45" t="s">
        <v>2354</v>
      </c>
      <c r="K393" s="49">
        <v>27260</v>
      </c>
      <c r="L393" s="45" t="s">
        <v>2355</v>
      </c>
      <c r="M393" s="45" t="s">
        <v>2356</v>
      </c>
      <c r="N393" s="45">
        <v>321212</v>
      </c>
      <c r="O393" s="45" t="s">
        <v>1060</v>
      </c>
      <c r="P393" s="45" t="s">
        <v>45</v>
      </c>
      <c r="Q393" s="45"/>
      <c r="R393" s="45" t="s">
        <v>1205</v>
      </c>
      <c r="S393" s="48">
        <v>204000</v>
      </c>
      <c r="T393" s="48" t="s">
        <v>48</v>
      </c>
      <c r="U393" s="48" t="s">
        <v>48</v>
      </c>
      <c r="V393" s="66">
        <v>61</v>
      </c>
      <c r="W393" s="66">
        <v>0</v>
      </c>
      <c r="X393" s="48">
        <v>670</v>
      </c>
      <c r="Y393" s="48">
        <v>2250000</v>
      </c>
      <c r="Z393" s="48">
        <v>0</v>
      </c>
      <c r="AA393" s="47" t="s">
        <v>48</v>
      </c>
      <c r="AB393" s="49">
        <v>3</v>
      </c>
      <c r="AC393" s="60" t="s">
        <v>3862</v>
      </c>
      <c r="AD393" s="48">
        <v>0</v>
      </c>
      <c r="AE393" s="48">
        <v>102000</v>
      </c>
      <c r="AF393" s="48" t="s">
        <v>48</v>
      </c>
      <c r="AG393" s="48" t="s">
        <v>48</v>
      </c>
      <c r="AH393" s="66">
        <v>47</v>
      </c>
      <c r="AI393" s="66">
        <v>0</v>
      </c>
      <c r="AJ393" s="48">
        <v>1117</v>
      </c>
      <c r="AK393" s="48">
        <v>2947956</v>
      </c>
      <c r="AL393" s="48">
        <v>0</v>
      </c>
      <c r="AM393" s="48" t="s">
        <v>48</v>
      </c>
      <c r="AN393" s="124" t="s">
        <v>48</v>
      </c>
      <c r="AO393" s="48" t="s">
        <v>48</v>
      </c>
    </row>
    <row r="394" spans="1:41" s="50" customFormat="1" x14ac:dyDescent="0.25">
      <c r="A394" s="45" t="s">
        <v>2357</v>
      </c>
      <c r="B394" s="45" t="s">
        <v>1187</v>
      </c>
      <c r="C394" s="23" t="s">
        <v>4278</v>
      </c>
      <c r="D394" s="138">
        <v>40442</v>
      </c>
      <c r="E394" s="50" t="s">
        <v>2358</v>
      </c>
      <c r="F394" s="50" t="s">
        <v>2359</v>
      </c>
      <c r="G394" s="50" t="s">
        <v>696</v>
      </c>
      <c r="H394" s="49">
        <v>3</v>
      </c>
      <c r="I394" s="50" t="s">
        <v>2360</v>
      </c>
      <c r="J394" s="45" t="s">
        <v>2361</v>
      </c>
      <c r="K394" s="49" t="s">
        <v>2362</v>
      </c>
      <c r="L394" s="45" t="s">
        <v>2363</v>
      </c>
      <c r="M394" s="45" t="s">
        <v>2364</v>
      </c>
      <c r="N394" s="45">
        <v>339944</v>
      </c>
      <c r="O394" s="45" t="s">
        <v>1060</v>
      </c>
      <c r="P394" s="45" t="s">
        <v>45</v>
      </c>
      <c r="Q394" s="45"/>
      <c r="R394" s="45" t="s">
        <v>1227</v>
      </c>
      <c r="S394" s="48">
        <v>80000</v>
      </c>
      <c r="T394" s="48" t="s">
        <v>48</v>
      </c>
      <c r="U394" s="48" t="s">
        <v>48</v>
      </c>
      <c r="V394" s="66">
        <v>33</v>
      </c>
      <c r="W394" s="66">
        <v>98</v>
      </c>
      <c r="X394" s="48">
        <v>809</v>
      </c>
      <c r="Y394" s="48">
        <v>22320000</v>
      </c>
      <c r="Z394" s="48">
        <v>0</v>
      </c>
      <c r="AA394" s="47" t="s">
        <v>48</v>
      </c>
      <c r="AB394" s="49">
        <v>3</v>
      </c>
      <c r="AC394" s="60" t="s">
        <v>3862</v>
      </c>
      <c r="AD394" s="48">
        <v>0</v>
      </c>
      <c r="AE394" s="48">
        <v>80000</v>
      </c>
      <c r="AF394" s="48" t="s">
        <v>48</v>
      </c>
      <c r="AG394" s="48" t="s">
        <v>48</v>
      </c>
      <c r="AH394" s="66">
        <v>59</v>
      </c>
      <c r="AI394" s="66">
        <v>98</v>
      </c>
      <c r="AJ394" s="48">
        <v>1094</v>
      </c>
      <c r="AK394" s="48">
        <v>25430326</v>
      </c>
      <c r="AL394" s="48">
        <v>0</v>
      </c>
      <c r="AM394" s="48" t="s">
        <v>48</v>
      </c>
      <c r="AN394" s="124" t="s">
        <v>48</v>
      </c>
      <c r="AO394" s="48" t="s">
        <v>48</v>
      </c>
    </row>
    <row r="395" spans="1:41" s="50" customFormat="1" x14ac:dyDescent="0.25">
      <c r="A395" s="45" t="s">
        <v>2365</v>
      </c>
      <c r="B395" s="45" t="s">
        <v>1187</v>
      </c>
      <c r="C395" s="23" t="s">
        <v>4278</v>
      </c>
      <c r="D395" s="138">
        <v>40444</v>
      </c>
      <c r="E395" s="50" t="s">
        <v>4321</v>
      </c>
      <c r="F395" s="50" t="s">
        <v>2366</v>
      </c>
      <c r="G395" s="50" t="s">
        <v>71</v>
      </c>
      <c r="H395" s="49">
        <v>2</v>
      </c>
      <c r="I395" s="50" t="s">
        <v>2367</v>
      </c>
      <c r="J395" s="45" t="s">
        <v>2368</v>
      </c>
      <c r="K395" s="49" t="s">
        <v>2369</v>
      </c>
      <c r="L395" s="45" t="s">
        <v>2370</v>
      </c>
      <c r="M395" s="45" t="s">
        <v>2371</v>
      </c>
      <c r="N395" s="45">
        <v>321912</v>
      </c>
      <c r="O395" s="45" t="s">
        <v>1060</v>
      </c>
      <c r="P395" s="45" t="s">
        <v>45</v>
      </c>
      <c r="Q395" s="45"/>
      <c r="R395" s="45" t="s">
        <v>1205</v>
      </c>
      <c r="S395" s="48">
        <v>100000</v>
      </c>
      <c r="T395" s="48" t="s">
        <v>48</v>
      </c>
      <c r="U395" s="48" t="s">
        <v>48</v>
      </c>
      <c r="V395" s="66">
        <v>45</v>
      </c>
      <c r="W395" s="66">
        <v>33</v>
      </c>
      <c r="X395" s="48">
        <v>547</v>
      </c>
      <c r="Y395" s="48">
        <v>1080000</v>
      </c>
      <c r="Z395" s="48">
        <v>0</v>
      </c>
      <c r="AA395" s="47" t="s">
        <v>48</v>
      </c>
      <c r="AB395" s="49">
        <v>3</v>
      </c>
      <c r="AC395" s="60" t="s">
        <v>4248</v>
      </c>
      <c r="AD395" s="48">
        <v>0</v>
      </c>
      <c r="AE395" s="48">
        <v>0</v>
      </c>
      <c r="AF395" s="48" t="s">
        <v>48</v>
      </c>
      <c r="AG395" s="48" t="s">
        <v>48</v>
      </c>
      <c r="AH395" s="66">
        <v>0</v>
      </c>
      <c r="AI395" s="66">
        <v>33</v>
      </c>
      <c r="AJ395" s="48">
        <v>0</v>
      </c>
      <c r="AK395" s="48">
        <v>0</v>
      </c>
      <c r="AL395" s="48">
        <v>0</v>
      </c>
      <c r="AM395" s="48" t="s">
        <v>48</v>
      </c>
      <c r="AN395" s="124" t="s">
        <v>48</v>
      </c>
      <c r="AO395" s="48" t="s">
        <v>48</v>
      </c>
    </row>
    <row r="396" spans="1:41" s="50" customFormat="1" x14ac:dyDescent="0.25">
      <c r="A396" s="45" t="s">
        <v>2372</v>
      </c>
      <c r="B396" s="45" t="s">
        <v>1187</v>
      </c>
      <c r="C396" s="23" t="s">
        <v>4278</v>
      </c>
      <c r="D396" s="138">
        <v>40445</v>
      </c>
      <c r="E396" s="50" t="s">
        <v>2373</v>
      </c>
      <c r="F396" s="50" t="s">
        <v>2374</v>
      </c>
      <c r="G396" s="50" t="s">
        <v>272</v>
      </c>
      <c r="H396" s="49">
        <v>1</v>
      </c>
      <c r="I396" s="50" t="s">
        <v>2375</v>
      </c>
      <c r="J396" s="45" t="s">
        <v>2376</v>
      </c>
      <c r="K396" s="49">
        <v>28645</v>
      </c>
      <c r="L396" s="45" t="s">
        <v>2377</v>
      </c>
      <c r="M396" s="45" t="s">
        <v>2378</v>
      </c>
      <c r="N396" s="45">
        <v>326199</v>
      </c>
      <c r="O396" s="45" t="s">
        <v>1060</v>
      </c>
      <c r="P396" s="45" t="s">
        <v>45</v>
      </c>
      <c r="Q396" s="45"/>
      <c r="R396" s="45" t="s">
        <v>1205</v>
      </c>
      <c r="S396" s="48">
        <v>42000</v>
      </c>
      <c r="T396" s="48" t="s">
        <v>48</v>
      </c>
      <c r="U396" s="48" t="s">
        <v>48</v>
      </c>
      <c r="V396" s="66">
        <v>19</v>
      </c>
      <c r="W396" s="66">
        <v>20</v>
      </c>
      <c r="X396" s="48">
        <v>516</v>
      </c>
      <c r="Y396" s="48">
        <v>2880000</v>
      </c>
      <c r="Z396" s="48">
        <v>0</v>
      </c>
      <c r="AA396" s="47" t="s">
        <v>48</v>
      </c>
      <c r="AB396" s="49">
        <v>3</v>
      </c>
      <c r="AC396" s="60" t="s">
        <v>4248</v>
      </c>
      <c r="AD396" s="48">
        <v>0</v>
      </c>
      <c r="AE396" s="48">
        <v>0</v>
      </c>
      <c r="AF396" s="48" t="s">
        <v>48</v>
      </c>
      <c r="AG396" s="48" t="s">
        <v>48</v>
      </c>
      <c r="AH396" s="66">
        <v>0</v>
      </c>
      <c r="AI396" s="66">
        <v>20</v>
      </c>
      <c r="AJ396" s="48">
        <v>0</v>
      </c>
      <c r="AK396" s="48">
        <v>160000</v>
      </c>
      <c r="AL396" s="48">
        <v>0</v>
      </c>
      <c r="AM396" s="48" t="s">
        <v>48</v>
      </c>
      <c r="AN396" s="124" t="s">
        <v>48</v>
      </c>
      <c r="AO396" s="48" t="s">
        <v>48</v>
      </c>
    </row>
    <row r="397" spans="1:41" s="50" customFormat="1" x14ac:dyDescent="0.25">
      <c r="A397" s="45" t="s">
        <v>2379</v>
      </c>
      <c r="B397" s="45" t="s">
        <v>1187</v>
      </c>
      <c r="C397" s="23" t="s">
        <v>4276</v>
      </c>
      <c r="D397" s="138">
        <v>40449</v>
      </c>
      <c r="E397" s="50" t="s">
        <v>534</v>
      </c>
      <c r="F397" s="50" t="s">
        <v>2380</v>
      </c>
      <c r="G397" s="50" t="s">
        <v>71</v>
      </c>
      <c r="H397" s="49">
        <v>2</v>
      </c>
      <c r="I397" s="50" t="s">
        <v>2381</v>
      </c>
      <c r="J397" s="45" t="s">
        <v>537</v>
      </c>
      <c r="K397" s="49" t="s">
        <v>2382</v>
      </c>
      <c r="L397" s="45" t="s">
        <v>2383</v>
      </c>
      <c r="M397" s="45" t="s">
        <v>2384</v>
      </c>
      <c r="N397" s="45">
        <v>336360</v>
      </c>
      <c r="O397" s="45" t="s">
        <v>1060</v>
      </c>
      <c r="P397" s="45" t="s">
        <v>45</v>
      </c>
      <c r="Q397" s="45"/>
      <c r="R397" s="45" t="s">
        <v>1227</v>
      </c>
      <c r="S397" s="48">
        <v>200000</v>
      </c>
      <c r="T397" s="48" t="s">
        <v>48</v>
      </c>
      <c r="U397" s="48" t="s">
        <v>48</v>
      </c>
      <c r="V397" s="66">
        <v>172</v>
      </c>
      <c r="W397" s="66">
        <v>0</v>
      </c>
      <c r="X397" s="48">
        <v>601</v>
      </c>
      <c r="Y397" s="48">
        <v>0</v>
      </c>
      <c r="Z397" s="48">
        <v>255.81395348837211</v>
      </c>
      <c r="AA397" s="47" t="s">
        <v>48</v>
      </c>
      <c r="AB397" s="49">
        <v>3</v>
      </c>
      <c r="AC397" s="60" t="s">
        <v>58</v>
      </c>
      <c r="AD397" s="48">
        <v>44000</v>
      </c>
      <c r="AE397" s="48">
        <v>156000</v>
      </c>
      <c r="AF397" s="48" t="s">
        <v>48</v>
      </c>
      <c r="AG397" s="48" t="s">
        <v>48</v>
      </c>
      <c r="AH397" s="66">
        <v>138</v>
      </c>
      <c r="AI397" s="66">
        <v>0</v>
      </c>
      <c r="AJ397" s="48">
        <v>951</v>
      </c>
      <c r="AK397" s="48">
        <v>7552200</v>
      </c>
      <c r="AL397" s="48">
        <v>0</v>
      </c>
      <c r="AM397" s="48" t="s">
        <v>48</v>
      </c>
      <c r="AN397" s="124" t="s">
        <v>48</v>
      </c>
      <c r="AO397" s="48" t="s">
        <v>48</v>
      </c>
    </row>
    <row r="398" spans="1:41" s="50" customFormat="1" x14ac:dyDescent="0.25">
      <c r="A398" s="45" t="s">
        <v>2385</v>
      </c>
      <c r="B398" s="45" t="s">
        <v>1187</v>
      </c>
      <c r="C398" s="23" t="s">
        <v>4276</v>
      </c>
      <c r="D398" s="138">
        <v>40455</v>
      </c>
      <c r="E398" s="50" t="s">
        <v>2386</v>
      </c>
      <c r="F398" s="50" t="s">
        <v>542</v>
      </c>
      <c r="G398" s="50" t="s">
        <v>392</v>
      </c>
      <c r="H398" s="49">
        <v>3</v>
      </c>
      <c r="I398" s="50" t="s">
        <v>2387</v>
      </c>
      <c r="J398" s="45" t="s">
        <v>544</v>
      </c>
      <c r="K398" s="49" t="s">
        <v>2388</v>
      </c>
      <c r="L398" s="45" t="s">
        <v>2389</v>
      </c>
      <c r="M398" s="45" t="s">
        <v>547</v>
      </c>
      <c r="N398" s="45">
        <v>339112</v>
      </c>
      <c r="O398" s="45" t="s">
        <v>1060</v>
      </c>
      <c r="P398" s="45" t="s">
        <v>45</v>
      </c>
      <c r="Q398" s="45"/>
      <c r="R398" s="45" t="s">
        <v>1205</v>
      </c>
      <c r="S398" s="48">
        <v>400000</v>
      </c>
      <c r="T398" s="48" t="s">
        <v>48</v>
      </c>
      <c r="U398" s="48" t="s">
        <v>48</v>
      </c>
      <c r="V398" s="66">
        <v>68</v>
      </c>
      <c r="W398" s="66">
        <v>436</v>
      </c>
      <c r="X398" s="48">
        <v>744</v>
      </c>
      <c r="Y398" s="48">
        <v>65762671</v>
      </c>
      <c r="Z398" s="48">
        <v>2941.1764705882351</v>
      </c>
      <c r="AA398" s="47" t="s">
        <v>48</v>
      </c>
      <c r="AB398" s="49">
        <v>3</v>
      </c>
      <c r="AC398" s="60" t="s">
        <v>58</v>
      </c>
      <c r="AD398" s="48">
        <v>200000</v>
      </c>
      <c r="AE398" s="48">
        <v>353000</v>
      </c>
      <c r="AF398" s="48" t="s">
        <v>48</v>
      </c>
      <c r="AG398" s="48" t="s">
        <v>48</v>
      </c>
      <c r="AH398" s="66">
        <v>115</v>
      </c>
      <c r="AI398" s="66">
        <v>436</v>
      </c>
      <c r="AJ398" s="48">
        <v>1290</v>
      </c>
      <c r="AK398" s="48">
        <v>104551058</v>
      </c>
      <c r="AL398" s="48">
        <v>0</v>
      </c>
      <c r="AM398" s="48" t="s">
        <v>48</v>
      </c>
      <c r="AN398" s="124" t="s">
        <v>48</v>
      </c>
      <c r="AO398" s="48" t="s">
        <v>48</v>
      </c>
    </row>
    <row r="399" spans="1:41" s="50" customFormat="1" x14ac:dyDescent="0.25">
      <c r="A399" s="45" t="s">
        <v>2390</v>
      </c>
      <c r="B399" s="45" t="s">
        <v>1187</v>
      </c>
      <c r="C399" s="23" t="s">
        <v>4278</v>
      </c>
      <c r="D399" s="138">
        <v>40455</v>
      </c>
      <c r="E399" s="50" t="s">
        <v>2391</v>
      </c>
      <c r="F399" s="50" t="s">
        <v>2392</v>
      </c>
      <c r="G399" s="50" t="s">
        <v>664</v>
      </c>
      <c r="H399" s="49">
        <v>3</v>
      </c>
      <c r="I399" s="50" t="s">
        <v>2393</v>
      </c>
      <c r="J399" s="45" t="s">
        <v>2394</v>
      </c>
      <c r="K399" s="49" t="s">
        <v>2395</v>
      </c>
      <c r="L399" s="45" t="s">
        <v>2396</v>
      </c>
      <c r="M399" s="45" t="s">
        <v>2397</v>
      </c>
      <c r="N399" s="45">
        <v>326199</v>
      </c>
      <c r="O399" s="45" t="s">
        <v>1060</v>
      </c>
      <c r="P399" s="45" t="s">
        <v>45</v>
      </c>
      <c r="Q399" s="45"/>
      <c r="R399" s="45" t="s">
        <v>1205</v>
      </c>
      <c r="S399" s="48">
        <v>200000</v>
      </c>
      <c r="T399" s="48" t="s">
        <v>48</v>
      </c>
      <c r="U399" s="48" t="s">
        <v>48</v>
      </c>
      <c r="V399" s="66">
        <v>32</v>
      </c>
      <c r="W399" s="66">
        <v>218</v>
      </c>
      <c r="X399" s="48">
        <v>571</v>
      </c>
      <c r="Y399" s="48">
        <v>24000000</v>
      </c>
      <c r="Z399" s="48">
        <v>0</v>
      </c>
      <c r="AA399" s="47" t="s">
        <v>48</v>
      </c>
      <c r="AB399" s="49">
        <v>3</v>
      </c>
      <c r="AC399" s="60" t="s">
        <v>4248</v>
      </c>
      <c r="AD399" s="48">
        <v>0</v>
      </c>
      <c r="AE399" s="48">
        <v>0</v>
      </c>
      <c r="AF399" s="48" t="s">
        <v>48</v>
      </c>
      <c r="AG399" s="48" t="s">
        <v>48</v>
      </c>
      <c r="AH399" s="66">
        <v>0</v>
      </c>
      <c r="AI399" s="66">
        <v>218</v>
      </c>
      <c r="AJ399" s="48">
        <v>0</v>
      </c>
      <c r="AK399" s="48">
        <v>0</v>
      </c>
      <c r="AL399" s="48">
        <v>0</v>
      </c>
      <c r="AM399" s="48" t="s">
        <v>48</v>
      </c>
      <c r="AN399" s="124" t="s">
        <v>48</v>
      </c>
      <c r="AO399" s="48" t="s">
        <v>48</v>
      </c>
    </row>
    <row r="400" spans="1:41" s="50" customFormat="1" x14ac:dyDescent="0.25">
      <c r="A400" s="45" t="s">
        <v>2398</v>
      </c>
      <c r="B400" s="45" t="s">
        <v>1187</v>
      </c>
      <c r="C400" s="23" t="s">
        <v>4278</v>
      </c>
      <c r="D400" s="138">
        <v>40462</v>
      </c>
      <c r="E400" s="50" t="s">
        <v>2399</v>
      </c>
      <c r="F400" s="50" t="s">
        <v>2400</v>
      </c>
      <c r="G400" s="50" t="s">
        <v>71</v>
      </c>
      <c r="H400" s="49">
        <v>2</v>
      </c>
      <c r="I400" s="50" t="s">
        <v>2401</v>
      </c>
      <c r="J400" s="45" t="s">
        <v>2402</v>
      </c>
      <c r="K400" s="49" t="s">
        <v>1441</v>
      </c>
      <c r="L400" s="45" t="s">
        <v>2403</v>
      </c>
      <c r="M400" s="45" t="s">
        <v>2404</v>
      </c>
      <c r="N400" s="45">
        <v>424410</v>
      </c>
      <c r="O400" s="45" t="s">
        <v>1060</v>
      </c>
      <c r="P400" s="45" t="s">
        <v>277</v>
      </c>
      <c r="Q400" s="45"/>
      <c r="R400" s="45" t="s">
        <v>1205</v>
      </c>
      <c r="S400" s="48">
        <v>125000</v>
      </c>
      <c r="T400" s="48" t="s">
        <v>48</v>
      </c>
      <c r="U400" s="48" t="s">
        <v>48</v>
      </c>
      <c r="V400" s="66">
        <v>39</v>
      </c>
      <c r="W400" s="66">
        <v>0</v>
      </c>
      <c r="X400" s="48">
        <v>524</v>
      </c>
      <c r="Y400" s="48">
        <v>21960000</v>
      </c>
      <c r="Z400" s="48">
        <v>0</v>
      </c>
      <c r="AA400" s="47" t="s">
        <v>48</v>
      </c>
      <c r="AB400" s="49">
        <v>3</v>
      </c>
      <c r="AC400" s="60" t="s">
        <v>4248</v>
      </c>
      <c r="AD400" s="48">
        <v>0</v>
      </c>
      <c r="AE400" s="48">
        <v>0</v>
      </c>
      <c r="AF400" s="48" t="s">
        <v>48</v>
      </c>
      <c r="AG400" s="48" t="s">
        <v>48</v>
      </c>
      <c r="AH400" s="66">
        <v>0</v>
      </c>
      <c r="AI400" s="66">
        <v>0</v>
      </c>
      <c r="AJ400" s="48">
        <v>0</v>
      </c>
      <c r="AK400" s="48">
        <v>0</v>
      </c>
      <c r="AL400" s="48">
        <v>0</v>
      </c>
      <c r="AM400" s="48" t="s">
        <v>48</v>
      </c>
      <c r="AN400" s="124" t="s">
        <v>48</v>
      </c>
      <c r="AO400" s="48" t="s">
        <v>48</v>
      </c>
    </row>
    <row r="401" spans="1:41" s="50" customFormat="1" x14ac:dyDescent="0.25">
      <c r="A401" s="45" t="s">
        <v>2405</v>
      </c>
      <c r="B401" s="45" t="s">
        <v>1187</v>
      </c>
      <c r="C401" s="23" t="s">
        <v>4278</v>
      </c>
      <c r="D401" s="138">
        <v>40469</v>
      </c>
      <c r="E401" s="50" t="s">
        <v>2406</v>
      </c>
      <c r="F401" s="50" t="s">
        <v>2407</v>
      </c>
      <c r="G401" s="50" t="s">
        <v>664</v>
      </c>
      <c r="H401" s="49">
        <v>3</v>
      </c>
      <c r="I401" s="50" t="s">
        <v>2408</v>
      </c>
      <c r="J401" s="45" t="s">
        <v>2409</v>
      </c>
      <c r="K401" s="49" t="s">
        <v>2395</v>
      </c>
      <c r="L401" s="45" t="s">
        <v>2410</v>
      </c>
      <c r="M401" s="45" t="s">
        <v>1441</v>
      </c>
      <c r="N401" s="45">
        <v>336330</v>
      </c>
      <c r="O401" s="45" t="s">
        <v>1060</v>
      </c>
      <c r="P401" s="50" t="s">
        <v>45</v>
      </c>
      <c r="Q401" s="45"/>
      <c r="R401" s="45" t="s">
        <v>1227</v>
      </c>
      <c r="S401" s="48">
        <v>175000</v>
      </c>
      <c r="T401" s="48" t="s">
        <v>48</v>
      </c>
      <c r="U401" s="48" t="s">
        <v>48</v>
      </c>
      <c r="V401" s="66">
        <v>50</v>
      </c>
      <c r="W401" s="66">
        <v>0</v>
      </c>
      <c r="X401" s="48">
        <v>571</v>
      </c>
      <c r="Y401" s="48">
        <v>29700000</v>
      </c>
      <c r="Z401" s="48">
        <v>2200</v>
      </c>
      <c r="AA401" s="47" t="s">
        <v>48</v>
      </c>
      <c r="AB401" s="49">
        <v>3</v>
      </c>
      <c r="AC401" s="60" t="s">
        <v>58</v>
      </c>
      <c r="AD401" s="48">
        <v>110000</v>
      </c>
      <c r="AE401" s="48">
        <v>131250</v>
      </c>
      <c r="AF401" s="48" t="s">
        <v>48</v>
      </c>
      <c r="AG401" s="48" t="s">
        <v>48</v>
      </c>
      <c r="AH401" s="66">
        <v>49</v>
      </c>
      <c r="AI401" s="66">
        <v>0</v>
      </c>
      <c r="AJ401" s="48">
        <v>729</v>
      </c>
      <c r="AK401" s="48">
        <v>25441678</v>
      </c>
      <c r="AL401" s="48">
        <v>0</v>
      </c>
      <c r="AM401" s="48" t="s">
        <v>48</v>
      </c>
      <c r="AN401" s="124" t="s">
        <v>48</v>
      </c>
      <c r="AO401" s="48" t="s">
        <v>48</v>
      </c>
    </row>
    <row r="402" spans="1:41" s="50" customFormat="1" x14ac:dyDescent="0.25">
      <c r="A402" s="45" t="s">
        <v>2411</v>
      </c>
      <c r="B402" s="45" t="s">
        <v>1187</v>
      </c>
      <c r="C402" s="23" t="s">
        <v>4278</v>
      </c>
      <c r="D402" s="138">
        <v>40469</v>
      </c>
      <c r="E402" s="50" t="s">
        <v>2412</v>
      </c>
      <c r="F402" s="50" t="s">
        <v>2413</v>
      </c>
      <c r="G402" s="50" t="s">
        <v>155</v>
      </c>
      <c r="H402" s="49">
        <v>3</v>
      </c>
      <c r="I402" s="50" t="s">
        <v>2414</v>
      </c>
      <c r="J402" s="45" t="s">
        <v>2415</v>
      </c>
      <c r="K402" s="49" t="s">
        <v>2416</v>
      </c>
      <c r="L402" s="45" t="s">
        <v>2417</v>
      </c>
      <c r="M402" s="45" t="s">
        <v>2418</v>
      </c>
      <c r="N402" s="45">
        <v>313230</v>
      </c>
      <c r="O402" s="45" t="s">
        <v>1060</v>
      </c>
      <c r="P402" s="45" t="s">
        <v>45</v>
      </c>
      <c r="Q402" s="45"/>
      <c r="R402" s="45" t="s">
        <v>1195</v>
      </c>
      <c r="S402" s="48">
        <v>110000</v>
      </c>
      <c r="T402" s="48" t="s">
        <v>48</v>
      </c>
      <c r="U402" s="48" t="s">
        <v>48</v>
      </c>
      <c r="V402" s="66">
        <v>160</v>
      </c>
      <c r="W402" s="66">
        <v>126</v>
      </c>
      <c r="X402" s="48">
        <v>794</v>
      </c>
      <c r="Y402" s="48">
        <v>5850000</v>
      </c>
      <c r="Z402" s="48">
        <v>0</v>
      </c>
      <c r="AA402" s="47" t="s">
        <v>48</v>
      </c>
      <c r="AB402" s="49">
        <v>4</v>
      </c>
      <c r="AC402" s="60" t="s">
        <v>4248</v>
      </c>
      <c r="AD402" s="48">
        <v>0</v>
      </c>
      <c r="AE402" s="48">
        <v>0</v>
      </c>
      <c r="AF402" s="48" t="s">
        <v>48</v>
      </c>
      <c r="AG402" s="48" t="s">
        <v>48</v>
      </c>
      <c r="AH402" s="66">
        <v>0</v>
      </c>
      <c r="AI402" s="66">
        <v>126</v>
      </c>
      <c r="AJ402" s="48">
        <v>0</v>
      </c>
      <c r="AK402" s="48">
        <v>0</v>
      </c>
      <c r="AL402" s="48">
        <v>0</v>
      </c>
      <c r="AM402" s="48" t="s">
        <v>48</v>
      </c>
      <c r="AN402" s="124" t="s">
        <v>48</v>
      </c>
      <c r="AO402" s="48" t="s">
        <v>48</v>
      </c>
    </row>
    <row r="403" spans="1:41" s="50" customFormat="1" x14ac:dyDescent="0.25">
      <c r="A403" s="45" t="s">
        <v>2419</v>
      </c>
      <c r="B403" s="45" t="s">
        <v>1187</v>
      </c>
      <c r="C403" s="23" t="s">
        <v>4278</v>
      </c>
      <c r="D403" s="138">
        <v>40480</v>
      </c>
      <c r="E403" s="50" t="s">
        <v>2420</v>
      </c>
      <c r="F403" s="50" t="s">
        <v>2421</v>
      </c>
      <c r="G403" s="50" t="s">
        <v>504</v>
      </c>
      <c r="H403" s="49">
        <v>3</v>
      </c>
      <c r="I403" s="50" t="s">
        <v>2422</v>
      </c>
      <c r="J403" s="45" t="s">
        <v>2423</v>
      </c>
      <c r="K403" s="49" t="s">
        <v>2424</v>
      </c>
      <c r="L403" s="45" t="s">
        <v>2425</v>
      </c>
      <c r="M403" s="45" t="s">
        <v>2426</v>
      </c>
      <c r="N403" s="45">
        <v>551114</v>
      </c>
      <c r="O403" s="45" t="s">
        <v>1060</v>
      </c>
      <c r="P403" s="45" t="s">
        <v>119</v>
      </c>
      <c r="Q403" s="45"/>
      <c r="R403" s="45" t="s">
        <v>1205</v>
      </c>
      <c r="S403" s="48">
        <v>400000</v>
      </c>
      <c r="T403" s="48" t="s">
        <v>48</v>
      </c>
      <c r="U403" s="48" t="s">
        <v>48</v>
      </c>
      <c r="V403" s="66">
        <v>176</v>
      </c>
      <c r="W403" s="66">
        <v>870</v>
      </c>
      <c r="X403" s="48">
        <v>606</v>
      </c>
      <c r="Y403" s="48">
        <v>6750000</v>
      </c>
      <c r="Z403" s="48">
        <v>0</v>
      </c>
      <c r="AA403" s="47" t="s">
        <v>48</v>
      </c>
      <c r="AB403" s="49">
        <v>3</v>
      </c>
      <c r="AC403" s="60" t="s">
        <v>4248</v>
      </c>
      <c r="AD403" s="48">
        <v>0</v>
      </c>
      <c r="AE403" s="48">
        <v>0</v>
      </c>
      <c r="AF403" s="48" t="s">
        <v>48</v>
      </c>
      <c r="AG403" s="48" t="s">
        <v>48</v>
      </c>
      <c r="AH403" s="66">
        <v>0</v>
      </c>
      <c r="AI403" s="66">
        <v>870</v>
      </c>
      <c r="AJ403" s="48">
        <v>0</v>
      </c>
      <c r="AK403" s="48">
        <v>0</v>
      </c>
      <c r="AL403" s="48">
        <v>0</v>
      </c>
      <c r="AM403" s="48" t="s">
        <v>48</v>
      </c>
      <c r="AN403" s="124" t="s">
        <v>48</v>
      </c>
      <c r="AO403" s="48" t="s">
        <v>48</v>
      </c>
    </row>
    <row r="404" spans="1:41" s="50" customFormat="1" x14ac:dyDescent="0.25">
      <c r="A404" s="45" t="s">
        <v>2427</v>
      </c>
      <c r="B404" s="45" t="s">
        <v>1187</v>
      </c>
      <c r="C404" s="23" t="s">
        <v>4278</v>
      </c>
      <c r="D404" s="138">
        <v>40486</v>
      </c>
      <c r="E404" s="50" t="s">
        <v>2428</v>
      </c>
      <c r="F404" s="50" t="s">
        <v>2429</v>
      </c>
      <c r="G404" s="50" t="s">
        <v>1345</v>
      </c>
      <c r="H404" s="49">
        <v>2</v>
      </c>
      <c r="I404" s="50" t="s">
        <v>2430</v>
      </c>
      <c r="J404" s="45" t="s">
        <v>2431</v>
      </c>
      <c r="K404" s="49" t="s">
        <v>2432</v>
      </c>
      <c r="L404" s="45" t="s">
        <v>2433</v>
      </c>
      <c r="M404" s="45" t="s">
        <v>2434</v>
      </c>
      <c r="N404" s="45">
        <v>333995</v>
      </c>
      <c r="O404" s="45" t="s">
        <v>1060</v>
      </c>
      <c r="P404" s="45" t="s">
        <v>45</v>
      </c>
      <c r="Q404" s="45"/>
      <c r="R404" s="45" t="s">
        <v>1227</v>
      </c>
      <c r="S404" s="48">
        <v>92000</v>
      </c>
      <c r="T404" s="48" t="s">
        <v>48</v>
      </c>
      <c r="U404" s="48" t="s">
        <v>48</v>
      </c>
      <c r="V404" s="66">
        <v>80</v>
      </c>
      <c r="W404" s="66">
        <v>111</v>
      </c>
      <c r="X404" s="48">
        <v>463</v>
      </c>
      <c r="Y404" s="48">
        <v>3065850</v>
      </c>
      <c r="Z404" s="48">
        <v>0</v>
      </c>
      <c r="AA404" s="47" t="s">
        <v>48</v>
      </c>
      <c r="AB404" s="49">
        <v>3</v>
      </c>
      <c r="AC404" s="60" t="s">
        <v>3862</v>
      </c>
      <c r="AD404" s="48">
        <v>0</v>
      </c>
      <c r="AE404" s="48">
        <v>46000</v>
      </c>
      <c r="AF404" s="48" t="s">
        <v>48</v>
      </c>
      <c r="AG404" s="48" t="s">
        <v>48</v>
      </c>
      <c r="AH404" s="66">
        <v>55</v>
      </c>
      <c r="AI404" s="66">
        <v>111</v>
      </c>
      <c r="AJ404" s="48">
        <v>787</v>
      </c>
      <c r="AK404" s="48">
        <v>4247163</v>
      </c>
      <c r="AL404" s="48">
        <v>0</v>
      </c>
      <c r="AM404" s="48" t="s">
        <v>48</v>
      </c>
      <c r="AN404" s="124" t="s">
        <v>48</v>
      </c>
      <c r="AO404" s="48" t="s">
        <v>48</v>
      </c>
    </row>
    <row r="405" spans="1:41" s="50" customFormat="1" x14ac:dyDescent="0.25">
      <c r="A405" s="45" t="s">
        <v>2435</v>
      </c>
      <c r="B405" s="45" t="s">
        <v>1187</v>
      </c>
      <c r="C405" s="23" t="s">
        <v>4278</v>
      </c>
      <c r="D405" s="138">
        <v>40492</v>
      </c>
      <c r="E405" s="50" t="s">
        <v>2436</v>
      </c>
      <c r="F405" s="50" t="s">
        <v>2437</v>
      </c>
      <c r="G405" s="50" t="s">
        <v>240</v>
      </c>
      <c r="H405" s="49">
        <v>1</v>
      </c>
      <c r="I405" s="50" t="s">
        <v>2438</v>
      </c>
      <c r="J405" s="45" t="s">
        <v>2439</v>
      </c>
      <c r="K405" s="49">
        <v>27889</v>
      </c>
      <c r="L405" s="45" t="s">
        <v>2440</v>
      </c>
      <c r="M405" s="45" t="s">
        <v>2441</v>
      </c>
      <c r="N405" s="45">
        <v>336612</v>
      </c>
      <c r="O405" s="45" t="s">
        <v>1060</v>
      </c>
      <c r="P405" s="45" t="s">
        <v>45</v>
      </c>
      <c r="Q405" s="45"/>
      <c r="R405" s="45" t="s">
        <v>1227</v>
      </c>
      <c r="S405" s="48">
        <v>150000</v>
      </c>
      <c r="T405" s="48" t="s">
        <v>48</v>
      </c>
      <c r="U405" s="48" t="s">
        <v>48</v>
      </c>
      <c r="V405" s="66">
        <v>370</v>
      </c>
      <c r="W405" s="66">
        <v>75</v>
      </c>
      <c r="X405" s="48">
        <v>613</v>
      </c>
      <c r="Y405" s="48">
        <v>4590000</v>
      </c>
      <c r="Z405" s="48">
        <v>0</v>
      </c>
      <c r="AA405" s="47" t="s">
        <v>48</v>
      </c>
      <c r="AB405" s="49">
        <v>5</v>
      </c>
      <c r="AC405" s="60" t="s">
        <v>4248</v>
      </c>
      <c r="AD405" s="48">
        <v>0</v>
      </c>
      <c r="AE405" s="48">
        <v>0</v>
      </c>
      <c r="AF405" s="48" t="s">
        <v>48</v>
      </c>
      <c r="AG405" s="48" t="s">
        <v>48</v>
      </c>
      <c r="AH405" s="66">
        <v>0</v>
      </c>
      <c r="AI405" s="66">
        <v>75</v>
      </c>
      <c r="AJ405" s="48">
        <v>0</v>
      </c>
      <c r="AK405" s="48">
        <v>0</v>
      </c>
      <c r="AL405" s="48">
        <v>0</v>
      </c>
      <c r="AM405" s="48" t="s">
        <v>48</v>
      </c>
      <c r="AN405" s="124" t="s">
        <v>48</v>
      </c>
      <c r="AO405" s="48" t="s">
        <v>48</v>
      </c>
    </row>
    <row r="406" spans="1:41" s="50" customFormat="1" x14ac:dyDescent="0.25">
      <c r="A406" s="45" t="s">
        <v>2442</v>
      </c>
      <c r="B406" s="45" t="s">
        <v>1187</v>
      </c>
      <c r="C406" s="23" t="s">
        <v>4276</v>
      </c>
      <c r="D406" s="138">
        <v>40497</v>
      </c>
      <c r="E406" s="50" t="s">
        <v>556</v>
      </c>
      <c r="F406" s="50" t="s">
        <v>557</v>
      </c>
      <c r="G406" s="50" t="s">
        <v>155</v>
      </c>
      <c r="H406" s="49">
        <v>3</v>
      </c>
      <c r="I406" s="50" t="s">
        <v>2443</v>
      </c>
      <c r="J406" s="45" t="s">
        <v>2444</v>
      </c>
      <c r="K406" s="49" t="s">
        <v>560</v>
      </c>
      <c r="L406" s="45" t="s">
        <v>2445</v>
      </c>
      <c r="M406" s="45" t="s">
        <v>562</v>
      </c>
      <c r="N406" s="45">
        <v>551114</v>
      </c>
      <c r="O406" s="45" t="s">
        <v>1060</v>
      </c>
      <c r="P406" s="45" t="s">
        <v>119</v>
      </c>
      <c r="Q406" s="45"/>
      <c r="R406" s="45" t="s">
        <v>1205</v>
      </c>
      <c r="S406" s="48">
        <v>350000</v>
      </c>
      <c r="T406" s="48" t="s">
        <v>48</v>
      </c>
      <c r="U406" s="48" t="s">
        <v>48</v>
      </c>
      <c r="V406" s="66">
        <v>97</v>
      </c>
      <c r="W406" s="66">
        <v>252</v>
      </c>
      <c r="X406" s="48">
        <v>1435</v>
      </c>
      <c r="Y406" s="48">
        <v>63000000</v>
      </c>
      <c r="Z406" s="48">
        <v>2010.3092783505156</v>
      </c>
      <c r="AA406" s="47" t="s">
        <v>48</v>
      </c>
      <c r="AB406" s="49">
        <v>3</v>
      </c>
      <c r="AC406" s="60" t="s">
        <v>58</v>
      </c>
      <c r="AD406" s="48">
        <v>195000</v>
      </c>
      <c r="AE406" s="48">
        <v>155000</v>
      </c>
      <c r="AF406" s="48" t="s">
        <v>48</v>
      </c>
      <c r="AG406" s="48" t="s">
        <v>48</v>
      </c>
      <c r="AH406" s="66">
        <v>84</v>
      </c>
      <c r="AI406" s="66">
        <v>252</v>
      </c>
      <c r="AJ406" s="48">
        <v>1675</v>
      </c>
      <c r="AK406" s="48">
        <v>81172507</v>
      </c>
      <c r="AL406" s="48">
        <v>0</v>
      </c>
      <c r="AM406" s="48" t="s">
        <v>48</v>
      </c>
      <c r="AN406" s="124" t="s">
        <v>48</v>
      </c>
      <c r="AO406" s="48" t="s">
        <v>48</v>
      </c>
    </row>
    <row r="407" spans="1:41" s="50" customFormat="1" x14ac:dyDescent="0.25">
      <c r="A407" s="45" t="s">
        <v>2446</v>
      </c>
      <c r="B407" s="45" t="s">
        <v>1187</v>
      </c>
      <c r="C407" s="23" t="s">
        <v>4278</v>
      </c>
      <c r="D407" s="138">
        <v>40498</v>
      </c>
      <c r="E407" s="50" t="s">
        <v>2447</v>
      </c>
      <c r="F407" s="50" t="s">
        <v>2448</v>
      </c>
      <c r="G407" s="50" t="s">
        <v>1685</v>
      </c>
      <c r="H407" s="49">
        <v>2</v>
      </c>
      <c r="I407" s="50" t="s">
        <v>2449</v>
      </c>
      <c r="J407" s="45" t="s">
        <v>2450</v>
      </c>
      <c r="K407" s="49" t="s">
        <v>2451</v>
      </c>
      <c r="L407" s="45" t="s">
        <v>2452</v>
      </c>
      <c r="M407" s="45" t="s">
        <v>2453</v>
      </c>
      <c r="N407" s="45">
        <v>326199</v>
      </c>
      <c r="O407" s="45" t="s">
        <v>1060</v>
      </c>
      <c r="P407" s="45" t="s">
        <v>45</v>
      </c>
      <c r="Q407" s="45"/>
      <c r="R407" s="45" t="s">
        <v>1195</v>
      </c>
      <c r="S407" s="48">
        <v>80000</v>
      </c>
      <c r="T407" s="48" t="s">
        <v>48</v>
      </c>
      <c r="U407" s="48" t="s">
        <v>48</v>
      </c>
      <c r="V407" s="66">
        <v>86</v>
      </c>
      <c r="W407" s="66">
        <v>0</v>
      </c>
      <c r="X407" s="48">
        <v>536</v>
      </c>
      <c r="Y407" s="48">
        <v>1575000</v>
      </c>
      <c r="Z407" s="48">
        <v>0</v>
      </c>
      <c r="AA407" s="47" t="s">
        <v>48</v>
      </c>
      <c r="AB407" s="49">
        <v>3</v>
      </c>
      <c r="AC407" s="60" t="s">
        <v>4248</v>
      </c>
      <c r="AD407" s="48">
        <v>0</v>
      </c>
      <c r="AE407" s="48">
        <v>0</v>
      </c>
      <c r="AF407" s="48" t="s">
        <v>48</v>
      </c>
      <c r="AG407" s="48" t="s">
        <v>48</v>
      </c>
      <c r="AH407" s="66">
        <v>0</v>
      </c>
      <c r="AI407" s="66">
        <v>0</v>
      </c>
      <c r="AJ407" s="48">
        <v>0</v>
      </c>
      <c r="AK407" s="48">
        <v>0</v>
      </c>
      <c r="AL407" s="48">
        <v>0</v>
      </c>
      <c r="AM407" s="48" t="s">
        <v>48</v>
      </c>
      <c r="AN407" s="124" t="s">
        <v>48</v>
      </c>
      <c r="AO407" s="48" t="s">
        <v>48</v>
      </c>
    </row>
    <row r="408" spans="1:41" s="50" customFormat="1" x14ac:dyDescent="0.25">
      <c r="A408" s="45" t="s">
        <v>2454</v>
      </c>
      <c r="B408" s="45" t="s">
        <v>1187</v>
      </c>
      <c r="C408" s="23" t="s">
        <v>4278</v>
      </c>
      <c r="D408" s="138">
        <v>40499</v>
      </c>
      <c r="E408" s="50" t="s">
        <v>2455</v>
      </c>
      <c r="F408" s="50" t="s">
        <v>2456</v>
      </c>
      <c r="G408" s="50" t="s">
        <v>1685</v>
      </c>
      <c r="H408" s="49">
        <v>2</v>
      </c>
      <c r="I408" s="50" t="s">
        <v>2457</v>
      </c>
      <c r="J408" s="45" t="s">
        <v>2458</v>
      </c>
      <c r="K408" s="49" t="s">
        <v>2459</v>
      </c>
      <c r="L408" s="45" t="s">
        <v>2460</v>
      </c>
      <c r="M408" s="45" t="s">
        <v>2461</v>
      </c>
      <c r="N408" s="45">
        <v>311230</v>
      </c>
      <c r="O408" s="45" t="s">
        <v>1060</v>
      </c>
      <c r="P408" s="45" t="s">
        <v>45</v>
      </c>
      <c r="Q408" s="45"/>
      <c r="R408" s="45" t="s">
        <v>1205</v>
      </c>
      <c r="S408" s="48">
        <v>350000</v>
      </c>
      <c r="T408" s="48" t="s">
        <v>48</v>
      </c>
      <c r="U408" s="48" t="s">
        <v>48</v>
      </c>
      <c r="V408" s="66">
        <v>72</v>
      </c>
      <c r="W408" s="66">
        <v>200</v>
      </c>
      <c r="X408" s="48">
        <v>563</v>
      </c>
      <c r="Y408" s="48">
        <v>121500000</v>
      </c>
      <c r="Z408" s="48">
        <v>0</v>
      </c>
      <c r="AA408" s="47" t="s">
        <v>48</v>
      </c>
      <c r="AB408" s="49">
        <v>3</v>
      </c>
      <c r="AC408" s="60" t="s">
        <v>3862</v>
      </c>
      <c r="AD408" s="48">
        <v>0</v>
      </c>
      <c r="AE408" s="48">
        <v>350000</v>
      </c>
      <c r="AF408" s="48" t="s">
        <v>48</v>
      </c>
      <c r="AG408" s="48" t="s">
        <v>48</v>
      </c>
      <c r="AH408" s="66">
        <v>74</v>
      </c>
      <c r="AI408" s="66">
        <v>200</v>
      </c>
      <c r="AJ408" s="48">
        <v>1021</v>
      </c>
      <c r="AK408" s="48">
        <v>147734813</v>
      </c>
      <c r="AL408" s="48">
        <v>0</v>
      </c>
      <c r="AM408" s="48" t="s">
        <v>48</v>
      </c>
      <c r="AN408" s="124" t="s">
        <v>48</v>
      </c>
      <c r="AO408" s="48" t="s">
        <v>48</v>
      </c>
    </row>
    <row r="409" spans="1:41" s="50" customFormat="1" x14ac:dyDescent="0.25">
      <c r="A409" s="45" t="s">
        <v>2462</v>
      </c>
      <c r="B409" s="45" t="s">
        <v>1187</v>
      </c>
      <c r="C409" s="23" t="s">
        <v>4278</v>
      </c>
      <c r="D409" s="138">
        <v>40500</v>
      </c>
      <c r="E409" s="50" t="s">
        <v>4322</v>
      </c>
      <c r="F409" s="50" t="s">
        <v>2463</v>
      </c>
      <c r="G409" s="50" t="s">
        <v>471</v>
      </c>
      <c r="H409" s="49">
        <v>1</v>
      </c>
      <c r="I409" s="50" t="s">
        <v>2464</v>
      </c>
      <c r="J409" s="45" t="s">
        <v>2465</v>
      </c>
      <c r="K409" s="49" t="s">
        <v>2466</v>
      </c>
      <c r="L409" s="45" t="s">
        <v>2467</v>
      </c>
      <c r="M409" s="45" t="s">
        <v>2468</v>
      </c>
      <c r="N409" s="45">
        <v>336322</v>
      </c>
      <c r="O409" s="45">
        <v>336321</v>
      </c>
      <c r="P409" s="45" t="s">
        <v>45</v>
      </c>
      <c r="Q409" s="45" t="s">
        <v>45</v>
      </c>
      <c r="R409" s="45" t="s">
        <v>1227</v>
      </c>
      <c r="S409" s="48">
        <v>45000</v>
      </c>
      <c r="T409" s="48" t="s">
        <v>48</v>
      </c>
      <c r="U409" s="48" t="s">
        <v>48</v>
      </c>
      <c r="V409" s="66">
        <v>47</v>
      </c>
      <c r="W409" s="66">
        <v>119</v>
      </c>
      <c r="X409" s="48">
        <v>490</v>
      </c>
      <c r="Y409" s="48">
        <v>1350000</v>
      </c>
      <c r="Z409" s="48">
        <v>0</v>
      </c>
      <c r="AA409" s="47" t="s">
        <v>48</v>
      </c>
      <c r="AB409" s="49">
        <v>3</v>
      </c>
      <c r="AC409" s="60" t="s">
        <v>3862</v>
      </c>
      <c r="AD409" s="48">
        <v>0</v>
      </c>
      <c r="AE409" s="48">
        <v>45000</v>
      </c>
      <c r="AF409" s="48" t="s">
        <v>48</v>
      </c>
      <c r="AG409" s="48" t="s">
        <v>48</v>
      </c>
      <c r="AH409" s="66">
        <v>79</v>
      </c>
      <c r="AI409" s="66">
        <v>119</v>
      </c>
      <c r="AJ409" s="48">
        <v>732</v>
      </c>
      <c r="AK409" s="48">
        <v>1686466</v>
      </c>
      <c r="AL409" s="48">
        <v>0</v>
      </c>
      <c r="AM409" s="48" t="s">
        <v>48</v>
      </c>
      <c r="AN409" s="124" t="s">
        <v>48</v>
      </c>
      <c r="AO409" s="48" t="s">
        <v>48</v>
      </c>
    </row>
    <row r="410" spans="1:41" s="50" customFormat="1" x14ac:dyDescent="0.25">
      <c r="A410" s="45" t="s">
        <v>2469</v>
      </c>
      <c r="B410" s="45" t="s">
        <v>1187</v>
      </c>
      <c r="C410" s="23" t="s">
        <v>4278</v>
      </c>
      <c r="D410" s="138">
        <v>40506</v>
      </c>
      <c r="E410" s="50" t="s">
        <v>4323</v>
      </c>
      <c r="F410" s="50" t="s">
        <v>2470</v>
      </c>
      <c r="G410" s="50" t="s">
        <v>664</v>
      </c>
      <c r="H410" s="49">
        <v>3</v>
      </c>
      <c r="I410" s="50" t="s">
        <v>2471</v>
      </c>
      <c r="J410" s="45" t="s">
        <v>2472</v>
      </c>
      <c r="K410" s="49" t="s">
        <v>2473</v>
      </c>
      <c r="L410" s="45" t="s">
        <v>2474</v>
      </c>
      <c r="M410" s="45" t="s">
        <v>2475</v>
      </c>
      <c r="N410" s="45">
        <v>561421</v>
      </c>
      <c r="O410" s="45">
        <v>561421</v>
      </c>
      <c r="P410" s="45" t="s">
        <v>987</v>
      </c>
      <c r="Q410" s="45" t="s">
        <v>987</v>
      </c>
      <c r="R410" s="45" t="s">
        <v>1205</v>
      </c>
      <c r="S410" s="48">
        <v>200000</v>
      </c>
      <c r="T410" s="48" t="s">
        <v>48</v>
      </c>
      <c r="U410" s="48" t="s">
        <v>48</v>
      </c>
      <c r="V410" s="66">
        <v>367</v>
      </c>
      <c r="W410" s="66">
        <v>575</v>
      </c>
      <c r="X410" s="48">
        <v>452</v>
      </c>
      <c r="Y410" s="48">
        <v>1620000</v>
      </c>
      <c r="Z410" s="48">
        <v>0</v>
      </c>
      <c r="AA410" s="47" t="s">
        <v>48</v>
      </c>
      <c r="AB410" s="49">
        <v>3</v>
      </c>
      <c r="AC410" s="60" t="s">
        <v>4248</v>
      </c>
      <c r="AD410" s="48">
        <v>0</v>
      </c>
      <c r="AE410" s="48">
        <v>0</v>
      </c>
      <c r="AF410" s="48" t="s">
        <v>48</v>
      </c>
      <c r="AG410" s="48" t="s">
        <v>48</v>
      </c>
      <c r="AH410" s="66">
        <v>0</v>
      </c>
      <c r="AI410" s="66">
        <v>575</v>
      </c>
      <c r="AJ410" s="48">
        <v>0</v>
      </c>
      <c r="AK410" s="48">
        <v>0</v>
      </c>
      <c r="AL410" s="48">
        <v>0</v>
      </c>
      <c r="AM410" s="48" t="s">
        <v>48</v>
      </c>
      <c r="AN410" s="124" t="s">
        <v>48</v>
      </c>
      <c r="AO410" s="48" t="s">
        <v>48</v>
      </c>
    </row>
    <row r="411" spans="1:41" s="50" customFormat="1" x14ac:dyDescent="0.25">
      <c r="A411" s="45" t="s">
        <v>2476</v>
      </c>
      <c r="B411" s="45" t="s">
        <v>1187</v>
      </c>
      <c r="C411" s="23" t="s">
        <v>4278</v>
      </c>
      <c r="D411" s="138">
        <v>40512</v>
      </c>
      <c r="E411" s="50" t="s">
        <v>4324</v>
      </c>
      <c r="F411" s="50" t="s">
        <v>2477</v>
      </c>
      <c r="G411" s="50" t="s">
        <v>240</v>
      </c>
      <c r="H411" s="49">
        <v>1</v>
      </c>
      <c r="I411" s="50" t="s">
        <v>2478</v>
      </c>
      <c r="J411" s="45" t="s">
        <v>2479</v>
      </c>
      <c r="K411" s="49" t="s">
        <v>2480</v>
      </c>
      <c r="L411" s="45" t="s">
        <v>2481</v>
      </c>
      <c r="M411" s="45" t="s">
        <v>2482</v>
      </c>
      <c r="N411" s="45">
        <v>326199</v>
      </c>
      <c r="O411" s="45">
        <v>3261</v>
      </c>
      <c r="P411" s="45" t="s">
        <v>45</v>
      </c>
      <c r="Q411" s="45" t="s">
        <v>45</v>
      </c>
      <c r="R411" s="45" t="s">
        <v>1195</v>
      </c>
      <c r="S411" s="48">
        <v>800000</v>
      </c>
      <c r="T411" s="48" t="s">
        <v>48</v>
      </c>
      <c r="U411" s="48" t="s">
        <v>48</v>
      </c>
      <c r="V411" s="66">
        <v>215</v>
      </c>
      <c r="W411" s="66">
        <v>125</v>
      </c>
      <c r="X411" s="48">
        <v>458</v>
      </c>
      <c r="Y411" s="48">
        <v>2880000</v>
      </c>
      <c r="Z411" s="48">
        <v>2790.6976744186045</v>
      </c>
      <c r="AA411" s="47" t="s">
        <v>48</v>
      </c>
      <c r="AB411" s="49">
        <v>5</v>
      </c>
      <c r="AC411" s="60" t="s">
        <v>58</v>
      </c>
      <c r="AD411" s="48">
        <v>600000</v>
      </c>
      <c r="AE411" s="48">
        <v>200000</v>
      </c>
      <c r="AF411" s="48" t="s">
        <v>48</v>
      </c>
      <c r="AG411" s="48" t="s">
        <v>48</v>
      </c>
      <c r="AH411" s="66">
        <v>61</v>
      </c>
      <c r="AI411" s="66">
        <v>125</v>
      </c>
      <c r="AJ411" s="48">
        <v>543</v>
      </c>
      <c r="AK411" s="48">
        <v>237679</v>
      </c>
      <c r="AL411" s="48">
        <v>0</v>
      </c>
      <c r="AM411" s="48" t="s">
        <v>48</v>
      </c>
      <c r="AN411" s="124" t="s">
        <v>48</v>
      </c>
      <c r="AO411" s="48" t="s">
        <v>48</v>
      </c>
    </row>
    <row r="412" spans="1:41" s="50" customFormat="1" x14ac:dyDescent="0.25">
      <c r="A412" s="45" t="s">
        <v>2483</v>
      </c>
      <c r="B412" s="45" t="s">
        <v>1187</v>
      </c>
      <c r="C412" s="23" t="s">
        <v>4278</v>
      </c>
      <c r="D412" s="138">
        <v>40513</v>
      </c>
      <c r="E412" s="50" t="s">
        <v>2455</v>
      </c>
      <c r="F412" s="50" t="s">
        <v>2484</v>
      </c>
      <c r="G412" s="50" t="s">
        <v>272</v>
      </c>
      <c r="H412" s="49">
        <v>1</v>
      </c>
      <c r="I412" s="50" t="s">
        <v>2485</v>
      </c>
      <c r="J412" s="45" t="s">
        <v>2486</v>
      </c>
      <c r="K412" s="49" t="s">
        <v>2487</v>
      </c>
      <c r="L412" s="45" t="s">
        <v>2488</v>
      </c>
      <c r="M412" s="45" t="s">
        <v>2489</v>
      </c>
      <c r="N412" s="45">
        <v>313210</v>
      </c>
      <c r="O412" s="45" t="s">
        <v>1060</v>
      </c>
      <c r="P412" s="45" t="s">
        <v>45</v>
      </c>
      <c r="Q412" s="45"/>
      <c r="R412" s="45" t="s">
        <v>1195</v>
      </c>
      <c r="S412" s="48">
        <v>150000</v>
      </c>
      <c r="T412" s="48" t="s">
        <v>48</v>
      </c>
      <c r="U412" s="48" t="s">
        <v>48</v>
      </c>
      <c r="V412" s="66">
        <v>68</v>
      </c>
      <c r="W412" s="66">
        <v>0</v>
      </c>
      <c r="X412" s="48">
        <v>664</v>
      </c>
      <c r="Y412" s="48">
        <v>4050000</v>
      </c>
      <c r="Z412" s="48">
        <v>0</v>
      </c>
      <c r="AA412" s="47" t="s">
        <v>48</v>
      </c>
      <c r="AB412" s="49">
        <v>3</v>
      </c>
      <c r="AC412" s="60" t="s">
        <v>3862</v>
      </c>
      <c r="AD412" s="48">
        <v>0</v>
      </c>
      <c r="AE412" s="48">
        <v>150000</v>
      </c>
      <c r="AF412" s="48" t="s">
        <v>48</v>
      </c>
      <c r="AG412" s="48" t="s">
        <v>48</v>
      </c>
      <c r="AH412" s="66">
        <v>73</v>
      </c>
      <c r="AI412" s="66">
        <v>0</v>
      </c>
      <c r="AJ412" s="48">
        <v>873</v>
      </c>
      <c r="AK412" s="48">
        <v>4333809</v>
      </c>
      <c r="AL412" s="48">
        <v>0</v>
      </c>
      <c r="AM412" s="48" t="s">
        <v>48</v>
      </c>
      <c r="AN412" s="124" t="s">
        <v>48</v>
      </c>
      <c r="AO412" s="48" t="s">
        <v>48</v>
      </c>
    </row>
    <row r="413" spans="1:41" s="50" customFormat="1" x14ac:dyDescent="0.25">
      <c r="A413" s="45" t="s">
        <v>2490</v>
      </c>
      <c r="B413" s="45" t="s">
        <v>1187</v>
      </c>
      <c r="C413" s="23" t="s">
        <v>4278</v>
      </c>
      <c r="D413" s="138">
        <v>40521</v>
      </c>
      <c r="E413" s="50" t="s">
        <v>2491</v>
      </c>
      <c r="F413" s="50" t="s">
        <v>2492</v>
      </c>
      <c r="G413" s="50" t="s">
        <v>2493</v>
      </c>
      <c r="H413" s="49">
        <v>1</v>
      </c>
      <c r="I413" s="50" t="s">
        <v>2494</v>
      </c>
      <c r="J413" s="45" t="s">
        <v>2495</v>
      </c>
      <c r="K413" s="49">
        <v>27910</v>
      </c>
      <c r="L413" s="45" t="s">
        <v>2496</v>
      </c>
      <c r="M413" s="45" t="s">
        <v>2497</v>
      </c>
      <c r="N413" s="45">
        <v>321999</v>
      </c>
      <c r="O413" s="45" t="s">
        <v>1060</v>
      </c>
      <c r="P413" s="45" t="s">
        <v>45</v>
      </c>
      <c r="Q413" s="45"/>
      <c r="R413" s="45" t="s">
        <v>1227</v>
      </c>
      <c r="S413" s="48">
        <v>270000</v>
      </c>
      <c r="T413" s="48" t="s">
        <v>48</v>
      </c>
      <c r="U413" s="48" t="s">
        <v>48</v>
      </c>
      <c r="V413" s="66">
        <v>48</v>
      </c>
      <c r="W413" s="66">
        <v>0</v>
      </c>
      <c r="X413" s="48">
        <v>670</v>
      </c>
      <c r="Y413" s="48">
        <v>46800000</v>
      </c>
      <c r="Z413" s="48">
        <v>0</v>
      </c>
      <c r="AA413" s="47" t="s">
        <v>48</v>
      </c>
      <c r="AB413" s="49">
        <v>3</v>
      </c>
      <c r="AC413" s="60" t="s">
        <v>3862</v>
      </c>
      <c r="AD413" s="48">
        <v>0</v>
      </c>
      <c r="AE413" s="48">
        <v>270000</v>
      </c>
      <c r="AF413" s="48" t="s">
        <v>48</v>
      </c>
      <c r="AG413" s="48" t="s">
        <v>48</v>
      </c>
      <c r="AH413" s="66">
        <v>64</v>
      </c>
      <c r="AI413" s="66">
        <v>0</v>
      </c>
      <c r="AJ413" s="48">
        <v>754</v>
      </c>
      <c r="AK413" s="48">
        <v>66567844</v>
      </c>
      <c r="AL413" s="48">
        <v>0</v>
      </c>
      <c r="AM413" s="48" t="s">
        <v>48</v>
      </c>
      <c r="AN413" s="124" t="s">
        <v>48</v>
      </c>
      <c r="AO413" s="48" t="s">
        <v>48</v>
      </c>
    </row>
    <row r="414" spans="1:41" s="50" customFormat="1" x14ac:dyDescent="0.25">
      <c r="A414" s="45" t="s">
        <v>2498</v>
      </c>
      <c r="B414" s="45" t="s">
        <v>1187</v>
      </c>
      <c r="C414" s="23" t="s">
        <v>4278</v>
      </c>
      <c r="D414" s="138">
        <v>40522</v>
      </c>
      <c r="E414" s="50" t="s">
        <v>2499</v>
      </c>
      <c r="F414" s="50" t="s">
        <v>2500</v>
      </c>
      <c r="G414" s="50" t="s">
        <v>1685</v>
      </c>
      <c r="H414" s="49">
        <v>2</v>
      </c>
      <c r="I414" s="50" t="s">
        <v>2501</v>
      </c>
      <c r="J414" s="45" t="s">
        <v>2502</v>
      </c>
      <c r="K414" s="49">
        <v>27298</v>
      </c>
      <c r="L414" s="45" t="s">
        <v>2503</v>
      </c>
      <c r="M414" s="45" t="s">
        <v>2504</v>
      </c>
      <c r="N414" s="45">
        <v>325991</v>
      </c>
      <c r="O414" s="45" t="s">
        <v>1060</v>
      </c>
      <c r="P414" s="45" t="s">
        <v>45</v>
      </c>
      <c r="Q414" s="45"/>
      <c r="R414" s="45" t="s">
        <v>1205</v>
      </c>
      <c r="S414" s="48">
        <v>225000</v>
      </c>
      <c r="T414" s="48" t="s">
        <v>48</v>
      </c>
      <c r="U414" s="48" t="s">
        <v>48</v>
      </c>
      <c r="V414" s="66">
        <v>64</v>
      </c>
      <c r="W414" s="66">
        <v>127</v>
      </c>
      <c r="X414" s="48">
        <v>613</v>
      </c>
      <c r="Y414" s="48">
        <v>19962000</v>
      </c>
      <c r="Z414" s="48">
        <v>0</v>
      </c>
      <c r="AA414" s="47" t="s">
        <v>48</v>
      </c>
      <c r="AB414" s="49">
        <v>3</v>
      </c>
      <c r="AC414" s="60" t="s">
        <v>4248</v>
      </c>
      <c r="AD414" s="48">
        <v>0</v>
      </c>
      <c r="AE414" s="48">
        <v>0</v>
      </c>
      <c r="AF414" s="48" t="s">
        <v>48</v>
      </c>
      <c r="AG414" s="48" t="s">
        <v>48</v>
      </c>
      <c r="AH414" s="66">
        <v>0</v>
      </c>
      <c r="AI414" s="66">
        <v>127</v>
      </c>
      <c r="AJ414" s="48">
        <v>0</v>
      </c>
      <c r="AK414" s="48">
        <v>0</v>
      </c>
      <c r="AL414" s="48">
        <v>0</v>
      </c>
      <c r="AM414" s="48" t="s">
        <v>48</v>
      </c>
      <c r="AN414" s="124" t="s">
        <v>48</v>
      </c>
      <c r="AO414" s="48" t="s">
        <v>48</v>
      </c>
    </row>
    <row r="415" spans="1:41" s="50" customFormat="1" x14ac:dyDescent="0.25">
      <c r="A415" s="45" t="s">
        <v>2505</v>
      </c>
      <c r="B415" s="45" t="s">
        <v>1187</v>
      </c>
      <c r="C415" s="23" t="s">
        <v>4278</v>
      </c>
      <c r="D415" s="138">
        <v>40529</v>
      </c>
      <c r="E415" s="50" t="s">
        <v>2506</v>
      </c>
      <c r="F415" s="50" t="s">
        <v>2507</v>
      </c>
      <c r="G415" s="50" t="s">
        <v>155</v>
      </c>
      <c r="H415" s="49">
        <v>3</v>
      </c>
      <c r="I415" s="50" t="s">
        <v>2508</v>
      </c>
      <c r="J415" s="45" t="s">
        <v>2509</v>
      </c>
      <c r="K415" s="49" t="s">
        <v>2510</v>
      </c>
      <c r="L415" s="45" t="s">
        <v>2511</v>
      </c>
      <c r="M415" s="45" t="s">
        <v>1111</v>
      </c>
      <c r="N415" s="45">
        <v>541810</v>
      </c>
      <c r="O415" s="45" t="s">
        <v>1060</v>
      </c>
      <c r="P415" s="45" t="s">
        <v>86</v>
      </c>
      <c r="Q415" s="45"/>
      <c r="R415" s="45" t="s">
        <v>1205</v>
      </c>
      <c r="S415" s="48">
        <v>60000</v>
      </c>
      <c r="T415" s="48" t="s">
        <v>48</v>
      </c>
      <c r="U415" s="48" t="s">
        <v>48</v>
      </c>
      <c r="V415" s="66">
        <v>54</v>
      </c>
      <c r="W415" s="66">
        <v>46</v>
      </c>
      <c r="X415" s="48">
        <v>808</v>
      </c>
      <c r="Y415" s="48">
        <v>7830000</v>
      </c>
      <c r="Z415" s="48">
        <v>0</v>
      </c>
      <c r="AA415" s="47" t="s">
        <v>48</v>
      </c>
      <c r="AB415" s="49">
        <v>3</v>
      </c>
      <c r="AC415" s="60" t="s">
        <v>4248</v>
      </c>
      <c r="AD415" s="48">
        <v>0</v>
      </c>
      <c r="AE415" s="48">
        <v>0</v>
      </c>
      <c r="AF415" s="48" t="s">
        <v>48</v>
      </c>
      <c r="AG415" s="48" t="s">
        <v>48</v>
      </c>
      <c r="AH415" s="66">
        <v>0</v>
      </c>
      <c r="AI415" s="66">
        <v>46</v>
      </c>
      <c r="AJ415" s="48">
        <v>0</v>
      </c>
      <c r="AK415" s="48">
        <v>0</v>
      </c>
      <c r="AL415" s="48">
        <v>0</v>
      </c>
      <c r="AM415" s="48" t="s">
        <v>48</v>
      </c>
      <c r="AN415" s="124" t="s">
        <v>48</v>
      </c>
      <c r="AO415" s="48" t="s">
        <v>48</v>
      </c>
    </row>
    <row r="416" spans="1:41" s="50" customFormat="1" x14ac:dyDescent="0.25">
      <c r="A416" s="45" t="s">
        <v>2512</v>
      </c>
      <c r="B416" s="45" t="s">
        <v>1187</v>
      </c>
      <c r="C416" s="23" t="s">
        <v>4278</v>
      </c>
      <c r="D416" s="138">
        <v>40532</v>
      </c>
      <c r="E416" s="50" t="s">
        <v>2513</v>
      </c>
      <c r="F416" s="50" t="s">
        <v>2514</v>
      </c>
      <c r="G416" s="50" t="s">
        <v>638</v>
      </c>
      <c r="H416" s="49">
        <v>2</v>
      </c>
      <c r="I416" s="50" t="s">
        <v>2515</v>
      </c>
      <c r="J416" s="45" t="s">
        <v>2516</v>
      </c>
      <c r="K416" s="49" t="s">
        <v>2517</v>
      </c>
      <c r="L416" s="45" t="s">
        <v>2518</v>
      </c>
      <c r="M416" s="45" t="s">
        <v>2519</v>
      </c>
      <c r="N416" s="45">
        <v>332410</v>
      </c>
      <c r="O416" s="45" t="s">
        <v>1060</v>
      </c>
      <c r="P416" s="45" t="s">
        <v>45</v>
      </c>
      <c r="Q416" s="45"/>
      <c r="R416" s="45" t="s">
        <v>1205</v>
      </c>
      <c r="S416" s="48">
        <v>75000</v>
      </c>
      <c r="T416" s="48" t="s">
        <v>48</v>
      </c>
      <c r="U416" s="48" t="s">
        <v>48</v>
      </c>
      <c r="V416" s="66">
        <v>49</v>
      </c>
      <c r="W416" s="66">
        <v>7</v>
      </c>
      <c r="X416" s="48">
        <v>692</v>
      </c>
      <c r="Y416" s="48">
        <v>8653140</v>
      </c>
      <c r="Z416" s="48">
        <v>1530.6122448979593</v>
      </c>
      <c r="AA416" s="47" t="s">
        <v>48</v>
      </c>
      <c r="AB416" s="49">
        <v>4</v>
      </c>
      <c r="AC416" s="60" t="s">
        <v>58</v>
      </c>
      <c r="AD416" s="48">
        <v>75000</v>
      </c>
      <c r="AE416" s="48">
        <v>0</v>
      </c>
      <c r="AF416" s="48" t="s">
        <v>48</v>
      </c>
      <c r="AG416" s="48" t="s">
        <v>48</v>
      </c>
      <c r="AH416" s="66">
        <v>0</v>
      </c>
      <c r="AI416" s="66">
        <v>7</v>
      </c>
      <c r="AJ416" s="48">
        <v>0</v>
      </c>
      <c r="AK416" s="48">
        <v>0</v>
      </c>
      <c r="AL416" s="48">
        <v>0</v>
      </c>
      <c r="AM416" s="48" t="s">
        <v>48</v>
      </c>
      <c r="AN416" s="124" t="s">
        <v>48</v>
      </c>
      <c r="AO416" s="48" t="s">
        <v>48</v>
      </c>
    </row>
    <row r="417" spans="1:41" s="50" customFormat="1" x14ac:dyDescent="0.25">
      <c r="A417" s="45" t="s">
        <v>2520</v>
      </c>
      <c r="B417" s="45" t="s">
        <v>1187</v>
      </c>
      <c r="C417" s="23" t="s">
        <v>4276</v>
      </c>
      <c r="D417" s="138">
        <v>40534</v>
      </c>
      <c r="E417" s="50" t="s">
        <v>572</v>
      </c>
      <c r="F417" s="50" t="s">
        <v>2521</v>
      </c>
      <c r="G417" s="50" t="s">
        <v>80</v>
      </c>
      <c r="H417" s="49">
        <v>3</v>
      </c>
      <c r="I417" s="50" t="s">
        <v>2522</v>
      </c>
      <c r="J417" s="45" t="s">
        <v>575</v>
      </c>
      <c r="K417" s="49" t="s">
        <v>576</v>
      </c>
      <c r="L417" s="45" t="s">
        <v>2523</v>
      </c>
      <c r="M417" s="45" t="s">
        <v>578</v>
      </c>
      <c r="N417" s="45">
        <v>325412</v>
      </c>
      <c r="O417" s="45" t="s">
        <v>1060</v>
      </c>
      <c r="P417" s="45" t="s">
        <v>45</v>
      </c>
      <c r="Q417" s="45"/>
      <c r="R417" s="45" t="s">
        <v>1227</v>
      </c>
      <c r="S417" s="48">
        <v>1000000</v>
      </c>
      <c r="T417" s="48" t="s">
        <v>48</v>
      </c>
      <c r="U417" s="48" t="s">
        <v>48</v>
      </c>
      <c r="V417" s="66">
        <v>95</v>
      </c>
      <c r="W417" s="66">
        <v>280</v>
      </c>
      <c r="X417" s="48">
        <v>1838</v>
      </c>
      <c r="Y417" s="48">
        <v>32400000</v>
      </c>
      <c r="Z417" s="48">
        <v>0</v>
      </c>
      <c r="AA417" s="47" t="s">
        <v>48</v>
      </c>
      <c r="AB417" s="49">
        <v>3</v>
      </c>
      <c r="AC417" s="60" t="s">
        <v>3862</v>
      </c>
      <c r="AD417" s="48">
        <v>0</v>
      </c>
      <c r="AE417" s="48">
        <v>1000000</v>
      </c>
      <c r="AF417" s="48" t="s">
        <v>48</v>
      </c>
      <c r="AG417" s="48" t="s">
        <v>48</v>
      </c>
      <c r="AH417" s="66">
        <v>104</v>
      </c>
      <c r="AI417" s="66">
        <v>280</v>
      </c>
      <c r="AJ417" s="48">
        <v>2637</v>
      </c>
      <c r="AK417" s="48">
        <v>34032647</v>
      </c>
      <c r="AL417" s="48">
        <v>0</v>
      </c>
      <c r="AM417" s="48" t="s">
        <v>48</v>
      </c>
      <c r="AN417" s="124" t="s">
        <v>48</v>
      </c>
      <c r="AO417" s="48" t="s">
        <v>48</v>
      </c>
    </row>
    <row r="418" spans="1:41" s="50" customFormat="1" x14ac:dyDescent="0.25">
      <c r="A418" s="45" t="s">
        <v>2524</v>
      </c>
      <c r="B418" s="45" t="s">
        <v>1187</v>
      </c>
      <c r="C418" s="23" t="s">
        <v>4278</v>
      </c>
      <c r="D418" s="138">
        <v>40556</v>
      </c>
      <c r="E418" s="50" t="s">
        <v>2525</v>
      </c>
      <c r="F418" s="50" t="s">
        <v>2526</v>
      </c>
      <c r="G418" s="50" t="s">
        <v>39</v>
      </c>
      <c r="H418" s="49">
        <v>1</v>
      </c>
      <c r="I418" s="50" t="s">
        <v>2527</v>
      </c>
      <c r="J418" s="45" t="s">
        <v>2528</v>
      </c>
      <c r="K418" s="49" t="s">
        <v>2529</v>
      </c>
      <c r="L418" s="45" t="s">
        <v>2530</v>
      </c>
      <c r="M418" s="45" t="s">
        <v>2531</v>
      </c>
      <c r="N418" s="45">
        <v>326112</v>
      </c>
      <c r="O418" s="45" t="s">
        <v>1060</v>
      </c>
      <c r="P418" s="45" t="s">
        <v>45</v>
      </c>
      <c r="Q418" s="45"/>
      <c r="R418" s="45" t="s">
        <v>1205</v>
      </c>
      <c r="S418" s="48">
        <v>64000</v>
      </c>
      <c r="T418" s="48" t="s">
        <v>48</v>
      </c>
      <c r="U418" s="48" t="s">
        <v>48</v>
      </c>
      <c r="V418" s="66">
        <v>58</v>
      </c>
      <c r="W418" s="66">
        <v>0</v>
      </c>
      <c r="X418" s="48">
        <v>815</v>
      </c>
      <c r="Y418" s="48">
        <v>1530000</v>
      </c>
      <c r="Z418" s="48">
        <v>0</v>
      </c>
      <c r="AA418" s="47" t="s">
        <v>48</v>
      </c>
      <c r="AB418" s="49">
        <v>3</v>
      </c>
      <c r="AC418" s="60" t="s">
        <v>3862</v>
      </c>
      <c r="AD418" s="48">
        <v>0</v>
      </c>
      <c r="AE418" s="48">
        <v>16000</v>
      </c>
      <c r="AF418" s="48" t="s">
        <v>48</v>
      </c>
      <c r="AG418" s="48" t="s">
        <v>48</v>
      </c>
      <c r="AH418" s="66">
        <v>16</v>
      </c>
      <c r="AI418" s="66">
        <v>0</v>
      </c>
      <c r="AJ418" s="48">
        <v>912</v>
      </c>
      <c r="AK418" s="48">
        <v>2229710</v>
      </c>
      <c r="AL418" s="48">
        <v>0</v>
      </c>
      <c r="AM418" s="48" t="s">
        <v>48</v>
      </c>
      <c r="AN418" s="124" t="s">
        <v>48</v>
      </c>
      <c r="AO418" s="48" t="s">
        <v>48</v>
      </c>
    </row>
    <row r="419" spans="1:41" s="50" customFormat="1" x14ac:dyDescent="0.25">
      <c r="A419" s="45" t="s">
        <v>2532</v>
      </c>
      <c r="B419" s="45" t="s">
        <v>1187</v>
      </c>
      <c r="C419" s="23" t="s">
        <v>4278</v>
      </c>
      <c r="D419" s="138">
        <v>40561</v>
      </c>
      <c r="E419" s="50" t="s">
        <v>2533</v>
      </c>
      <c r="F419" s="50" t="s">
        <v>2534</v>
      </c>
      <c r="G419" s="50" t="s">
        <v>2535</v>
      </c>
      <c r="H419" s="49">
        <v>1</v>
      </c>
      <c r="I419" s="50" t="s">
        <v>2536</v>
      </c>
      <c r="J419" s="45" t="s">
        <v>2537</v>
      </c>
      <c r="K419" s="49" t="s">
        <v>2538</v>
      </c>
      <c r="L419" s="45" t="s">
        <v>2539</v>
      </c>
      <c r="M419" s="45" t="s">
        <v>2540</v>
      </c>
      <c r="N419" s="45">
        <v>541614</v>
      </c>
      <c r="O419" s="45">
        <v>493190</v>
      </c>
      <c r="P419" s="45" t="s">
        <v>86</v>
      </c>
      <c r="Q419" s="45" t="s">
        <v>142</v>
      </c>
      <c r="R419" s="45" t="s">
        <v>1626</v>
      </c>
      <c r="S419" s="48">
        <v>128000</v>
      </c>
      <c r="T419" s="48" t="s">
        <v>48</v>
      </c>
      <c r="U419" s="48" t="s">
        <v>48</v>
      </c>
      <c r="V419" s="66">
        <v>50</v>
      </c>
      <c r="W419" s="66">
        <v>0</v>
      </c>
      <c r="X419" s="48">
        <v>808</v>
      </c>
      <c r="Y419" s="48">
        <v>4600000</v>
      </c>
      <c r="Z419" s="48">
        <v>0</v>
      </c>
      <c r="AA419" s="47" t="s">
        <v>48</v>
      </c>
      <c r="AB419" s="49">
        <v>5</v>
      </c>
      <c r="AC419" s="60" t="s">
        <v>4248</v>
      </c>
      <c r="AD419" s="48">
        <v>0</v>
      </c>
      <c r="AE419" s="48">
        <v>0</v>
      </c>
      <c r="AF419" s="48" t="s">
        <v>48</v>
      </c>
      <c r="AG419" s="48" t="s">
        <v>48</v>
      </c>
      <c r="AH419" s="66">
        <v>0</v>
      </c>
      <c r="AI419" s="66">
        <v>0</v>
      </c>
      <c r="AJ419" s="48">
        <v>0</v>
      </c>
      <c r="AK419" s="48">
        <v>0</v>
      </c>
      <c r="AL419" s="48">
        <v>0</v>
      </c>
      <c r="AM419" s="48" t="s">
        <v>48</v>
      </c>
      <c r="AN419" s="124" t="s">
        <v>48</v>
      </c>
      <c r="AO419" s="48" t="s">
        <v>48</v>
      </c>
    </row>
    <row r="420" spans="1:41" s="50" customFormat="1" x14ac:dyDescent="0.25">
      <c r="A420" s="45" t="s">
        <v>2541</v>
      </c>
      <c r="B420" s="45" t="s">
        <v>1187</v>
      </c>
      <c r="C420" s="23" t="s">
        <v>4278</v>
      </c>
      <c r="D420" s="138">
        <v>40567</v>
      </c>
      <c r="E420" s="50" t="s">
        <v>2542</v>
      </c>
      <c r="F420" s="50" t="s">
        <v>2543</v>
      </c>
      <c r="G420" s="50" t="s">
        <v>936</v>
      </c>
      <c r="H420" s="49">
        <v>2</v>
      </c>
      <c r="I420" s="50" t="s">
        <v>2544</v>
      </c>
      <c r="J420" s="45" t="s">
        <v>2545</v>
      </c>
      <c r="K420" s="49" t="s">
        <v>2546</v>
      </c>
      <c r="L420" s="45" t="s">
        <v>2547</v>
      </c>
      <c r="M420" s="45" t="s">
        <v>2548</v>
      </c>
      <c r="N420" s="45">
        <v>313111</v>
      </c>
      <c r="O420" s="45" t="s">
        <v>1060</v>
      </c>
      <c r="P420" s="45" t="s">
        <v>45</v>
      </c>
      <c r="Q420" s="45"/>
      <c r="R420" s="45" t="s">
        <v>1611</v>
      </c>
      <c r="S420" s="48">
        <v>146000</v>
      </c>
      <c r="T420" s="48" t="s">
        <v>48</v>
      </c>
      <c r="U420" s="48" t="s">
        <v>48</v>
      </c>
      <c r="V420" s="66">
        <v>112</v>
      </c>
      <c r="W420" s="66">
        <v>264</v>
      </c>
      <c r="X420" s="48">
        <v>473</v>
      </c>
      <c r="Y420" s="48">
        <v>5664347</v>
      </c>
      <c r="Z420" s="48">
        <v>0</v>
      </c>
      <c r="AA420" s="47" t="s">
        <v>48</v>
      </c>
      <c r="AB420" s="49">
        <v>3</v>
      </c>
      <c r="AC420" s="60" t="s">
        <v>3862</v>
      </c>
      <c r="AD420" s="48">
        <v>0</v>
      </c>
      <c r="AE420" s="48">
        <v>73000</v>
      </c>
      <c r="AF420" s="48" t="s">
        <v>48</v>
      </c>
      <c r="AG420" s="48" t="s">
        <v>48</v>
      </c>
      <c r="AH420" s="66">
        <v>67</v>
      </c>
      <c r="AI420" s="66">
        <v>264</v>
      </c>
      <c r="AJ420" s="48">
        <v>624</v>
      </c>
      <c r="AK420" s="48">
        <v>7564864</v>
      </c>
      <c r="AL420" s="48">
        <v>0</v>
      </c>
      <c r="AM420" s="48" t="s">
        <v>48</v>
      </c>
      <c r="AN420" s="124" t="s">
        <v>48</v>
      </c>
      <c r="AO420" s="48" t="s">
        <v>48</v>
      </c>
    </row>
    <row r="421" spans="1:41" s="50" customFormat="1" x14ac:dyDescent="0.25">
      <c r="A421" s="45" t="s">
        <v>2549</v>
      </c>
      <c r="B421" s="45" t="s">
        <v>1187</v>
      </c>
      <c r="C421" s="23" t="s">
        <v>4278</v>
      </c>
      <c r="D421" s="138">
        <v>40569</v>
      </c>
      <c r="E421" s="50" t="s">
        <v>2550</v>
      </c>
      <c r="F421" s="50" t="s">
        <v>2551</v>
      </c>
      <c r="G421" s="50" t="s">
        <v>504</v>
      </c>
      <c r="H421" s="49">
        <v>3</v>
      </c>
      <c r="I421" s="50" t="s">
        <v>2552</v>
      </c>
      <c r="J421" s="45" t="s">
        <v>2553</v>
      </c>
      <c r="K421" s="49" t="s">
        <v>2554</v>
      </c>
      <c r="L421" s="45" t="s">
        <v>2555</v>
      </c>
      <c r="M421" s="45" t="s">
        <v>1441</v>
      </c>
      <c r="N421" s="45">
        <v>488190</v>
      </c>
      <c r="O421" s="45" t="s">
        <v>1060</v>
      </c>
      <c r="P421" s="45" t="s">
        <v>142</v>
      </c>
      <c r="Q421" s="45"/>
      <c r="R421" s="45" t="s">
        <v>1227</v>
      </c>
      <c r="S421" s="48">
        <v>300000</v>
      </c>
      <c r="T421" s="48" t="s">
        <v>48</v>
      </c>
      <c r="U421" s="48" t="s">
        <v>48</v>
      </c>
      <c r="V421" s="66">
        <v>277</v>
      </c>
      <c r="W421" s="66">
        <v>0</v>
      </c>
      <c r="X421" s="48">
        <v>734</v>
      </c>
      <c r="Y421" s="48">
        <v>1143900</v>
      </c>
      <c r="Z421" s="48">
        <v>270.75812274368229</v>
      </c>
      <c r="AA421" s="47" t="s">
        <v>48</v>
      </c>
      <c r="AB421" s="49">
        <v>4</v>
      </c>
      <c r="AC421" s="60" t="s">
        <v>58</v>
      </c>
      <c r="AD421" s="48">
        <v>75000</v>
      </c>
      <c r="AE421" s="48">
        <v>225000</v>
      </c>
      <c r="AF421" s="48" t="s">
        <v>48</v>
      </c>
      <c r="AG421" s="48" t="s">
        <v>48</v>
      </c>
      <c r="AH421" s="66">
        <v>247</v>
      </c>
      <c r="AI421" s="66">
        <v>0</v>
      </c>
      <c r="AJ421" s="48">
        <v>835</v>
      </c>
      <c r="AK421" s="48">
        <v>1344886</v>
      </c>
      <c r="AL421" s="48">
        <v>0</v>
      </c>
      <c r="AM421" s="48" t="s">
        <v>48</v>
      </c>
      <c r="AN421" s="124" t="s">
        <v>48</v>
      </c>
      <c r="AO421" s="48" t="s">
        <v>48</v>
      </c>
    </row>
    <row r="422" spans="1:41" s="50" customFormat="1" x14ac:dyDescent="0.25">
      <c r="A422" s="45" t="s">
        <v>2556</v>
      </c>
      <c r="B422" s="45" t="s">
        <v>1187</v>
      </c>
      <c r="C422" s="23" t="s">
        <v>4278</v>
      </c>
      <c r="D422" s="138">
        <v>40569</v>
      </c>
      <c r="E422" s="50" t="s">
        <v>4325</v>
      </c>
      <c r="F422" s="50" t="s">
        <v>2557</v>
      </c>
      <c r="G422" s="50" t="s">
        <v>1676</v>
      </c>
      <c r="H422" s="49">
        <v>3</v>
      </c>
      <c r="I422" s="50" t="s">
        <v>2558</v>
      </c>
      <c r="J422" s="45" t="s">
        <v>2559</v>
      </c>
      <c r="K422" s="49" t="s">
        <v>1679</v>
      </c>
      <c r="L422" s="45" t="s">
        <v>2560</v>
      </c>
      <c r="M422" s="45" t="s">
        <v>1681</v>
      </c>
      <c r="N422" s="45">
        <v>313230</v>
      </c>
      <c r="O422" s="45" t="s">
        <v>1060</v>
      </c>
      <c r="P422" s="45" t="s">
        <v>45</v>
      </c>
      <c r="Q422" s="45"/>
      <c r="R422" s="45" t="s">
        <v>1205</v>
      </c>
      <c r="S422" s="48">
        <v>42000</v>
      </c>
      <c r="T422" s="48" t="s">
        <v>48</v>
      </c>
      <c r="U422" s="48" t="s">
        <v>48</v>
      </c>
      <c r="V422" s="66">
        <v>25</v>
      </c>
      <c r="W422" s="66">
        <v>52</v>
      </c>
      <c r="X422" s="48">
        <v>629</v>
      </c>
      <c r="Y422" s="48">
        <v>54000000</v>
      </c>
      <c r="Z422" s="48">
        <v>0</v>
      </c>
      <c r="AA422" s="47" t="s">
        <v>48</v>
      </c>
      <c r="AB422" s="49">
        <v>3</v>
      </c>
      <c r="AC422" s="60" t="s">
        <v>4248</v>
      </c>
      <c r="AD422" s="48">
        <v>0</v>
      </c>
      <c r="AE422" s="48">
        <v>0</v>
      </c>
      <c r="AF422" s="48" t="s">
        <v>48</v>
      </c>
      <c r="AG422" s="48" t="s">
        <v>48</v>
      </c>
      <c r="AH422" s="66">
        <v>0</v>
      </c>
      <c r="AI422" s="66">
        <v>52</v>
      </c>
      <c r="AJ422" s="48">
        <v>0</v>
      </c>
      <c r="AK422" s="48">
        <v>0</v>
      </c>
      <c r="AL422" s="48">
        <v>0</v>
      </c>
      <c r="AM422" s="48" t="s">
        <v>48</v>
      </c>
      <c r="AN422" s="124" t="s">
        <v>48</v>
      </c>
      <c r="AO422" s="48" t="s">
        <v>48</v>
      </c>
    </row>
    <row r="423" spans="1:41" s="50" customFormat="1" x14ac:dyDescent="0.25">
      <c r="A423" s="45" t="s">
        <v>2561</v>
      </c>
      <c r="B423" s="45" t="s">
        <v>1187</v>
      </c>
      <c r="C423" s="23" t="s">
        <v>4278</v>
      </c>
      <c r="D423" s="138">
        <v>40583</v>
      </c>
      <c r="E423" s="50" t="s">
        <v>2562</v>
      </c>
      <c r="F423" s="50" t="s">
        <v>2563</v>
      </c>
      <c r="G423" s="50" t="s">
        <v>624</v>
      </c>
      <c r="H423" s="49">
        <v>1</v>
      </c>
      <c r="I423" s="50" t="s">
        <v>2564</v>
      </c>
      <c r="J423" s="45" t="s">
        <v>2565</v>
      </c>
      <c r="K423" s="49" t="s">
        <v>2566</v>
      </c>
      <c r="L423" s="45" t="s">
        <v>2567</v>
      </c>
      <c r="M423" s="45" t="s">
        <v>1441</v>
      </c>
      <c r="N423" s="45">
        <v>493110</v>
      </c>
      <c r="O423" s="45" t="s">
        <v>1060</v>
      </c>
      <c r="P423" s="45" t="s">
        <v>142</v>
      </c>
      <c r="Q423" s="45"/>
      <c r="R423" s="45" t="s">
        <v>1205</v>
      </c>
      <c r="S423" s="48">
        <v>1000000</v>
      </c>
      <c r="T423" s="48" t="s">
        <v>48</v>
      </c>
      <c r="U423" s="48" t="s">
        <v>48</v>
      </c>
      <c r="V423" s="66">
        <v>180</v>
      </c>
      <c r="W423" s="66">
        <v>541</v>
      </c>
      <c r="X423" s="48">
        <v>471</v>
      </c>
      <c r="Y423" s="48">
        <v>63900000</v>
      </c>
      <c r="Z423" s="48">
        <v>5555.5555555555557</v>
      </c>
      <c r="AA423" s="47" t="s">
        <v>48</v>
      </c>
      <c r="AB423" s="49">
        <v>4</v>
      </c>
      <c r="AC423" s="60" t="s">
        <v>58</v>
      </c>
      <c r="AD423" s="48">
        <v>1000000</v>
      </c>
      <c r="AE423" s="48">
        <v>0</v>
      </c>
      <c r="AF423" s="48" t="s">
        <v>48</v>
      </c>
      <c r="AG423" s="48" t="s">
        <v>48</v>
      </c>
      <c r="AH423" s="66">
        <v>0</v>
      </c>
      <c r="AI423" s="66">
        <v>541</v>
      </c>
      <c r="AJ423" s="48">
        <v>0</v>
      </c>
      <c r="AK423" s="48">
        <v>0</v>
      </c>
      <c r="AL423" s="48">
        <v>0</v>
      </c>
      <c r="AM423" s="48" t="s">
        <v>48</v>
      </c>
      <c r="AN423" s="124" t="s">
        <v>48</v>
      </c>
      <c r="AO423" s="48" t="s">
        <v>48</v>
      </c>
    </row>
    <row r="424" spans="1:41" s="50" customFormat="1" x14ac:dyDescent="0.25">
      <c r="A424" s="45" t="s">
        <v>2568</v>
      </c>
      <c r="B424" s="45" t="s">
        <v>1187</v>
      </c>
      <c r="C424" s="23" t="s">
        <v>4278</v>
      </c>
      <c r="D424" s="138">
        <v>40584</v>
      </c>
      <c r="E424" s="50" t="s">
        <v>2569</v>
      </c>
      <c r="F424" s="50" t="s">
        <v>2570</v>
      </c>
      <c r="G424" s="50" t="s">
        <v>785</v>
      </c>
      <c r="H424" s="49">
        <v>2</v>
      </c>
      <c r="I424" s="50" t="s">
        <v>2571</v>
      </c>
      <c r="J424" s="45" t="s">
        <v>2572</v>
      </c>
      <c r="K424" s="49" t="s">
        <v>2573</v>
      </c>
      <c r="L424" s="45" t="s">
        <v>2574</v>
      </c>
      <c r="M424" s="45" t="s">
        <v>2575</v>
      </c>
      <c r="N424" s="45">
        <v>313230</v>
      </c>
      <c r="O424" s="45" t="s">
        <v>1060</v>
      </c>
      <c r="P424" s="45" t="s">
        <v>45</v>
      </c>
      <c r="Q424" s="45"/>
      <c r="R424" s="45" t="s">
        <v>1205</v>
      </c>
      <c r="S424" s="48">
        <v>84000</v>
      </c>
      <c r="T424" s="48" t="s">
        <v>48</v>
      </c>
      <c r="U424" s="48" t="s">
        <v>48</v>
      </c>
      <c r="V424" s="66">
        <v>38</v>
      </c>
      <c r="W424" s="66">
        <v>107</v>
      </c>
      <c r="X424" s="48">
        <v>504</v>
      </c>
      <c r="Y424" s="48">
        <v>31500000</v>
      </c>
      <c r="Z424" s="48">
        <v>0</v>
      </c>
      <c r="AA424" s="47" t="s">
        <v>48</v>
      </c>
      <c r="AB424" s="49">
        <v>3</v>
      </c>
      <c r="AC424" s="60" t="s">
        <v>4248</v>
      </c>
      <c r="AD424" s="48">
        <v>0</v>
      </c>
      <c r="AE424" s="48">
        <v>0</v>
      </c>
      <c r="AF424" s="48" t="s">
        <v>48</v>
      </c>
      <c r="AG424" s="48" t="s">
        <v>48</v>
      </c>
      <c r="AH424" s="66">
        <v>0</v>
      </c>
      <c r="AI424" s="66">
        <v>107</v>
      </c>
      <c r="AJ424" s="48">
        <v>0</v>
      </c>
      <c r="AK424" s="48">
        <v>0</v>
      </c>
      <c r="AL424" s="48">
        <v>0</v>
      </c>
      <c r="AM424" s="48" t="s">
        <v>48</v>
      </c>
      <c r="AN424" s="124" t="s">
        <v>48</v>
      </c>
      <c r="AO424" s="48" t="s">
        <v>48</v>
      </c>
    </row>
    <row r="425" spans="1:41" s="50" customFormat="1" x14ac:dyDescent="0.25">
      <c r="A425" s="45" t="s">
        <v>2576</v>
      </c>
      <c r="B425" s="45" t="s">
        <v>1187</v>
      </c>
      <c r="C425" s="23" t="s">
        <v>4276</v>
      </c>
      <c r="D425" s="138">
        <v>40595</v>
      </c>
      <c r="E425" s="50" t="s">
        <v>597</v>
      </c>
      <c r="F425" s="50" t="s">
        <v>598</v>
      </c>
      <c r="G425" s="50" t="s">
        <v>98</v>
      </c>
      <c r="H425" s="49">
        <v>2</v>
      </c>
      <c r="I425" s="50" t="s">
        <v>2577</v>
      </c>
      <c r="J425" s="45" t="s">
        <v>599</v>
      </c>
      <c r="K425" s="49" t="s">
        <v>601</v>
      </c>
      <c r="L425" s="45" t="s">
        <v>2578</v>
      </c>
      <c r="M425" s="45" t="s">
        <v>603</v>
      </c>
      <c r="N425" s="45">
        <v>336399</v>
      </c>
      <c r="O425" s="45" t="s">
        <v>1060</v>
      </c>
      <c r="P425" s="45" t="s">
        <v>45</v>
      </c>
      <c r="Q425" s="45"/>
      <c r="R425" s="45" t="s">
        <v>1227</v>
      </c>
      <c r="S425" s="48">
        <v>100000</v>
      </c>
      <c r="T425" s="48" t="s">
        <v>48</v>
      </c>
      <c r="U425" s="48" t="s">
        <v>48</v>
      </c>
      <c r="V425" s="66">
        <v>85</v>
      </c>
      <c r="W425" s="66">
        <v>201</v>
      </c>
      <c r="X425" s="48">
        <v>621</v>
      </c>
      <c r="Y425" s="48">
        <v>20970000</v>
      </c>
      <c r="Z425" s="48">
        <v>282.35294117647061</v>
      </c>
      <c r="AA425" s="47" t="s">
        <v>48</v>
      </c>
      <c r="AB425" s="49">
        <v>4</v>
      </c>
      <c r="AC425" s="60" t="s">
        <v>58</v>
      </c>
      <c r="AD425" s="48">
        <v>24000</v>
      </c>
      <c r="AE425" s="48">
        <v>0</v>
      </c>
      <c r="AF425" s="48" t="s">
        <v>48</v>
      </c>
      <c r="AG425" s="48" t="s">
        <v>48</v>
      </c>
      <c r="AH425" s="66">
        <v>0</v>
      </c>
      <c r="AI425" s="66">
        <v>201</v>
      </c>
      <c r="AJ425" s="48">
        <v>0</v>
      </c>
      <c r="AK425" s="48">
        <v>0</v>
      </c>
      <c r="AL425" s="48">
        <v>0</v>
      </c>
      <c r="AM425" s="48" t="s">
        <v>48</v>
      </c>
      <c r="AN425" s="124" t="s">
        <v>48</v>
      </c>
      <c r="AO425" s="48" t="s">
        <v>48</v>
      </c>
    </row>
    <row r="426" spans="1:41" s="50" customFormat="1" x14ac:dyDescent="0.25">
      <c r="A426" s="45" t="s">
        <v>2579</v>
      </c>
      <c r="B426" s="45" t="s">
        <v>1187</v>
      </c>
      <c r="C426" s="23" t="s">
        <v>4278</v>
      </c>
      <c r="D426" s="138">
        <v>40595</v>
      </c>
      <c r="E426" s="50" t="s">
        <v>2580</v>
      </c>
      <c r="F426" s="50" t="s">
        <v>2581</v>
      </c>
      <c r="G426" s="50" t="s">
        <v>2582</v>
      </c>
      <c r="H426" s="49">
        <v>2</v>
      </c>
      <c r="I426" s="50" t="s">
        <v>2583</v>
      </c>
      <c r="J426" s="45" t="s">
        <v>2584</v>
      </c>
      <c r="K426" s="49" t="s">
        <v>2585</v>
      </c>
      <c r="L426" s="45" t="s">
        <v>2586</v>
      </c>
      <c r="M426" s="45" t="s">
        <v>2587</v>
      </c>
      <c r="N426" s="45">
        <v>326220</v>
      </c>
      <c r="O426" s="45" t="s">
        <v>1060</v>
      </c>
      <c r="P426" s="45" t="s">
        <v>45</v>
      </c>
      <c r="Q426" s="45"/>
      <c r="R426" s="45" t="s">
        <v>1205</v>
      </c>
      <c r="S426" s="48">
        <v>100000</v>
      </c>
      <c r="T426" s="48" t="s">
        <v>48</v>
      </c>
      <c r="U426" s="48" t="s">
        <v>48</v>
      </c>
      <c r="V426" s="66">
        <v>52</v>
      </c>
      <c r="W426" s="66">
        <v>265</v>
      </c>
      <c r="X426" s="48">
        <v>428</v>
      </c>
      <c r="Y426" s="48">
        <v>4140000</v>
      </c>
      <c r="Z426" s="48">
        <v>0</v>
      </c>
      <c r="AA426" s="47" t="s">
        <v>48</v>
      </c>
      <c r="AB426" s="49">
        <v>3</v>
      </c>
      <c r="AC426" s="60" t="s">
        <v>4248</v>
      </c>
      <c r="AD426" s="48">
        <v>0</v>
      </c>
      <c r="AE426" s="48">
        <v>0</v>
      </c>
      <c r="AF426" s="48" t="s">
        <v>48</v>
      </c>
      <c r="AG426" s="48" t="s">
        <v>48</v>
      </c>
      <c r="AH426" s="66">
        <v>0</v>
      </c>
      <c r="AI426" s="66">
        <v>265</v>
      </c>
      <c r="AJ426" s="48">
        <v>0</v>
      </c>
      <c r="AK426" s="48">
        <v>0</v>
      </c>
      <c r="AL426" s="48">
        <v>0</v>
      </c>
      <c r="AM426" s="48" t="s">
        <v>48</v>
      </c>
      <c r="AN426" s="124" t="s">
        <v>48</v>
      </c>
      <c r="AO426" s="48" t="s">
        <v>48</v>
      </c>
    </row>
    <row r="427" spans="1:41" s="50" customFormat="1" x14ac:dyDescent="0.25">
      <c r="A427" s="45" t="s">
        <v>2588</v>
      </c>
      <c r="B427" s="45" t="s">
        <v>1187</v>
      </c>
      <c r="C427" s="23" t="s">
        <v>4278</v>
      </c>
      <c r="D427" s="138">
        <v>40598</v>
      </c>
      <c r="E427" s="50" t="s">
        <v>4326</v>
      </c>
      <c r="F427" s="50" t="s">
        <v>2589</v>
      </c>
      <c r="G427" s="50" t="s">
        <v>155</v>
      </c>
      <c r="H427" s="49">
        <v>3</v>
      </c>
      <c r="I427" s="50" t="s">
        <v>2590</v>
      </c>
      <c r="J427" s="45" t="s">
        <v>2591</v>
      </c>
      <c r="K427" s="49" t="s">
        <v>2592</v>
      </c>
      <c r="L427" s="45" t="s">
        <v>2593</v>
      </c>
      <c r="M427" s="45" t="s">
        <v>2594</v>
      </c>
      <c r="N427" s="45">
        <v>325199</v>
      </c>
      <c r="O427" s="45" t="s">
        <v>1060</v>
      </c>
      <c r="P427" s="45" t="s">
        <v>45</v>
      </c>
      <c r="Q427" s="45"/>
      <c r="R427" s="45" t="s">
        <v>1205</v>
      </c>
      <c r="S427" s="48">
        <v>340000</v>
      </c>
      <c r="T427" s="48" t="s">
        <v>48</v>
      </c>
      <c r="U427" s="48" t="s">
        <v>48</v>
      </c>
      <c r="V427" s="66">
        <v>113</v>
      </c>
      <c r="W427" s="66">
        <v>0</v>
      </c>
      <c r="X427" s="48">
        <v>1074</v>
      </c>
      <c r="Y427" s="48">
        <v>17820000</v>
      </c>
      <c r="Z427" s="48">
        <v>0</v>
      </c>
      <c r="AA427" s="47" t="s">
        <v>48</v>
      </c>
      <c r="AB427" s="49">
        <v>3</v>
      </c>
      <c r="AC427" s="60" t="s">
        <v>4248</v>
      </c>
      <c r="AD427" s="48">
        <v>0</v>
      </c>
      <c r="AE427" s="48">
        <v>0</v>
      </c>
      <c r="AF427" s="48" t="s">
        <v>48</v>
      </c>
      <c r="AG427" s="48" t="s">
        <v>48</v>
      </c>
      <c r="AH427" s="66">
        <v>0</v>
      </c>
      <c r="AI427" s="66">
        <v>0</v>
      </c>
      <c r="AJ427" s="48">
        <v>0</v>
      </c>
      <c r="AK427" s="48">
        <v>0</v>
      </c>
      <c r="AL427" s="48">
        <v>0</v>
      </c>
      <c r="AM427" s="48" t="s">
        <v>48</v>
      </c>
      <c r="AN427" s="124" t="s">
        <v>48</v>
      </c>
      <c r="AO427" s="48" t="s">
        <v>48</v>
      </c>
    </row>
    <row r="428" spans="1:41" s="50" customFormat="1" x14ac:dyDescent="0.25">
      <c r="A428" s="45" t="s">
        <v>1757</v>
      </c>
      <c r="B428" s="45" t="s">
        <v>1187</v>
      </c>
      <c r="C428" s="23" t="s">
        <v>4278</v>
      </c>
      <c r="D428" s="138">
        <v>40605</v>
      </c>
      <c r="E428" s="50" t="s">
        <v>2595</v>
      </c>
      <c r="F428" s="50" t="s">
        <v>2596</v>
      </c>
      <c r="G428" s="50" t="s">
        <v>1751</v>
      </c>
      <c r="H428" s="49">
        <v>2</v>
      </c>
      <c r="I428" s="50" t="s">
        <v>1752</v>
      </c>
      <c r="J428" s="45" t="s">
        <v>2597</v>
      </c>
      <c r="K428" s="49" t="s">
        <v>1754</v>
      </c>
      <c r="L428" s="45" t="s">
        <v>2598</v>
      </c>
      <c r="M428" s="45" t="s">
        <v>2599</v>
      </c>
      <c r="N428" s="45">
        <v>313230</v>
      </c>
      <c r="O428" s="45" t="s">
        <v>1060</v>
      </c>
      <c r="P428" s="45" t="s">
        <v>45</v>
      </c>
      <c r="Q428" s="45"/>
      <c r="R428" s="45" t="s">
        <v>1205</v>
      </c>
      <c r="S428" s="48">
        <v>300000</v>
      </c>
      <c r="T428" s="48" t="s">
        <v>48</v>
      </c>
      <c r="U428" s="48" t="s">
        <v>48</v>
      </c>
      <c r="V428" s="66">
        <v>153</v>
      </c>
      <c r="W428" s="66">
        <v>501</v>
      </c>
      <c r="X428" s="48">
        <v>480</v>
      </c>
      <c r="Y428" s="48">
        <v>13500000</v>
      </c>
      <c r="Z428" s="48">
        <v>1960.7843137254902</v>
      </c>
      <c r="AA428" s="47" t="s">
        <v>48</v>
      </c>
      <c r="AB428" s="49">
        <v>3</v>
      </c>
      <c r="AC428" s="60" t="s">
        <v>58</v>
      </c>
      <c r="AD428" s="48">
        <v>300000</v>
      </c>
      <c r="AE428" s="48">
        <v>0</v>
      </c>
      <c r="AF428" s="48" t="s">
        <v>48</v>
      </c>
      <c r="AG428" s="48" t="s">
        <v>48</v>
      </c>
      <c r="AH428" s="66">
        <v>0</v>
      </c>
      <c r="AI428" s="66">
        <v>501</v>
      </c>
      <c r="AJ428" s="48">
        <v>0</v>
      </c>
      <c r="AK428" s="48">
        <v>0</v>
      </c>
      <c r="AL428" s="48">
        <v>0</v>
      </c>
      <c r="AM428" s="48" t="s">
        <v>48</v>
      </c>
      <c r="AN428" s="124" t="s">
        <v>48</v>
      </c>
      <c r="AO428" s="48" t="s">
        <v>48</v>
      </c>
    </row>
    <row r="429" spans="1:41" s="50" customFormat="1" x14ac:dyDescent="0.25">
      <c r="A429" s="45" t="s">
        <v>2600</v>
      </c>
      <c r="B429" s="45" t="s">
        <v>1187</v>
      </c>
      <c r="C429" s="23" t="s">
        <v>4278</v>
      </c>
      <c r="D429" s="138">
        <v>40610</v>
      </c>
      <c r="E429" s="50" t="s">
        <v>2601</v>
      </c>
      <c r="F429" s="50" t="s">
        <v>2602</v>
      </c>
      <c r="G429" s="50" t="s">
        <v>712</v>
      </c>
      <c r="H429" s="49">
        <v>2</v>
      </c>
      <c r="I429" s="50" t="s">
        <v>2603</v>
      </c>
      <c r="J429" s="45" t="s">
        <v>2604</v>
      </c>
      <c r="K429" s="49" t="s">
        <v>2605</v>
      </c>
      <c r="L429" s="45" t="s">
        <v>2606</v>
      </c>
      <c r="M429" s="45" t="s">
        <v>2607</v>
      </c>
      <c r="N429" s="45">
        <v>325991</v>
      </c>
      <c r="O429" s="45" t="s">
        <v>1060</v>
      </c>
      <c r="P429" s="45" t="s">
        <v>45</v>
      </c>
      <c r="Q429" s="45"/>
      <c r="R429" s="45" t="s">
        <v>1205</v>
      </c>
      <c r="S429" s="48">
        <v>250000</v>
      </c>
      <c r="T429" s="48" t="s">
        <v>48</v>
      </c>
      <c r="U429" s="48" t="s">
        <v>48</v>
      </c>
      <c r="V429" s="66">
        <v>50</v>
      </c>
      <c r="W429" s="66">
        <v>0</v>
      </c>
      <c r="X429" s="48">
        <v>710</v>
      </c>
      <c r="Y429" s="48">
        <v>13500000</v>
      </c>
      <c r="Z429" s="48">
        <v>0</v>
      </c>
      <c r="AA429" s="47" t="s">
        <v>48</v>
      </c>
      <c r="AB429" s="49">
        <v>3</v>
      </c>
      <c r="AC429" s="60" t="s">
        <v>3862</v>
      </c>
      <c r="AD429" s="48">
        <v>0</v>
      </c>
      <c r="AE429" s="48">
        <v>195000</v>
      </c>
      <c r="AF429" s="48" t="s">
        <v>48</v>
      </c>
      <c r="AG429" s="48" t="s">
        <v>48</v>
      </c>
      <c r="AH429" s="66">
        <v>39</v>
      </c>
      <c r="AI429" s="66">
        <v>0</v>
      </c>
      <c r="AJ429" s="48">
        <v>1198</v>
      </c>
      <c r="AK429" s="48">
        <v>25121814</v>
      </c>
      <c r="AL429" s="48">
        <v>0</v>
      </c>
      <c r="AM429" s="48" t="s">
        <v>48</v>
      </c>
      <c r="AN429" s="124" t="s">
        <v>48</v>
      </c>
      <c r="AO429" s="48" t="s">
        <v>48</v>
      </c>
    </row>
    <row r="430" spans="1:41" s="50" customFormat="1" x14ac:dyDescent="0.25">
      <c r="A430" s="45" t="s">
        <v>2608</v>
      </c>
      <c r="B430" s="45" t="s">
        <v>1187</v>
      </c>
      <c r="C430" s="23" t="s">
        <v>4278</v>
      </c>
      <c r="D430" s="138">
        <v>40618</v>
      </c>
      <c r="E430" s="50" t="s">
        <v>2609</v>
      </c>
      <c r="F430" s="50" t="s">
        <v>2610</v>
      </c>
      <c r="G430" s="50" t="s">
        <v>712</v>
      </c>
      <c r="H430" s="49">
        <v>2</v>
      </c>
      <c r="I430" s="50" t="s">
        <v>2611</v>
      </c>
      <c r="J430" s="45" t="s">
        <v>2612</v>
      </c>
      <c r="K430" s="49">
        <v>28034</v>
      </c>
      <c r="L430" s="45" t="s">
        <v>2613</v>
      </c>
      <c r="M430" s="45" t="s">
        <v>2614</v>
      </c>
      <c r="N430" s="45">
        <v>541990</v>
      </c>
      <c r="O430" s="45" t="s">
        <v>1060</v>
      </c>
      <c r="P430" s="45" t="s">
        <v>86</v>
      </c>
      <c r="Q430" s="45"/>
      <c r="R430" s="45" t="s">
        <v>1205</v>
      </c>
      <c r="S430" s="48">
        <v>75000</v>
      </c>
      <c r="T430" s="48" t="s">
        <v>48</v>
      </c>
      <c r="U430" s="48" t="s">
        <v>48</v>
      </c>
      <c r="V430" s="66">
        <v>24</v>
      </c>
      <c r="W430" s="66">
        <v>3</v>
      </c>
      <c r="X430" s="48">
        <v>720</v>
      </c>
      <c r="Y430" s="48">
        <v>5230800</v>
      </c>
      <c r="Z430" s="48">
        <v>2343.75</v>
      </c>
      <c r="AA430" s="47" t="s">
        <v>48</v>
      </c>
      <c r="AB430" s="49">
        <v>4</v>
      </c>
      <c r="AC430" s="60" t="s">
        <v>58</v>
      </c>
      <c r="AD430" s="48">
        <v>56250</v>
      </c>
      <c r="AE430" s="48">
        <v>18750</v>
      </c>
      <c r="AF430" s="48" t="s">
        <v>48</v>
      </c>
      <c r="AG430" s="48" t="s">
        <v>48</v>
      </c>
      <c r="AH430" s="66">
        <v>9</v>
      </c>
      <c r="AI430" s="66">
        <v>3</v>
      </c>
      <c r="AJ430" s="48">
        <v>999</v>
      </c>
      <c r="AK430" s="48">
        <v>6764914</v>
      </c>
      <c r="AL430" s="48">
        <v>0</v>
      </c>
      <c r="AM430" s="48" t="s">
        <v>48</v>
      </c>
      <c r="AN430" s="124" t="s">
        <v>48</v>
      </c>
      <c r="AO430" s="48" t="s">
        <v>48</v>
      </c>
    </row>
    <row r="431" spans="1:41" s="50" customFormat="1" x14ac:dyDescent="0.25">
      <c r="A431" s="45" t="s">
        <v>2615</v>
      </c>
      <c r="B431" s="45" t="s">
        <v>1187</v>
      </c>
      <c r="C431" s="23" t="s">
        <v>4278</v>
      </c>
      <c r="D431" s="138">
        <v>40631</v>
      </c>
      <c r="E431" s="50" t="s">
        <v>2616</v>
      </c>
      <c r="F431" s="50" t="s">
        <v>2617</v>
      </c>
      <c r="G431" s="50" t="s">
        <v>147</v>
      </c>
      <c r="H431" s="49">
        <v>1</v>
      </c>
      <c r="I431" s="50" t="s">
        <v>2618</v>
      </c>
      <c r="J431" s="45" t="s">
        <v>2619</v>
      </c>
      <c r="K431" s="49" t="s">
        <v>2620</v>
      </c>
      <c r="L431" s="45" t="s">
        <v>2621</v>
      </c>
      <c r="M431" s="45" t="s">
        <v>2622</v>
      </c>
      <c r="N431" s="45">
        <v>322212</v>
      </c>
      <c r="O431" s="45" t="s">
        <v>1060</v>
      </c>
      <c r="P431" s="45" t="s">
        <v>45</v>
      </c>
      <c r="Q431" s="45"/>
      <c r="R431" s="45" t="s">
        <v>1195</v>
      </c>
      <c r="S431" s="48">
        <v>372000</v>
      </c>
      <c r="T431" s="48" t="s">
        <v>48</v>
      </c>
      <c r="U431" s="48" t="s">
        <v>48</v>
      </c>
      <c r="V431" s="66">
        <v>112</v>
      </c>
      <c r="W431" s="66">
        <v>625</v>
      </c>
      <c r="X431" s="48">
        <v>572</v>
      </c>
      <c r="Y431" s="48">
        <v>26792819</v>
      </c>
      <c r="Z431" s="48">
        <v>2484.375</v>
      </c>
      <c r="AA431" s="47" t="s">
        <v>48</v>
      </c>
      <c r="AB431" s="49">
        <v>5</v>
      </c>
      <c r="AC431" s="60" t="s">
        <v>58</v>
      </c>
      <c r="AD431" s="48">
        <v>278250</v>
      </c>
      <c r="AE431" s="48">
        <v>93750</v>
      </c>
      <c r="AF431" s="48" t="s">
        <v>48</v>
      </c>
      <c r="AG431" s="48" t="s">
        <v>48</v>
      </c>
      <c r="AH431" s="66">
        <v>58</v>
      </c>
      <c r="AI431" s="66">
        <v>625</v>
      </c>
      <c r="AJ431" s="48">
        <v>823.54</v>
      </c>
      <c r="AK431" s="48">
        <v>22567326</v>
      </c>
      <c r="AL431" s="48">
        <v>0</v>
      </c>
      <c r="AM431" s="48" t="s">
        <v>48</v>
      </c>
      <c r="AN431" s="124" t="s">
        <v>48</v>
      </c>
      <c r="AO431" s="48" t="s">
        <v>48</v>
      </c>
    </row>
    <row r="432" spans="1:41" s="50" customFormat="1" x14ac:dyDescent="0.25">
      <c r="A432" s="45" t="s">
        <v>2623</v>
      </c>
      <c r="B432" s="45" t="s">
        <v>1187</v>
      </c>
      <c r="C432" s="23" t="s">
        <v>4278</v>
      </c>
      <c r="D432" s="138">
        <v>40634</v>
      </c>
      <c r="E432" s="50" t="s">
        <v>2624</v>
      </c>
      <c r="F432" s="50" t="s">
        <v>2625</v>
      </c>
      <c r="G432" s="50" t="s">
        <v>1231</v>
      </c>
      <c r="H432" s="49">
        <v>1</v>
      </c>
      <c r="I432" s="50" t="s">
        <v>2626</v>
      </c>
      <c r="J432" s="45" t="s">
        <v>2627</v>
      </c>
      <c r="K432" s="49" t="s">
        <v>1111</v>
      </c>
      <c r="L432" s="45" t="s">
        <v>2628</v>
      </c>
      <c r="M432" s="45" t="s">
        <v>2629</v>
      </c>
      <c r="N432" s="45">
        <v>311813</v>
      </c>
      <c r="O432" s="45" t="s">
        <v>1060</v>
      </c>
      <c r="P432" s="45" t="s">
        <v>45</v>
      </c>
      <c r="Q432" s="45"/>
      <c r="R432" s="45" t="s">
        <v>1205</v>
      </c>
      <c r="S432" s="48">
        <v>392000</v>
      </c>
      <c r="T432" s="48" t="s">
        <v>48</v>
      </c>
      <c r="U432" s="48" t="s">
        <v>48</v>
      </c>
      <c r="V432" s="66">
        <v>308</v>
      </c>
      <c r="W432" s="66">
        <v>0</v>
      </c>
      <c r="X432" s="48">
        <v>397</v>
      </c>
      <c r="Y432" s="48">
        <v>3600000</v>
      </c>
      <c r="Z432" s="48">
        <v>1272.7272727272727</v>
      </c>
      <c r="AA432" s="47" t="s">
        <v>48</v>
      </c>
      <c r="AB432" s="49">
        <v>5</v>
      </c>
      <c r="AC432" s="60" t="s">
        <v>58</v>
      </c>
      <c r="AD432" s="48">
        <v>392000</v>
      </c>
      <c r="AE432" s="48">
        <v>0</v>
      </c>
      <c r="AF432" s="48" t="s">
        <v>48</v>
      </c>
      <c r="AG432" s="48" t="s">
        <v>48</v>
      </c>
      <c r="AH432" s="66">
        <v>0</v>
      </c>
      <c r="AI432" s="66">
        <v>0</v>
      </c>
      <c r="AJ432" s="48">
        <v>0</v>
      </c>
      <c r="AK432" s="48">
        <v>0</v>
      </c>
      <c r="AL432" s="48">
        <v>0</v>
      </c>
      <c r="AM432" s="48" t="s">
        <v>48</v>
      </c>
      <c r="AN432" s="124" t="s">
        <v>48</v>
      </c>
      <c r="AO432" s="48" t="s">
        <v>48</v>
      </c>
    </row>
    <row r="433" spans="1:41" s="50" customFormat="1" x14ac:dyDescent="0.25">
      <c r="A433" s="45" t="s">
        <v>2630</v>
      </c>
      <c r="B433" s="45" t="s">
        <v>1187</v>
      </c>
      <c r="C433" s="23" t="s">
        <v>4278</v>
      </c>
      <c r="D433" s="138">
        <v>40634</v>
      </c>
      <c r="E433" s="50" t="s">
        <v>1542</v>
      </c>
      <c r="F433" s="50" t="s">
        <v>2631</v>
      </c>
      <c r="G433" s="50" t="s">
        <v>52</v>
      </c>
      <c r="H433" s="49">
        <v>3</v>
      </c>
      <c r="I433" s="50" t="s">
        <v>2632</v>
      </c>
      <c r="J433" s="45" t="s">
        <v>2633</v>
      </c>
      <c r="K433" s="49" t="s">
        <v>2634</v>
      </c>
      <c r="L433" s="45" t="s">
        <v>2635</v>
      </c>
      <c r="M433" s="45" t="s">
        <v>2636</v>
      </c>
      <c r="N433" s="45">
        <v>333412</v>
      </c>
      <c r="O433" s="45" t="s">
        <v>1060</v>
      </c>
      <c r="P433" s="45" t="s">
        <v>45</v>
      </c>
      <c r="Q433" s="45"/>
      <c r="R433" s="45" t="s">
        <v>1205</v>
      </c>
      <c r="S433" s="48">
        <v>60000</v>
      </c>
      <c r="T433" s="48" t="s">
        <v>48</v>
      </c>
      <c r="U433" s="48" t="s">
        <v>48</v>
      </c>
      <c r="V433" s="66">
        <v>38</v>
      </c>
      <c r="W433" s="66">
        <v>12</v>
      </c>
      <c r="X433" s="48">
        <v>684</v>
      </c>
      <c r="Y433" s="48">
        <v>2223000</v>
      </c>
      <c r="Z433" s="48">
        <v>0</v>
      </c>
      <c r="AA433" s="47" t="s">
        <v>48</v>
      </c>
      <c r="AB433" s="49">
        <v>3</v>
      </c>
      <c r="AC433" s="60" t="s">
        <v>4248</v>
      </c>
      <c r="AD433" s="48">
        <v>0</v>
      </c>
      <c r="AE433" s="48">
        <v>0</v>
      </c>
      <c r="AF433" s="48" t="s">
        <v>48</v>
      </c>
      <c r="AG433" s="48" t="s">
        <v>48</v>
      </c>
      <c r="AH433" s="66">
        <v>0</v>
      </c>
      <c r="AI433" s="66">
        <v>12</v>
      </c>
      <c r="AJ433" s="48">
        <v>0</v>
      </c>
      <c r="AK433" s="48">
        <v>0</v>
      </c>
      <c r="AL433" s="48">
        <v>0</v>
      </c>
      <c r="AM433" s="48" t="s">
        <v>48</v>
      </c>
      <c r="AN433" s="124" t="s">
        <v>48</v>
      </c>
      <c r="AO433" s="48" t="s">
        <v>48</v>
      </c>
    </row>
    <row r="434" spans="1:41" s="50" customFormat="1" x14ac:dyDescent="0.25">
      <c r="A434" s="45" t="s">
        <v>2637</v>
      </c>
      <c r="B434" s="45" t="s">
        <v>1187</v>
      </c>
      <c r="C434" s="23" t="s">
        <v>4278</v>
      </c>
      <c r="D434" s="138">
        <v>40637</v>
      </c>
      <c r="E434" s="50" t="s">
        <v>2638</v>
      </c>
      <c r="F434" s="50" t="s">
        <v>2639</v>
      </c>
      <c r="G434" s="50" t="s">
        <v>471</v>
      </c>
      <c r="H434" s="49">
        <v>1</v>
      </c>
      <c r="I434" s="50" t="s">
        <v>2640</v>
      </c>
      <c r="J434" s="45" t="s">
        <v>2641</v>
      </c>
      <c r="K434" s="49" t="s">
        <v>2642</v>
      </c>
      <c r="L434" s="45" t="s">
        <v>2643</v>
      </c>
      <c r="M434" s="45" t="s">
        <v>2644</v>
      </c>
      <c r="N434" s="45">
        <v>336413</v>
      </c>
      <c r="O434" s="45" t="s">
        <v>1060</v>
      </c>
      <c r="P434" s="45" t="s">
        <v>45</v>
      </c>
      <c r="Q434" s="45"/>
      <c r="R434" s="45" t="s">
        <v>1227</v>
      </c>
      <c r="S434" s="48">
        <v>130000</v>
      </c>
      <c r="T434" s="48" t="s">
        <v>48</v>
      </c>
      <c r="U434" s="48" t="s">
        <v>48</v>
      </c>
      <c r="V434" s="66">
        <v>25</v>
      </c>
      <c r="W434" s="66">
        <v>307</v>
      </c>
      <c r="X434" s="48">
        <v>872</v>
      </c>
      <c r="Y434" s="48">
        <v>11655000</v>
      </c>
      <c r="Z434" s="48">
        <v>0</v>
      </c>
      <c r="AA434" s="47" t="s">
        <v>48</v>
      </c>
      <c r="AB434" s="49">
        <v>3</v>
      </c>
      <c r="AC434" s="60" t="s">
        <v>4248</v>
      </c>
      <c r="AD434" s="48">
        <v>0</v>
      </c>
      <c r="AE434" s="48">
        <v>0</v>
      </c>
      <c r="AF434" s="48" t="s">
        <v>48</v>
      </c>
      <c r="AG434" s="48" t="s">
        <v>48</v>
      </c>
      <c r="AH434" s="66">
        <v>0</v>
      </c>
      <c r="AI434" s="66">
        <v>307</v>
      </c>
      <c r="AJ434" s="48">
        <v>0</v>
      </c>
      <c r="AK434" s="48">
        <v>0</v>
      </c>
      <c r="AL434" s="48">
        <v>0</v>
      </c>
      <c r="AM434" s="48" t="s">
        <v>48</v>
      </c>
      <c r="AN434" s="124" t="s">
        <v>48</v>
      </c>
      <c r="AO434" s="48" t="s">
        <v>48</v>
      </c>
    </row>
    <row r="435" spans="1:41" s="50" customFormat="1" x14ac:dyDescent="0.25">
      <c r="A435" s="45" t="s">
        <v>2645</v>
      </c>
      <c r="B435" s="45" t="s">
        <v>1187</v>
      </c>
      <c r="C435" s="23" t="s">
        <v>4278</v>
      </c>
      <c r="D435" s="138">
        <v>40637</v>
      </c>
      <c r="E435" s="50" t="s">
        <v>2646</v>
      </c>
      <c r="F435" s="50" t="s">
        <v>2647</v>
      </c>
      <c r="G435" s="50" t="s">
        <v>624</v>
      </c>
      <c r="H435" s="49">
        <v>1</v>
      </c>
      <c r="I435" s="50" t="s">
        <v>2648</v>
      </c>
      <c r="J435" s="45" t="s">
        <v>2649</v>
      </c>
      <c r="K435" s="49">
        <v>27801</v>
      </c>
      <c r="L435" s="45" t="s">
        <v>2650</v>
      </c>
      <c r="M435" s="45" t="s">
        <v>2651</v>
      </c>
      <c r="N435" s="45">
        <v>333993</v>
      </c>
      <c r="O435" s="45" t="s">
        <v>1060</v>
      </c>
      <c r="P435" s="45" t="s">
        <v>45</v>
      </c>
      <c r="Q435" s="45"/>
      <c r="R435" s="45" t="s">
        <v>1205</v>
      </c>
      <c r="S435" s="48">
        <v>200000</v>
      </c>
      <c r="T435" s="48" t="s">
        <v>48</v>
      </c>
      <c r="U435" s="48" t="s">
        <v>48</v>
      </c>
      <c r="V435" s="66">
        <v>6</v>
      </c>
      <c r="W435" s="66">
        <v>79</v>
      </c>
      <c r="X435" s="48">
        <v>577</v>
      </c>
      <c r="Y435" s="48">
        <v>849332</v>
      </c>
      <c r="Z435" s="48">
        <v>0</v>
      </c>
      <c r="AA435" s="47" t="s">
        <v>48</v>
      </c>
      <c r="AB435" s="49">
        <v>3</v>
      </c>
      <c r="AC435" s="60" t="s">
        <v>4248</v>
      </c>
      <c r="AD435" s="48">
        <v>0</v>
      </c>
      <c r="AE435" s="48">
        <v>0</v>
      </c>
      <c r="AF435" s="48" t="s">
        <v>48</v>
      </c>
      <c r="AG435" s="48" t="s">
        <v>48</v>
      </c>
      <c r="AH435" s="66">
        <v>0</v>
      </c>
      <c r="AI435" s="66">
        <v>79</v>
      </c>
      <c r="AJ435" s="48">
        <v>0</v>
      </c>
      <c r="AK435" s="48">
        <v>0</v>
      </c>
      <c r="AL435" s="48">
        <v>0</v>
      </c>
      <c r="AM435" s="48" t="s">
        <v>48</v>
      </c>
      <c r="AN435" s="124" t="s">
        <v>48</v>
      </c>
      <c r="AO435" s="48" t="s">
        <v>48</v>
      </c>
    </row>
    <row r="436" spans="1:41" s="50" customFormat="1" x14ac:dyDescent="0.25">
      <c r="A436" s="45" t="s">
        <v>2652</v>
      </c>
      <c r="B436" s="45" t="s">
        <v>1187</v>
      </c>
      <c r="C436" s="23" t="s">
        <v>4278</v>
      </c>
      <c r="D436" s="138">
        <v>40638</v>
      </c>
      <c r="E436" s="50" t="s">
        <v>2653</v>
      </c>
      <c r="F436" s="50" t="s">
        <v>2654</v>
      </c>
      <c r="G436" s="50" t="s">
        <v>946</v>
      </c>
      <c r="H436" s="49">
        <v>1</v>
      </c>
      <c r="I436" s="50" t="s">
        <v>2655</v>
      </c>
      <c r="J436" s="45" t="s">
        <v>2656</v>
      </c>
      <c r="K436" s="49" t="s">
        <v>2657</v>
      </c>
      <c r="L436" s="45" t="s">
        <v>2658</v>
      </c>
      <c r="M436" s="45" t="s">
        <v>2659</v>
      </c>
      <c r="N436" s="45">
        <v>336411</v>
      </c>
      <c r="O436" s="45" t="s">
        <v>1060</v>
      </c>
      <c r="P436" s="45" t="s">
        <v>45</v>
      </c>
      <c r="Q436" s="45"/>
      <c r="R436" s="45" t="s">
        <v>1227</v>
      </c>
      <c r="S436" s="48">
        <v>136000</v>
      </c>
      <c r="T436" s="48" t="s">
        <v>48</v>
      </c>
      <c r="U436" s="48" t="s">
        <v>48</v>
      </c>
      <c r="V436" s="66">
        <v>31</v>
      </c>
      <c r="W436" s="66">
        <v>0</v>
      </c>
      <c r="X436" s="48">
        <v>475</v>
      </c>
      <c r="Y436" s="48">
        <v>360000</v>
      </c>
      <c r="Z436" s="48">
        <v>0</v>
      </c>
      <c r="AA436" s="47" t="s">
        <v>48</v>
      </c>
      <c r="AB436" s="49">
        <v>3</v>
      </c>
      <c r="AC436" s="60" t="s">
        <v>4248</v>
      </c>
      <c r="AD436" s="48">
        <v>0</v>
      </c>
      <c r="AE436" s="48">
        <v>0</v>
      </c>
      <c r="AF436" s="48" t="s">
        <v>48</v>
      </c>
      <c r="AG436" s="48" t="s">
        <v>48</v>
      </c>
      <c r="AH436" s="66">
        <v>0</v>
      </c>
      <c r="AI436" s="66">
        <v>0</v>
      </c>
      <c r="AJ436" s="48">
        <v>0</v>
      </c>
      <c r="AK436" s="48">
        <v>0</v>
      </c>
      <c r="AL436" s="48">
        <v>0</v>
      </c>
      <c r="AM436" s="48" t="s">
        <v>48</v>
      </c>
      <c r="AN436" s="124" t="s">
        <v>48</v>
      </c>
      <c r="AO436" s="48" t="s">
        <v>48</v>
      </c>
    </row>
    <row r="437" spans="1:41" s="50" customFormat="1" x14ac:dyDescent="0.25">
      <c r="A437" s="45" t="s">
        <v>2660</v>
      </c>
      <c r="B437" s="45" t="s">
        <v>1187</v>
      </c>
      <c r="C437" s="23" t="s">
        <v>4278</v>
      </c>
      <c r="D437" s="138">
        <v>40639</v>
      </c>
      <c r="E437" s="50" t="s">
        <v>2661</v>
      </c>
      <c r="F437" s="50" t="s">
        <v>2662</v>
      </c>
      <c r="G437" s="50" t="s">
        <v>1751</v>
      </c>
      <c r="H437" s="49">
        <v>2</v>
      </c>
      <c r="I437" s="50" t="s">
        <v>2663</v>
      </c>
      <c r="J437" s="45" t="s">
        <v>2664</v>
      </c>
      <c r="K437" s="49" t="s">
        <v>2665</v>
      </c>
      <c r="L437" s="45" t="s">
        <v>2666</v>
      </c>
      <c r="M437" s="45" t="s">
        <v>1111</v>
      </c>
      <c r="N437" s="45">
        <v>335911</v>
      </c>
      <c r="O437" s="45" t="s">
        <v>1060</v>
      </c>
      <c r="P437" s="45" t="s">
        <v>45</v>
      </c>
      <c r="Q437" s="45"/>
      <c r="R437" s="45" t="s">
        <v>1205</v>
      </c>
      <c r="S437" s="48">
        <v>200000</v>
      </c>
      <c r="T437" s="48" t="s">
        <v>48</v>
      </c>
      <c r="U437" s="48" t="s">
        <v>48</v>
      </c>
      <c r="V437" s="66">
        <v>55</v>
      </c>
      <c r="W437" s="66">
        <v>0</v>
      </c>
      <c r="X437" s="48">
        <v>484</v>
      </c>
      <c r="Y437" s="48">
        <v>18528300</v>
      </c>
      <c r="Z437" s="48">
        <v>0</v>
      </c>
      <c r="AA437" s="47" t="s">
        <v>48</v>
      </c>
      <c r="AB437" s="49">
        <v>3</v>
      </c>
      <c r="AC437" s="60" t="s">
        <v>4248</v>
      </c>
      <c r="AD437" s="48">
        <v>0</v>
      </c>
      <c r="AE437" s="48">
        <v>0</v>
      </c>
      <c r="AF437" s="48" t="s">
        <v>48</v>
      </c>
      <c r="AG437" s="48" t="s">
        <v>48</v>
      </c>
      <c r="AH437" s="66">
        <v>0</v>
      </c>
      <c r="AI437" s="66">
        <v>0</v>
      </c>
      <c r="AJ437" s="48">
        <v>0</v>
      </c>
      <c r="AK437" s="48">
        <v>0</v>
      </c>
      <c r="AL437" s="48">
        <v>0</v>
      </c>
      <c r="AM437" s="48" t="s">
        <v>48</v>
      </c>
      <c r="AN437" s="124" t="s">
        <v>48</v>
      </c>
      <c r="AO437" s="48" t="s">
        <v>48</v>
      </c>
    </row>
    <row r="438" spans="1:41" s="50" customFormat="1" x14ac:dyDescent="0.25">
      <c r="A438" s="45" t="s">
        <v>2667</v>
      </c>
      <c r="B438" s="45" t="s">
        <v>1187</v>
      </c>
      <c r="C438" s="23" t="s">
        <v>4276</v>
      </c>
      <c r="D438" s="138">
        <v>40645</v>
      </c>
      <c r="E438" s="50" t="s">
        <v>613</v>
      </c>
      <c r="F438" s="50" t="s">
        <v>614</v>
      </c>
      <c r="G438" s="50" t="s">
        <v>615</v>
      </c>
      <c r="H438" s="49">
        <v>1</v>
      </c>
      <c r="I438" s="50" t="s">
        <v>2668</v>
      </c>
      <c r="J438" s="45" t="s">
        <v>617</v>
      </c>
      <c r="K438" s="49">
        <v>28621</v>
      </c>
      <c r="L438" s="45" t="s">
        <v>2669</v>
      </c>
      <c r="M438" s="45" t="s">
        <v>620</v>
      </c>
      <c r="N438" s="45">
        <v>327215</v>
      </c>
      <c r="O438" s="45" t="s">
        <v>1060</v>
      </c>
      <c r="P438" s="45" t="s">
        <v>45</v>
      </c>
      <c r="Q438" s="45"/>
      <c r="R438" s="45" t="s">
        <v>1205</v>
      </c>
      <c r="S438" s="48">
        <v>500000</v>
      </c>
      <c r="T438" s="48" t="s">
        <v>48</v>
      </c>
      <c r="U438" s="48" t="s">
        <v>48</v>
      </c>
      <c r="V438" s="66">
        <v>234</v>
      </c>
      <c r="W438" s="66">
        <v>19</v>
      </c>
      <c r="X438" s="48">
        <v>589</v>
      </c>
      <c r="Y438" s="48">
        <v>76514000</v>
      </c>
      <c r="Z438" s="48">
        <v>1807.6923076923076</v>
      </c>
      <c r="AA438" s="47" t="s">
        <v>48</v>
      </c>
      <c r="AB438" s="49">
        <v>4</v>
      </c>
      <c r="AC438" s="60" t="s">
        <v>58</v>
      </c>
      <c r="AD438" s="48">
        <v>423000</v>
      </c>
      <c r="AE438" s="48">
        <v>0</v>
      </c>
      <c r="AF438" s="48" t="s">
        <v>48</v>
      </c>
      <c r="AG438" s="48" t="s">
        <v>48</v>
      </c>
      <c r="AH438" s="66">
        <v>0</v>
      </c>
      <c r="AI438" s="66">
        <v>19</v>
      </c>
      <c r="AJ438" s="48">
        <v>0</v>
      </c>
      <c r="AK438" s="48">
        <v>0</v>
      </c>
      <c r="AL438" s="48">
        <v>0</v>
      </c>
      <c r="AM438" s="48" t="s">
        <v>48</v>
      </c>
      <c r="AN438" s="124" t="s">
        <v>48</v>
      </c>
      <c r="AO438" s="48" t="s">
        <v>48</v>
      </c>
    </row>
    <row r="439" spans="1:41" s="50" customFormat="1" x14ac:dyDescent="0.25">
      <c r="A439" s="45" t="s">
        <v>2670</v>
      </c>
      <c r="B439" s="45" t="s">
        <v>1187</v>
      </c>
      <c r="C439" s="23" t="s">
        <v>4278</v>
      </c>
      <c r="D439" s="138">
        <v>40647</v>
      </c>
      <c r="E439" s="50" t="s">
        <v>2671</v>
      </c>
      <c r="F439" s="50" t="s">
        <v>2672</v>
      </c>
      <c r="G439" s="50" t="s">
        <v>200</v>
      </c>
      <c r="H439" s="49">
        <v>2</v>
      </c>
      <c r="I439" s="50" t="s">
        <v>2673</v>
      </c>
      <c r="J439" s="45" t="s">
        <v>2674</v>
      </c>
      <c r="K439" s="49" t="s">
        <v>2675</v>
      </c>
      <c r="L439" s="45">
        <v>393357276843</v>
      </c>
      <c r="M439" s="45" t="s">
        <v>1441</v>
      </c>
      <c r="N439" s="45">
        <v>332811</v>
      </c>
      <c r="O439" s="45" t="s">
        <v>1060</v>
      </c>
      <c r="P439" s="45" t="s">
        <v>45</v>
      </c>
      <c r="Q439" s="45"/>
      <c r="R439" s="45" t="s">
        <v>1227</v>
      </c>
      <c r="S439" s="48">
        <v>110000</v>
      </c>
      <c r="T439" s="48" t="s">
        <v>48</v>
      </c>
      <c r="U439" s="48" t="s">
        <v>48</v>
      </c>
      <c r="V439" s="66">
        <v>48</v>
      </c>
      <c r="W439" s="66">
        <v>0</v>
      </c>
      <c r="X439" s="48">
        <v>976</v>
      </c>
      <c r="Y439" s="48">
        <v>12737825</v>
      </c>
      <c r="Z439" s="48">
        <v>0</v>
      </c>
      <c r="AA439" s="47" t="s">
        <v>48</v>
      </c>
      <c r="AB439" s="49">
        <v>3</v>
      </c>
      <c r="AC439" s="60" t="s">
        <v>3862</v>
      </c>
      <c r="AD439" s="48">
        <v>0</v>
      </c>
      <c r="AE439" s="48">
        <v>82500</v>
      </c>
      <c r="AF439" s="48" t="s">
        <v>48</v>
      </c>
      <c r="AG439" s="48" t="s">
        <v>48</v>
      </c>
      <c r="AH439" s="66">
        <v>46</v>
      </c>
      <c r="AI439" s="66">
        <v>0</v>
      </c>
      <c r="AJ439" s="48">
        <v>1088</v>
      </c>
      <c r="AK439" s="48">
        <v>12464699</v>
      </c>
      <c r="AL439" s="48">
        <v>0</v>
      </c>
      <c r="AM439" s="48" t="s">
        <v>48</v>
      </c>
      <c r="AN439" s="124" t="s">
        <v>48</v>
      </c>
      <c r="AO439" s="48" t="s">
        <v>48</v>
      </c>
    </row>
    <row r="440" spans="1:41" s="50" customFormat="1" x14ac:dyDescent="0.25">
      <c r="A440" s="45" t="s">
        <v>2676</v>
      </c>
      <c r="B440" s="45" t="s">
        <v>1187</v>
      </c>
      <c r="C440" s="23" t="s">
        <v>4276</v>
      </c>
      <c r="D440" s="138">
        <v>40652</v>
      </c>
      <c r="E440" s="50" t="s">
        <v>631</v>
      </c>
      <c r="F440" s="50" t="s">
        <v>2048</v>
      </c>
      <c r="G440" s="50" t="s">
        <v>155</v>
      </c>
      <c r="H440" s="49">
        <v>3</v>
      </c>
      <c r="I440" s="50" t="s">
        <v>2049</v>
      </c>
      <c r="J440" s="45" t="s">
        <v>2677</v>
      </c>
      <c r="K440" s="49" t="s">
        <v>411</v>
      </c>
      <c r="L440" s="45" t="s">
        <v>634</v>
      </c>
      <c r="M440" s="45" t="s">
        <v>413</v>
      </c>
      <c r="N440" s="45">
        <v>541710</v>
      </c>
      <c r="O440" s="45" t="s">
        <v>1060</v>
      </c>
      <c r="P440" s="45" t="s">
        <v>86</v>
      </c>
      <c r="Q440" s="45"/>
      <c r="R440" s="45" t="s">
        <v>1205</v>
      </c>
      <c r="S440" s="48">
        <v>325000</v>
      </c>
      <c r="T440" s="48" t="s">
        <v>48</v>
      </c>
      <c r="U440" s="48" t="s">
        <v>48</v>
      </c>
      <c r="V440" s="66">
        <v>148</v>
      </c>
      <c r="W440" s="66">
        <v>760</v>
      </c>
      <c r="X440" s="48">
        <v>1560</v>
      </c>
      <c r="Y440" s="48">
        <v>12600000</v>
      </c>
      <c r="Z440" s="48">
        <v>2195.9459459459458</v>
      </c>
      <c r="AA440" s="47" t="s">
        <v>48</v>
      </c>
      <c r="AB440" s="49">
        <v>4</v>
      </c>
      <c r="AC440" s="60" t="s">
        <v>4248</v>
      </c>
      <c r="AD440" s="48">
        <v>0</v>
      </c>
      <c r="AE440" s="48">
        <v>0</v>
      </c>
      <c r="AF440" s="48" t="s">
        <v>48</v>
      </c>
      <c r="AG440" s="48" t="s">
        <v>48</v>
      </c>
      <c r="AH440" s="66">
        <v>0</v>
      </c>
      <c r="AI440" s="66">
        <v>760</v>
      </c>
      <c r="AJ440" s="48">
        <v>0</v>
      </c>
      <c r="AK440" s="48">
        <v>0</v>
      </c>
      <c r="AL440" s="48">
        <v>0</v>
      </c>
      <c r="AM440" s="48" t="s">
        <v>48</v>
      </c>
      <c r="AN440" s="124" t="s">
        <v>48</v>
      </c>
      <c r="AO440" s="48" t="s">
        <v>48</v>
      </c>
    </row>
    <row r="441" spans="1:41" s="50" customFormat="1" x14ac:dyDescent="0.25">
      <c r="A441" s="45" t="s">
        <v>2678</v>
      </c>
      <c r="B441" s="45" t="s">
        <v>1187</v>
      </c>
      <c r="C441" s="23" t="s">
        <v>4278</v>
      </c>
      <c r="D441" s="138">
        <v>40652</v>
      </c>
      <c r="E441" s="50" t="s">
        <v>2679</v>
      </c>
      <c r="F441" s="50" t="s">
        <v>2680</v>
      </c>
      <c r="G441" s="50" t="s">
        <v>2681</v>
      </c>
      <c r="H441" s="49">
        <v>1</v>
      </c>
      <c r="I441" s="50" t="s">
        <v>2682</v>
      </c>
      <c r="J441" s="45" t="s">
        <v>2683</v>
      </c>
      <c r="K441" s="49" t="s">
        <v>2684</v>
      </c>
      <c r="L441" s="45" t="s">
        <v>2685</v>
      </c>
      <c r="M441" s="45" t="s">
        <v>2686</v>
      </c>
      <c r="N441" s="45">
        <v>337211</v>
      </c>
      <c r="O441" s="45" t="s">
        <v>1060</v>
      </c>
      <c r="P441" s="45" t="s">
        <v>45</v>
      </c>
      <c r="Q441" s="45"/>
      <c r="R441" s="45" t="s">
        <v>1205</v>
      </c>
      <c r="S441" s="48">
        <v>128000</v>
      </c>
      <c r="T441" s="48" t="s">
        <v>48</v>
      </c>
      <c r="U441" s="48" t="s">
        <v>48</v>
      </c>
      <c r="V441" s="66">
        <v>58</v>
      </c>
      <c r="W441" s="66">
        <v>24</v>
      </c>
      <c r="X441" s="48">
        <v>584</v>
      </c>
      <c r="Y441" s="48">
        <v>3352500</v>
      </c>
      <c r="Z441" s="48">
        <v>0</v>
      </c>
      <c r="AA441" s="47" t="s">
        <v>48</v>
      </c>
      <c r="AB441" s="49">
        <v>3</v>
      </c>
      <c r="AC441" s="60" t="s">
        <v>3862</v>
      </c>
      <c r="AD441" s="48">
        <v>0</v>
      </c>
      <c r="AE441" s="48">
        <v>128000</v>
      </c>
      <c r="AF441" s="48" t="s">
        <v>48</v>
      </c>
      <c r="AG441" s="48" t="s">
        <v>48</v>
      </c>
      <c r="AH441" s="66">
        <v>59</v>
      </c>
      <c r="AI441" s="66">
        <v>24</v>
      </c>
      <c r="AJ441" s="48">
        <v>688</v>
      </c>
      <c r="AK441" s="48">
        <v>4702808</v>
      </c>
      <c r="AL441" s="48">
        <v>0</v>
      </c>
      <c r="AM441" s="48" t="s">
        <v>48</v>
      </c>
      <c r="AN441" s="124" t="s">
        <v>48</v>
      </c>
      <c r="AO441" s="48" t="s">
        <v>48</v>
      </c>
    </row>
    <row r="442" spans="1:41" s="50" customFormat="1" x14ac:dyDescent="0.25">
      <c r="A442" s="45" t="s">
        <v>2687</v>
      </c>
      <c r="B442" s="45" t="s">
        <v>1187</v>
      </c>
      <c r="C442" s="23" t="s">
        <v>4278</v>
      </c>
      <c r="D442" s="138">
        <v>40653</v>
      </c>
      <c r="E442" s="50" t="s">
        <v>2688</v>
      </c>
      <c r="F442" s="50" t="s">
        <v>2689</v>
      </c>
      <c r="G442" s="50" t="s">
        <v>1445</v>
      </c>
      <c r="H442" s="49">
        <v>2</v>
      </c>
      <c r="I442" s="50" t="s">
        <v>1446</v>
      </c>
      <c r="J442" s="45" t="s">
        <v>2690</v>
      </c>
      <c r="K442" s="49" t="s">
        <v>2691</v>
      </c>
      <c r="L442" s="45" t="s">
        <v>2692</v>
      </c>
      <c r="M442" s="45" t="s">
        <v>1450</v>
      </c>
      <c r="N442" s="45">
        <v>325620</v>
      </c>
      <c r="O442" s="45" t="s">
        <v>1060</v>
      </c>
      <c r="P442" s="45" t="s">
        <v>45</v>
      </c>
      <c r="Q442" s="45"/>
      <c r="R442" s="45" t="s">
        <v>1227</v>
      </c>
      <c r="S442" s="48">
        <v>195000</v>
      </c>
      <c r="T442" s="48" t="s">
        <v>48</v>
      </c>
      <c r="U442" s="48" t="s">
        <v>48</v>
      </c>
      <c r="V442" s="66">
        <v>59</v>
      </c>
      <c r="W442" s="66">
        <v>275</v>
      </c>
      <c r="X442" s="48">
        <v>685</v>
      </c>
      <c r="Y442" s="48">
        <v>31500000</v>
      </c>
      <c r="Z442" s="48">
        <v>0</v>
      </c>
      <c r="AA442" s="47" t="s">
        <v>48</v>
      </c>
      <c r="AB442" s="49">
        <v>3</v>
      </c>
      <c r="AC442" s="60" t="s">
        <v>3862</v>
      </c>
      <c r="AD442" s="48">
        <v>0</v>
      </c>
      <c r="AE442" s="48">
        <v>97500</v>
      </c>
      <c r="AF442" s="48" t="s">
        <v>48</v>
      </c>
      <c r="AG442" s="48" t="s">
        <v>48</v>
      </c>
      <c r="AH442" s="66">
        <v>33</v>
      </c>
      <c r="AI442" s="66">
        <v>275</v>
      </c>
      <c r="AJ442" s="48">
        <v>994</v>
      </c>
      <c r="AK442" s="48">
        <v>9932225</v>
      </c>
      <c r="AL442" s="48">
        <v>0</v>
      </c>
      <c r="AM442" s="48" t="s">
        <v>48</v>
      </c>
      <c r="AN442" s="124" t="s">
        <v>48</v>
      </c>
      <c r="AO442" s="48" t="s">
        <v>48</v>
      </c>
    </row>
    <row r="443" spans="1:41" s="50" customFormat="1" x14ac:dyDescent="0.25">
      <c r="A443" s="45" t="s">
        <v>2693</v>
      </c>
      <c r="B443" s="45" t="s">
        <v>1187</v>
      </c>
      <c r="C443" s="23" t="s">
        <v>4278</v>
      </c>
      <c r="D443" s="138">
        <v>40660</v>
      </c>
      <c r="E443" s="50" t="s">
        <v>2694</v>
      </c>
      <c r="F443" s="50" t="s">
        <v>2695</v>
      </c>
      <c r="G443" s="50" t="s">
        <v>358</v>
      </c>
      <c r="H443" s="49">
        <v>3</v>
      </c>
      <c r="I443" s="50" t="s">
        <v>2696</v>
      </c>
      <c r="J443" s="45" t="s">
        <v>2697</v>
      </c>
      <c r="K443" s="49" t="s">
        <v>2698</v>
      </c>
      <c r="L443" s="45" t="s">
        <v>2699</v>
      </c>
      <c r="M443" s="45" t="s">
        <v>2700</v>
      </c>
      <c r="N443" s="45">
        <v>322222</v>
      </c>
      <c r="O443" s="45" t="s">
        <v>1060</v>
      </c>
      <c r="P443" s="45" t="s">
        <v>45</v>
      </c>
      <c r="Q443" s="45"/>
      <c r="R443" s="45" t="s">
        <v>1205</v>
      </c>
      <c r="S443" s="48">
        <v>150000</v>
      </c>
      <c r="T443" s="48" t="s">
        <v>48</v>
      </c>
      <c r="U443" s="48" t="s">
        <v>48</v>
      </c>
      <c r="V443" s="66">
        <v>46</v>
      </c>
      <c r="W443" s="66">
        <v>276</v>
      </c>
      <c r="X443" s="48">
        <v>600</v>
      </c>
      <c r="Y443" s="48">
        <v>10350000</v>
      </c>
      <c r="Z443" s="48">
        <v>0</v>
      </c>
      <c r="AA443" s="47" t="s">
        <v>48</v>
      </c>
      <c r="AB443" s="49">
        <v>3</v>
      </c>
      <c r="AC443" s="60" t="s">
        <v>4248</v>
      </c>
      <c r="AD443" s="48">
        <v>0</v>
      </c>
      <c r="AE443" s="48">
        <v>0</v>
      </c>
      <c r="AF443" s="48" t="s">
        <v>48</v>
      </c>
      <c r="AG443" s="48" t="s">
        <v>48</v>
      </c>
      <c r="AH443" s="66">
        <v>0</v>
      </c>
      <c r="AI443" s="66">
        <v>276</v>
      </c>
      <c r="AJ443" s="48">
        <v>0</v>
      </c>
      <c r="AK443" s="48">
        <v>0</v>
      </c>
      <c r="AL443" s="48">
        <v>0</v>
      </c>
      <c r="AM443" s="48" t="s">
        <v>48</v>
      </c>
      <c r="AN443" s="124" t="s">
        <v>48</v>
      </c>
      <c r="AO443" s="48" t="s">
        <v>48</v>
      </c>
    </row>
    <row r="444" spans="1:41" s="50" customFormat="1" x14ac:dyDescent="0.25">
      <c r="A444" s="45" t="s">
        <v>2701</v>
      </c>
      <c r="B444" s="45" t="s">
        <v>1187</v>
      </c>
      <c r="C444" s="23" t="s">
        <v>4278</v>
      </c>
      <c r="D444" s="138">
        <v>40665</v>
      </c>
      <c r="E444" s="50" t="s">
        <v>4327</v>
      </c>
      <c r="F444" s="50" t="s">
        <v>2702</v>
      </c>
      <c r="G444" s="50" t="s">
        <v>1253</v>
      </c>
      <c r="H444" s="49">
        <v>2</v>
      </c>
      <c r="I444" s="50" t="s">
        <v>2703</v>
      </c>
      <c r="J444" s="45" t="s">
        <v>2704</v>
      </c>
      <c r="K444" s="49">
        <v>28328</v>
      </c>
      <c r="L444" s="45" t="s">
        <v>2705</v>
      </c>
      <c r="M444" s="45" t="s">
        <v>2706</v>
      </c>
      <c r="N444" s="45">
        <v>326199</v>
      </c>
      <c r="O444" s="45" t="s">
        <v>1060</v>
      </c>
      <c r="P444" s="45" t="s">
        <v>45</v>
      </c>
      <c r="Q444" s="45"/>
      <c r="R444" s="45" t="s">
        <v>1205</v>
      </c>
      <c r="S444" s="48">
        <v>138000</v>
      </c>
      <c r="T444" s="48" t="s">
        <v>48</v>
      </c>
      <c r="U444" s="48" t="s">
        <v>48</v>
      </c>
      <c r="V444" s="66">
        <v>31</v>
      </c>
      <c r="W444" s="66">
        <v>93</v>
      </c>
      <c r="X444" s="48">
        <v>747</v>
      </c>
      <c r="Y444" s="48">
        <v>9450000</v>
      </c>
      <c r="Z444" s="48">
        <v>0</v>
      </c>
      <c r="AA444" s="47" t="s">
        <v>48</v>
      </c>
      <c r="AB444" s="49">
        <v>3</v>
      </c>
      <c r="AC444" s="60" t="s">
        <v>3862</v>
      </c>
      <c r="AD444" s="48">
        <v>0</v>
      </c>
      <c r="AE444" s="48">
        <v>103500</v>
      </c>
      <c r="AF444" s="48" t="s">
        <v>48</v>
      </c>
      <c r="AG444" s="48" t="s">
        <v>48</v>
      </c>
      <c r="AH444" s="66">
        <v>29</v>
      </c>
      <c r="AI444" s="66">
        <v>93</v>
      </c>
      <c r="AJ444" s="48">
        <v>1003</v>
      </c>
      <c r="AK444" s="48">
        <v>9652156</v>
      </c>
      <c r="AL444" s="48">
        <v>0</v>
      </c>
      <c r="AM444" s="48" t="s">
        <v>48</v>
      </c>
      <c r="AN444" s="124" t="s">
        <v>48</v>
      </c>
      <c r="AO444" s="48" t="s">
        <v>48</v>
      </c>
    </row>
    <row r="445" spans="1:41" s="50" customFormat="1" x14ac:dyDescent="0.25">
      <c r="A445" s="45" t="s">
        <v>2707</v>
      </c>
      <c r="B445" s="45" t="s">
        <v>1187</v>
      </c>
      <c r="C445" s="23" t="s">
        <v>4278</v>
      </c>
      <c r="D445" s="138">
        <v>40665</v>
      </c>
      <c r="E445" s="50" t="s">
        <v>2708</v>
      </c>
      <c r="F445" s="50" t="s">
        <v>2709</v>
      </c>
      <c r="G445" s="50" t="s">
        <v>1038</v>
      </c>
      <c r="H445" s="49">
        <v>2</v>
      </c>
      <c r="I445" s="50" t="s">
        <v>2710</v>
      </c>
      <c r="J445" s="45" t="s">
        <v>2711</v>
      </c>
      <c r="K445" s="49" t="s">
        <v>2712</v>
      </c>
      <c r="L445" s="45" t="s">
        <v>2713</v>
      </c>
      <c r="M445" s="45" t="s">
        <v>2714</v>
      </c>
      <c r="N445" s="45">
        <v>332420</v>
      </c>
      <c r="O445" s="45" t="s">
        <v>1060</v>
      </c>
      <c r="P445" s="45" t="s">
        <v>45</v>
      </c>
      <c r="Q445" s="45"/>
      <c r="R445" s="45" t="s">
        <v>1565</v>
      </c>
      <c r="S445" s="48">
        <v>80000</v>
      </c>
      <c r="T445" s="48" t="s">
        <v>48</v>
      </c>
      <c r="U445" s="48" t="s">
        <v>48</v>
      </c>
      <c r="V445" s="66">
        <v>26</v>
      </c>
      <c r="W445" s="66">
        <v>95</v>
      </c>
      <c r="X445" s="48">
        <v>701</v>
      </c>
      <c r="Y445" s="48">
        <v>2925000</v>
      </c>
      <c r="Z445" s="48">
        <v>0</v>
      </c>
      <c r="AA445" s="47" t="s">
        <v>48</v>
      </c>
      <c r="AB445" s="49">
        <v>3</v>
      </c>
      <c r="AC445" s="60" t="s">
        <v>3862</v>
      </c>
      <c r="AD445" s="48">
        <v>0</v>
      </c>
      <c r="AE445" s="48">
        <v>60000</v>
      </c>
      <c r="AF445" s="48" t="s">
        <v>48</v>
      </c>
      <c r="AG445" s="48" t="s">
        <v>48</v>
      </c>
      <c r="AH445" s="66">
        <v>58</v>
      </c>
      <c r="AI445" s="66">
        <v>95</v>
      </c>
      <c r="AJ445" s="48">
        <v>940</v>
      </c>
      <c r="AK445" s="48">
        <v>2435330</v>
      </c>
      <c r="AL445" s="48">
        <v>0</v>
      </c>
      <c r="AM445" s="48" t="s">
        <v>48</v>
      </c>
      <c r="AN445" s="124" t="s">
        <v>48</v>
      </c>
      <c r="AO445" s="48" t="s">
        <v>48</v>
      </c>
    </row>
    <row r="446" spans="1:41" s="50" customFormat="1" x14ac:dyDescent="0.25">
      <c r="A446" s="45" t="s">
        <v>2715</v>
      </c>
      <c r="B446" s="45" t="s">
        <v>1187</v>
      </c>
      <c r="C446" s="23" t="s">
        <v>4278</v>
      </c>
      <c r="D446" s="138">
        <v>40673</v>
      </c>
      <c r="E446" s="50" t="s">
        <v>2716</v>
      </c>
      <c r="F446" s="50" t="s">
        <v>2717</v>
      </c>
      <c r="G446" s="50" t="s">
        <v>147</v>
      </c>
      <c r="H446" s="49">
        <v>1</v>
      </c>
      <c r="I446" s="50" t="s">
        <v>1536</v>
      </c>
      <c r="J446" s="45" t="s">
        <v>2718</v>
      </c>
      <c r="K446" s="49" t="s">
        <v>1537</v>
      </c>
      <c r="L446" s="45" t="s">
        <v>1538</v>
      </c>
      <c r="M446" s="45" t="s">
        <v>2719</v>
      </c>
      <c r="N446" s="45">
        <v>314110</v>
      </c>
      <c r="O446" s="45" t="s">
        <v>1060</v>
      </c>
      <c r="P446" s="45" t="s">
        <v>45</v>
      </c>
      <c r="Q446" s="45"/>
      <c r="R446" s="45" t="s">
        <v>1565</v>
      </c>
      <c r="S446" s="48">
        <v>120000</v>
      </c>
      <c r="T446" s="48" t="s">
        <v>48</v>
      </c>
      <c r="U446" s="48" t="s">
        <v>48</v>
      </c>
      <c r="V446" s="66">
        <v>36</v>
      </c>
      <c r="W446" s="66">
        <v>111</v>
      </c>
      <c r="X446" s="48">
        <v>567</v>
      </c>
      <c r="Y446" s="48">
        <v>1350000</v>
      </c>
      <c r="Z446" s="48">
        <v>0</v>
      </c>
      <c r="AA446" s="47" t="s">
        <v>48</v>
      </c>
      <c r="AB446" s="49">
        <v>3</v>
      </c>
      <c r="AC446" s="60" t="s">
        <v>3862</v>
      </c>
      <c r="AD446" s="48">
        <v>0</v>
      </c>
      <c r="AE446" s="48">
        <v>120000</v>
      </c>
      <c r="AF446" s="48" t="s">
        <v>48</v>
      </c>
      <c r="AG446" s="48" t="s">
        <v>48</v>
      </c>
      <c r="AH446" s="66">
        <v>62</v>
      </c>
      <c r="AI446" s="66">
        <v>111</v>
      </c>
      <c r="AJ446" s="48">
        <v>672.21</v>
      </c>
      <c r="AK446" s="48">
        <v>146472</v>
      </c>
      <c r="AL446" s="48">
        <v>0</v>
      </c>
      <c r="AM446" s="48" t="s">
        <v>48</v>
      </c>
      <c r="AN446" s="124" t="s">
        <v>48</v>
      </c>
      <c r="AO446" s="48" t="s">
        <v>48</v>
      </c>
    </row>
    <row r="447" spans="1:41" s="50" customFormat="1" x14ac:dyDescent="0.25">
      <c r="A447" s="45" t="s">
        <v>2720</v>
      </c>
      <c r="B447" s="45" t="s">
        <v>1187</v>
      </c>
      <c r="C447" s="23" t="s">
        <v>4278</v>
      </c>
      <c r="D447" s="138">
        <v>40681</v>
      </c>
      <c r="E447" s="50" t="s">
        <v>2721</v>
      </c>
      <c r="F447" s="50" t="s">
        <v>2722</v>
      </c>
      <c r="G447" s="50" t="s">
        <v>1685</v>
      </c>
      <c r="H447" s="49">
        <v>2</v>
      </c>
      <c r="I447" s="50" t="s">
        <v>2723</v>
      </c>
      <c r="J447" s="45" t="s">
        <v>2724</v>
      </c>
      <c r="K447" s="49" t="s">
        <v>2725</v>
      </c>
      <c r="L447" s="45" t="s">
        <v>2726</v>
      </c>
      <c r="M447" s="45" t="s">
        <v>2727</v>
      </c>
      <c r="N447" s="45">
        <v>326199</v>
      </c>
      <c r="O447" s="45" t="s">
        <v>1060</v>
      </c>
      <c r="P447" s="45" t="s">
        <v>45</v>
      </c>
      <c r="Q447" s="45"/>
      <c r="R447" s="45" t="s">
        <v>1227</v>
      </c>
      <c r="S447" s="48">
        <v>60000</v>
      </c>
      <c r="T447" s="48" t="s">
        <v>48</v>
      </c>
      <c r="U447" s="48" t="s">
        <v>48</v>
      </c>
      <c r="V447" s="66">
        <v>30</v>
      </c>
      <c r="W447" s="66">
        <v>639</v>
      </c>
      <c r="X447" s="48">
        <v>1049</v>
      </c>
      <c r="Y447" s="48">
        <v>20000000</v>
      </c>
      <c r="Z447" s="48">
        <v>2000</v>
      </c>
      <c r="AA447" s="47" t="s">
        <v>48</v>
      </c>
      <c r="AB447" s="49">
        <v>4</v>
      </c>
      <c r="AC447" s="60" t="s">
        <v>58</v>
      </c>
      <c r="AD447" s="48">
        <v>60000</v>
      </c>
      <c r="AE447" s="48">
        <v>0</v>
      </c>
      <c r="AF447" s="48" t="s">
        <v>48</v>
      </c>
      <c r="AG447" s="48" t="s">
        <v>48</v>
      </c>
      <c r="AH447" s="66">
        <v>0</v>
      </c>
      <c r="AI447" s="66">
        <v>639</v>
      </c>
      <c r="AJ447" s="48">
        <v>0</v>
      </c>
      <c r="AK447" s="48">
        <v>0</v>
      </c>
      <c r="AL447" s="48">
        <v>0</v>
      </c>
      <c r="AM447" s="48" t="s">
        <v>48</v>
      </c>
      <c r="AN447" s="124" t="s">
        <v>48</v>
      </c>
      <c r="AO447" s="48" t="s">
        <v>48</v>
      </c>
    </row>
    <row r="448" spans="1:41" s="50" customFormat="1" x14ac:dyDescent="0.25">
      <c r="A448" s="45" t="s">
        <v>2728</v>
      </c>
      <c r="B448" s="45" t="s">
        <v>1187</v>
      </c>
      <c r="C448" s="23" t="s">
        <v>4278</v>
      </c>
      <c r="D448" s="138">
        <v>40709</v>
      </c>
      <c r="E448" s="50" t="s">
        <v>2729</v>
      </c>
      <c r="F448" s="50" t="s">
        <v>2730</v>
      </c>
      <c r="G448" s="50" t="s">
        <v>802</v>
      </c>
      <c r="H448" s="49">
        <v>3</v>
      </c>
      <c r="I448" s="50" t="s">
        <v>2731</v>
      </c>
      <c r="J448" s="45" t="s">
        <v>2732</v>
      </c>
      <c r="K448" s="49" t="s">
        <v>2733</v>
      </c>
      <c r="L448" s="45" t="s">
        <v>2734</v>
      </c>
      <c r="M448" s="45" t="s">
        <v>2735</v>
      </c>
      <c r="N448" s="45">
        <v>333415</v>
      </c>
      <c r="O448" s="45" t="s">
        <v>1060</v>
      </c>
      <c r="P448" s="45" t="s">
        <v>45</v>
      </c>
      <c r="Q448" s="45"/>
      <c r="R448" s="45" t="s">
        <v>1626</v>
      </c>
      <c r="S448" s="48">
        <v>100000</v>
      </c>
      <c r="T448" s="48" t="s">
        <v>48</v>
      </c>
      <c r="U448" s="48" t="s">
        <v>48</v>
      </c>
      <c r="V448" s="66">
        <v>68</v>
      </c>
      <c r="W448" s="66">
        <v>311</v>
      </c>
      <c r="X448" s="48">
        <v>739</v>
      </c>
      <c r="Y448" s="48">
        <v>2970000</v>
      </c>
      <c r="Z448" s="48">
        <v>0</v>
      </c>
      <c r="AA448" s="47" t="s">
        <v>48</v>
      </c>
      <c r="AB448" s="49">
        <v>3</v>
      </c>
      <c r="AC448" s="60" t="s">
        <v>3862</v>
      </c>
      <c r="AD448" s="48">
        <v>0</v>
      </c>
      <c r="AE448" s="48">
        <v>100000</v>
      </c>
      <c r="AF448" s="48" t="s">
        <v>48</v>
      </c>
      <c r="AG448" s="48" t="s">
        <v>48</v>
      </c>
      <c r="AH448" s="66">
        <v>71</v>
      </c>
      <c r="AI448" s="66">
        <v>311</v>
      </c>
      <c r="AJ448" s="48">
        <v>822</v>
      </c>
      <c r="AK448" s="48">
        <v>3310426</v>
      </c>
      <c r="AL448" s="48">
        <v>0</v>
      </c>
      <c r="AM448" s="48" t="s">
        <v>48</v>
      </c>
      <c r="AN448" s="124" t="s">
        <v>48</v>
      </c>
      <c r="AO448" s="48" t="s">
        <v>48</v>
      </c>
    </row>
    <row r="449" spans="1:41" s="50" customFormat="1" x14ac:dyDescent="0.25">
      <c r="A449" s="45" t="s">
        <v>2736</v>
      </c>
      <c r="B449" s="45" t="s">
        <v>1187</v>
      </c>
      <c r="C449" s="23" t="s">
        <v>4278</v>
      </c>
      <c r="D449" s="138">
        <v>40715</v>
      </c>
      <c r="E449" s="50" t="s">
        <v>2737</v>
      </c>
      <c r="F449" s="50" t="s">
        <v>2738</v>
      </c>
      <c r="G449" s="50" t="s">
        <v>1676</v>
      </c>
      <c r="H449" s="49">
        <v>3</v>
      </c>
      <c r="I449" s="50" t="s">
        <v>2739</v>
      </c>
      <c r="J449" s="45" t="s">
        <v>2740</v>
      </c>
      <c r="K449" s="49">
        <v>28115</v>
      </c>
      <c r="L449" s="45" t="s">
        <v>2741</v>
      </c>
      <c r="M449" s="45" t="s">
        <v>2742</v>
      </c>
      <c r="N449" s="45">
        <v>312112</v>
      </c>
      <c r="O449" s="45" t="s">
        <v>1060</v>
      </c>
      <c r="P449" s="45" t="s">
        <v>45</v>
      </c>
      <c r="Q449" s="45"/>
      <c r="R449" s="45" t="s">
        <v>1195</v>
      </c>
      <c r="S449" s="48">
        <v>200000</v>
      </c>
      <c r="T449" s="48" t="s">
        <v>48</v>
      </c>
      <c r="U449" s="48" t="s">
        <v>48</v>
      </c>
      <c r="V449" s="66">
        <v>59</v>
      </c>
      <c r="W449" s="66">
        <v>0</v>
      </c>
      <c r="X449" s="48">
        <v>683</v>
      </c>
      <c r="Y449" s="48">
        <v>40500000</v>
      </c>
      <c r="Z449" s="48">
        <v>0</v>
      </c>
      <c r="AA449" s="47" t="s">
        <v>48</v>
      </c>
      <c r="AB449" s="49">
        <v>3</v>
      </c>
      <c r="AC449" s="60" t="s">
        <v>3862</v>
      </c>
      <c r="AD449" s="48">
        <v>0</v>
      </c>
      <c r="AE449" s="48">
        <v>200000</v>
      </c>
      <c r="AF449" s="48" t="s">
        <v>48</v>
      </c>
      <c r="AG449" s="48" t="s">
        <v>48</v>
      </c>
      <c r="AH449" s="66">
        <v>76</v>
      </c>
      <c r="AI449" s="66">
        <v>0</v>
      </c>
      <c r="AJ449" s="48">
        <v>950</v>
      </c>
      <c r="AK449" s="48">
        <v>50566580</v>
      </c>
      <c r="AL449" s="48">
        <v>0</v>
      </c>
      <c r="AM449" s="48" t="s">
        <v>48</v>
      </c>
      <c r="AN449" s="124" t="s">
        <v>48</v>
      </c>
      <c r="AO449" s="48" t="s">
        <v>48</v>
      </c>
    </row>
    <row r="450" spans="1:41" s="50" customFormat="1" x14ac:dyDescent="0.25">
      <c r="A450" s="45" t="s">
        <v>2743</v>
      </c>
      <c r="B450" s="45" t="s">
        <v>1187</v>
      </c>
      <c r="C450" s="23" t="s">
        <v>4278</v>
      </c>
      <c r="D450" s="138">
        <v>40721</v>
      </c>
      <c r="E450" s="50" t="s">
        <v>2744</v>
      </c>
      <c r="F450" s="50" t="s">
        <v>2745</v>
      </c>
      <c r="G450" s="50" t="s">
        <v>936</v>
      </c>
      <c r="H450" s="49">
        <v>2</v>
      </c>
      <c r="I450" s="50" t="s">
        <v>2746</v>
      </c>
      <c r="J450" s="45" t="s">
        <v>2747</v>
      </c>
      <c r="K450" s="49" t="s">
        <v>2748</v>
      </c>
      <c r="L450" s="45" t="s">
        <v>2749</v>
      </c>
      <c r="M450" s="45" t="s">
        <v>1441</v>
      </c>
      <c r="N450" s="45">
        <v>321920</v>
      </c>
      <c r="O450" s="45" t="s">
        <v>1060</v>
      </c>
      <c r="P450" s="45" t="s">
        <v>45</v>
      </c>
      <c r="Q450" s="45"/>
      <c r="R450" s="45" t="s">
        <v>1227</v>
      </c>
      <c r="S450" s="48">
        <v>85000</v>
      </c>
      <c r="T450" s="48" t="s">
        <v>48</v>
      </c>
      <c r="U450" s="48" t="s">
        <v>48</v>
      </c>
      <c r="V450" s="66">
        <v>44</v>
      </c>
      <c r="W450" s="66">
        <v>183</v>
      </c>
      <c r="X450" s="48">
        <v>643</v>
      </c>
      <c r="Y450" s="48">
        <v>2359800</v>
      </c>
      <c r="Z450" s="48">
        <v>0</v>
      </c>
      <c r="AA450" s="47" t="s">
        <v>48</v>
      </c>
      <c r="AB450" s="49">
        <v>3</v>
      </c>
      <c r="AC450" s="60" t="s">
        <v>4248</v>
      </c>
      <c r="AD450" s="48">
        <v>0</v>
      </c>
      <c r="AE450" s="48">
        <v>0</v>
      </c>
      <c r="AF450" s="48" t="s">
        <v>48</v>
      </c>
      <c r="AG450" s="48" t="s">
        <v>48</v>
      </c>
      <c r="AH450" s="66">
        <v>0</v>
      </c>
      <c r="AI450" s="66">
        <v>183</v>
      </c>
      <c r="AJ450" s="48">
        <v>0</v>
      </c>
      <c r="AK450" s="48">
        <v>0</v>
      </c>
      <c r="AL450" s="48">
        <v>0</v>
      </c>
      <c r="AM450" s="48" t="s">
        <v>48</v>
      </c>
      <c r="AN450" s="124" t="s">
        <v>48</v>
      </c>
      <c r="AO450" s="48" t="s">
        <v>48</v>
      </c>
    </row>
    <row r="451" spans="1:41" s="50" customFormat="1" x14ac:dyDescent="0.25">
      <c r="A451" s="45" t="s">
        <v>2750</v>
      </c>
      <c r="B451" s="45" t="s">
        <v>1187</v>
      </c>
      <c r="C451" s="23" t="s">
        <v>4276</v>
      </c>
      <c r="D451" s="138">
        <v>40724</v>
      </c>
      <c r="E451" s="50" t="s">
        <v>662</v>
      </c>
      <c r="F451" s="50" t="s">
        <v>663</v>
      </c>
      <c r="G451" s="50" t="s">
        <v>664</v>
      </c>
      <c r="H451" s="49">
        <v>3</v>
      </c>
      <c r="I451" s="50" t="s">
        <v>2751</v>
      </c>
      <c r="J451" s="45" t="s">
        <v>2752</v>
      </c>
      <c r="K451" s="49">
        <v>28803</v>
      </c>
      <c r="L451" s="45" t="s">
        <v>668</v>
      </c>
      <c r="M451" s="45" t="s">
        <v>669</v>
      </c>
      <c r="N451" s="45">
        <v>333618</v>
      </c>
      <c r="O451" s="45">
        <v>333120</v>
      </c>
      <c r="P451" s="45" t="s">
        <v>45</v>
      </c>
      <c r="Q451" s="45" t="s">
        <v>45</v>
      </c>
      <c r="R451" s="45" t="s">
        <v>1227</v>
      </c>
      <c r="S451" s="48">
        <v>200000</v>
      </c>
      <c r="T451" s="48" t="s">
        <v>48</v>
      </c>
      <c r="U451" s="48" t="s">
        <v>48</v>
      </c>
      <c r="V451" s="66">
        <v>222</v>
      </c>
      <c r="W451" s="66">
        <v>0</v>
      </c>
      <c r="X451" s="48">
        <v>691</v>
      </c>
      <c r="Y451" s="48">
        <v>72000000</v>
      </c>
      <c r="Z451" s="48">
        <v>900.90090090090087</v>
      </c>
      <c r="AA451" s="47" t="s">
        <v>48</v>
      </c>
      <c r="AB451" s="49">
        <v>4</v>
      </c>
      <c r="AC451" s="60" t="s">
        <v>58</v>
      </c>
      <c r="AD451" s="48">
        <v>200000</v>
      </c>
      <c r="AE451" s="48">
        <v>0</v>
      </c>
      <c r="AF451" s="48" t="s">
        <v>48</v>
      </c>
      <c r="AG451" s="48" t="s">
        <v>48</v>
      </c>
      <c r="AH451" s="66">
        <v>0</v>
      </c>
      <c r="AI451" s="66">
        <v>0</v>
      </c>
      <c r="AJ451" s="48">
        <v>0</v>
      </c>
      <c r="AK451" s="48">
        <v>0</v>
      </c>
      <c r="AL451" s="48">
        <v>0</v>
      </c>
      <c r="AM451" s="48" t="s">
        <v>48</v>
      </c>
      <c r="AN451" s="124" t="s">
        <v>48</v>
      </c>
      <c r="AO451" s="48" t="s">
        <v>48</v>
      </c>
    </row>
    <row r="452" spans="1:41" s="50" customFormat="1" x14ac:dyDescent="0.25">
      <c r="A452" s="45" t="s">
        <v>2753</v>
      </c>
      <c r="B452" s="45" t="s">
        <v>1187</v>
      </c>
      <c r="C452" s="23" t="s">
        <v>4278</v>
      </c>
      <c r="D452" s="138">
        <v>40725</v>
      </c>
      <c r="E452" s="50" t="s">
        <v>2754</v>
      </c>
      <c r="F452" s="50" t="s">
        <v>2755</v>
      </c>
      <c r="G452" s="50" t="s">
        <v>1676</v>
      </c>
      <c r="H452" s="49">
        <v>3</v>
      </c>
      <c r="I452" s="50" t="s">
        <v>2756</v>
      </c>
      <c r="J452" s="45" t="s">
        <v>2757</v>
      </c>
      <c r="K452" s="49" t="s">
        <v>2758</v>
      </c>
      <c r="L452" s="45" t="s">
        <v>2759</v>
      </c>
      <c r="M452" s="45" t="s">
        <v>2760</v>
      </c>
      <c r="N452" s="45">
        <v>311340</v>
      </c>
      <c r="O452" s="45" t="s">
        <v>1060</v>
      </c>
      <c r="P452" s="45" t="s">
        <v>45</v>
      </c>
      <c r="Q452" s="45"/>
      <c r="R452" s="45" t="s">
        <v>1227</v>
      </c>
      <c r="S452" s="48">
        <v>50000</v>
      </c>
      <c r="T452" s="48" t="s">
        <v>48</v>
      </c>
      <c r="U452" s="48" t="s">
        <v>48</v>
      </c>
      <c r="V452" s="66">
        <v>33</v>
      </c>
      <c r="W452" s="66">
        <v>272</v>
      </c>
      <c r="X452" s="48">
        <v>679</v>
      </c>
      <c r="Y452" s="48">
        <v>5747850</v>
      </c>
      <c r="Z452" s="48">
        <v>0</v>
      </c>
      <c r="AA452" s="47" t="s">
        <v>48</v>
      </c>
      <c r="AB452" s="49">
        <v>3</v>
      </c>
      <c r="AC452" s="60" t="s">
        <v>4248</v>
      </c>
      <c r="AD452" s="48">
        <v>0</v>
      </c>
      <c r="AE452" s="48">
        <v>0</v>
      </c>
      <c r="AF452" s="48" t="s">
        <v>48</v>
      </c>
      <c r="AG452" s="48" t="s">
        <v>48</v>
      </c>
      <c r="AH452" s="66">
        <v>0</v>
      </c>
      <c r="AI452" s="66">
        <v>272</v>
      </c>
      <c r="AJ452" s="48">
        <v>0</v>
      </c>
      <c r="AK452" s="48">
        <v>0</v>
      </c>
      <c r="AL452" s="48">
        <v>0</v>
      </c>
      <c r="AM452" s="48">
        <v>271579</v>
      </c>
      <c r="AN452" s="124" t="s">
        <v>2761</v>
      </c>
      <c r="AO452" s="48">
        <v>81937</v>
      </c>
    </row>
    <row r="453" spans="1:41" s="50" customFormat="1" x14ac:dyDescent="0.25">
      <c r="A453" s="45" t="s">
        <v>2762</v>
      </c>
      <c r="B453" s="45" t="s">
        <v>1187</v>
      </c>
      <c r="C453" s="23" t="s">
        <v>4278</v>
      </c>
      <c r="D453" s="138">
        <v>40729</v>
      </c>
      <c r="E453" s="50" t="s">
        <v>2763</v>
      </c>
      <c r="F453" s="50" t="s">
        <v>2764</v>
      </c>
      <c r="G453" s="50" t="s">
        <v>358</v>
      </c>
      <c r="H453" s="49">
        <v>3</v>
      </c>
      <c r="I453" s="50" t="s">
        <v>2765</v>
      </c>
      <c r="J453" s="45" t="s">
        <v>2766</v>
      </c>
      <c r="K453" s="49">
        <v>28729</v>
      </c>
      <c r="L453" s="45" t="s">
        <v>2767</v>
      </c>
      <c r="M453" s="45" t="s">
        <v>2768</v>
      </c>
      <c r="N453" s="45">
        <v>333298</v>
      </c>
      <c r="O453" s="45" t="s">
        <v>1060</v>
      </c>
      <c r="P453" s="45" t="s">
        <v>45</v>
      </c>
      <c r="Q453" s="45"/>
      <c r="R453" s="45" t="s">
        <v>1205</v>
      </c>
      <c r="S453" s="48">
        <v>19700</v>
      </c>
      <c r="T453" s="48" t="s">
        <v>48</v>
      </c>
      <c r="U453" s="48" t="s">
        <v>48</v>
      </c>
      <c r="V453" s="66">
        <v>9</v>
      </c>
      <c r="W453" s="66">
        <v>32</v>
      </c>
      <c r="X453" s="48">
        <v>874</v>
      </c>
      <c r="Y453" s="48">
        <v>1246500</v>
      </c>
      <c r="Z453" s="48">
        <v>2188.8888888888887</v>
      </c>
      <c r="AA453" s="47" t="s">
        <v>48</v>
      </c>
      <c r="AB453" s="49">
        <v>3</v>
      </c>
      <c r="AC453" s="60" t="s">
        <v>58</v>
      </c>
      <c r="AD453" s="48">
        <v>19700</v>
      </c>
      <c r="AE453" s="48">
        <v>0</v>
      </c>
      <c r="AF453" s="48" t="s">
        <v>48</v>
      </c>
      <c r="AG453" s="48" t="s">
        <v>48</v>
      </c>
      <c r="AH453" s="66">
        <v>0</v>
      </c>
      <c r="AI453" s="66">
        <v>32</v>
      </c>
      <c r="AJ453" s="48">
        <v>0</v>
      </c>
      <c r="AK453" s="48">
        <v>0</v>
      </c>
      <c r="AL453" s="48">
        <v>0</v>
      </c>
      <c r="AM453" s="48">
        <v>19771</v>
      </c>
      <c r="AN453" s="124" t="s">
        <v>674</v>
      </c>
      <c r="AO453" s="48">
        <v>0</v>
      </c>
    </row>
    <row r="454" spans="1:41" s="50" customFormat="1" x14ac:dyDescent="0.25">
      <c r="A454" s="45" t="s">
        <v>2769</v>
      </c>
      <c r="B454" s="45" t="s">
        <v>1187</v>
      </c>
      <c r="C454" s="23" t="s">
        <v>4278</v>
      </c>
      <c r="D454" s="138">
        <v>40736</v>
      </c>
      <c r="E454" s="50" t="s">
        <v>4328</v>
      </c>
      <c r="F454" s="50" t="s">
        <v>2770</v>
      </c>
      <c r="G454" s="50" t="s">
        <v>1974</v>
      </c>
      <c r="H454" s="49">
        <v>2</v>
      </c>
      <c r="I454" s="50" t="s">
        <v>2771</v>
      </c>
      <c r="J454" s="45" t="s">
        <v>2772</v>
      </c>
      <c r="K454" s="49" t="s">
        <v>2773</v>
      </c>
      <c r="L454" s="45" t="s">
        <v>2774</v>
      </c>
      <c r="M454" s="45" t="s">
        <v>2275</v>
      </c>
      <c r="N454" s="45">
        <v>324122</v>
      </c>
      <c r="O454" s="45" t="s">
        <v>1060</v>
      </c>
      <c r="P454" s="45" t="s">
        <v>45</v>
      </c>
      <c r="Q454" s="45"/>
      <c r="R454" s="45" t="s">
        <v>1227</v>
      </c>
      <c r="S454" s="48">
        <v>30000</v>
      </c>
      <c r="T454" s="48" t="s">
        <v>48</v>
      </c>
      <c r="U454" s="48" t="s">
        <v>48</v>
      </c>
      <c r="V454" s="66">
        <v>10</v>
      </c>
      <c r="W454" s="66">
        <v>266</v>
      </c>
      <c r="X454" s="48">
        <v>1104</v>
      </c>
      <c r="Y454" s="48">
        <v>18000000</v>
      </c>
      <c r="Z454" s="48">
        <v>3000</v>
      </c>
      <c r="AA454" s="47" t="s">
        <v>48</v>
      </c>
      <c r="AB454" s="49">
        <v>3</v>
      </c>
      <c r="AC454" s="60" t="s">
        <v>58</v>
      </c>
      <c r="AD454" s="48">
        <v>30000</v>
      </c>
      <c r="AE454" s="48">
        <v>0</v>
      </c>
      <c r="AF454" s="48" t="s">
        <v>48</v>
      </c>
      <c r="AG454" s="48" t="s">
        <v>48</v>
      </c>
      <c r="AH454" s="66">
        <v>0</v>
      </c>
      <c r="AI454" s="66">
        <v>266</v>
      </c>
      <c r="AJ454" s="48">
        <v>0</v>
      </c>
      <c r="AK454" s="48">
        <v>0</v>
      </c>
      <c r="AL454" s="48">
        <v>0</v>
      </c>
      <c r="AM454" s="48">
        <v>130000</v>
      </c>
      <c r="AN454" s="124" t="s">
        <v>674</v>
      </c>
      <c r="AO454" s="48">
        <v>0</v>
      </c>
    </row>
    <row r="455" spans="1:41" s="50" customFormat="1" x14ac:dyDescent="0.25">
      <c r="A455" s="45" t="s">
        <v>2775</v>
      </c>
      <c r="B455" s="45" t="s">
        <v>1187</v>
      </c>
      <c r="C455" s="23" t="s">
        <v>4278</v>
      </c>
      <c r="D455" s="138">
        <v>40742</v>
      </c>
      <c r="E455" s="50" t="s">
        <v>2776</v>
      </c>
      <c r="F455" s="50" t="s">
        <v>2777</v>
      </c>
      <c r="G455" s="50" t="s">
        <v>615</v>
      </c>
      <c r="H455" s="49">
        <v>1</v>
      </c>
      <c r="I455" s="50" t="s">
        <v>2778</v>
      </c>
      <c r="J455" s="45" t="s">
        <v>2779</v>
      </c>
      <c r="K455" s="49">
        <v>28621</v>
      </c>
      <c r="L455" s="45" t="s">
        <v>2780</v>
      </c>
      <c r="M455" s="45" t="s">
        <v>2781</v>
      </c>
      <c r="N455" s="45">
        <v>424990</v>
      </c>
      <c r="O455" s="45" t="s">
        <v>1060</v>
      </c>
      <c r="P455" s="45" t="s">
        <v>277</v>
      </c>
      <c r="Q455" s="45"/>
      <c r="R455" s="45" t="s">
        <v>2782</v>
      </c>
      <c r="S455" s="48">
        <v>86000</v>
      </c>
      <c r="T455" s="48" t="s">
        <v>48</v>
      </c>
      <c r="U455" s="48" t="s">
        <v>48</v>
      </c>
      <c r="V455" s="66">
        <v>60</v>
      </c>
      <c r="W455" s="66">
        <v>104</v>
      </c>
      <c r="X455" s="48">
        <v>485</v>
      </c>
      <c r="Y455" s="48">
        <v>9535500</v>
      </c>
      <c r="Z455" s="48">
        <v>1433.3333333333333</v>
      </c>
      <c r="AA455" s="47" t="s">
        <v>48</v>
      </c>
      <c r="AB455" s="49">
        <v>3</v>
      </c>
      <c r="AC455" s="60" t="s">
        <v>58</v>
      </c>
      <c r="AD455" s="48">
        <v>86000</v>
      </c>
      <c r="AE455" s="48">
        <v>0</v>
      </c>
      <c r="AF455" s="48" t="s">
        <v>48</v>
      </c>
      <c r="AG455" s="48" t="s">
        <v>48</v>
      </c>
      <c r="AH455" s="66">
        <v>0</v>
      </c>
      <c r="AI455" s="66">
        <v>104</v>
      </c>
      <c r="AJ455" s="48">
        <v>0</v>
      </c>
      <c r="AK455" s="48">
        <v>0</v>
      </c>
      <c r="AL455" s="48">
        <v>0</v>
      </c>
      <c r="AM455" s="48">
        <v>218000</v>
      </c>
      <c r="AN455" s="124" t="s">
        <v>2761</v>
      </c>
      <c r="AO455" s="48">
        <v>0</v>
      </c>
    </row>
    <row r="456" spans="1:41" s="50" customFormat="1" x14ac:dyDescent="0.25">
      <c r="A456" s="45" t="s">
        <v>2783</v>
      </c>
      <c r="B456" s="45" t="s">
        <v>1187</v>
      </c>
      <c r="C456" s="23" t="s">
        <v>4276</v>
      </c>
      <c r="D456" s="138">
        <v>40743</v>
      </c>
      <c r="E456" s="50" t="s">
        <v>685</v>
      </c>
      <c r="F456" s="50" t="s">
        <v>686</v>
      </c>
      <c r="G456" s="50" t="s">
        <v>687</v>
      </c>
      <c r="H456" s="49">
        <v>1</v>
      </c>
      <c r="I456" s="50" t="s">
        <v>2784</v>
      </c>
      <c r="J456" s="45" t="s">
        <v>2785</v>
      </c>
      <c r="K456" s="49" t="s">
        <v>2786</v>
      </c>
      <c r="L456" s="45" t="s">
        <v>691</v>
      </c>
      <c r="M456" s="45" t="s">
        <v>692</v>
      </c>
      <c r="N456" s="45">
        <v>334413</v>
      </c>
      <c r="O456" s="45" t="s">
        <v>1060</v>
      </c>
      <c r="P456" s="45" t="s">
        <v>45</v>
      </c>
      <c r="Q456" s="45"/>
      <c r="R456" s="45" t="s">
        <v>1205</v>
      </c>
      <c r="S456" s="48">
        <v>600000</v>
      </c>
      <c r="T456" s="48" t="s">
        <v>48</v>
      </c>
      <c r="U456" s="48" t="s">
        <v>48</v>
      </c>
      <c r="V456" s="66">
        <v>230</v>
      </c>
      <c r="W456" s="66">
        <v>29</v>
      </c>
      <c r="X456" s="48">
        <v>789</v>
      </c>
      <c r="Y456" s="48">
        <v>80730000</v>
      </c>
      <c r="Z456" s="48">
        <v>2156.521739130435</v>
      </c>
      <c r="AA456" s="47" t="s">
        <v>48</v>
      </c>
      <c r="AB456" s="49">
        <v>4</v>
      </c>
      <c r="AC456" s="60" t="s">
        <v>58</v>
      </c>
      <c r="AD456" s="48">
        <v>496000</v>
      </c>
      <c r="AE456" s="48">
        <v>0</v>
      </c>
      <c r="AF456" s="48" t="s">
        <v>48</v>
      </c>
      <c r="AG456" s="48" t="s">
        <v>48</v>
      </c>
      <c r="AH456" s="66">
        <v>0</v>
      </c>
      <c r="AI456" s="66">
        <v>29</v>
      </c>
      <c r="AJ456" s="48">
        <v>0</v>
      </c>
      <c r="AK456" s="48">
        <v>0</v>
      </c>
      <c r="AL456" s="48">
        <v>0</v>
      </c>
      <c r="AM456" s="48">
        <v>2500000</v>
      </c>
      <c r="AN456" s="124" t="s">
        <v>2761</v>
      </c>
      <c r="AO456" s="48">
        <v>600000</v>
      </c>
    </row>
    <row r="457" spans="1:41" s="50" customFormat="1" x14ac:dyDescent="0.25">
      <c r="A457" s="45" t="s">
        <v>2787</v>
      </c>
      <c r="B457" s="45" t="s">
        <v>1187</v>
      </c>
      <c r="C457" s="23" t="s">
        <v>4278</v>
      </c>
      <c r="D457" s="138">
        <v>40744</v>
      </c>
      <c r="E457" s="50" t="s">
        <v>4329</v>
      </c>
      <c r="F457" s="50" t="s">
        <v>2788</v>
      </c>
      <c r="G457" s="50" t="s">
        <v>281</v>
      </c>
      <c r="H457" s="49">
        <v>1</v>
      </c>
      <c r="I457" s="50" t="s">
        <v>2789</v>
      </c>
      <c r="J457" s="45" t="s">
        <v>2790</v>
      </c>
      <c r="K457" s="49">
        <v>28655</v>
      </c>
      <c r="L457" s="45" t="s">
        <v>2791</v>
      </c>
      <c r="M457" s="45" t="s">
        <v>2792</v>
      </c>
      <c r="N457" s="45">
        <v>337121</v>
      </c>
      <c r="O457" s="45" t="s">
        <v>1060</v>
      </c>
      <c r="P457" s="45" t="s">
        <v>45</v>
      </c>
      <c r="Q457" s="45"/>
      <c r="R457" s="45" t="s">
        <v>1205</v>
      </c>
      <c r="S457" s="48">
        <v>100000</v>
      </c>
      <c r="T457" s="48" t="s">
        <v>48</v>
      </c>
      <c r="U457" s="48" t="s">
        <v>48</v>
      </c>
      <c r="V457" s="66">
        <v>52</v>
      </c>
      <c r="W457" s="66">
        <v>0</v>
      </c>
      <c r="X457" s="48">
        <v>533</v>
      </c>
      <c r="Y457" s="48">
        <v>1179000</v>
      </c>
      <c r="Z457" s="48">
        <v>961.53846153846155</v>
      </c>
      <c r="AA457" s="47" t="s">
        <v>48</v>
      </c>
      <c r="AB457" s="49">
        <v>3</v>
      </c>
      <c r="AC457" s="60" t="s">
        <v>58</v>
      </c>
      <c r="AD457" s="48">
        <v>50000</v>
      </c>
      <c r="AE457" s="48">
        <v>50000</v>
      </c>
      <c r="AF457" s="48" t="s">
        <v>48</v>
      </c>
      <c r="AG457" s="48" t="s">
        <v>48</v>
      </c>
      <c r="AH457" s="66">
        <v>36</v>
      </c>
      <c r="AI457" s="66">
        <v>0</v>
      </c>
      <c r="AJ457" s="48">
        <v>696.76</v>
      </c>
      <c r="AK457" s="48">
        <v>1248556.1000000001</v>
      </c>
      <c r="AL457" s="48">
        <v>0</v>
      </c>
      <c r="AM457" s="48">
        <v>1235648.6600000001</v>
      </c>
      <c r="AN457" s="124" t="s">
        <v>2793</v>
      </c>
      <c r="AO457" s="48">
        <v>103525</v>
      </c>
    </row>
    <row r="458" spans="1:41" s="50" customFormat="1" x14ac:dyDescent="0.25">
      <c r="A458" s="45" t="s">
        <v>2794</v>
      </c>
      <c r="B458" s="45" t="s">
        <v>1187</v>
      </c>
      <c r="C458" s="23" t="s">
        <v>4276</v>
      </c>
      <c r="D458" s="138">
        <v>40749</v>
      </c>
      <c r="E458" s="50" t="s">
        <v>2795</v>
      </c>
      <c r="F458" s="50" t="s">
        <v>2796</v>
      </c>
      <c r="G458" s="50" t="s">
        <v>696</v>
      </c>
      <c r="H458" s="49">
        <v>3</v>
      </c>
      <c r="I458" s="50" t="s">
        <v>2797</v>
      </c>
      <c r="J458" s="45" t="s">
        <v>2798</v>
      </c>
      <c r="K458" s="49" t="s">
        <v>2799</v>
      </c>
      <c r="L458" s="45" t="s">
        <v>2085</v>
      </c>
      <c r="M458" s="45" t="s">
        <v>440</v>
      </c>
      <c r="N458" s="45">
        <v>326113</v>
      </c>
      <c r="O458" s="45">
        <v>335911</v>
      </c>
      <c r="P458" s="45" t="s">
        <v>45</v>
      </c>
      <c r="Q458" s="45" t="s">
        <v>45</v>
      </c>
      <c r="R458" s="45" t="s">
        <v>2782</v>
      </c>
      <c r="S458" s="48">
        <v>500000</v>
      </c>
      <c r="T458" s="48" t="s">
        <v>48</v>
      </c>
      <c r="U458" s="48" t="s">
        <v>48</v>
      </c>
      <c r="V458" s="66">
        <v>225</v>
      </c>
      <c r="W458" s="66">
        <v>711</v>
      </c>
      <c r="X458" s="48">
        <v>656</v>
      </c>
      <c r="Y458" s="48">
        <v>94500000</v>
      </c>
      <c r="Z458" s="48">
        <v>897.77777777777783</v>
      </c>
      <c r="AA458" s="47" t="s">
        <v>48</v>
      </c>
      <c r="AB458" s="49">
        <v>3</v>
      </c>
      <c r="AC458" s="60" t="s">
        <v>58</v>
      </c>
      <c r="AD458" s="48">
        <v>202000</v>
      </c>
      <c r="AE458" s="48">
        <v>0</v>
      </c>
      <c r="AF458" s="48" t="s">
        <v>48</v>
      </c>
      <c r="AG458" s="48" t="s">
        <v>48</v>
      </c>
      <c r="AH458" s="66">
        <v>0</v>
      </c>
      <c r="AI458" s="66">
        <v>711</v>
      </c>
      <c r="AJ458" s="48">
        <v>0</v>
      </c>
      <c r="AK458" s="48">
        <v>0</v>
      </c>
      <c r="AL458" s="48">
        <v>0</v>
      </c>
      <c r="AM458" s="48">
        <v>2811375</v>
      </c>
      <c r="AN458" s="124" t="s">
        <v>2800</v>
      </c>
      <c r="AO458" s="48">
        <v>0</v>
      </c>
    </row>
    <row r="459" spans="1:41" s="50" customFormat="1" x14ac:dyDescent="0.25">
      <c r="A459" s="45" t="s">
        <v>2801</v>
      </c>
      <c r="B459" s="45" t="s">
        <v>1187</v>
      </c>
      <c r="C459" s="23" t="s">
        <v>4278</v>
      </c>
      <c r="D459" s="138">
        <v>40758</v>
      </c>
      <c r="E459" s="50" t="s">
        <v>4330</v>
      </c>
      <c r="F459" s="50" t="s">
        <v>2802</v>
      </c>
      <c r="G459" s="50" t="s">
        <v>2803</v>
      </c>
      <c r="H459" s="49">
        <v>1</v>
      </c>
      <c r="I459" s="50" t="s">
        <v>2804</v>
      </c>
      <c r="J459" s="45" t="s">
        <v>2805</v>
      </c>
      <c r="K459" s="49" t="s">
        <v>1441</v>
      </c>
      <c r="L459" s="45" t="s">
        <v>2806</v>
      </c>
      <c r="M459" s="45" t="s">
        <v>2807</v>
      </c>
      <c r="N459" s="45">
        <v>321999</v>
      </c>
      <c r="O459" s="45" t="s">
        <v>1060</v>
      </c>
      <c r="P459" s="45" t="s">
        <v>45</v>
      </c>
      <c r="Q459" s="45"/>
      <c r="R459" s="45" t="s">
        <v>2782</v>
      </c>
      <c r="S459" s="48">
        <v>300000</v>
      </c>
      <c r="T459" s="48" t="s">
        <v>48</v>
      </c>
      <c r="U459" s="48" t="s">
        <v>48</v>
      </c>
      <c r="V459" s="66">
        <v>56</v>
      </c>
      <c r="W459" s="66">
        <v>53</v>
      </c>
      <c r="X459" s="48">
        <v>666</v>
      </c>
      <c r="Y459" s="48">
        <v>54000000</v>
      </c>
      <c r="Z459" s="48">
        <v>5357.1428571428569</v>
      </c>
      <c r="AA459" s="47" t="s">
        <v>48</v>
      </c>
      <c r="AB459" s="49">
        <v>3</v>
      </c>
      <c r="AC459" s="60" t="s">
        <v>58</v>
      </c>
      <c r="AD459" s="48">
        <v>300000</v>
      </c>
      <c r="AE459" s="48">
        <v>0</v>
      </c>
      <c r="AF459" s="48" t="s">
        <v>48</v>
      </c>
      <c r="AG459" s="48" t="s">
        <v>48</v>
      </c>
      <c r="AH459" s="66">
        <v>15</v>
      </c>
      <c r="AI459" s="66">
        <v>53</v>
      </c>
      <c r="AJ459" s="48">
        <v>768.76</v>
      </c>
      <c r="AK459" s="48">
        <v>66906719</v>
      </c>
      <c r="AL459" s="48">
        <v>0</v>
      </c>
      <c r="AM459" s="48">
        <v>1910300</v>
      </c>
      <c r="AN459" s="124" t="s">
        <v>2808</v>
      </c>
      <c r="AO459" s="48">
        <v>561800</v>
      </c>
    </row>
    <row r="460" spans="1:41" s="50" customFormat="1" x14ac:dyDescent="0.25">
      <c r="A460" s="45" t="s">
        <v>2809</v>
      </c>
      <c r="B460" s="45" t="s">
        <v>1187</v>
      </c>
      <c r="C460" s="23" t="s">
        <v>4278</v>
      </c>
      <c r="D460" s="138">
        <v>40767</v>
      </c>
      <c r="E460" s="50" t="s">
        <v>4331</v>
      </c>
      <c r="F460" s="50" t="s">
        <v>2810</v>
      </c>
      <c r="G460" s="50" t="s">
        <v>240</v>
      </c>
      <c r="H460" s="49">
        <v>1</v>
      </c>
      <c r="I460" s="50" t="s">
        <v>2811</v>
      </c>
      <c r="J460" s="45" t="s">
        <v>2812</v>
      </c>
      <c r="K460" s="49">
        <v>27889</v>
      </c>
      <c r="L460" s="45" t="s">
        <v>2813</v>
      </c>
      <c r="M460" s="45" t="s">
        <v>2814</v>
      </c>
      <c r="N460" s="45">
        <v>333411</v>
      </c>
      <c r="O460" s="45" t="s">
        <v>1060</v>
      </c>
      <c r="P460" s="45" t="s">
        <v>45</v>
      </c>
      <c r="Q460" s="45"/>
      <c r="R460" s="45" t="s">
        <v>2782</v>
      </c>
      <c r="S460" s="48">
        <v>96000</v>
      </c>
      <c r="T460" s="48" t="s">
        <v>48</v>
      </c>
      <c r="U460" s="48" t="s">
        <v>48</v>
      </c>
      <c r="V460" s="66">
        <v>29</v>
      </c>
      <c r="W460" s="66">
        <v>33</v>
      </c>
      <c r="X460" s="48">
        <v>580</v>
      </c>
      <c r="Y460" s="48">
        <v>3600000</v>
      </c>
      <c r="Z460" s="48">
        <v>3310.344827586207</v>
      </c>
      <c r="AA460" s="47" t="s">
        <v>48</v>
      </c>
      <c r="AB460" s="49">
        <v>3</v>
      </c>
      <c r="AC460" s="60" t="s">
        <v>58</v>
      </c>
      <c r="AD460" s="48">
        <v>96000</v>
      </c>
      <c r="AE460" s="48">
        <v>0</v>
      </c>
      <c r="AF460" s="48" t="s">
        <v>48</v>
      </c>
      <c r="AG460" s="48" t="s">
        <v>48</v>
      </c>
      <c r="AH460" s="66">
        <v>0</v>
      </c>
      <c r="AI460" s="66">
        <v>33</v>
      </c>
      <c r="AJ460" s="48">
        <v>0</v>
      </c>
      <c r="AK460" s="48">
        <v>0</v>
      </c>
      <c r="AL460" s="48">
        <v>0</v>
      </c>
      <c r="AM460" s="48">
        <v>96000</v>
      </c>
      <c r="AN460" s="124" t="s">
        <v>2815</v>
      </c>
      <c r="AO460" s="48">
        <v>90000</v>
      </c>
    </row>
    <row r="461" spans="1:41" s="50" customFormat="1" x14ac:dyDescent="0.25">
      <c r="A461" s="45" t="s">
        <v>2816</v>
      </c>
      <c r="B461" s="45" t="s">
        <v>1187</v>
      </c>
      <c r="C461" s="23" t="s">
        <v>4278</v>
      </c>
      <c r="D461" s="138">
        <v>40781</v>
      </c>
      <c r="E461" s="50" t="s">
        <v>4332</v>
      </c>
      <c r="F461" s="50" t="s">
        <v>2817</v>
      </c>
      <c r="G461" s="50" t="s">
        <v>471</v>
      </c>
      <c r="H461" s="49">
        <v>1</v>
      </c>
      <c r="I461" s="50" t="s">
        <v>2818</v>
      </c>
      <c r="J461" s="45" t="s">
        <v>2819</v>
      </c>
      <c r="K461" s="49" t="s">
        <v>2820</v>
      </c>
      <c r="L461" s="45" t="s">
        <v>2821</v>
      </c>
      <c r="M461" s="45" t="s">
        <v>1441</v>
      </c>
      <c r="N461" s="45">
        <v>313210</v>
      </c>
      <c r="O461" s="45" t="s">
        <v>1060</v>
      </c>
      <c r="P461" s="45" t="s">
        <v>45</v>
      </c>
      <c r="Q461" s="45"/>
      <c r="R461" s="45" t="s">
        <v>1565</v>
      </c>
      <c r="S461" s="48">
        <v>56000</v>
      </c>
      <c r="T461" s="48" t="s">
        <v>48</v>
      </c>
      <c r="U461" s="48" t="s">
        <v>48</v>
      </c>
      <c r="V461" s="66">
        <v>56</v>
      </c>
      <c r="W461" s="66">
        <v>171</v>
      </c>
      <c r="X461" s="48">
        <v>431</v>
      </c>
      <c r="Y461" s="48">
        <v>4427550</v>
      </c>
      <c r="Z461" s="48">
        <v>1000</v>
      </c>
      <c r="AA461" s="47" t="s">
        <v>48</v>
      </c>
      <c r="AB461" s="49">
        <v>4</v>
      </c>
      <c r="AC461" s="60" t="s">
        <v>58</v>
      </c>
      <c r="AD461" s="48">
        <v>56000</v>
      </c>
      <c r="AE461" s="48">
        <v>0</v>
      </c>
      <c r="AF461" s="48" t="s">
        <v>48</v>
      </c>
      <c r="AG461" s="48" t="s">
        <v>48</v>
      </c>
      <c r="AH461" s="66">
        <v>0</v>
      </c>
      <c r="AI461" s="66">
        <v>171</v>
      </c>
      <c r="AJ461" s="48">
        <v>0</v>
      </c>
      <c r="AK461" s="48">
        <v>0</v>
      </c>
      <c r="AL461" s="48">
        <v>0</v>
      </c>
      <c r="AM461" s="48">
        <v>75000</v>
      </c>
      <c r="AN461" s="124" t="s">
        <v>2800</v>
      </c>
      <c r="AO461" s="48">
        <v>0</v>
      </c>
    </row>
    <row r="462" spans="1:41" s="50" customFormat="1" x14ac:dyDescent="0.25">
      <c r="A462" s="45" t="s">
        <v>2822</v>
      </c>
      <c r="B462" s="45" t="s">
        <v>1187</v>
      </c>
      <c r="C462" s="23" t="s">
        <v>4278</v>
      </c>
      <c r="D462" s="138">
        <v>40809</v>
      </c>
      <c r="E462" s="50" t="s">
        <v>4333</v>
      </c>
      <c r="F462" s="50" t="s">
        <v>2823</v>
      </c>
      <c r="G462" s="50" t="s">
        <v>1436</v>
      </c>
      <c r="H462" s="49">
        <v>2</v>
      </c>
      <c r="I462" s="50" t="s">
        <v>2824</v>
      </c>
      <c r="J462" s="45" t="s">
        <v>2825</v>
      </c>
      <c r="K462" s="49" t="s">
        <v>2826</v>
      </c>
      <c r="L462" s="45" t="s">
        <v>2827</v>
      </c>
      <c r="M462" s="45" t="s">
        <v>2828</v>
      </c>
      <c r="N462" s="45">
        <v>326299</v>
      </c>
      <c r="O462" s="45" t="s">
        <v>1060</v>
      </c>
      <c r="P462" s="45" t="s">
        <v>45</v>
      </c>
      <c r="Q462" s="45"/>
      <c r="R462" s="45" t="s">
        <v>1227</v>
      </c>
      <c r="S462" s="48">
        <v>157400</v>
      </c>
      <c r="T462" s="48" t="s">
        <v>48</v>
      </c>
      <c r="U462" s="48" t="s">
        <v>48</v>
      </c>
      <c r="V462" s="66">
        <v>123</v>
      </c>
      <c r="W462" s="66">
        <v>373</v>
      </c>
      <c r="X462" s="48">
        <v>549</v>
      </c>
      <c r="Y462" s="48">
        <v>16122245</v>
      </c>
      <c r="Z462" s="48">
        <v>0</v>
      </c>
      <c r="AA462" s="47" t="s">
        <v>48</v>
      </c>
      <c r="AB462" s="49">
        <v>3</v>
      </c>
      <c r="AC462" s="60" t="s">
        <v>3862</v>
      </c>
      <c r="AD462" s="48">
        <v>0</v>
      </c>
      <c r="AE462" s="48">
        <v>157400</v>
      </c>
      <c r="AF462" s="48" t="s">
        <v>48</v>
      </c>
      <c r="AG462" s="48" t="s">
        <v>48</v>
      </c>
      <c r="AH462" s="66">
        <v>270</v>
      </c>
      <c r="AI462" s="66">
        <v>373</v>
      </c>
      <c r="AJ462" s="48">
        <v>955</v>
      </c>
      <c r="AK462" s="48">
        <v>20059113</v>
      </c>
      <c r="AL462" s="48">
        <v>0</v>
      </c>
      <c r="AM462" s="48">
        <v>157400</v>
      </c>
      <c r="AN462" s="124" t="s">
        <v>674</v>
      </c>
      <c r="AO462" s="48">
        <v>157400</v>
      </c>
    </row>
    <row r="463" spans="1:41" s="50" customFormat="1" x14ac:dyDescent="0.25">
      <c r="A463" s="45" t="s">
        <v>2829</v>
      </c>
      <c r="B463" s="45" t="s">
        <v>1187</v>
      </c>
      <c r="C463" s="23" t="s">
        <v>4278</v>
      </c>
      <c r="D463" s="138">
        <v>40820</v>
      </c>
      <c r="E463" s="50" t="s">
        <v>2830</v>
      </c>
      <c r="F463" s="50" t="s">
        <v>2831</v>
      </c>
      <c r="G463" s="50" t="s">
        <v>2832</v>
      </c>
      <c r="H463" s="49">
        <v>1</v>
      </c>
      <c r="I463" s="50" t="s">
        <v>2833</v>
      </c>
      <c r="J463" s="45" t="s">
        <v>2834</v>
      </c>
      <c r="K463" s="49" t="s">
        <v>2835</v>
      </c>
      <c r="L463" s="45" t="s">
        <v>2836</v>
      </c>
      <c r="M463" s="45" t="s">
        <v>2275</v>
      </c>
      <c r="N463" s="45">
        <v>327390</v>
      </c>
      <c r="O463" s="45" t="s">
        <v>1060</v>
      </c>
      <c r="P463" s="45" t="s">
        <v>45</v>
      </c>
      <c r="Q463" s="45"/>
      <c r="R463" s="45" t="s">
        <v>1611</v>
      </c>
      <c r="S463" s="48">
        <v>98000</v>
      </c>
      <c r="T463" s="48" t="s">
        <v>48</v>
      </c>
      <c r="U463" s="48" t="s">
        <v>48</v>
      </c>
      <c r="V463" s="66">
        <v>26</v>
      </c>
      <c r="W463" s="66">
        <v>76</v>
      </c>
      <c r="X463" s="48">
        <v>740</v>
      </c>
      <c r="Y463" s="48">
        <v>2468700</v>
      </c>
      <c r="Z463" s="48">
        <v>3769.2307692307691</v>
      </c>
      <c r="AA463" s="47" t="s">
        <v>48</v>
      </c>
      <c r="AB463" s="49">
        <v>3</v>
      </c>
      <c r="AC463" s="60" t="s">
        <v>58</v>
      </c>
      <c r="AD463" s="48">
        <v>98000</v>
      </c>
      <c r="AE463" s="48">
        <v>0</v>
      </c>
      <c r="AF463" s="48" t="s">
        <v>48</v>
      </c>
      <c r="AG463" s="48" t="s">
        <v>48</v>
      </c>
      <c r="AH463" s="66">
        <v>0</v>
      </c>
      <c r="AI463" s="66">
        <v>76</v>
      </c>
      <c r="AJ463" s="48">
        <v>0</v>
      </c>
      <c r="AK463" s="48">
        <v>0</v>
      </c>
      <c r="AL463" s="48">
        <v>0</v>
      </c>
      <c r="AM463" s="48">
        <v>98000</v>
      </c>
      <c r="AN463" s="124" t="s">
        <v>2837</v>
      </c>
      <c r="AO463" s="48">
        <v>0</v>
      </c>
    </row>
    <row r="464" spans="1:41" s="50" customFormat="1" x14ac:dyDescent="0.25">
      <c r="A464" s="45" t="s">
        <v>2838</v>
      </c>
      <c r="B464" s="45" t="s">
        <v>1187</v>
      </c>
      <c r="C464" s="23" t="s">
        <v>4278</v>
      </c>
      <c r="D464" s="138">
        <v>40822</v>
      </c>
      <c r="E464" s="50" t="s">
        <v>4334</v>
      </c>
      <c r="F464" s="50" t="s">
        <v>2839</v>
      </c>
      <c r="G464" s="50" t="s">
        <v>1974</v>
      </c>
      <c r="H464" s="49">
        <v>2</v>
      </c>
      <c r="I464" s="50" t="s">
        <v>2840</v>
      </c>
      <c r="J464" s="45" t="s">
        <v>2841</v>
      </c>
      <c r="K464" s="49" t="s">
        <v>2842</v>
      </c>
      <c r="L464" s="45" t="s">
        <v>1977</v>
      </c>
      <c r="M464" s="45" t="s">
        <v>1441</v>
      </c>
      <c r="N464" s="45">
        <v>313230</v>
      </c>
      <c r="O464" s="45" t="s">
        <v>1060</v>
      </c>
      <c r="P464" s="45" t="s">
        <v>45</v>
      </c>
      <c r="Q464" s="45"/>
      <c r="R464" s="45" t="s">
        <v>1205</v>
      </c>
      <c r="S464" s="48">
        <v>75000</v>
      </c>
      <c r="T464" s="48" t="s">
        <v>48</v>
      </c>
      <c r="U464" s="48" t="s">
        <v>48</v>
      </c>
      <c r="V464" s="66">
        <v>23</v>
      </c>
      <c r="W464" s="66">
        <v>42</v>
      </c>
      <c r="X464" s="48">
        <v>595</v>
      </c>
      <c r="Y464" s="48">
        <v>13950000</v>
      </c>
      <c r="Z464" s="48">
        <v>1630.4347826086957</v>
      </c>
      <c r="AA464" s="47" t="s">
        <v>48</v>
      </c>
      <c r="AB464" s="49">
        <v>3</v>
      </c>
      <c r="AC464" s="60" t="s">
        <v>58</v>
      </c>
      <c r="AD464" s="48">
        <v>37500</v>
      </c>
      <c r="AE464" s="48">
        <v>37500</v>
      </c>
      <c r="AF464" s="48" t="s">
        <v>48</v>
      </c>
      <c r="AG464" s="48" t="s">
        <v>48</v>
      </c>
      <c r="AH464" s="66">
        <v>13</v>
      </c>
      <c r="AI464" s="66">
        <v>42</v>
      </c>
      <c r="AJ464" s="48">
        <v>967</v>
      </c>
      <c r="AK464" s="48">
        <v>15676842</v>
      </c>
      <c r="AL464" s="48">
        <v>0</v>
      </c>
      <c r="AM464" s="48">
        <v>580000</v>
      </c>
      <c r="AN464" s="124" t="s">
        <v>2843</v>
      </c>
      <c r="AO464" s="48">
        <v>467346</v>
      </c>
    </row>
    <row r="465" spans="1:41" s="50" customFormat="1" x14ac:dyDescent="0.25">
      <c r="A465" s="45" t="s">
        <v>2844</v>
      </c>
      <c r="B465" s="45" t="s">
        <v>1187</v>
      </c>
      <c r="C465" s="23" t="s">
        <v>4278</v>
      </c>
      <c r="D465" s="138">
        <v>40826</v>
      </c>
      <c r="E465" s="50" t="s">
        <v>2845</v>
      </c>
      <c r="F465" s="50" t="s">
        <v>51</v>
      </c>
      <c r="G465" s="50" t="s">
        <v>52</v>
      </c>
      <c r="H465" s="49">
        <v>3</v>
      </c>
      <c r="I465" s="50" t="s">
        <v>2846</v>
      </c>
      <c r="J465" s="45" t="s">
        <v>2847</v>
      </c>
      <c r="K465" s="49" t="s">
        <v>55</v>
      </c>
      <c r="L465" s="45" t="s">
        <v>2848</v>
      </c>
      <c r="M465" s="45" t="s">
        <v>57</v>
      </c>
      <c r="N465" s="45">
        <v>336411</v>
      </c>
      <c r="O465" s="45" t="s">
        <v>1060</v>
      </c>
      <c r="P465" s="45" t="s">
        <v>45</v>
      </c>
      <c r="Q465" s="45"/>
      <c r="R465" s="45" t="s">
        <v>1611</v>
      </c>
      <c r="S465" s="48">
        <v>1000000</v>
      </c>
      <c r="T465" s="48" t="s">
        <v>48</v>
      </c>
      <c r="U465" s="48" t="s">
        <v>48</v>
      </c>
      <c r="V465" s="66">
        <v>377</v>
      </c>
      <c r="W465" s="66">
        <v>346</v>
      </c>
      <c r="X465" s="48">
        <v>917</v>
      </c>
      <c r="Y465" s="48">
        <v>70830000</v>
      </c>
      <c r="Z465" s="48">
        <v>1745.0716180371353</v>
      </c>
      <c r="AA465" s="47" t="s">
        <v>48</v>
      </c>
      <c r="AB465" s="49">
        <v>3</v>
      </c>
      <c r="AC465" s="60" t="s">
        <v>58</v>
      </c>
      <c r="AD465" s="48">
        <v>657892</v>
      </c>
      <c r="AE465" s="48">
        <v>342108</v>
      </c>
      <c r="AF465" s="48" t="s">
        <v>48</v>
      </c>
      <c r="AG465" s="48" t="s">
        <v>48</v>
      </c>
      <c r="AH465" s="66">
        <v>133</v>
      </c>
      <c r="AI465" s="66">
        <v>346</v>
      </c>
      <c r="AJ465" s="48">
        <v>1633</v>
      </c>
      <c r="AK465" s="48">
        <v>47469573</v>
      </c>
      <c r="AL465" s="48">
        <v>0</v>
      </c>
      <c r="AM465" s="48">
        <v>1294710</v>
      </c>
      <c r="AN465" s="124" t="s">
        <v>674</v>
      </c>
      <c r="AO465" s="48">
        <v>0</v>
      </c>
    </row>
    <row r="466" spans="1:41" s="50" customFormat="1" x14ac:dyDescent="0.25">
      <c r="A466" s="45" t="s">
        <v>2849</v>
      </c>
      <c r="B466" s="45" t="s">
        <v>1187</v>
      </c>
      <c r="C466" s="23" t="s">
        <v>4278</v>
      </c>
      <c r="D466" s="138">
        <v>40830</v>
      </c>
      <c r="E466" s="50" t="s">
        <v>2850</v>
      </c>
      <c r="F466" s="50" t="s">
        <v>2851</v>
      </c>
      <c r="G466" s="50" t="s">
        <v>513</v>
      </c>
      <c r="H466" s="49">
        <v>2</v>
      </c>
      <c r="I466" s="50" t="s">
        <v>2852</v>
      </c>
      <c r="J466" s="45" t="s">
        <v>2853</v>
      </c>
      <c r="K466" s="49">
        <v>27330</v>
      </c>
      <c r="L466" s="45" t="s">
        <v>2854</v>
      </c>
      <c r="M466" s="45" t="s">
        <v>2855</v>
      </c>
      <c r="N466" s="45">
        <v>332913</v>
      </c>
      <c r="O466" s="45" t="s">
        <v>1060</v>
      </c>
      <c r="P466" s="45" t="s">
        <v>45</v>
      </c>
      <c r="Q466" s="45"/>
      <c r="R466" s="45" t="s">
        <v>1227</v>
      </c>
      <c r="S466" s="48">
        <v>38000</v>
      </c>
      <c r="T466" s="48" t="s">
        <v>48</v>
      </c>
      <c r="U466" s="48" t="s">
        <v>48</v>
      </c>
      <c r="V466" s="66">
        <v>38</v>
      </c>
      <c r="W466" s="66">
        <v>97</v>
      </c>
      <c r="X466" s="48">
        <v>492</v>
      </c>
      <c r="Y466" s="48">
        <v>40000</v>
      </c>
      <c r="Z466" s="48">
        <v>500</v>
      </c>
      <c r="AA466" s="47" t="s">
        <v>48</v>
      </c>
      <c r="AB466" s="49">
        <v>3</v>
      </c>
      <c r="AC466" s="60" t="s">
        <v>58</v>
      </c>
      <c r="AD466" s="48">
        <v>19000</v>
      </c>
      <c r="AE466" s="48">
        <v>19000</v>
      </c>
      <c r="AF466" s="48" t="s">
        <v>48</v>
      </c>
      <c r="AG466" s="48" t="s">
        <v>48</v>
      </c>
      <c r="AH466" s="66">
        <v>24</v>
      </c>
      <c r="AI466" s="66">
        <v>97</v>
      </c>
      <c r="AJ466" s="48">
        <v>1168</v>
      </c>
      <c r="AK466" s="48">
        <v>255930</v>
      </c>
      <c r="AL466" s="48">
        <v>0</v>
      </c>
      <c r="AM466" s="48">
        <v>38000</v>
      </c>
      <c r="AN466" s="124" t="s">
        <v>674</v>
      </c>
      <c r="AO466" s="48">
        <v>24000</v>
      </c>
    </row>
    <row r="467" spans="1:41" s="50" customFormat="1" x14ac:dyDescent="0.25">
      <c r="A467" s="45" t="s">
        <v>2856</v>
      </c>
      <c r="B467" s="45" t="s">
        <v>1187</v>
      </c>
      <c r="C467" s="23" t="s">
        <v>4278</v>
      </c>
      <c r="D467" s="138">
        <v>40843</v>
      </c>
      <c r="E467" s="50" t="s">
        <v>4335</v>
      </c>
      <c r="F467" s="50" t="s">
        <v>2857</v>
      </c>
      <c r="G467" s="50" t="s">
        <v>857</v>
      </c>
      <c r="H467" s="49">
        <v>1</v>
      </c>
      <c r="I467" s="50" t="s">
        <v>2858</v>
      </c>
      <c r="J467" s="45" t="s">
        <v>2859</v>
      </c>
      <c r="K467" s="49" t="s">
        <v>2860</v>
      </c>
      <c r="L467" s="45" t="s">
        <v>2861</v>
      </c>
      <c r="M467" s="45" t="s">
        <v>2862</v>
      </c>
      <c r="N467" s="45">
        <v>337110</v>
      </c>
      <c r="O467" s="45" t="s">
        <v>1060</v>
      </c>
      <c r="P467" s="45" t="s">
        <v>45</v>
      </c>
      <c r="Q467" s="45"/>
      <c r="R467" s="45" t="s">
        <v>1205</v>
      </c>
      <c r="S467" s="48">
        <v>270000</v>
      </c>
      <c r="T467" s="48" t="s">
        <v>48</v>
      </c>
      <c r="U467" s="48" t="s">
        <v>48</v>
      </c>
      <c r="V467" s="66">
        <v>122</v>
      </c>
      <c r="W467" s="66">
        <v>0</v>
      </c>
      <c r="X467" s="48">
        <v>590</v>
      </c>
      <c r="Y467" s="48">
        <v>2083860</v>
      </c>
      <c r="Z467" s="48">
        <v>0</v>
      </c>
      <c r="AA467" s="47" t="s">
        <v>48</v>
      </c>
      <c r="AB467" s="49">
        <v>3</v>
      </c>
      <c r="AC467" s="60" t="s">
        <v>4248</v>
      </c>
      <c r="AD467" s="48">
        <v>0</v>
      </c>
      <c r="AE467" s="48">
        <v>0</v>
      </c>
      <c r="AF467" s="48" t="s">
        <v>48</v>
      </c>
      <c r="AG467" s="48" t="s">
        <v>48</v>
      </c>
      <c r="AH467" s="66">
        <v>0</v>
      </c>
      <c r="AI467" s="66">
        <v>0</v>
      </c>
      <c r="AJ467" s="48">
        <v>0</v>
      </c>
      <c r="AK467" s="48">
        <v>0</v>
      </c>
      <c r="AL467" s="48">
        <v>0</v>
      </c>
      <c r="AM467" s="48">
        <v>270000</v>
      </c>
      <c r="AN467" s="124" t="s">
        <v>674</v>
      </c>
      <c r="AO467" s="48">
        <v>1242</v>
      </c>
    </row>
    <row r="468" spans="1:41" s="50" customFormat="1" x14ac:dyDescent="0.25">
      <c r="A468" s="45" t="s">
        <v>2863</v>
      </c>
      <c r="B468" s="45" t="s">
        <v>1187</v>
      </c>
      <c r="C468" s="23" t="s">
        <v>4278</v>
      </c>
      <c r="D468" s="138">
        <v>40847</v>
      </c>
      <c r="E468" s="50" t="s">
        <v>4336</v>
      </c>
      <c r="F468" s="50" t="s">
        <v>2864</v>
      </c>
      <c r="G468" s="50" t="s">
        <v>2535</v>
      </c>
      <c r="H468" s="49">
        <v>1</v>
      </c>
      <c r="I468" s="50" t="s">
        <v>2865</v>
      </c>
      <c r="J468" s="45" t="s">
        <v>2866</v>
      </c>
      <c r="K468" s="49">
        <v>27371</v>
      </c>
      <c r="L468" s="45" t="s">
        <v>2867</v>
      </c>
      <c r="M468" s="45" t="s">
        <v>2868</v>
      </c>
      <c r="N468" s="45">
        <v>311421</v>
      </c>
      <c r="O468" s="45" t="s">
        <v>1060</v>
      </c>
      <c r="P468" s="45" t="s">
        <v>45</v>
      </c>
      <c r="Q468" s="45"/>
      <c r="R468" s="45" t="s">
        <v>1565</v>
      </c>
      <c r="S468" s="48">
        <v>150000</v>
      </c>
      <c r="T468" s="48" t="s">
        <v>48</v>
      </c>
      <c r="U468" s="48" t="s">
        <v>48</v>
      </c>
      <c r="V468" s="66">
        <v>68</v>
      </c>
      <c r="W468" s="66">
        <v>0</v>
      </c>
      <c r="X468" s="48">
        <v>546</v>
      </c>
      <c r="Y468" s="48">
        <v>9180000</v>
      </c>
      <c r="Z468" s="48">
        <v>0</v>
      </c>
      <c r="AA468" s="47" t="s">
        <v>48</v>
      </c>
      <c r="AB468" s="49">
        <v>3</v>
      </c>
      <c r="AC468" s="60" t="s">
        <v>3862</v>
      </c>
      <c r="AD468" s="48">
        <v>0</v>
      </c>
      <c r="AE468" s="48">
        <v>150000</v>
      </c>
      <c r="AF468" s="48" t="s">
        <v>48</v>
      </c>
      <c r="AG468" s="48" t="s">
        <v>48</v>
      </c>
      <c r="AH468" s="66">
        <v>77</v>
      </c>
      <c r="AI468" s="66">
        <v>0</v>
      </c>
      <c r="AJ468" s="48">
        <v>755.53</v>
      </c>
      <c r="AK468" s="48">
        <v>10289926.640000001</v>
      </c>
      <c r="AL468" s="48">
        <v>0</v>
      </c>
      <c r="AM468" s="48">
        <v>507531</v>
      </c>
      <c r="AN468" s="124" t="s">
        <v>2869</v>
      </c>
      <c r="AO468" s="48">
        <v>250000</v>
      </c>
    </row>
    <row r="469" spans="1:41" s="50" customFormat="1" x14ac:dyDescent="0.25">
      <c r="A469" s="45" t="s">
        <v>2870</v>
      </c>
      <c r="B469" s="45" t="s">
        <v>1187</v>
      </c>
      <c r="C469" s="23" t="s">
        <v>4278</v>
      </c>
      <c r="D469" s="138">
        <v>40849</v>
      </c>
      <c r="E469" s="50" t="s">
        <v>2871</v>
      </c>
      <c r="F469" s="50" t="s">
        <v>2872</v>
      </c>
      <c r="G469" s="50" t="s">
        <v>90</v>
      </c>
      <c r="H469" s="49">
        <v>3</v>
      </c>
      <c r="I469" s="50" t="s">
        <v>2873</v>
      </c>
      <c r="J469" s="45" t="s">
        <v>2874</v>
      </c>
      <c r="K469" s="49" t="s">
        <v>2875</v>
      </c>
      <c r="L469" s="45" t="s">
        <v>2876</v>
      </c>
      <c r="M469" s="45" t="s">
        <v>2877</v>
      </c>
      <c r="N469" s="45">
        <v>325998</v>
      </c>
      <c r="O469" s="45" t="s">
        <v>1060</v>
      </c>
      <c r="P469" s="45" t="s">
        <v>45</v>
      </c>
      <c r="Q469" s="45"/>
      <c r="R469" s="45" t="s">
        <v>1611</v>
      </c>
      <c r="S469" s="48">
        <v>32000</v>
      </c>
      <c r="T469" s="48" t="s">
        <v>48</v>
      </c>
      <c r="U469" s="48" t="s">
        <v>48</v>
      </c>
      <c r="V469" s="66">
        <v>47</v>
      </c>
      <c r="W469" s="66">
        <v>0</v>
      </c>
      <c r="X469" s="48">
        <v>746</v>
      </c>
      <c r="Y469" s="48">
        <v>3960000</v>
      </c>
      <c r="Z469" s="48">
        <v>0</v>
      </c>
      <c r="AA469" s="47" t="s">
        <v>48</v>
      </c>
      <c r="AB469" s="49">
        <v>3</v>
      </c>
      <c r="AC469" s="60" t="s">
        <v>4248</v>
      </c>
      <c r="AD469" s="48">
        <v>0</v>
      </c>
      <c r="AE469" s="48">
        <v>0</v>
      </c>
      <c r="AF469" s="48" t="s">
        <v>48</v>
      </c>
      <c r="AG469" s="48" t="s">
        <v>48</v>
      </c>
      <c r="AH469" s="66">
        <v>0</v>
      </c>
      <c r="AI469" s="66">
        <v>0</v>
      </c>
      <c r="AJ469" s="48">
        <v>0</v>
      </c>
      <c r="AK469" s="48">
        <v>0</v>
      </c>
      <c r="AL469" s="48">
        <v>0</v>
      </c>
      <c r="AM469" s="48">
        <v>32000</v>
      </c>
      <c r="AN469" s="124" t="s">
        <v>2800</v>
      </c>
      <c r="AO469" s="48">
        <v>0</v>
      </c>
    </row>
    <row r="470" spans="1:41" s="50" customFormat="1" x14ac:dyDescent="0.25">
      <c r="A470" s="45" t="s">
        <v>2878</v>
      </c>
      <c r="B470" s="45" t="s">
        <v>1187</v>
      </c>
      <c r="C470" s="23" t="s">
        <v>4278</v>
      </c>
      <c r="D470" s="138">
        <v>40850</v>
      </c>
      <c r="E470" s="50" t="s">
        <v>2879</v>
      </c>
      <c r="F470" s="50" t="s">
        <v>2880</v>
      </c>
      <c r="G470" s="50" t="s">
        <v>106</v>
      </c>
      <c r="H470" s="49">
        <v>2</v>
      </c>
      <c r="I470" s="50" t="s">
        <v>2881</v>
      </c>
      <c r="J470" s="45" t="s">
        <v>2882</v>
      </c>
      <c r="K470" s="49" t="s">
        <v>2883</v>
      </c>
      <c r="L470" s="45" t="s">
        <v>2884</v>
      </c>
      <c r="M470" s="45" t="s">
        <v>2885</v>
      </c>
      <c r="N470" s="45">
        <v>424410</v>
      </c>
      <c r="O470" s="45" t="s">
        <v>1060</v>
      </c>
      <c r="P470" s="45" t="s">
        <v>277</v>
      </c>
      <c r="Q470" s="45"/>
      <c r="R470" s="45" t="s">
        <v>1205</v>
      </c>
      <c r="S470" s="48">
        <v>70000</v>
      </c>
      <c r="T470" s="48" t="s">
        <v>48</v>
      </c>
      <c r="U470" s="48" t="s">
        <v>48</v>
      </c>
      <c r="V470" s="66">
        <v>21</v>
      </c>
      <c r="W470" s="66">
        <v>58</v>
      </c>
      <c r="X470" s="48">
        <v>764</v>
      </c>
      <c r="Y470" s="48">
        <v>5377500</v>
      </c>
      <c r="Z470" s="48">
        <v>1666.6666666666667</v>
      </c>
      <c r="AA470" s="47" t="s">
        <v>48</v>
      </c>
      <c r="AB470" s="49">
        <v>4</v>
      </c>
      <c r="AC470" s="60" t="s">
        <v>58</v>
      </c>
      <c r="AD470" s="48">
        <v>35000</v>
      </c>
      <c r="AE470" s="48">
        <v>35000</v>
      </c>
      <c r="AF470" s="48" t="s">
        <v>48</v>
      </c>
      <c r="AG470" s="48" t="s">
        <v>48</v>
      </c>
      <c r="AH470" s="66">
        <v>12</v>
      </c>
      <c r="AI470" s="66">
        <v>58</v>
      </c>
      <c r="AJ470" s="48">
        <v>874</v>
      </c>
      <c r="AK470" s="48">
        <v>7108621</v>
      </c>
      <c r="AL470" s="48">
        <v>0</v>
      </c>
      <c r="AM470" s="48">
        <v>152250</v>
      </c>
      <c r="AN470" s="124" t="s">
        <v>674</v>
      </c>
      <c r="AO470" s="48">
        <v>42450</v>
      </c>
    </row>
    <row r="471" spans="1:41" s="50" customFormat="1" x14ac:dyDescent="0.25">
      <c r="A471" s="45" t="s">
        <v>2886</v>
      </c>
      <c r="B471" s="45" t="s">
        <v>1187</v>
      </c>
      <c r="C471" s="23" t="s">
        <v>4278</v>
      </c>
      <c r="D471" s="138">
        <v>40855</v>
      </c>
      <c r="E471" s="50" t="s">
        <v>4337</v>
      </c>
      <c r="F471" s="50" t="s">
        <v>2887</v>
      </c>
      <c r="G471" s="50" t="s">
        <v>223</v>
      </c>
      <c r="H471" s="49">
        <v>1</v>
      </c>
      <c r="I471" s="50" t="s">
        <v>2888</v>
      </c>
      <c r="J471" s="45" t="s">
        <v>2889</v>
      </c>
      <c r="K471" s="49" t="s">
        <v>2890</v>
      </c>
      <c r="L471" s="45" t="s">
        <v>2891</v>
      </c>
      <c r="M471" s="45" t="s">
        <v>1111</v>
      </c>
      <c r="N471" s="45">
        <v>311612</v>
      </c>
      <c r="O471" s="45" t="s">
        <v>1060</v>
      </c>
      <c r="P471" s="45" t="s">
        <v>45</v>
      </c>
      <c r="Q471" s="45"/>
      <c r="R471" s="45" t="s">
        <v>1205</v>
      </c>
      <c r="S471" s="48">
        <v>700000</v>
      </c>
      <c r="T471" s="48" t="s">
        <v>48</v>
      </c>
      <c r="U471" s="48" t="s">
        <v>48</v>
      </c>
      <c r="V471" s="66">
        <v>297</v>
      </c>
      <c r="W471" s="66">
        <v>340</v>
      </c>
      <c r="X471" s="48">
        <v>478</v>
      </c>
      <c r="Y471" s="48">
        <v>76900000</v>
      </c>
      <c r="Z471" s="48">
        <v>2356.902356902357</v>
      </c>
      <c r="AA471" s="47" t="s">
        <v>48</v>
      </c>
      <c r="AB471" s="49">
        <v>3</v>
      </c>
      <c r="AC471" s="60" t="s">
        <v>58</v>
      </c>
      <c r="AD471" s="48">
        <v>700000</v>
      </c>
      <c r="AE471" s="48">
        <v>0</v>
      </c>
      <c r="AF471" s="48" t="s">
        <v>48</v>
      </c>
      <c r="AG471" s="48" t="s">
        <v>48</v>
      </c>
      <c r="AH471" s="66">
        <v>0</v>
      </c>
      <c r="AI471" s="66">
        <v>340</v>
      </c>
      <c r="AJ471" s="48">
        <v>0</v>
      </c>
      <c r="AK471" s="48">
        <v>0</v>
      </c>
      <c r="AL471" s="48">
        <v>0</v>
      </c>
      <c r="AM471" s="48">
        <v>6700000</v>
      </c>
      <c r="AN471" s="124" t="s">
        <v>2837</v>
      </c>
      <c r="AO471" s="48">
        <v>848730</v>
      </c>
    </row>
    <row r="472" spans="1:41" s="50" customFormat="1" x14ac:dyDescent="0.25">
      <c r="A472" s="45" t="s">
        <v>2892</v>
      </c>
      <c r="B472" s="45" t="s">
        <v>1187</v>
      </c>
      <c r="C472" s="23" t="s">
        <v>4278</v>
      </c>
      <c r="D472" s="138">
        <v>40856</v>
      </c>
      <c r="E472" s="50" t="s">
        <v>3158</v>
      </c>
      <c r="F472" s="50" t="s">
        <v>2893</v>
      </c>
      <c r="G472" s="50" t="s">
        <v>52</v>
      </c>
      <c r="H472" s="49">
        <v>3</v>
      </c>
      <c r="I472" s="50" t="s">
        <v>2894</v>
      </c>
      <c r="J472" s="45" t="s">
        <v>2895</v>
      </c>
      <c r="K472" s="49" t="s">
        <v>2896</v>
      </c>
      <c r="L472" s="45" t="s">
        <v>2897</v>
      </c>
      <c r="M472" s="45" t="s">
        <v>2898</v>
      </c>
      <c r="N472" s="45">
        <v>423510</v>
      </c>
      <c r="O472" s="45" t="s">
        <v>1060</v>
      </c>
      <c r="P472" s="45" t="s">
        <v>277</v>
      </c>
      <c r="Q472" s="45"/>
      <c r="R472" s="45" t="s">
        <v>2782</v>
      </c>
      <c r="S472" s="48">
        <v>50000</v>
      </c>
      <c r="T472" s="48" t="s">
        <v>48</v>
      </c>
      <c r="U472" s="48" t="s">
        <v>48</v>
      </c>
      <c r="V472" s="66">
        <v>21</v>
      </c>
      <c r="W472" s="66">
        <v>41</v>
      </c>
      <c r="X472" s="48">
        <v>743</v>
      </c>
      <c r="Y472" s="48">
        <v>11430000</v>
      </c>
      <c r="Z472" s="48">
        <v>2380.9523809523807</v>
      </c>
      <c r="AA472" s="47" t="s">
        <v>48</v>
      </c>
      <c r="AB472" s="49">
        <v>3</v>
      </c>
      <c r="AC472" s="60" t="s">
        <v>58</v>
      </c>
      <c r="AD472" s="48">
        <v>50000</v>
      </c>
      <c r="AE472" s="48">
        <v>0</v>
      </c>
      <c r="AF472" s="48" t="s">
        <v>48</v>
      </c>
      <c r="AG472" s="48" t="s">
        <v>48</v>
      </c>
      <c r="AH472" s="66">
        <v>0</v>
      </c>
      <c r="AI472" s="66">
        <v>41</v>
      </c>
      <c r="AJ472" s="48">
        <v>0</v>
      </c>
      <c r="AK472" s="48">
        <v>0</v>
      </c>
      <c r="AL472" s="48">
        <v>0</v>
      </c>
      <c r="AM472" s="48">
        <v>160453</v>
      </c>
      <c r="AN472" s="124" t="s">
        <v>674</v>
      </c>
      <c r="AO472" s="48">
        <v>0</v>
      </c>
    </row>
    <row r="473" spans="1:41" s="50" customFormat="1" x14ac:dyDescent="0.25">
      <c r="A473" s="45" t="s">
        <v>2899</v>
      </c>
      <c r="B473" s="45" t="s">
        <v>1187</v>
      </c>
      <c r="C473" s="23" t="s">
        <v>4278</v>
      </c>
      <c r="D473" s="138">
        <v>40862</v>
      </c>
      <c r="E473" s="50" t="s">
        <v>4338</v>
      </c>
      <c r="F473" s="50" t="s">
        <v>2900</v>
      </c>
      <c r="G473" s="50" t="s">
        <v>696</v>
      </c>
      <c r="H473" s="49">
        <v>3</v>
      </c>
      <c r="I473" s="50" t="s">
        <v>2901</v>
      </c>
      <c r="J473" s="45" t="s">
        <v>2902</v>
      </c>
      <c r="K473" s="49" t="s">
        <v>2903</v>
      </c>
      <c r="L473" s="45" t="s">
        <v>2904</v>
      </c>
      <c r="M473" s="45" t="s">
        <v>2905</v>
      </c>
      <c r="N473" s="45">
        <v>311520</v>
      </c>
      <c r="O473" s="45" t="s">
        <v>1060</v>
      </c>
      <c r="P473" s="45" t="s">
        <v>45</v>
      </c>
      <c r="Q473" s="45"/>
      <c r="R473" s="45" t="s">
        <v>1205</v>
      </c>
      <c r="S473" s="48">
        <v>67500</v>
      </c>
      <c r="T473" s="48" t="s">
        <v>48</v>
      </c>
      <c r="U473" s="48" t="s">
        <v>48</v>
      </c>
      <c r="V473" s="66">
        <v>43</v>
      </c>
      <c r="W473" s="66">
        <v>80</v>
      </c>
      <c r="X473" s="48">
        <v>701</v>
      </c>
      <c r="Y473" s="48">
        <v>10260000</v>
      </c>
      <c r="Z473" s="48">
        <v>1569.7674418604652</v>
      </c>
      <c r="AA473" s="47" t="s">
        <v>48</v>
      </c>
      <c r="AB473" s="49">
        <v>3</v>
      </c>
      <c r="AC473" s="60" t="s">
        <v>58</v>
      </c>
      <c r="AD473" s="48">
        <v>67500</v>
      </c>
      <c r="AE473" s="48">
        <v>0</v>
      </c>
      <c r="AF473" s="48" t="s">
        <v>48</v>
      </c>
      <c r="AG473" s="48" t="s">
        <v>48</v>
      </c>
      <c r="AH473" s="66">
        <v>0</v>
      </c>
      <c r="AI473" s="66">
        <v>80</v>
      </c>
      <c r="AJ473" s="48">
        <v>0</v>
      </c>
      <c r="AK473" s="48">
        <v>0</v>
      </c>
      <c r="AL473" s="48">
        <v>0</v>
      </c>
      <c r="AM473" s="48">
        <v>320658</v>
      </c>
      <c r="AN473" s="124" t="s">
        <v>2800</v>
      </c>
      <c r="AO473" s="48">
        <v>155266</v>
      </c>
    </row>
    <row r="474" spans="1:41" s="50" customFormat="1" x14ac:dyDescent="0.25">
      <c r="A474" s="45" t="s">
        <v>2906</v>
      </c>
      <c r="B474" s="45" t="s">
        <v>1187</v>
      </c>
      <c r="C474" s="23" t="s">
        <v>4278</v>
      </c>
      <c r="D474" s="138">
        <v>40863</v>
      </c>
      <c r="E474" s="50" t="s">
        <v>2907</v>
      </c>
      <c r="F474" s="50" t="s">
        <v>2908</v>
      </c>
      <c r="G474" s="50" t="s">
        <v>1087</v>
      </c>
      <c r="H474" s="49">
        <v>1</v>
      </c>
      <c r="I474" s="50" t="s">
        <v>2909</v>
      </c>
      <c r="J474" s="45" t="s">
        <v>2910</v>
      </c>
      <c r="K474" s="49" t="s">
        <v>2911</v>
      </c>
      <c r="L474" s="45" t="s">
        <v>2912</v>
      </c>
      <c r="M474" s="45" t="s">
        <v>2913</v>
      </c>
      <c r="N474" s="45">
        <v>326291</v>
      </c>
      <c r="O474" s="45" t="s">
        <v>1060</v>
      </c>
      <c r="P474" s="45" t="s">
        <v>45</v>
      </c>
      <c r="Q474" s="45"/>
      <c r="R474" s="45" t="s">
        <v>1227</v>
      </c>
      <c r="S474" s="48">
        <v>65000</v>
      </c>
      <c r="T474" s="48" t="s">
        <v>48</v>
      </c>
      <c r="U474" s="48" t="s">
        <v>48</v>
      </c>
      <c r="V474" s="66">
        <v>58</v>
      </c>
      <c r="W474" s="66">
        <v>238</v>
      </c>
      <c r="X474" s="48">
        <v>482</v>
      </c>
      <c r="Y474" s="48">
        <v>2011500</v>
      </c>
      <c r="Z474" s="48">
        <v>1120.6896551724137</v>
      </c>
      <c r="AA474" s="47" t="s">
        <v>48</v>
      </c>
      <c r="AB474" s="49">
        <v>3</v>
      </c>
      <c r="AC474" s="60" t="s">
        <v>58</v>
      </c>
      <c r="AD474" s="48">
        <v>65000</v>
      </c>
      <c r="AE474" s="48">
        <v>0</v>
      </c>
      <c r="AF474" s="48" t="s">
        <v>48</v>
      </c>
      <c r="AG474" s="48" t="s">
        <v>48</v>
      </c>
      <c r="AH474" s="66">
        <v>0</v>
      </c>
      <c r="AI474" s="66">
        <v>238</v>
      </c>
      <c r="AJ474" s="48">
        <v>0</v>
      </c>
      <c r="AK474" s="48">
        <v>0</v>
      </c>
      <c r="AL474" s="48">
        <v>0</v>
      </c>
      <c r="AM474" s="48">
        <v>84648</v>
      </c>
      <c r="AN474" s="124" t="s">
        <v>2800</v>
      </c>
      <c r="AO474" s="48">
        <v>12571</v>
      </c>
    </row>
    <row r="475" spans="1:41" s="50" customFormat="1" x14ac:dyDescent="0.25">
      <c r="A475" s="45" t="s">
        <v>2914</v>
      </c>
      <c r="B475" s="45" t="s">
        <v>1187</v>
      </c>
      <c r="C475" s="23" t="s">
        <v>4278</v>
      </c>
      <c r="D475" s="138">
        <v>40863</v>
      </c>
      <c r="E475" s="50" t="s">
        <v>2915</v>
      </c>
      <c r="F475" s="50" t="s">
        <v>2916</v>
      </c>
      <c r="G475" s="50" t="s">
        <v>2917</v>
      </c>
      <c r="H475" s="49">
        <v>2</v>
      </c>
      <c r="I475" s="50" t="s">
        <v>2918</v>
      </c>
      <c r="J475" s="45" t="s">
        <v>2919</v>
      </c>
      <c r="K475" s="49" t="s">
        <v>2920</v>
      </c>
      <c r="L475" s="45" t="s">
        <v>2921</v>
      </c>
      <c r="M475" s="45" t="s">
        <v>2922</v>
      </c>
      <c r="N475" s="45">
        <v>326100</v>
      </c>
      <c r="O475" s="45" t="s">
        <v>1060</v>
      </c>
      <c r="P475" s="45" t="s">
        <v>45</v>
      </c>
      <c r="Q475" s="45"/>
      <c r="R475" s="45" t="s">
        <v>1205</v>
      </c>
      <c r="S475" s="48">
        <v>140000</v>
      </c>
      <c r="T475" s="48" t="s">
        <v>48</v>
      </c>
      <c r="U475" s="48" t="s">
        <v>48</v>
      </c>
      <c r="V475" s="66">
        <v>32</v>
      </c>
      <c r="W475" s="66">
        <v>331</v>
      </c>
      <c r="X475" s="48">
        <v>610</v>
      </c>
      <c r="Y475" s="48">
        <v>10551000</v>
      </c>
      <c r="Z475" s="48">
        <v>4375</v>
      </c>
      <c r="AA475" s="47" t="s">
        <v>48</v>
      </c>
      <c r="AB475" s="49">
        <v>3</v>
      </c>
      <c r="AC475" s="60" t="s">
        <v>58</v>
      </c>
      <c r="AD475" s="48">
        <v>140000</v>
      </c>
      <c r="AE475" s="48">
        <v>0</v>
      </c>
      <c r="AF475" s="48" t="s">
        <v>48</v>
      </c>
      <c r="AG475" s="48" t="s">
        <v>48</v>
      </c>
      <c r="AH475" s="66">
        <v>0</v>
      </c>
      <c r="AI475" s="66">
        <v>331</v>
      </c>
      <c r="AJ475" s="48">
        <v>0</v>
      </c>
      <c r="AK475" s="48">
        <v>0</v>
      </c>
      <c r="AL475" s="48">
        <v>0</v>
      </c>
      <c r="AM475" s="48">
        <v>168686</v>
      </c>
      <c r="AN475" s="124" t="s">
        <v>2800</v>
      </c>
      <c r="AO475" s="48">
        <v>0</v>
      </c>
    </row>
    <row r="476" spans="1:41" s="50" customFormat="1" x14ac:dyDescent="0.25">
      <c r="A476" s="45" t="s">
        <v>2923</v>
      </c>
      <c r="B476" s="45" t="s">
        <v>1187</v>
      </c>
      <c r="C476" s="23" t="s">
        <v>4278</v>
      </c>
      <c r="D476" s="138">
        <v>40868</v>
      </c>
      <c r="E476" s="50" t="s">
        <v>2924</v>
      </c>
      <c r="F476" s="50" t="s">
        <v>2925</v>
      </c>
      <c r="G476" s="50" t="s">
        <v>147</v>
      </c>
      <c r="H476" s="49">
        <v>1</v>
      </c>
      <c r="I476" s="50" t="s">
        <v>1850</v>
      </c>
      <c r="J476" s="45" t="s">
        <v>1851</v>
      </c>
      <c r="K476" s="49" t="s">
        <v>1852</v>
      </c>
      <c r="L476" s="45" t="s">
        <v>2926</v>
      </c>
      <c r="M476" s="45" t="s">
        <v>1854</v>
      </c>
      <c r="N476" s="45">
        <v>332991</v>
      </c>
      <c r="O476" s="45" t="s">
        <v>1060</v>
      </c>
      <c r="P476" s="45" t="s">
        <v>45</v>
      </c>
      <c r="Q476" s="45"/>
      <c r="R476" s="45" t="s">
        <v>1205</v>
      </c>
      <c r="S476" s="48">
        <v>123000</v>
      </c>
      <c r="T476" s="48" t="s">
        <v>48</v>
      </c>
      <c r="U476" s="48" t="s">
        <v>48</v>
      </c>
      <c r="V476" s="66">
        <v>37</v>
      </c>
      <c r="W476" s="66">
        <v>120</v>
      </c>
      <c r="X476" s="48">
        <v>611</v>
      </c>
      <c r="Y476" s="48">
        <v>15975000</v>
      </c>
      <c r="Z476" s="48">
        <v>2493.2432432432433</v>
      </c>
      <c r="AA476" s="47" t="s">
        <v>48</v>
      </c>
      <c r="AB476" s="49">
        <v>3</v>
      </c>
      <c r="AC476" s="60" t="s">
        <v>58</v>
      </c>
      <c r="AD476" s="48">
        <v>92250</v>
      </c>
      <c r="AE476" s="48">
        <v>30750</v>
      </c>
      <c r="AF476" s="48" t="s">
        <v>48</v>
      </c>
      <c r="AG476" s="48" t="s">
        <v>48</v>
      </c>
      <c r="AH476" s="66">
        <v>11</v>
      </c>
      <c r="AI476" s="66">
        <v>120</v>
      </c>
      <c r="AJ476" s="48">
        <v>860</v>
      </c>
      <c r="AK476" s="48">
        <v>12424519</v>
      </c>
      <c r="AL476" s="48">
        <v>0</v>
      </c>
      <c r="AM476" s="48">
        <v>196000</v>
      </c>
      <c r="AN476" s="124" t="s">
        <v>674</v>
      </c>
      <c r="AO476" s="48">
        <v>39200</v>
      </c>
    </row>
    <row r="477" spans="1:41" s="50" customFormat="1" x14ac:dyDescent="0.25">
      <c r="A477" s="45" t="s">
        <v>2927</v>
      </c>
      <c r="B477" s="45" t="s">
        <v>1187</v>
      </c>
      <c r="C477" s="23" t="s">
        <v>4278</v>
      </c>
      <c r="D477" s="138">
        <v>40869</v>
      </c>
      <c r="E477" s="50" t="s">
        <v>4339</v>
      </c>
      <c r="F477" s="50" t="s">
        <v>2928</v>
      </c>
      <c r="G477" s="50" t="s">
        <v>52</v>
      </c>
      <c r="H477" s="49">
        <v>3</v>
      </c>
      <c r="I477" s="50" t="s">
        <v>2929</v>
      </c>
      <c r="J477" s="45" t="s">
        <v>2930</v>
      </c>
      <c r="K477" s="49" t="s">
        <v>2931</v>
      </c>
      <c r="L477" s="45" t="s">
        <v>2932</v>
      </c>
      <c r="M477" s="45" t="s">
        <v>2933</v>
      </c>
      <c r="N477" s="45">
        <v>541219</v>
      </c>
      <c r="O477" s="45" t="s">
        <v>1060</v>
      </c>
      <c r="P477" s="45" t="s">
        <v>86</v>
      </c>
      <c r="Q477" s="45"/>
      <c r="R477" s="45" t="s">
        <v>1227</v>
      </c>
      <c r="S477" s="48">
        <v>75000</v>
      </c>
      <c r="T477" s="48" t="s">
        <v>48</v>
      </c>
      <c r="U477" s="48" t="s">
        <v>48</v>
      </c>
      <c r="V477" s="66">
        <v>68</v>
      </c>
      <c r="W477" s="66">
        <v>0</v>
      </c>
      <c r="X477" s="48">
        <v>486</v>
      </c>
      <c r="Y477" s="48">
        <v>350000</v>
      </c>
      <c r="Z477" s="48">
        <v>1102.9411764705883</v>
      </c>
      <c r="AA477" s="47" t="s">
        <v>48</v>
      </c>
      <c r="AB477" s="49">
        <v>5</v>
      </c>
      <c r="AC477" s="60" t="s">
        <v>58</v>
      </c>
      <c r="AD477" s="48">
        <v>75000</v>
      </c>
      <c r="AE477" s="48">
        <v>0</v>
      </c>
      <c r="AF477" s="48" t="s">
        <v>48</v>
      </c>
      <c r="AG477" s="48" t="s">
        <v>48</v>
      </c>
      <c r="AH477" s="66">
        <v>0</v>
      </c>
      <c r="AI477" s="66">
        <v>0</v>
      </c>
      <c r="AJ477" s="48">
        <v>0</v>
      </c>
      <c r="AK477" s="48">
        <v>0</v>
      </c>
      <c r="AL477" s="48">
        <v>0</v>
      </c>
      <c r="AM477" s="48">
        <v>75000</v>
      </c>
      <c r="AN477" s="124" t="s">
        <v>674</v>
      </c>
      <c r="AO477" s="48">
        <v>0</v>
      </c>
    </row>
    <row r="478" spans="1:41" s="50" customFormat="1" x14ac:dyDescent="0.25">
      <c r="A478" s="45" t="s">
        <v>2934</v>
      </c>
      <c r="B478" s="45" t="s">
        <v>1187</v>
      </c>
      <c r="C478" s="23" t="s">
        <v>4278</v>
      </c>
      <c r="D478" s="138">
        <v>40875</v>
      </c>
      <c r="E478" s="50" t="s">
        <v>2935</v>
      </c>
      <c r="F478" s="50" t="s">
        <v>2936</v>
      </c>
      <c r="G478" s="50" t="s">
        <v>200</v>
      </c>
      <c r="H478" s="49">
        <v>2</v>
      </c>
      <c r="I478" s="50" t="s">
        <v>2937</v>
      </c>
      <c r="J478" s="45" t="s">
        <v>2938</v>
      </c>
      <c r="K478" s="49" t="s">
        <v>2939</v>
      </c>
      <c r="L478" s="45" t="s">
        <v>1060</v>
      </c>
      <c r="M478" s="45" t="s">
        <v>2940</v>
      </c>
      <c r="N478" s="45">
        <v>333412</v>
      </c>
      <c r="O478" s="45" t="s">
        <v>1060</v>
      </c>
      <c r="P478" s="45" t="s">
        <v>45</v>
      </c>
      <c r="Q478" s="45"/>
      <c r="R478" s="45" t="s">
        <v>1227</v>
      </c>
      <c r="S478" s="48">
        <v>78100</v>
      </c>
      <c r="T478" s="48" t="s">
        <v>48</v>
      </c>
      <c r="U478" s="48" t="s">
        <v>48</v>
      </c>
      <c r="V478" s="66">
        <v>50</v>
      </c>
      <c r="W478" s="66">
        <v>0</v>
      </c>
      <c r="X478" s="48">
        <v>620</v>
      </c>
      <c r="Y478" s="48">
        <v>3810000</v>
      </c>
      <c r="Z478" s="48">
        <v>1562</v>
      </c>
      <c r="AA478" s="47" t="s">
        <v>48</v>
      </c>
      <c r="AB478" s="49">
        <v>3</v>
      </c>
      <c r="AC478" s="60" t="s">
        <v>58</v>
      </c>
      <c r="AD478" s="48">
        <v>78100</v>
      </c>
      <c r="AE478" s="48">
        <v>0</v>
      </c>
      <c r="AF478" s="48" t="s">
        <v>48</v>
      </c>
      <c r="AG478" s="48" t="s">
        <v>48</v>
      </c>
      <c r="AH478" s="66">
        <v>0</v>
      </c>
      <c r="AI478" s="66">
        <v>0</v>
      </c>
      <c r="AJ478" s="48">
        <v>0</v>
      </c>
      <c r="AK478" s="48">
        <v>0</v>
      </c>
      <c r="AL478" s="48">
        <v>0</v>
      </c>
      <c r="AM478" s="48">
        <v>126849</v>
      </c>
      <c r="AN478" s="124" t="s">
        <v>2837</v>
      </c>
      <c r="AO478" s="48">
        <v>5000</v>
      </c>
    </row>
    <row r="479" spans="1:41" s="50" customFormat="1" x14ac:dyDescent="0.25">
      <c r="A479" s="45" t="s">
        <v>2941</v>
      </c>
      <c r="B479" s="45" t="s">
        <v>1187</v>
      </c>
      <c r="C479" s="23" t="s">
        <v>4276</v>
      </c>
      <c r="D479" s="138">
        <v>40876</v>
      </c>
      <c r="E479" s="50" t="s">
        <v>729</v>
      </c>
      <c r="F479" s="50" t="s">
        <v>730</v>
      </c>
      <c r="G479" s="50" t="s">
        <v>155</v>
      </c>
      <c r="H479" s="49">
        <v>3</v>
      </c>
      <c r="I479" s="50" t="s">
        <v>2942</v>
      </c>
      <c r="J479" s="45" t="s">
        <v>2943</v>
      </c>
      <c r="K479" s="49" t="s">
        <v>1441</v>
      </c>
      <c r="L479" s="45" t="s">
        <v>734</v>
      </c>
      <c r="M479" s="45" t="s">
        <v>2944</v>
      </c>
      <c r="N479" s="45">
        <v>551114</v>
      </c>
      <c r="O479" s="45">
        <v>541712</v>
      </c>
      <c r="P479" s="45" t="s">
        <v>119</v>
      </c>
      <c r="Q479" s="45" t="s">
        <v>119</v>
      </c>
      <c r="R479" s="45" t="s">
        <v>1205</v>
      </c>
      <c r="S479" s="48">
        <v>2503114</v>
      </c>
      <c r="T479" s="48" t="s">
        <v>48</v>
      </c>
      <c r="U479" s="48" t="s">
        <v>48</v>
      </c>
      <c r="V479" s="66">
        <v>375</v>
      </c>
      <c r="W479" s="66">
        <v>4</v>
      </c>
      <c r="X479" s="48">
        <v>1848</v>
      </c>
      <c r="Y479" s="48">
        <v>12751000</v>
      </c>
      <c r="Z479" s="48">
        <v>3951.5706666666665</v>
      </c>
      <c r="AA479" s="47" t="s">
        <v>48</v>
      </c>
      <c r="AB479" s="49">
        <v>3</v>
      </c>
      <c r="AC479" s="60" t="s">
        <v>58</v>
      </c>
      <c r="AD479" s="48">
        <v>1481839</v>
      </c>
      <c r="AE479" s="48">
        <v>1021275</v>
      </c>
      <c r="AF479" s="48" t="s">
        <v>48</v>
      </c>
      <c r="AG479" s="48" t="s">
        <v>48</v>
      </c>
      <c r="AH479" s="66">
        <v>281</v>
      </c>
      <c r="AI479" s="66">
        <v>4</v>
      </c>
      <c r="AJ479" s="48">
        <v>2175.29</v>
      </c>
      <c r="AK479" s="48">
        <v>12713849</v>
      </c>
      <c r="AL479" s="48">
        <v>0</v>
      </c>
      <c r="AM479" s="48">
        <v>2503114</v>
      </c>
      <c r="AN479" s="124" t="s">
        <v>674</v>
      </c>
      <c r="AO479" s="48">
        <v>1021275</v>
      </c>
    </row>
    <row r="480" spans="1:41" s="50" customFormat="1" x14ac:dyDescent="0.25">
      <c r="A480" s="45" t="s">
        <v>2945</v>
      </c>
      <c r="B480" s="45" t="s">
        <v>1187</v>
      </c>
      <c r="C480" s="23" t="s">
        <v>4278</v>
      </c>
      <c r="D480" s="138">
        <v>40877</v>
      </c>
      <c r="E480" s="50" t="s">
        <v>4340</v>
      </c>
      <c r="F480" s="50" t="s">
        <v>2946</v>
      </c>
      <c r="G480" s="50" t="s">
        <v>155</v>
      </c>
      <c r="H480" s="49">
        <v>3</v>
      </c>
      <c r="I480" s="50" t="s">
        <v>2947</v>
      </c>
      <c r="J480" s="45" t="s">
        <v>2948</v>
      </c>
      <c r="K480" s="49" t="s">
        <v>2949</v>
      </c>
      <c r="L480" s="45" t="s">
        <v>2950</v>
      </c>
      <c r="M480" s="45" t="s">
        <v>2951</v>
      </c>
      <c r="N480" s="45">
        <v>333514</v>
      </c>
      <c r="O480" s="45" t="s">
        <v>1060</v>
      </c>
      <c r="P480" s="45" t="s">
        <v>45</v>
      </c>
      <c r="Q480" s="45"/>
      <c r="R480" s="45" t="s">
        <v>1540</v>
      </c>
      <c r="S480" s="48">
        <v>50000</v>
      </c>
      <c r="T480" s="48" t="s">
        <v>48</v>
      </c>
      <c r="U480" s="48" t="s">
        <v>48</v>
      </c>
      <c r="V480" s="66">
        <v>27</v>
      </c>
      <c r="W480" s="66">
        <v>0</v>
      </c>
      <c r="X480" s="48">
        <v>666</v>
      </c>
      <c r="Y480" s="48">
        <v>2700000</v>
      </c>
      <c r="Z480" s="48">
        <v>0</v>
      </c>
      <c r="AA480" s="47" t="s">
        <v>48</v>
      </c>
      <c r="AB480" s="49">
        <v>3</v>
      </c>
      <c r="AC480" s="60" t="s">
        <v>3862</v>
      </c>
      <c r="AD480" s="48">
        <v>0</v>
      </c>
      <c r="AE480" s="48">
        <v>50000</v>
      </c>
      <c r="AF480" s="48" t="s">
        <v>48</v>
      </c>
      <c r="AG480" s="48" t="s">
        <v>48</v>
      </c>
      <c r="AH480" s="66">
        <v>30</v>
      </c>
      <c r="AI480" s="66">
        <v>0</v>
      </c>
      <c r="AJ480" s="48">
        <v>1000</v>
      </c>
      <c r="AK480" s="48">
        <v>2920000</v>
      </c>
      <c r="AL480" s="48">
        <v>0</v>
      </c>
      <c r="AM480" s="48">
        <v>80557</v>
      </c>
      <c r="AN480" s="124" t="s">
        <v>2800</v>
      </c>
      <c r="AO480" s="48">
        <v>0</v>
      </c>
    </row>
    <row r="481" spans="1:41" s="50" customFormat="1" x14ac:dyDescent="0.25">
      <c r="A481" s="45" t="s">
        <v>2952</v>
      </c>
      <c r="B481" s="45" t="s">
        <v>1187</v>
      </c>
      <c r="C481" s="23" t="s">
        <v>4278</v>
      </c>
      <c r="D481" s="138">
        <v>40896</v>
      </c>
      <c r="E481" s="50" t="s">
        <v>2953</v>
      </c>
      <c r="F481" s="50" t="s">
        <v>2954</v>
      </c>
      <c r="G481" s="50" t="s">
        <v>936</v>
      </c>
      <c r="H481" s="49">
        <v>2</v>
      </c>
      <c r="I481" s="50" t="s">
        <v>2955</v>
      </c>
      <c r="J481" s="45" t="s">
        <v>2956</v>
      </c>
      <c r="K481" s="49" t="s">
        <v>2957</v>
      </c>
      <c r="L481" s="45" t="s">
        <v>2958</v>
      </c>
      <c r="M481" s="45" t="s">
        <v>1111</v>
      </c>
      <c r="N481" s="45">
        <v>332999</v>
      </c>
      <c r="O481" s="45" t="s">
        <v>1060</v>
      </c>
      <c r="P481" s="45" t="s">
        <v>45</v>
      </c>
      <c r="Q481" s="45"/>
      <c r="R481" s="45" t="s">
        <v>1565</v>
      </c>
      <c r="S481" s="48">
        <v>153700</v>
      </c>
      <c r="T481" s="48" t="s">
        <v>48</v>
      </c>
      <c r="U481" s="48" t="s">
        <v>48</v>
      </c>
      <c r="V481" s="66">
        <v>59</v>
      </c>
      <c r="W481" s="66">
        <v>65</v>
      </c>
      <c r="X481" s="48">
        <v>729</v>
      </c>
      <c r="Y481" s="48">
        <v>54900000</v>
      </c>
      <c r="Z481" s="48">
        <v>2605.0847457627119</v>
      </c>
      <c r="AA481" s="47" t="s">
        <v>48</v>
      </c>
      <c r="AB481" s="49">
        <v>3</v>
      </c>
      <c r="AC481" s="60" t="s">
        <v>58</v>
      </c>
      <c r="AD481" s="48">
        <v>153700</v>
      </c>
      <c r="AE481" s="48">
        <v>0</v>
      </c>
      <c r="AF481" s="48" t="s">
        <v>48</v>
      </c>
      <c r="AG481" s="48" t="s">
        <v>48</v>
      </c>
      <c r="AH481" s="66">
        <v>0</v>
      </c>
      <c r="AI481" s="66">
        <v>65</v>
      </c>
      <c r="AJ481" s="48">
        <v>0</v>
      </c>
      <c r="AK481" s="48">
        <v>0</v>
      </c>
      <c r="AL481" s="48">
        <v>0</v>
      </c>
      <c r="AM481" s="48">
        <v>638359</v>
      </c>
      <c r="AN481" s="124" t="s">
        <v>2800</v>
      </c>
      <c r="AO481" s="48">
        <v>0</v>
      </c>
    </row>
    <row r="482" spans="1:41" s="50" customFormat="1" x14ac:dyDescent="0.25">
      <c r="A482" s="45" t="s">
        <v>2959</v>
      </c>
      <c r="B482" s="45" t="s">
        <v>1187</v>
      </c>
      <c r="C482" s="23" t="s">
        <v>4278</v>
      </c>
      <c r="D482" s="138">
        <v>40896</v>
      </c>
      <c r="E482" s="50" t="s">
        <v>2960</v>
      </c>
      <c r="F482" s="50" t="s">
        <v>2961</v>
      </c>
      <c r="G482" s="50" t="s">
        <v>1676</v>
      </c>
      <c r="H482" s="49">
        <v>3</v>
      </c>
      <c r="I482" s="50" t="s">
        <v>2962</v>
      </c>
      <c r="J482" s="45" t="s">
        <v>2963</v>
      </c>
      <c r="K482" s="49">
        <v>28677</v>
      </c>
      <c r="L482" s="45" t="s">
        <v>2964</v>
      </c>
      <c r="M482" s="45" t="s">
        <v>2965</v>
      </c>
      <c r="N482" s="45">
        <v>424490</v>
      </c>
      <c r="O482" s="45" t="s">
        <v>1060</v>
      </c>
      <c r="P482" s="45" t="s">
        <v>277</v>
      </c>
      <c r="Q482" s="45"/>
      <c r="R482" s="45" t="s">
        <v>1205</v>
      </c>
      <c r="S482" s="48">
        <v>150000</v>
      </c>
      <c r="T482" s="48" t="s">
        <v>48</v>
      </c>
      <c r="U482" s="48" t="s">
        <v>48</v>
      </c>
      <c r="V482" s="66">
        <v>44</v>
      </c>
      <c r="W482" s="66">
        <v>412</v>
      </c>
      <c r="X482" s="48">
        <v>823</v>
      </c>
      <c r="Y482" s="48">
        <v>7650000</v>
      </c>
      <c r="Z482" s="48">
        <v>852.27272727272725</v>
      </c>
      <c r="AA482" s="47" t="s">
        <v>48</v>
      </c>
      <c r="AB482" s="49">
        <v>3</v>
      </c>
      <c r="AC482" s="60" t="s">
        <v>58</v>
      </c>
      <c r="AD482" s="48">
        <v>37500</v>
      </c>
      <c r="AE482" s="48">
        <v>112500</v>
      </c>
      <c r="AF482" s="48" t="s">
        <v>48</v>
      </c>
      <c r="AG482" s="48" t="s">
        <v>48</v>
      </c>
      <c r="AH482" s="66">
        <v>41</v>
      </c>
      <c r="AI482" s="66">
        <v>412</v>
      </c>
      <c r="AJ482" s="48">
        <v>892</v>
      </c>
      <c r="AK482" s="48">
        <v>8225293</v>
      </c>
      <c r="AL482" s="48">
        <v>0</v>
      </c>
      <c r="AM482" s="48">
        <v>327501</v>
      </c>
      <c r="AN482" s="124" t="s">
        <v>2800</v>
      </c>
      <c r="AO482" s="48">
        <v>0</v>
      </c>
    </row>
    <row r="483" spans="1:41" s="50" customFormat="1" x14ac:dyDescent="0.25">
      <c r="A483" s="45" t="s">
        <v>2966</v>
      </c>
      <c r="B483" s="45" t="s">
        <v>1187</v>
      </c>
      <c r="C483" s="23" t="s">
        <v>4278</v>
      </c>
      <c r="D483" s="138">
        <v>40907</v>
      </c>
      <c r="E483" s="50" t="s">
        <v>3630</v>
      </c>
      <c r="F483" s="50" t="s">
        <v>2967</v>
      </c>
      <c r="G483" s="50" t="s">
        <v>471</v>
      </c>
      <c r="H483" s="49">
        <v>1</v>
      </c>
      <c r="I483" s="50" t="s">
        <v>2968</v>
      </c>
      <c r="J483" s="45" t="s">
        <v>2969</v>
      </c>
      <c r="K483" s="49" t="s">
        <v>2970</v>
      </c>
      <c r="L483" s="45" t="s">
        <v>1883</v>
      </c>
      <c r="M483" s="45" t="s">
        <v>1854</v>
      </c>
      <c r="N483" s="45">
        <v>335312</v>
      </c>
      <c r="O483" s="45" t="s">
        <v>1060</v>
      </c>
      <c r="P483" s="45" t="s">
        <v>45</v>
      </c>
      <c r="Q483" s="45"/>
      <c r="R483" s="45" t="s">
        <v>1611</v>
      </c>
      <c r="S483" s="48">
        <v>400000</v>
      </c>
      <c r="T483" s="48" t="s">
        <v>48</v>
      </c>
      <c r="U483" s="48" t="s">
        <v>48</v>
      </c>
      <c r="V483" s="66">
        <v>149</v>
      </c>
      <c r="W483" s="66">
        <v>1125</v>
      </c>
      <c r="X483" s="48">
        <v>768</v>
      </c>
      <c r="Y483" s="48">
        <v>15300000</v>
      </c>
      <c r="Z483" s="48">
        <v>2684.5637583892617</v>
      </c>
      <c r="AA483" s="47" t="s">
        <v>48</v>
      </c>
      <c r="AB483" s="49">
        <v>4</v>
      </c>
      <c r="AC483" s="60" t="s">
        <v>58</v>
      </c>
      <c r="AD483" s="48">
        <v>400000</v>
      </c>
      <c r="AE483" s="48">
        <v>0</v>
      </c>
      <c r="AF483" s="48" t="s">
        <v>48</v>
      </c>
      <c r="AG483" s="48" t="s">
        <v>48</v>
      </c>
      <c r="AH483" s="66">
        <v>0</v>
      </c>
      <c r="AI483" s="66">
        <v>1125</v>
      </c>
      <c r="AJ483" s="48">
        <v>0</v>
      </c>
      <c r="AK483" s="48">
        <v>0</v>
      </c>
      <c r="AL483" s="48">
        <v>0</v>
      </c>
      <c r="AM483" s="48">
        <v>1200850</v>
      </c>
      <c r="AN483" s="124" t="s">
        <v>2800</v>
      </c>
      <c r="AO483" s="48">
        <v>25000</v>
      </c>
    </row>
    <row r="484" spans="1:41" s="50" customFormat="1" x14ac:dyDescent="0.25">
      <c r="A484" s="45" t="s">
        <v>2971</v>
      </c>
      <c r="B484" s="45" t="s">
        <v>1187</v>
      </c>
      <c r="C484" s="23" t="s">
        <v>4278</v>
      </c>
      <c r="D484" s="138">
        <v>40921</v>
      </c>
      <c r="E484" s="50" t="s">
        <v>4341</v>
      </c>
      <c r="F484" s="50" t="s">
        <v>2972</v>
      </c>
      <c r="G484" s="50" t="s">
        <v>785</v>
      </c>
      <c r="H484" s="49">
        <v>2</v>
      </c>
      <c r="I484" s="50" t="s">
        <v>2973</v>
      </c>
      <c r="J484" s="45" t="s">
        <v>2974</v>
      </c>
      <c r="K484" s="49" t="s">
        <v>2975</v>
      </c>
      <c r="L484" s="45" t="s">
        <v>2976</v>
      </c>
      <c r="M484" s="45" t="s">
        <v>2977</v>
      </c>
      <c r="N484" s="45">
        <v>326199</v>
      </c>
      <c r="O484" s="45" t="s">
        <v>1060</v>
      </c>
      <c r="P484" s="45" t="s">
        <v>45</v>
      </c>
      <c r="Q484" s="45"/>
      <c r="R484" s="45" t="s">
        <v>1205</v>
      </c>
      <c r="S484" s="48">
        <v>250000</v>
      </c>
      <c r="T484" s="48" t="s">
        <v>48</v>
      </c>
      <c r="U484" s="48" t="s">
        <v>48</v>
      </c>
      <c r="V484" s="66">
        <v>126</v>
      </c>
      <c r="W484" s="66">
        <v>285</v>
      </c>
      <c r="X484" s="48">
        <v>678</v>
      </c>
      <c r="Y484" s="48">
        <v>4770000</v>
      </c>
      <c r="Z484" s="48">
        <v>992.06349206349205</v>
      </c>
      <c r="AA484" s="47" t="s">
        <v>48</v>
      </c>
      <c r="AB484" s="49">
        <v>3</v>
      </c>
      <c r="AC484" s="60" t="s">
        <v>58</v>
      </c>
      <c r="AD484" s="48">
        <v>125000</v>
      </c>
      <c r="AE484" s="48">
        <v>125000</v>
      </c>
      <c r="AF484" s="48" t="s">
        <v>48</v>
      </c>
      <c r="AG484" s="48" t="s">
        <v>48</v>
      </c>
      <c r="AH484" s="66">
        <v>70</v>
      </c>
      <c r="AI484" s="66">
        <v>285</v>
      </c>
      <c r="AJ484" s="48">
        <v>1142</v>
      </c>
      <c r="AK484" s="48">
        <v>8151112</v>
      </c>
      <c r="AL484" s="48">
        <v>0</v>
      </c>
      <c r="AM484" s="48">
        <v>293960</v>
      </c>
      <c r="AN484" s="124" t="s">
        <v>674</v>
      </c>
      <c r="AO484" s="48">
        <v>302561</v>
      </c>
    </row>
    <row r="485" spans="1:41" s="50" customFormat="1" x14ac:dyDescent="0.25">
      <c r="A485" s="45" t="s">
        <v>2978</v>
      </c>
      <c r="B485" s="45" t="s">
        <v>1187</v>
      </c>
      <c r="C485" s="23" t="s">
        <v>4278</v>
      </c>
      <c r="D485" s="138">
        <v>40925</v>
      </c>
      <c r="E485" s="50" t="s">
        <v>2436</v>
      </c>
      <c r="F485" s="50" t="s">
        <v>2979</v>
      </c>
      <c r="G485" s="50" t="s">
        <v>504</v>
      </c>
      <c r="H485" s="49">
        <v>3</v>
      </c>
      <c r="I485" s="50" t="s">
        <v>2980</v>
      </c>
      <c r="J485" s="45" t="s">
        <v>2981</v>
      </c>
      <c r="K485" s="49">
        <v>27105</v>
      </c>
      <c r="L485" s="45" t="s">
        <v>2982</v>
      </c>
      <c r="M485" s="45" t="s">
        <v>2983</v>
      </c>
      <c r="N485" s="45">
        <v>336413</v>
      </c>
      <c r="O485" s="45" t="s">
        <v>1060</v>
      </c>
      <c r="P485" s="45" t="s">
        <v>45</v>
      </c>
      <c r="Q485" s="45"/>
      <c r="R485" s="45" t="s">
        <v>1565</v>
      </c>
      <c r="S485" s="48">
        <v>50000</v>
      </c>
      <c r="T485" s="48" t="s">
        <v>48</v>
      </c>
      <c r="U485" s="48" t="s">
        <v>48</v>
      </c>
      <c r="V485" s="66">
        <v>23</v>
      </c>
      <c r="W485" s="66">
        <v>31</v>
      </c>
      <c r="X485" s="48">
        <v>594</v>
      </c>
      <c r="Y485" s="48">
        <v>1490000</v>
      </c>
      <c r="Z485" s="48">
        <v>2173.913043478261</v>
      </c>
      <c r="AA485" s="47" t="s">
        <v>48</v>
      </c>
      <c r="AB485" s="49">
        <v>3</v>
      </c>
      <c r="AC485" s="60" t="s">
        <v>58</v>
      </c>
      <c r="AD485" s="48">
        <v>50000</v>
      </c>
      <c r="AE485" s="48">
        <v>0</v>
      </c>
      <c r="AF485" s="48" t="s">
        <v>48</v>
      </c>
      <c r="AG485" s="48" t="s">
        <v>48</v>
      </c>
      <c r="AH485" s="66">
        <v>0</v>
      </c>
      <c r="AI485" s="66">
        <v>31</v>
      </c>
      <c r="AJ485" s="48">
        <v>0</v>
      </c>
      <c r="AK485" s="48">
        <v>0</v>
      </c>
      <c r="AL485" s="48">
        <v>0</v>
      </c>
      <c r="AM485" s="48">
        <v>52500</v>
      </c>
      <c r="AN485" s="124" t="s">
        <v>674</v>
      </c>
      <c r="AO485" s="48">
        <v>0</v>
      </c>
    </row>
    <row r="486" spans="1:41" s="50" customFormat="1" x14ac:dyDescent="0.25">
      <c r="A486" s="45" t="s">
        <v>2984</v>
      </c>
      <c r="B486" s="45" t="s">
        <v>1187</v>
      </c>
      <c r="C486" s="23" t="s">
        <v>4278</v>
      </c>
      <c r="D486" s="138">
        <v>40925</v>
      </c>
      <c r="E486" s="50" t="s">
        <v>4342</v>
      </c>
      <c r="F486" s="50" t="s">
        <v>2985</v>
      </c>
      <c r="G486" s="50" t="s">
        <v>240</v>
      </c>
      <c r="H486" s="49">
        <v>1</v>
      </c>
      <c r="I486" s="50" t="s">
        <v>2986</v>
      </c>
      <c r="J486" s="45" t="s">
        <v>2987</v>
      </c>
      <c r="K486" s="49" t="s">
        <v>2988</v>
      </c>
      <c r="L486" s="45" t="s">
        <v>2989</v>
      </c>
      <c r="M486" s="45" t="s">
        <v>2990</v>
      </c>
      <c r="N486" s="45">
        <v>313312</v>
      </c>
      <c r="O486" s="45" t="s">
        <v>1060</v>
      </c>
      <c r="P486" s="45" t="s">
        <v>45</v>
      </c>
      <c r="Q486" s="45"/>
      <c r="R486" s="45" t="s">
        <v>1227</v>
      </c>
      <c r="S486" s="48">
        <v>180000</v>
      </c>
      <c r="T486" s="48" t="s">
        <v>48</v>
      </c>
      <c r="U486" s="48" t="s">
        <v>48</v>
      </c>
      <c r="V486" s="66">
        <v>81</v>
      </c>
      <c r="W486" s="66">
        <v>0</v>
      </c>
      <c r="X486" s="48">
        <v>435</v>
      </c>
      <c r="Y486" s="48">
        <v>975000</v>
      </c>
      <c r="Z486" s="48">
        <v>555.55555555555554</v>
      </c>
      <c r="AA486" s="47" t="s">
        <v>48</v>
      </c>
      <c r="AB486" s="49">
        <v>3</v>
      </c>
      <c r="AC486" s="60" t="s">
        <v>58</v>
      </c>
      <c r="AD486" s="48">
        <v>45000</v>
      </c>
      <c r="AE486" s="48">
        <v>135000</v>
      </c>
      <c r="AF486" s="48" t="s">
        <v>48</v>
      </c>
      <c r="AG486" s="48" t="s">
        <v>48</v>
      </c>
      <c r="AH486" s="66">
        <v>71</v>
      </c>
      <c r="AI486" s="66">
        <v>0</v>
      </c>
      <c r="AJ486" s="48">
        <v>534</v>
      </c>
      <c r="AK486" s="48">
        <v>963545</v>
      </c>
      <c r="AL486" s="48">
        <v>0</v>
      </c>
      <c r="AM486" s="48">
        <v>180000</v>
      </c>
      <c r="AN486" s="124" t="s">
        <v>674</v>
      </c>
      <c r="AO486" s="48">
        <v>135000</v>
      </c>
    </row>
    <row r="487" spans="1:41" s="50" customFormat="1" x14ac:dyDescent="0.25">
      <c r="A487" s="45" t="s">
        <v>2991</v>
      </c>
      <c r="B487" s="45" t="s">
        <v>1187</v>
      </c>
      <c r="C487" s="23" t="s">
        <v>4278</v>
      </c>
      <c r="D487" s="138">
        <v>40927</v>
      </c>
      <c r="E487" s="50" t="s">
        <v>2992</v>
      </c>
      <c r="F487" s="50" t="s">
        <v>2993</v>
      </c>
      <c r="G487" s="50" t="s">
        <v>272</v>
      </c>
      <c r="H487" s="49">
        <v>1</v>
      </c>
      <c r="I487" s="50" t="s">
        <v>2994</v>
      </c>
      <c r="J487" s="45" t="s">
        <v>2995</v>
      </c>
      <c r="K487" s="49" t="s">
        <v>2996</v>
      </c>
      <c r="L487" s="45" t="s">
        <v>2997</v>
      </c>
      <c r="M487" s="45" t="s">
        <v>2998</v>
      </c>
      <c r="N487" s="45">
        <v>325998</v>
      </c>
      <c r="O487" s="45" t="s">
        <v>1060</v>
      </c>
      <c r="P487" s="45" t="s">
        <v>45</v>
      </c>
      <c r="Q487" s="45"/>
      <c r="R487" s="45" t="s">
        <v>2782</v>
      </c>
      <c r="S487" s="48">
        <v>38000</v>
      </c>
      <c r="T487" s="48" t="s">
        <v>48</v>
      </c>
      <c r="U487" s="48" t="s">
        <v>48</v>
      </c>
      <c r="V487" s="66">
        <v>17</v>
      </c>
      <c r="W487" s="66">
        <v>0</v>
      </c>
      <c r="X487" s="48">
        <v>715</v>
      </c>
      <c r="Y487" s="48">
        <v>1710000</v>
      </c>
      <c r="Z487" s="48">
        <v>1676.4705882352941</v>
      </c>
      <c r="AA487" s="47" t="s">
        <v>48</v>
      </c>
      <c r="AB487" s="49">
        <v>3</v>
      </c>
      <c r="AC487" s="60" t="s">
        <v>58</v>
      </c>
      <c r="AD487" s="48">
        <v>28500</v>
      </c>
      <c r="AE487" s="48">
        <v>9500</v>
      </c>
      <c r="AF487" s="48" t="s">
        <v>48</v>
      </c>
      <c r="AG487" s="48" t="s">
        <v>48</v>
      </c>
      <c r="AH487" s="66">
        <v>6</v>
      </c>
      <c r="AI487" s="66">
        <v>0</v>
      </c>
      <c r="AJ487" s="48">
        <v>1046</v>
      </c>
      <c r="AK487" s="48">
        <v>1775185</v>
      </c>
      <c r="AL487" s="48">
        <v>0</v>
      </c>
      <c r="AM487" s="48">
        <v>38000</v>
      </c>
      <c r="AN487" s="124" t="s">
        <v>674</v>
      </c>
      <c r="AO487" s="48">
        <v>12000</v>
      </c>
    </row>
    <row r="488" spans="1:41" s="50" customFormat="1" x14ac:dyDescent="0.25">
      <c r="A488" s="45" t="s">
        <v>2999</v>
      </c>
      <c r="B488" s="45" t="s">
        <v>1187</v>
      </c>
      <c r="C488" s="23" t="s">
        <v>4278</v>
      </c>
      <c r="D488" s="138">
        <v>40932</v>
      </c>
      <c r="E488" s="50" t="s">
        <v>4343</v>
      </c>
      <c r="F488" s="50" t="s">
        <v>3000</v>
      </c>
      <c r="G488" s="50" t="s">
        <v>358</v>
      </c>
      <c r="H488" s="49">
        <v>3</v>
      </c>
      <c r="I488" s="50" t="s">
        <v>3001</v>
      </c>
      <c r="J488" s="45" t="s">
        <v>3002</v>
      </c>
      <c r="K488" s="49">
        <v>28759</v>
      </c>
      <c r="L488" s="45" t="s">
        <v>3003</v>
      </c>
      <c r="M488" s="45" t="s">
        <v>3004</v>
      </c>
      <c r="N488" s="45">
        <v>312120</v>
      </c>
      <c r="O488" s="45" t="s">
        <v>1060</v>
      </c>
      <c r="P488" s="45" t="s">
        <v>45</v>
      </c>
      <c r="Q488" s="45"/>
      <c r="R488" s="45" t="s">
        <v>1227</v>
      </c>
      <c r="S488" s="48">
        <v>1025000</v>
      </c>
      <c r="T488" s="48" t="s">
        <v>48</v>
      </c>
      <c r="U488" s="48" t="s">
        <v>48</v>
      </c>
      <c r="V488" s="66">
        <v>86</v>
      </c>
      <c r="W488" s="66">
        <v>0</v>
      </c>
      <c r="X488" s="48">
        <v>717</v>
      </c>
      <c r="Y488" s="48">
        <v>96750000</v>
      </c>
      <c r="Z488" s="48">
        <v>11918.60465116279</v>
      </c>
      <c r="AA488" s="47" t="s">
        <v>48</v>
      </c>
      <c r="AB488" s="49">
        <v>5</v>
      </c>
      <c r="AC488" s="60" t="s">
        <v>58</v>
      </c>
      <c r="AD488" s="48">
        <v>1025000</v>
      </c>
      <c r="AE488" s="48">
        <v>0</v>
      </c>
      <c r="AF488" s="48" t="s">
        <v>48</v>
      </c>
      <c r="AG488" s="48" t="s">
        <v>48</v>
      </c>
      <c r="AH488" s="66">
        <v>0</v>
      </c>
      <c r="AI488" s="66">
        <v>0</v>
      </c>
      <c r="AJ488" s="48">
        <v>0</v>
      </c>
      <c r="AK488" s="48">
        <v>0</v>
      </c>
      <c r="AL488" s="48">
        <v>0</v>
      </c>
      <c r="AM488" s="48">
        <v>3836800</v>
      </c>
      <c r="AN488" s="124" t="s">
        <v>674</v>
      </c>
      <c r="AO488" s="48">
        <v>0</v>
      </c>
    </row>
    <row r="489" spans="1:41" s="50" customFormat="1" x14ac:dyDescent="0.25">
      <c r="A489" s="45" t="s">
        <v>3005</v>
      </c>
      <c r="B489" s="45" t="s">
        <v>1187</v>
      </c>
      <c r="C489" s="23" t="s">
        <v>4278</v>
      </c>
      <c r="D489" s="138">
        <v>40933</v>
      </c>
      <c r="E489" s="50" t="s">
        <v>3006</v>
      </c>
      <c r="F489" s="50" t="s">
        <v>3007</v>
      </c>
      <c r="G489" s="50" t="s">
        <v>3008</v>
      </c>
      <c r="H489" s="49">
        <v>2</v>
      </c>
      <c r="I489" s="50" t="s">
        <v>3009</v>
      </c>
      <c r="J489" s="45" t="s">
        <v>3010</v>
      </c>
      <c r="K489" s="49">
        <v>27981</v>
      </c>
      <c r="L489" s="45" t="s">
        <v>3011</v>
      </c>
      <c r="M489" s="45" t="s">
        <v>3012</v>
      </c>
      <c r="N489" s="45">
        <v>336621</v>
      </c>
      <c r="O489" s="45" t="s">
        <v>1060</v>
      </c>
      <c r="P489" s="45" t="s">
        <v>45</v>
      </c>
      <c r="Q489" s="45"/>
      <c r="R489" s="45" t="s">
        <v>1611</v>
      </c>
      <c r="S489" s="48">
        <v>213000</v>
      </c>
      <c r="T489" s="48" t="s">
        <v>48</v>
      </c>
      <c r="U489" s="48" t="s">
        <v>48</v>
      </c>
      <c r="V489" s="66">
        <v>64</v>
      </c>
      <c r="W489" s="66">
        <v>0</v>
      </c>
      <c r="X489" s="48">
        <v>469</v>
      </c>
      <c r="Y489" s="48">
        <v>1650000</v>
      </c>
      <c r="Z489" s="48">
        <v>0</v>
      </c>
      <c r="AA489" s="47" t="s">
        <v>48</v>
      </c>
      <c r="AB489" s="49">
        <v>3</v>
      </c>
      <c r="AC489" s="60" t="s">
        <v>3862</v>
      </c>
      <c r="AD489" s="48">
        <v>0</v>
      </c>
      <c r="AE489" s="48">
        <v>213000</v>
      </c>
      <c r="AF489" s="48" t="s">
        <v>48</v>
      </c>
      <c r="AG489" s="48" t="s">
        <v>48</v>
      </c>
      <c r="AH489" s="66">
        <v>75</v>
      </c>
      <c r="AI489" s="66">
        <v>0</v>
      </c>
      <c r="AJ489" s="48">
        <v>720</v>
      </c>
      <c r="AK489" s="48">
        <v>2309017</v>
      </c>
      <c r="AL489" s="48">
        <v>0</v>
      </c>
      <c r="AM489" s="48">
        <v>2101652</v>
      </c>
      <c r="AN489" s="124" t="s">
        <v>3013</v>
      </c>
      <c r="AO489" s="48">
        <v>1546857</v>
      </c>
    </row>
    <row r="490" spans="1:41" s="50" customFormat="1" x14ac:dyDescent="0.25">
      <c r="A490" s="45" t="s">
        <v>3014</v>
      </c>
      <c r="B490" s="45" t="s">
        <v>1187</v>
      </c>
      <c r="C490" s="23" t="s">
        <v>4276</v>
      </c>
      <c r="D490" s="138">
        <v>40940</v>
      </c>
      <c r="E490" s="50" t="s">
        <v>3015</v>
      </c>
      <c r="F490" s="50" t="s">
        <v>758</v>
      </c>
      <c r="G490" s="50" t="s">
        <v>392</v>
      </c>
      <c r="H490" s="49">
        <v>3</v>
      </c>
      <c r="I490" s="50" t="s">
        <v>3016</v>
      </c>
      <c r="J490" s="45" t="s">
        <v>3017</v>
      </c>
      <c r="K490" s="49" t="s">
        <v>3018</v>
      </c>
      <c r="L490" s="45" t="s">
        <v>762</v>
      </c>
      <c r="M490" s="45" t="s">
        <v>3019</v>
      </c>
      <c r="N490" s="45">
        <v>333120</v>
      </c>
      <c r="O490" s="45" t="s">
        <v>1060</v>
      </c>
      <c r="P490" s="45" t="s">
        <v>45</v>
      </c>
      <c r="Q490" s="45"/>
      <c r="R490" s="45" t="s">
        <v>1611</v>
      </c>
      <c r="S490" s="48">
        <v>400000</v>
      </c>
      <c r="T490" s="48" t="s">
        <v>48</v>
      </c>
      <c r="U490" s="48" t="s">
        <v>48</v>
      </c>
      <c r="V490" s="66">
        <v>141</v>
      </c>
      <c r="W490" s="66">
        <v>1144</v>
      </c>
      <c r="X490" s="48">
        <v>654</v>
      </c>
      <c r="Y490" s="48">
        <v>29700000</v>
      </c>
      <c r="Z490" s="48">
        <v>804.96453900709218</v>
      </c>
      <c r="AA490" s="47" t="s">
        <v>48</v>
      </c>
      <c r="AB490" s="49">
        <v>3</v>
      </c>
      <c r="AC490" s="60" t="s">
        <v>58</v>
      </c>
      <c r="AD490" s="48">
        <v>113500</v>
      </c>
      <c r="AE490" s="48">
        <v>0</v>
      </c>
      <c r="AF490" s="48" t="s">
        <v>48</v>
      </c>
      <c r="AG490" s="48" t="s">
        <v>48</v>
      </c>
      <c r="AH490" s="66">
        <v>0</v>
      </c>
      <c r="AI490" s="66">
        <v>1144</v>
      </c>
      <c r="AJ490" s="48">
        <v>0</v>
      </c>
      <c r="AK490" s="48">
        <v>0</v>
      </c>
      <c r="AL490" s="48">
        <v>0</v>
      </c>
      <c r="AM490" s="48">
        <v>1609242</v>
      </c>
      <c r="AN490" s="124" t="s">
        <v>674</v>
      </c>
      <c r="AO490" s="48">
        <v>51151.229999999996</v>
      </c>
    </row>
    <row r="491" spans="1:41" s="50" customFormat="1" x14ac:dyDescent="0.25">
      <c r="A491" s="45" t="s">
        <v>3020</v>
      </c>
      <c r="B491" s="45" t="s">
        <v>1187</v>
      </c>
      <c r="C491" s="23" t="s">
        <v>4278</v>
      </c>
      <c r="D491" s="138">
        <v>40946</v>
      </c>
      <c r="E491" s="50" t="s">
        <v>3021</v>
      </c>
      <c r="F491" s="50" t="s">
        <v>3022</v>
      </c>
      <c r="G491" s="50" t="s">
        <v>3023</v>
      </c>
      <c r="H491" s="49">
        <v>3</v>
      </c>
      <c r="I491" s="50" t="s">
        <v>3024</v>
      </c>
      <c r="J491" s="45" t="s">
        <v>3025</v>
      </c>
      <c r="K491" s="49">
        <v>27260</v>
      </c>
      <c r="L491" s="45" t="s">
        <v>3026</v>
      </c>
      <c r="M491" s="45" t="s">
        <v>3027</v>
      </c>
      <c r="N491" s="45">
        <v>6221510</v>
      </c>
      <c r="O491" s="45" t="s">
        <v>1060</v>
      </c>
      <c r="P491" s="45" t="s">
        <v>707</v>
      </c>
      <c r="Q491" s="45"/>
      <c r="R491" s="45" t="s">
        <v>1540</v>
      </c>
      <c r="S491" s="48">
        <v>450000</v>
      </c>
      <c r="T491" s="48" t="s">
        <v>48</v>
      </c>
      <c r="U491" s="48" t="s">
        <v>48</v>
      </c>
      <c r="V491" s="66">
        <v>270</v>
      </c>
      <c r="W491" s="66">
        <v>721</v>
      </c>
      <c r="X491" s="48">
        <v>848</v>
      </c>
      <c r="Y491" s="48">
        <v>6750000</v>
      </c>
      <c r="Z491" s="48">
        <v>1666.6666666666667</v>
      </c>
      <c r="AA491" s="47" t="s">
        <v>48</v>
      </c>
      <c r="AB491" s="49">
        <v>3</v>
      </c>
      <c r="AC491" s="60" t="s">
        <v>58</v>
      </c>
      <c r="AD491" s="48">
        <v>450000</v>
      </c>
      <c r="AE491" s="48">
        <v>0</v>
      </c>
      <c r="AF491" s="48" t="s">
        <v>48</v>
      </c>
      <c r="AG491" s="48" t="s">
        <v>48</v>
      </c>
      <c r="AH491" s="66">
        <v>0</v>
      </c>
      <c r="AI491" s="66">
        <v>721</v>
      </c>
      <c r="AJ491" s="48">
        <v>0</v>
      </c>
      <c r="AK491" s="48">
        <v>0</v>
      </c>
      <c r="AL491" s="48">
        <v>0</v>
      </c>
      <c r="AM491" s="48">
        <v>1000000</v>
      </c>
      <c r="AN491" s="124" t="s">
        <v>674</v>
      </c>
      <c r="AO491" s="48">
        <v>0</v>
      </c>
    </row>
    <row r="492" spans="1:41" s="50" customFormat="1" x14ac:dyDescent="0.25">
      <c r="A492" s="45" t="s">
        <v>3028</v>
      </c>
      <c r="B492" s="45" t="s">
        <v>1187</v>
      </c>
      <c r="C492" s="23" t="s">
        <v>4278</v>
      </c>
      <c r="D492" s="138">
        <v>40949</v>
      </c>
      <c r="E492" s="50" t="s">
        <v>4344</v>
      </c>
      <c r="F492" s="50" t="s">
        <v>3029</v>
      </c>
      <c r="G492" s="50" t="s">
        <v>471</v>
      </c>
      <c r="H492" s="49">
        <v>1</v>
      </c>
      <c r="I492" s="50" t="s">
        <v>3030</v>
      </c>
      <c r="J492" s="45" t="s">
        <v>2465</v>
      </c>
      <c r="K492" s="49" t="s">
        <v>2466</v>
      </c>
      <c r="L492" s="45" t="s">
        <v>3031</v>
      </c>
      <c r="M492" s="45" t="s">
        <v>2468</v>
      </c>
      <c r="N492" s="45">
        <v>336322</v>
      </c>
      <c r="O492" s="45" t="s">
        <v>1060</v>
      </c>
      <c r="P492" s="45" t="s">
        <v>45</v>
      </c>
      <c r="Q492" s="45"/>
      <c r="R492" s="45" t="s">
        <v>2782</v>
      </c>
      <c r="S492" s="48">
        <v>228000</v>
      </c>
      <c r="T492" s="48" t="s">
        <v>48</v>
      </c>
      <c r="U492" s="48" t="s">
        <v>48</v>
      </c>
      <c r="V492" s="66">
        <v>51</v>
      </c>
      <c r="W492" s="66">
        <v>203</v>
      </c>
      <c r="X492" s="48">
        <v>563</v>
      </c>
      <c r="Y492" s="48">
        <v>6570000</v>
      </c>
      <c r="Z492" s="48">
        <v>4470.588235294118</v>
      </c>
      <c r="AA492" s="47" t="s">
        <v>48</v>
      </c>
      <c r="AB492" s="49">
        <v>4</v>
      </c>
      <c r="AC492" s="60" t="s">
        <v>58</v>
      </c>
      <c r="AD492" s="48">
        <v>228000</v>
      </c>
      <c r="AE492" s="48">
        <v>0</v>
      </c>
      <c r="AF492" s="48" t="s">
        <v>48</v>
      </c>
      <c r="AG492" s="48" t="s">
        <v>48</v>
      </c>
      <c r="AH492" s="66">
        <v>0</v>
      </c>
      <c r="AI492" s="66">
        <v>203</v>
      </c>
      <c r="AJ492" s="48">
        <v>0</v>
      </c>
      <c r="AK492" s="48">
        <v>0</v>
      </c>
      <c r="AL492" s="48">
        <v>0</v>
      </c>
      <c r="AM492" s="48">
        <v>232155</v>
      </c>
      <c r="AN492" s="124" t="s">
        <v>674</v>
      </c>
      <c r="AO492" s="48">
        <v>0</v>
      </c>
    </row>
    <row r="493" spans="1:41" s="50" customFormat="1" x14ac:dyDescent="0.25">
      <c r="A493" s="45" t="s">
        <v>3032</v>
      </c>
      <c r="B493" s="45" t="s">
        <v>1187</v>
      </c>
      <c r="C493" s="23" t="s">
        <v>4278</v>
      </c>
      <c r="D493" s="138">
        <v>40955</v>
      </c>
      <c r="E493" s="50" t="s">
        <v>3033</v>
      </c>
      <c r="F493" s="50" t="s">
        <v>3034</v>
      </c>
      <c r="G493" s="50" t="s">
        <v>106</v>
      </c>
      <c r="H493" s="49">
        <v>2</v>
      </c>
      <c r="I493" s="50" t="s">
        <v>3035</v>
      </c>
      <c r="J493" s="45" t="s">
        <v>3036</v>
      </c>
      <c r="K493" s="49" t="s">
        <v>3037</v>
      </c>
      <c r="L493" s="45" t="s">
        <v>3038</v>
      </c>
      <c r="M493" s="45" t="s">
        <v>3039</v>
      </c>
      <c r="N493" s="45">
        <v>314129</v>
      </c>
      <c r="O493" s="45">
        <v>314129</v>
      </c>
      <c r="P493" s="45" t="s">
        <v>45</v>
      </c>
      <c r="Q493" s="45" t="s">
        <v>45</v>
      </c>
      <c r="R493" s="45" t="s">
        <v>1205</v>
      </c>
      <c r="S493" s="48">
        <v>120000</v>
      </c>
      <c r="T493" s="48" t="s">
        <v>48</v>
      </c>
      <c r="U493" s="48" t="s">
        <v>48</v>
      </c>
      <c r="V493" s="66">
        <v>99</v>
      </c>
      <c r="W493" s="66">
        <v>106</v>
      </c>
      <c r="X493" s="48">
        <v>391</v>
      </c>
      <c r="Y493" s="48">
        <v>652500</v>
      </c>
      <c r="Z493" s="48">
        <v>1212.121212121212</v>
      </c>
      <c r="AA493" s="47" t="s">
        <v>48</v>
      </c>
      <c r="AB493" s="49">
        <v>3</v>
      </c>
      <c r="AC493" s="60" t="s">
        <v>58</v>
      </c>
      <c r="AD493" s="48">
        <v>120000</v>
      </c>
      <c r="AE493" s="48">
        <v>0</v>
      </c>
      <c r="AF493" s="48" t="s">
        <v>48</v>
      </c>
      <c r="AG493" s="48" t="s">
        <v>48</v>
      </c>
      <c r="AH493" s="66">
        <v>0</v>
      </c>
      <c r="AI493" s="66">
        <v>106</v>
      </c>
      <c r="AJ493" s="48">
        <v>0</v>
      </c>
      <c r="AK493" s="48">
        <v>0</v>
      </c>
      <c r="AL493" s="48">
        <v>0</v>
      </c>
      <c r="AM493" s="48">
        <v>150000</v>
      </c>
      <c r="AN493" s="124" t="s">
        <v>674</v>
      </c>
      <c r="AO493" s="48">
        <v>0</v>
      </c>
    </row>
    <row r="494" spans="1:41" s="50" customFormat="1" x14ac:dyDescent="0.25">
      <c r="A494" s="45" t="s">
        <v>3040</v>
      </c>
      <c r="B494" s="45" t="s">
        <v>1187</v>
      </c>
      <c r="C494" s="23" t="s">
        <v>4278</v>
      </c>
      <c r="D494" s="138">
        <v>40963</v>
      </c>
      <c r="E494" s="50" t="s">
        <v>3041</v>
      </c>
      <c r="F494" s="50" t="s">
        <v>3042</v>
      </c>
      <c r="G494" s="50" t="s">
        <v>857</v>
      </c>
      <c r="H494" s="49">
        <v>1</v>
      </c>
      <c r="I494" s="50" t="s">
        <v>3043</v>
      </c>
      <c r="J494" s="45" t="s">
        <v>3044</v>
      </c>
      <c r="K494" s="49" t="s">
        <v>3045</v>
      </c>
      <c r="L494" s="45" t="s">
        <v>3046</v>
      </c>
      <c r="M494" s="45" t="s">
        <v>3047</v>
      </c>
      <c r="N494" s="45">
        <v>326199</v>
      </c>
      <c r="O494" s="45" t="s">
        <v>1060</v>
      </c>
      <c r="P494" s="45" t="s">
        <v>45</v>
      </c>
      <c r="Q494" s="45"/>
      <c r="R494" s="45" t="s">
        <v>1195</v>
      </c>
      <c r="S494" s="48">
        <v>48000</v>
      </c>
      <c r="T494" s="48" t="s">
        <v>48</v>
      </c>
      <c r="U494" s="48" t="s">
        <v>48</v>
      </c>
      <c r="V494" s="66">
        <v>49</v>
      </c>
      <c r="W494" s="66">
        <v>0</v>
      </c>
      <c r="X494" s="48">
        <v>541</v>
      </c>
      <c r="Y494" s="48">
        <v>270000</v>
      </c>
      <c r="Z494" s="48">
        <v>489.79591836734693</v>
      </c>
      <c r="AA494" s="47" t="s">
        <v>48</v>
      </c>
      <c r="AB494" s="49">
        <v>3</v>
      </c>
      <c r="AC494" s="60" t="s">
        <v>58</v>
      </c>
      <c r="AD494" s="48">
        <v>24000</v>
      </c>
      <c r="AE494" s="48">
        <v>24000</v>
      </c>
      <c r="AF494" s="48" t="s">
        <v>48</v>
      </c>
      <c r="AG494" s="48" t="s">
        <v>48</v>
      </c>
      <c r="AH494" s="66">
        <v>28</v>
      </c>
      <c r="AI494" s="66">
        <v>0</v>
      </c>
      <c r="AJ494" s="48">
        <v>620</v>
      </c>
      <c r="AK494" s="48">
        <v>1460544</v>
      </c>
      <c r="AL494" s="48">
        <v>0</v>
      </c>
      <c r="AM494" s="48">
        <v>50500</v>
      </c>
      <c r="AN494" s="124" t="s">
        <v>3048</v>
      </c>
      <c r="AO494" s="48">
        <v>19200</v>
      </c>
    </row>
    <row r="495" spans="1:41" s="50" customFormat="1" x14ac:dyDescent="0.25">
      <c r="A495" s="45" t="s">
        <v>3049</v>
      </c>
      <c r="B495" s="45" t="s">
        <v>1187</v>
      </c>
      <c r="C495" s="23" t="s">
        <v>4278</v>
      </c>
      <c r="D495" s="138">
        <v>40976</v>
      </c>
      <c r="E495" s="50" t="s">
        <v>3050</v>
      </c>
      <c r="F495" s="50" t="s">
        <v>3051</v>
      </c>
      <c r="G495" s="50" t="s">
        <v>857</v>
      </c>
      <c r="H495" s="49">
        <v>1</v>
      </c>
      <c r="I495" s="50" t="s">
        <v>3052</v>
      </c>
      <c r="J495" s="45" t="s">
        <v>3053</v>
      </c>
      <c r="K495" s="49" t="s">
        <v>3054</v>
      </c>
      <c r="L495" s="45" t="s">
        <v>3055</v>
      </c>
      <c r="M495" s="45" t="s">
        <v>3056</v>
      </c>
      <c r="N495" s="45">
        <v>561422</v>
      </c>
      <c r="O495" s="45" t="s">
        <v>1060</v>
      </c>
      <c r="P495" s="45" t="s">
        <v>987</v>
      </c>
      <c r="Q495" s="45"/>
      <c r="R495" s="45" t="s">
        <v>1565</v>
      </c>
      <c r="S495" s="48">
        <v>100000</v>
      </c>
      <c r="T495" s="48" t="s">
        <v>48</v>
      </c>
      <c r="U495" s="48" t="s">
        <v>48</v>
      </c>
      <c r="V495" s="66">
        <v>176</v>
      </c>
      <c r="W495" s="66">
        <v>38</v>
      </c>
      <c r="X495" s="48">
        <v>376</v>
      </c>
      <c r="Y495" s="48">
        <v>1894500</v>
      </c>
      <c r="Z495" s="48">
        <v>568.18181818181813</v>
      </c>
      <c r="AA495" s="47" t="s">
        <v>48</v>
      </c>
      <c r="AB495" s="49">
        <v>3</v>
      </c>
      <c r="AC495" s="60" t="s">
        <v>58</v>
      </c>
      <c r="AD495" s="48">
        <v>100000</v>
      </c>
      <c r="AE495" s="48">
        <v>0</v>
      </c>
      <c r="AF495" s="48" t="s">
        <v>48</v>
      </c>
      <c r="AG495" s="48" t="s">
        <v>48</v>
      </c>
      <c r="AH495" s="66">
        <v>0</v>
      </c>
      <c r="AI495" s="66">
        <v>38</v>
      </c>
      <c r="AJ495" s="48">
        <v>0</v>
      </c>
      <c r="AK495" s="48">
        <v>0</v>
      </c>
      <c r="AL495" s="48">
        <v>0</v>
      </c>
      <c r="AM495" s="48">
        <v>143212</v>
      </c>
      <c r="AN495" s="124" t="s">
        <v>3057</v>
      </c>
      <c r="AO495" s="48">
        <v>41008.28</v>
      </c>
    </row>
    <row r="496" spans="1:41" s="50" customFormat="1" x14ac:dyDescent="0.25">
      <c r="A496" s="45" t="s">
        <v>3058</v>
      </c>
      <c r="B496" s="45" t="s">
        <v>1187</v>
      </c>
      <c r="C496" s="23" t="s">
        <v>4278</v>
      </c>
      <c r="D496" s="138">
        <v>40983</v>
      </c>
      <c r="E496" s="50" t="s">
        <v>3059</v>
      </c>
      <c r="F496" s="50" t="s">
        <v>3060</v>
      </c>
      <c r="G496" s="50" t="s">
        <v>80</v>
      </c>
      <c r="H496" s="49">
        <v>3</v>
      </c>
      <c r="I496" s="50" t="s">
        <v>3061</v>
      </c>
      <c r="J496" s="45" t="s">
        <v>3062</v>
      </c>
      <c r="K496" s="49" t="s">
        <v>3063</v>
      </c>
      <c r="L496" s="45" t="s">
        <v>3064</v>
      </c>
      <c r="M496" s="45" t="s">
        <v>3065</v>
      </c>
      <c r="N496" s="45">
        <v>541990</v>
      </c>
      <c r="O496" s="45" t="s">
        <v>1060</v>
      </c>
      <c r="P496" s="45" t="s">
        <v>86</v>
      </c>
      <c r="Q496" s="45"/>
      <c r="R496" s="45" t="s">
        <v>2782</v>
      </c>
      <c r="S496" s="48">
        <v>50000</v>
      </c>
      <c r="T496" s="48" t="s">
        <v>48</v>
      </c>
      <c r="U496" s="48" t="s">
        <v>48</v>
      </c>
      <c r="V496" s="66">
        <v>41</v>
      </c>
      <c r="W496" s="66">
        <v>6</v>
      </c>
      <c r="X496" s="48">
        <v>1194</v>
      </c>
      <c r="Y496" s="48">
        <v>197000</v>
      </c>
      <c r="Z496" s="48">
        <v>1219.5121951219512</v>
      </c>
      <c r="AA496" s="47" t="s">
        <v>48</v>
      </c>
      <c r="AB496" s="49">
        <v>3</v>
      </c>
      <c r="AC496" s="60" t="s">
        <v>58</v>
      </c>
      <c r="AD496" s="48">
        <v>50000</v>
      </c>
      <c r="AE496" s="48">
        <v>0</v>
      </c>
      <c r="AF496" s="48" t="s">
        <v>48</v>
      </c>
      <c r="AG496" s="48" t="s">
        <v>48</v>
      </c>
      <c r="AH496" s="66">
        <v>0</v>
      </c>
      <c r="AI496" s="66">
        <v>6</v>
      </c>
      <c r="AJ496" s="48">
        <v>0</v>
      </c>
      <c r="AK496" s="48">
        <v>0</v>
      </c>
      <c r="AL496" s="48">
        <v>0</v>
      </c>
      <c r="AM496" s="48">
        <v>75000</v>
      </c>
      <c r="AN496" s="124" t="s">
        <v>3066</v>
      </c>
      <c r="AO496" s="48">
        <v>75000</v>
      </c>
    </row>
    <row r="497" spans="1:41" s="50" customFormat="1" x14ac:dyDescent="0.25">
      <c r="A497" s="45" t="s">
        <v>3067</v>
      </c>
      <c r="B497" s="45" t="s">
        <v>1187</v>
      </c>
      <c r="C497" s="23" t="s">
        <v>4278</v>
      </c>
      <c r="D497" s="138">
        <v>40991</v>
      </c>
      <c r="E497" s="50" t="s">
        <v>4345</v>
      </c>
      <c r="F497" s="50" t="s">
        <v>3068</v>
      </c>
      <c r="G497" s="50" t="s">
        <v>936</v>
      </c>
      <c r="H497" s="49">
        <v>2</v>
      </c>
      <c r="I497" s="50" t="s">
        <v>3069</v>
      </c>
      <c r="J497" s="45" t="s">
        <v>3070</v>
      </c>
      <c r="K497" s="49" t="s">
        <v>3071</v>
      </c>
      <c r="L497" s="45" t="s">
        <v>3072</v>
      </c>
      <c r="M497" s="45" t="s">
        <v>3073</v>
      </c>
      <c r="N497" s="45">
        <v>325412</v>
      </c>
      <c r="O497" s="45" t="s">
        <v>1060</v>
      </c>
      <c r="P497" s="45" t="s">
        <v>45</v>
      </c>
      <c r="Q497" s="45"/>
      <c r="R497" s="45" t="s">
        <v>1205</v>
      </c>
      <c r="S497" s="48">
        <v>500000</v>
      </c>
      <c r="T497" s="48" t="s">
        <v>48</v>
      </c>
      <c r="U497" s="48" t="s">
        <v>48</v>
      </c>
      <c r="V497" s="66">
        <v>107</v>
      </c>
      <c r="W497" s="66">
        <v>208</v>
      </c>
      <c r="X497" s="48">
        <v>651</v>
      </c>
      <c r="Y497" s="48">
        <v>11880000</v>
      </c>
      <c r="Z497" s="48">
        <v>4672.8971962616824</v>
      </c>
      <c r="AA497" s="47" t="s">
        <v>48</v>
      </c>
      <c r="AB497" s="49">
        <v>3</v>
      </c>
      <c r="AC497" s="60" t="s">
        <v>58</v>
      </c>
      <c r="AD497" s="48">
        <v>500000</v>
      </c>
      <c r="AE497" s="48">
        <v>0</v>
      </c>
      <c r="AF497" s="48" t="s">
        <v>48</v>
      </c>
      <c r="AG497" s="48" t="s">
        <v>48</v>
      </c>
      <c r="AH497" s="66">
        <v>0</v>
      </c>
      <c r="AI497" s="66">
        <v>208</v>
      </c>
      <c r="AJ497" s="48">
        <v>0</v>
      </c>
      <c r="AK497" s="48">
        <v>0</v>
      </c>
      <c r="AL497" s="48">
        <v>0</v>
      </c>
      <c r="AM497" s="48">
        <v>611253</v>
      </c>
      <c r="AN497" s="124" t="s">
        <v>2800</v>
      </c>
      <c r="AO497" s="48">
        <v>0</v>
      </c>
    </row>
    <row r="498" spans="1:41" s="50" customFormat="1" x14ac:dyDescent="0.25">
      <c r="A498" s="45" t="s">
        <v>3074</v>
      </c>
      <c r="B498" s="45" t="s">
        <v>1187</v>
      </c>
      <c r="C498" s="23" t="s">
        <v>4278</v>
      </c>
      <c r="D498" s="138">
        <v>41003</v>
      </c>
      <c r="E498" s="50" t="s">
        <v>4346</v>
      </c>
      <c r="F498" s="50" t="s">
        <v>3075</v>
      </c>
      <c r="G498" s="50" t="s">
        <v>664</v>
      </c>
      <c r="H498" s="49">
        <v>3</v>
      </c>
      <c r="I498" s="50" t="s">
        <v>3076</v>
      </c>
      <c r="J498" s="45" t="s">
        <v>3077</v>
      </c>
      <c r="K498" s="49" t="s">
        <v>3078</v>
      </c>
      <c r="L498" s="45" t="s">
        <v>3079</v>
      </c>
      <c r="M498" s="45" t="s">
        <v>3080</v>
      </c>
      <c r="N498" s="45">
        <v>312120</v>
      </c>
      <c r="O498" s="45" t="s">
        <v>1060</v>
      </c>
      <c r="P498" s="45" t="s">
        <v>45</v>
      </c>
      <c r="Q498" s="45"/>
      <c r="R498" s="45" t="s">
        <v>2782</v>
      </c>
      <c r="S498" s="48">
        <v>1000000</v>
      </c>
      <c r="T498" s="48" t="s">
        <v>48</v>
      </c>
      <c r="U498" s="48" t="s">
        <v>48</v>
      </c>
      <c r="V498" s="66">
        <v>117</v>
      </c>
      <c r="W498" s="66">
        <v>0</v>
      </c>
      <c r="X498" s="48">
        <v>835</v>
      </c>
      <c r="Y498" s="48">
        <v>103500000</v>
      </c>
      <c r="Z498" s="48">
        <v>8547.0085470085469</v>
      </c>
      <c r="AA498" s="47" t="s">
        <v>48</v>
      </c>
      <c r="AB498" s="49">
        <v>8</v>
      </c>
      <c r="AC498" s="60" t="s">
        <v>58</v>
      </c>
      <c r="AD498" s="48">
        <v>1000000</v>
      </c>
      <c r="AE498" s="48">
        <v>0</v>
      </c>
      <c r="AF498" s="48" t="s">
        <v>48</v>
      </c>
      <c r="AG498" s="48" t="s">
        <v>48</v>
      </c>
      <c r="AH498" s="66">
        <v>0</v>
      </c>
      <c r="AI498" s="66">
        <v>0</v>
      </c>
      <c r="AJ498" s="48">
        <v>0</v>
      </c>
      <c r="AK498" s="48">
        <v>0</v>
      </c>
      <c r="AL498" s="48">
        <v>0</v>
      </c>
      <c r="AM498" s="48">
        <v>13750000</v>
      </c>
      <c r="AN498" s="124" t="s">
        <v>3013</v>
      </c>
      <c r="AO498" s="48">
        <v>0</v>
      </c>
    </row>
    <row r="499" spans="1:41" s="50" customFormat="1" x14ac:dyDescent="0.25">
      <c r="A499" s="45" t="s">
        <v>3081</v>
      </c>
      <c r="B499" s="45" t="s">
        <v>1187</v>
      </c>
      <c r="C499" s="23" t="s">
        <v>4278</v>
      </c>
      <c r="D499" s="138">
        <v>41012</v>
      </c>
      <c r="E499" s="50" t="s">
        <v>3082</v>
      </c>
      <c r="F499" s="50" t="s">
        <v>3083</v>
      </c>
      <c r="G499" s="50" t="s">
        <v>1436</v>
      </c>
      <c r="H499" s="49">
        <v>2</v>
      </c>
      <c r="I499" s="50" t="s">
        <v>3084</v>
      </c>
      <c r="J499" s="45" t="s">
        <v>3085</v>
      </c>
      <c r="K499" s="49" t="s">
        <v>3086</v>
      </c>
      <c r="L499" s="45" t="s">
        <v>3087</v>
      </c>
      <c r="M499" s="45" t="s">
        <v>3088</v>
      </c>
      <c r="N499" s="45">
        <v>423510</v>
      </c>
      <c r="O499" s="45" t="s">
        <v>1060</v>
      </c>
      <c r="P499" s="45" t="s">
        <v>277</v>
      </c>
      <c r="Q499" s="45"/>
      <c r="R499" s="45" t="s">
        <v>1227</v>
      </c>
      <c r="S499" s="48">
        <v>100000</v>
      </c>
      <c r="T499" s="48" t="s">
        <v>48</v>
      </c>
      <c r="U499" s="48" t="s">
        <v>48</v>
      </c>
      <c r="V499" s="66">
        <v>40</v>
      </c>
      <c r="W499" s="66">
        <v>155</v>
      </c>
      <c r="X499" s="48">
        <v>572</v>
      </c>
      <c r="Y499" s="48">
        <v>2700000</v>
      </c>
      <c r="Z499" s="48">
        <v>2500</v>
      </c>
      <c r="AA499" s="47" t="s">
        <v>48</v>
      </c>
      <c r="AB499" s="49">
        <v>3</v>
      </c>
      <c r="AC499" s="60" t="s">
        <v>58</v>
      </c>
      <c r="AD499" s="48">
        <v>100000</v>
      </c>
      <c r="AE499" s="48">
        <v>0</v>
      </c>
      <c r="AF499" s="48" t="s">
        <v>48</v>
      </c>
      <c r="AG499" s="48" t="s">
        <v>48</v>
      </c>
      <c r="AH499" s="66">
        <v>0</v>
      </c>
      <c r="AI499" s="66">
        <v>155</v>
      </c>
      <c r="AJ499" s="48">
        <v>0</v>
      </c>
      <c r="AK499" s="48">
        <v>0</v>
      </c>
      <c r="AL499" s="48">
        <v>0</v>
      </c>
      <c r="AM499" s="48">
        <v>100000</v>
      </c>
      <c r="AN499" s="124" t="s">
        <v>674</v>
      </c>
      <c r="AO499" s="48">
        <v>0</v>
      </c>
    </row>
    <row r="500" spans="1:41" s="50" customFormat="1" x14ac:dyDescent="0.25">
      <c r="A500" s="45" t="s">
        <v>3089</v>
      </c>
      <c r="B500" s="45" t="s">
        <v>1187</v>
      </c>
      <c r="C500" s="23" t="s">
        <v>4278</v>
      </c>
      <c r="D500" s="138">
        <v>41012</v>
      </c>
      <c r="E500" s="50" t="s">
        <v>3090</v>
      </c>
      <c r="F500" s="50" t="s">
        <v>1643</v>
      </c>
      <c r="G500" s="50" t="s">
        <v>52</v>
      </c>
      <c r="H500" s="49">
        <v>3</v>
      </c>
      <c r="I500" s="50" t="s">
        <v>3091</v>
      </c>
      <c r="J500" s="45" t="s">
        <v>3092</v>
      </c>
      <c r="K500" s="49" t="s">
        <v>3093</v>
      </c>
      <c r="L500" s="45" t="s">
        <v>1647</v>
      </c>
      <c r="M500" s="45" t="s">
        <v>1648</v>
      </c>
      <c r="N500" s="45">
        <v>337122</v>
      </c>
      <c r="O500" s="45" t="s">
        <v>1060</v>
      </c>
      <c r="P500" s="45" t="s">
        <v>45</v>
      </c>
      <c r="Q500" s="45"/>
      <c r="R500" s="45" t="s">
        <v>1195</v>
      </c>
      <c r="S500" s="48">
        <v>335000</v>
      </c>
      <c r="T500" s="48" t="s">
        <v>48</v>
      </c>
      <c r="U500" s="48" t="s">
        <v>48</v>
      </c>
      <c r="V500" s="66">
        <v>38</v>
      </c>
      <c r="W500" s="66">
        <v>13</v>
      </c>
      <c r="X500" s="48">
        <v>1120</v>
      </c>
      <c r="Y500" s="48">
        <v>3600000</v>
      </c>
      <c r="Z500" s="48">
        <v>4407.894736842105</v>
      </c>
      <c r="AA500" s="47" t="s">
        <v>48</v>
      </c>
      <c r="AB500" s="49">
        <v>3</v>
      </c>
      <c r="AC500" s="60" t="s">
        <v>58</v>
      </c>
      <c r="AD500" s="48">
        <v>167500</v>
      </c>
      <c r="AE500" s="48">
        <v>167500</v>
      </c>
      <c r="AF500" s="48" t="s">
        <v>48</v>
      </c>
      <c r="AG500" s="48" t="s">
        <v>48</v>
      </c>
      <c r="AH500" s="66">
        <v>31</v>
      </c>
      <c r="AI500" s="66">
        <v>13</v>
      </c>
      <c r="AJ500" s="48">
        <v>1444</v>
      </c>
      <c r="AK500" s="48">
        <v>5441375</v>
      </c>
      <c r="AL500" s="48">
        <v>0</v>
      </c>
      <c r="AM500" s="48">
        <v>416000</v>
      </c>
      <c r="AN500" s="124" t="s">
        <v>674</v>
      </c>
      <c r="AO500" s="48">
        <v>340000</v>
      </c>
    </row>
    <row r="501" spans="1:41" s="50" customFormat="1" x14ac:dyDescent="0.25">
      <c r="A501" s="45" t="s">
        <v>3094</v>
      </c>
      <c r="B501" s="45" t="s">
        <v>1187</v>
      </c>
      <c r="C501" s="23" t="s">
        <v>4278</v>
      </c>
      <c r="D501" s="138">
        <v>41015</v>
      </c>
      <c r="E501" s="50" t="s">
        <v>3095</v>
      </c>
      <c r="F501" s="50" t="s">
        <v>3096</v>
      </c>
      <c r="G501" s="50" t="s">
        <v>1420</v>
      </c>
      <c r="H501" s="49">
        <v>1</v>
      </c>
      <c r="I501" s="50" t="s">
        <v>3097</v>
      </c>
      <c r="J501" s="45" t="s">
        <v>3098</v>
      </c>
      <c r="K501" s="49" t="s">
        <v>3099</v>
      </c>
      <c r="L501" s="45" t="s">
        <v>3100</v>
      </c>
      <c r="M501" s="45" t="s">
        <v>3101</v>
      </c>
      <c r="N501" s="45">
        <v>331528</v>
      </c>
      <c r="O501" s="45" t="s">
        <v>1060</v>
      </c>
      <c r="P501" s="45" t="s">
        <v>45</v>
      </c>
      <c r="Q501" s="45"/>
      <c r="R501" s="45" t="s">
        <v>1565</v>
      </c>
      <c r="S501" s="48">
        <v>210000</v>
      </c>
      <c r="T501" s="48" t="s">
        <v>48</v>
      </c>
      <c r="U501" s="48" t="s">
        <v>48</v>
      </c>
      <c r="V501" s="66">
        <v>63</v>
      </c>
      <c r="W501" s="66">
        <v>164</v>
      </c>
      <c r="X501" s="48">
        <v>652</v>
      </c>
      <c r="Y501" s="48">
        <v>1030500</v>
      </c>
      <c r="Z501" s="48">
        <v>0</v>
      </c>
      <c r="AA501" s="47" t="s">
        <v>48</v>
      </c>
      <c r="AB501" s="49">
        <v>3</v>
      </c>
      <c r="AC501" s="60" t="s">
        <v>4248</v>
      </c>
      <c r="AD501" s="48">
        <v>0</v>
      </c>
      <c r="AE501" s="48">
        <v>0</v>
      </c>
      <c r="AF501" s="48" t="s">
        <v>48</v>
      </c>
      <c r="AG501" s="48" t="s">
        <v>48</v>
      </c>
      <c r="AH501" s="66">
        <v>0</v>
      </c>
      <c r="AI501" s="66">
        <v>164</v>
      </c>
      <c r="AJ501" s="48">
        <v>0</v>
      </c>
      <c r="AK501" s="48">
        <v>0</v>
      </c>
      <c r="AL501" s="48">
        <v>0</v>
      </c>
      <c r="AM501" s="48">
        <v>210000</v>
      </c>
      <c r="AN501" s="124" t="s">
        <v>674</v>
      </c>
      <c r="AO501" s="48">
        <v>0</v>
      </c>
    </row>
    <row r="502" spans="1:41" s="50" customFormat="1" x14ac:dyDescent="0.25">
      <c r="A502" s="45" t="s">
        <v>3102</v>
      </c>
      <c r="B502" s="45" t="s">
        <v>1187</v>
      </c>
      <c r="C502" s="23" t="s">
        <v>4276</v>
      </c>
      <c r="D502" s="138">
        <v>41019</v>
      </c>
      <c r="E502" s="50" t="s">
        <v>3103</v>
      </c>
      <c r="F502" s="50" t="s">
        <v>3104</v>
      </c>
      <c r="G502" s="50" t="s">
        <v>785</v>
      </c>
      <c r="H502" s="49">
        <v>2</v>
      </c>
      <c r="I502" s="50" t="s">
        <v>3105</v>
      </c>
      <c r="J502" s="45" t="s">
        <v>787</v>
      </c>
      <c r="K502" s="49" t="s">
        <v>3106</v>
      </c>
      <c r="L502" s="45" t="s">
        <v>788</v>
      </c>
      <c r="M502" s="45" t="s">
        <v>789</v>
      </c>
      <c r="N502" s="45">
        <v>337121</v>
      </c>
      <c r="O502" s="45">
        <v>493110</v>
      </c>
      <c r="P502" s="45" t="s">
        <v>45</v>
      </c>
      <c r="Q502" s="45" t="s">
        <v>142</v>
      </c>
      <c r="R502" s="45" t="s">
        <v>2782</v>
      </c>
      <c r="S502" s="48">
        <v>825000</v>
      </c>
      <c r="T502" s="48" t="s">
        <v>48</v>
      </c>
      <c r="U502" s="48" t="s">
        <v>48</v>
      </c>
      <c r="V502" s="66">
        <v>443</v>
      </c>
      <c r="W502" s="66">
        <v>10</v>
      </c>
      <c r="X502" s="48">
        <v>524</v>
      </c>
      <c r="Y502" s="48">
        <v>73530000</v>
      </c>
      <c r="Z502" s="48">
        <v>1862.3024830699774</v>
      </c>
      <c r="AA502" s="47" t="s">
        <v>48</v>
      </c>
      <c r="AB502" s="49">
        <v>3</v>
      </c>
      <c r="AC502" s="60" t="s">
        <v>58</v>
      </c>
      <c r="AD502" s="48">
        <v>825000</v>
      </c>
      <c r="AE502" s="48">
        <v>0</v>
      </c>
      <c r="AF502" s="48" t="s">
        <v>48</v>
      </c>
      <c r="AG502" s="48" t="s">
        <v>48</v>
      </c>
      <c r="AH502" s="66">
        <v>0</v>
      </c>
      <c r="AI502" s="66">
        <v>10</v>
      </c>
      <c r="AJ502" s="48">
        <v>0</v>
      </c>
      <c r="AK502" s="48">
        <v>0</v>
      </c>
      <c r="AL502" s="48">
        <v>0</v>
      </c>
      <c r="AM502" s="48">
        <v>3723505</v>
      </c>
      <c r="AN502" s="124" t="s">
        <v>3107</v>
      </c>
      <c r="AO502" s="48">
        <v>4290000</v>
      </c>
    </row>
    <row r="503" spans="1:41" s="50" customFormat="1" x14ac:dyDescent="0.25">
      <c r="A503" s="45" t="s">
        <v>3108</v>
      </c>
      <c r="B503" s="45" t="s">
        <v>1187</v>
      </c>
      <c r="C503" s="23" t="s">
        <v>4276</v>
      </c>
      <c r="D503" s="138">
        <v>41025</v>
      </c>
      <c r="E503" s="50" t="s">
        <v>793</v>
      </c>
      <c r="F503" s="50" t="s">
        <v>794</v>
      </c>
      <c r="G503" s="50" t="s">
        <v>504</v>
      </c>
      <c r="H503" s="49">
        <v>3</v>
      </c>
      <c r="I503" s="50" t="s">
        <v>3109</v>
      </c>
      <c r="J503" s="45" t="s">
        <v>796</v>
      </c>
      <c r="K503" s="49">
        <v>27106</v>
      </c>
      <c r="L503" s="45" t="s">
        <v>798</v>
      </c>
      <c r="M503" s="45" t="s">
        <v>799</v>
      </c>
      <c r="N503" s="45">
        <v>541990</v>
      </c>
      <c r="O503" s="45">
        <v>541614</v>
      </c>
      <c r="P503" s="45" t="s">
        <v>86</v>
      </c>
      <c r="Q503" s="45" t="s">
        <v>86</v>
      </c>
      <c r="R503" s="45" t="s">
        <v>1205</v>
      </c>
      <c r="S503" s="48">
        <v>237000</v>
      </c>
      <c r="T503" s="48" t="s">
        <v>48</v>
      </c>
      <c r="U503" s="48" t="s">
        <v>48</v>
      </c>
      <c r="V503" s="66">
        <v>142</v>
      </c>
      <c r="W503" s="66">
        <v>723</v>
      </c>
      <c r="X503" s="48">
        <v>1260</v>
      </c>
      <c r="Y503" s="48">
        <v>22050000</v>
      </c>
      <c r="Z503" s="48">
        <v>647.88732394366195</v>
      </c>
      <c r="AA503" s="47" t="s">
        <v>48</v>
      </c>
      <c r="AB503" s="49">
        <v>3</v>
      </c>
      <c r="AC503" s="60" t="s">
        <v>58</v>
      </c>
      <c r="AD503" s="48">
        <v>92000</v>
      </c>
      <c r="AE503" s="48">
        <v>145000</v>
      </c>
      <c r="AF503" s="48" t="s">
        <v>48</v>
      </c>
      <c r="AG503" s="48" t="s">
        <v>48</v>
      </c>
      <c r="AH503" s="66">
        <v>99</v>
      </c>
      <c r="AI503" s="66">
        <v>723</v>
      </c>
      <c r="AJ503" s="48">
        <v>1262</v>
      </c>
      <c r="AK503" s="48">
        <v>2732748</v>
      </c>
      <c r="AL503" s="48">
        <v>0</v>
      </c>
      <c r="AM503" s="48">
        <v>2803610</v>
      </c>
      <c r="AN503" s="124" t="s">
        <v>2837</v>
      </c>
      <c r="AO503" s="48">
        <v>343000</v>
      </c>
    </row>
    <row r="504" spans="1:41" s="50" customFormat="1" x14ac:dyDescent="0.25">
      <c r="A504" s="45" t="s">
        <v>3110</v>
      </c>
      <c r="B504" s="45" t="s">
        <v>1187</v>
      </c>
      <c r="C504" s="23" t="s">
        <v>4278</v>
      </c>
      <c r="D504" s="138">
        <v>41046</v>
      </c>
      <c r="E504" s="50" t="s">
        <v>3111</v>
      </c>
      <c r="F504" s="50" t="s">
        <v>3112</v>
      </c>
      <c r="G504" s="50" t="s">
        <v>664</v>
      </c>
      <c r="H504" s="49">
        <v>3</v>
      </c>
      <c r="I504" s="50" t="s">
        <v>3113</v>
      </c>
      <c r="J504" s="45" t="s">
        <v>3114</v>
      </c>
      <c r="K504" s="49" t="s">
        <v>3115</v>
      </c>
      <c r="L504" s="45" t="s">
        <v>3116</v>
      </c>
      <c r="M504" s="45" t="s">
        <v>3117</v>
      </c>
      <c r="N504" s="45">
        <v>326199</v>
      </c>
      <c r="O504" s="45" t="s">
        <v>1060</v>
      </c>
      <c r="P504" s="45" t="s">
        <v>45</v>
      </c>
      <c r="Q504" s="45"/>
      <c r="R504" s="45" t="s">
        <v>1205</v>
      </c>
      <c r="S504" s="48">
        <v>84000</v>
      </c>
      <c r="T504" s="48" t="s">
        <v>48</v>
      </c>
      <c r="U504" s="48" t="s">
        <v>48</v>
      </c>
      <c r="V504" s="66">
        <v>38</v>
      </c>
      <c r="W504" s="66">
        <v>200</v>
      </c>
      <c r="X504" s="48">
        <v>456</v>
      </c>
      <c r="Y504" s="48">
        <v>3960000</v>
      </c>
      <c r="Z504" s="48">
        <v>2210.5263157894738</v>
      </c>
      <c r="AA504" s="47" t="s">
        <v>48</v>
      </c>
      <c r="AB504" s="49">
        <v>3</v>
      </c>
      <c r="AC504" s="60" t="s">
        <v>58</v>
      </c>
      <c r="AD504" s="48">
        <v>84000</v>
      </c>
      <c r="AE504" s="48">
        <v>0</v>
      </c>
      <c r="AF504" s="48" t="s">
        <v>48</v>
      </c>
      <c r="AG504" s="48" t="s">
        <v>48</v>
      </c>
      <c r="AH504" s="66">
        <v>0</v>
      </c>
      <c r="AI504" s="66">
        <v>200</v>
      </c>
      <c r="AJ504" s="48">
        <v>0</v>
      </c>
      <c r="AK504" s="48">
        <v>0</v>
      </c>
      <c r="AL504" s="48">
        <v>0</v>
      </c>
      <c r="AM504" s="48">
        <v>151700</v>
      </c>
      <c r="AN504" s="124" t="s">
        <v>2800</v>
      </c>
      <c r="AO504" s="48">
        <v>28000</v>
      </c>
    </row>
    <row r="505" spans="1:41" s="50" customFormat="1" x14ac:dyDescent="0.25">
      <c r="A505" s="45" t="s">
        <v>3118</v>
      </c>
      <c r="B505" s="45" t="s">
        <v>1187</v>
      </c>
      <c r="C505" s="23" t="s">
        <v>4278</v>
      </c>
      <c r="D505" s="138">
        <v>41060</v>
      </c>
      <c r="E505" s="50" t="s">
        <v>3119</v>
      </c>
      <c r="F505" s="50" t="s">
        <v>3120</v>
      </c>
      <c r="G505" s="50" t="s">
        <v>147</v>
      </c>
      <c r="H505" s="49">
        <v>1</v>
      </c>
      <c r="I505" s="50" t="s">
        <v>3121</v>
      </c>
      <c r="J505" s="45" t="s">
        <v>3122</v>
      </c>
      <c r="K505" s="49">
        <v>28762</v>
      </c>
      <c r="L505" s="45" t="s">
        <v>3123</v>
      </c>
      <c r="M505" s="45" t="s">
        <v>3124</v>
      </c>
      <c r="N505" s="45">
        <v>337211</v>
      </c>
      <c r="O505" s="45" t="s">
        <v>1060</v>
      </c>
      <c r="P505" s="45" t="s">
        <v>45</v>
      </c>
      <c r="Q505" s="45"/>
      <c r="R505" s="45" t="s">
        <v>1565</v>
      </c>
      <c r="S505" s="48">
        <v>75000</v>
      </c>
      <c r="T505" s="48" t="s">
        <v>48</v>
      </c>
      <c r="U505" s="48" t="s">
        <v>48</v>
      </c>
      <c r="V505" s="66">
        <v>23</v>
      </c>
      <c r="W505" s="66">
        <v>101</v>
      </c>
      <c r="X505" s="48">
        <v>538</v>
      </c>
      <c r="Y505" s="48">
        <v>1260000</v>
      </c>
      <c r="Z505" s="48">
        <v>3260.8695652173915</v>
      </c>
      <c r="AA505" s="47" t="s">
        <v>48</v>
      </c>
      <c r="AB505" s="49">
        <v>3</v>
      </c>
      <c r="AC505" s="60" t="s">
        <v>58</v>
      </c>
      <c r="AD505" s="48">
        <v>75000</v>
      </c>
      <c r="AE505" s="48">
        <v>0</v>
      </c>
      <c r="AF505" s="48" t="s">
        <v>48</v>
      </c>
      <c r="AG505" s="48" t="s">
        <v>48</v>
      </c>
      <c r="AH505" s="66">
        <v>0</v>
      </c>
      <c r="AI505" s="66">
        <v>101</v>
      </c>
      <c r="AJ505" s="48">
        <v>0</v>
      </c>
      <c r="AK505" s="48">
        <v>0</v>
      </c>
      <c r="AL505" s="48">
        <v>0</v>
      </c>
      <c r="AM505" s="48">
        <v>75000</v>
      </c>
      <c r="AN505" s="124" t="s">
        <v>674</v>
      </c>
      <c r="AO505" s="48">
        <v>7885</v>
      </c>
    </row>
    <row r="506" spans="1:41" s="50" customFormat="1" x14ac:dyDescent="0.25">
      <c r="A506" s="45" t="s">
        <v>3125</v>
      </c>
      <c r="B506" s="45" t="s">
        <v>1187</v>
      </c>
      <c r="C506" s="23" t="s">
        <v>4278</v>
      </c>
      <c r="D506" s="138">
        <v>41061</v>
      </c>
      <c r="E506" s="50" t="s">
        <v>1251</v>
      </c>
      <c r="F506" s="50" t="s">
        <v>3126</v>
      </c>
      <c r="G506" s="50" t="s">
        <v>785</v>
      </c>
      <c r="H506" s="49">
        <v>2</v>
      </c>
      <c r="I506" s="50" t="s">
        <v>3127</v>
      </c>
      <c r="J506" s="45" t="s">
        <v>3128</v>
      </c>
      <c r="K506" s="49" t="s">
        <v>3129</v>
      </c>
      <c r="L506" s="45" t="s">
        <v>3130</v>
      </c>
      <c r="M506" s="45" t="s">
        <v>3131</v>
      </c>
      <c r="N506" s="45">
        <v>333912</v>
      </c>
      <c r="O506" s="45" t="s">
        <v>1060</v>
      </c>
      <c r="P506" s="45" t="s">
        <v>45</v>
      </c>
      <c r="Q506" s="45"/>
      <c r="R506" s="45" t="s">
        <v>2782</v>
      </c>
      <c r="S506" s="48">
        <v>50000</v>
      </c>
      <c r="T506" s="48" t="s">
        <v>48</v>
      </c>
      <c r="U506" s="48" t="s">
        <v>48</v>
      </c>
      <c r="V506" s="66">
        <v>54</v>
      </c>
      <c r="W506" s="66">
        <v>2346</v>
      </c>
      <c r="X506" s="48">
        <v>610</v>
      </c>
      <c r="Y506" s="48">
        <v>19710000</v>
      </c>
      <c r="Z506" s="48">
        <v>925.92592592592598</v>
      </c>
      <c r="AA506" s="47" t="s">
        <v>48</v>
      </c>
      <c r="AB506" s="49">
        <v>3</v>
      </c>
      <c r="AC506" s="60" t="s">
        <v>58</v>
      </c>
      <c r="AD506" s="48">
        <v>50000</v>
      </c>
      <c r="AE506" s="48">
        <v>0</v>
      </c>
      <c r="AF506" s="48" t="s">
        <v>48</v>
      </c>
      <c r="AG506" s="48" t="s">
        <v>48</v>
      </c>
      <c r="AH506" s="66">
        <v>0</v>
      </c>
      <c r="AI506" s="66">
        <v>2346</v>
      </c>
      <c r="AJ506" s="48">
        <v>0</v>
      </c>
      <c r="AK506" s="48">
        <v>0</v>
      </c>
      <c r="AL506" s="48">
        <v>0</v>
      </c>
      <c r="AM506" s="48">
        <v>50000</v>
      </c>
      <c r="AN506" s="124" t="s">
        <v>674</v>
      </c>
      <c r="AO506" s="48">
        <v>0</v>
      </c>
    </row>
    <row r="507" spans="1:41" s="50" customFormat="1" x14ac:dyDescent="0.25">
      <c r="A507" s="45" t="s">
        <v>3132</v>
      </c>
      <c r="B507" s="45" t="s">
        <v>1187</v>
      </c>
      <c r="C507" s="23" t="s">
        <v>4278</v>
      </c>
      <c r="D507" s="138">
        <v>41066</v>
      </c>
      <c r="E507" s="50" t="s">
        <v>3133</v>
      </c>
      <c r="F507" s="50" t="s">
        <v>3134</v>
      </c>
      <c r="G507" s="50" t="s">
        <v>1660</v>
      </c>
      <c r="H507" s="49">
        <v>1</v>
      </c>
      <c r="I507" s="50" t="s">
        <v>3135</v>
      </c>
      <c r="J507" s="45" t="s">
        <v>3136</v>
      </c>
      <c r="K507" s="49" t="s">
        <v>3137</v>
      </c>
      <c r="L507" s="45" t="s">
        <v>3138</v>
      </c>
      <c r="M507" s="45" t="s">
        <v>3139</v>
      </c>
      <c r="N507" s="45">
        <v>339950</v>
      </c>
      <c r="O507" s="45">
        <v>339999</v>
      </c>
      <c r="P507" s="45" t="s">
        <v>45</v>
      </c>
      <c r="Q507" s="45" t="s">
        <v>45</v>
      </c>
      <c r="R507" s="45" t="s">
        <v>2782</v>
      </c>
      <c r="S507" s="48">
        <v>200000</v>
      </c>
      <c r="T507" s="48" t="s">
        <v>48</v>
      </c>
      <c r="U507" s="48" t="s">
        <v>48</v>
      </c>
      <c r="V507" s="66">
        <v>90</v>
      </c>
      <c r="W507" s="66">
        <v>0</v>
      </c>
      <c r="X507" s="48">
        <v>477</v>
      </c>
      <c r="Y507" s="48">
        <v>171000</v>
      </c>
      <c r="Z507" s="48">
        <v>2222.2222222222222</v>
      </c>
      <c r="AA507" s="47" t="s">
        <v>48</v>
      </c>
      <c r="AB507" s="49">
        <v>3</v>
      </c>
      <c r="AC507" s="60" t="s">
        <v>58</v>
      </c>
      <c r="AD507" s="48">
        <v>200000</v>
      </c>
      <c r="AE507" s="48">
        <v>0</v>
      </c>
      <c r="AF507" s="48" t="s">
        <v>48</v>
      </c>
      <c r="AG507" s="48" t="s">
        <v>48</v>
      </c>
      <c r="AH507" s="66">
        <v>0</v>
      </c>
      <c r="AI507" s="66">
        <v>0</v>
      </c>
      <c r="AJ507" s="48">
        <v>0</v>
      </c>
      <c r="AK507" s="48">
        <v>0</v>
      </c>
      <c r="AL507" s="48">
        <v>0</v>
      </c>
      <c r="AM507" s="48">
        <v>910489</v>
      </c>
      <c r="AN507" s="124" t="s">
        <v>3140</v>
      </c>
      <c r="AO507" s="48">
        <v>800489</v>
      </c>
    </row>
    <row r="508" spans="1:41" s="50" customFormat="1" x14ac:dyDescent="0.25">
      <c r="A508" s="45" t="s">
        <v>3141</v>
      </c>
      <c r="B508" s="45" t="s">
        <v>1187</v>
      </c>
      <c r="C508" s="23" t="s">
        <v>4276</v>
      </c>
      <c r="D508" s="138">
        <v>41073</v>
      </c>
      <c r="E508" s="50" t="s">
        <v>813</v>
      </c>
      <c r="F508" s="50" t="s">
        <v>814</v>
      </c>
      <c r="G508" s="50" t="s">
        <v>155</v>
      </c>
      <c r="H508" s="49">
        <v>3</v>
      </c>
      <c r="I508" s="50" t="s">
        <v>3142</v>
      </c>
      <c r="J508" s="45" t="s">
        <v>3143</v>
      </c>
      <c r="K508" s="49" t="s">
        <v>817</v>
      </c>
      <c r="L508" s="45" t="s">
        <v>3144</v>
      </c>
      <c r="M508" s="45" t="s">
        <v>819</v>
      </c>
      <c r="N508" s="45">
        <v>551114</v>
      </c>
      <c r="O508" s="45" t="s">
        <v>1060</v>
      </c>
      <c r="P508" s="45" t="s">
        <v>119</v>
      </c>
      <c r="Q508" s="45"/>
      <c r="R508" s="45" t="s">
        <v>1565</v>
      </c>
      <c r="S508" s="48">
        <v>2481644</v>
      </c>
      <c r="T508" s="48" t="s">
        <v>48</v>
      </c>
      <c r="U508" s="48" t="s">
        <v>48</v>
      </c>
      <c r="V508" s="66">
        <v>293</v>
      </c>
      <c r="W508" s="66">
        <v>0</v>
      </c>
      <c r="X508" s="48">
        <v>3079</v>
      </c>
      <c r="Y508" s="48">
        <v>0</v>
      </c>
      <c r="Z508" s="48">
        <v>3949.3856655290101</v>
      </c>
      <c r="AA508" s="47" t="s">
        <v>48</v>
      </c>
      <c r="AB508" s="49">
        <v>4</v>
      </c>
      <c r="AC508" s="60" t="s">
        <v>58</v>
      </c>
      <c r="AD508" s="48">
        <v>1157170</v>
      </c>
      <c r="AE508" s="48">
        <v>1324474</v>
      </c>
      <c r="AF508" s="48" t="s">
        <v>48</v>
      </c>
      <c r="AG508" s="48" t="s">
        <v>48</v>
      </c>
      <c r="AH508" s="66">
        <v>221</v>
      </c>
      <c r="AI508" s="66">
        <v>0</v>
      </c>
      <c r="AJ508" s="48">
        <v>4545</v>
      </c>
      <c r="AK508" s="48">
        <v>8037132</v>
      </c>
      <c r="AL508" s="48">
        <v>0</v>
      </c>
      <c r="AM508" s="48">
        <v>2481644</v>
      </c>
      <c r="AN508" s="124" t="s">
        <v>674</v>
      </c>
      <c r="AO508" s="48">
        <v>0</v>
      </c>
    </row>
    <row r="509" spans="1:41" s="50" customFormat="1" x14ac:dyDescent="0.25">
      <c r="A509" s="45" t="s">
        <v>3145</v>
      </c>
      <c r="B509" s="45" t="s">
        <v>1187</v>
      </c>
      <c r="C509" s="23" t="s">
        <v>4276</v>
      </c>
      <c r="D509" s="138">
        <v>41074</v>
      </c>
      <c r="E509" s="50" t="s">
        <v>822</v>
      </c>
      <c r="F509" s="50" t="s">
        <v>3146</v>
      </c>
      <c r="G509" s="50" t="s">
        <v>52</v>
      </c>
      <c r="H509" s="49">
        <v>3</v>
      </c>
      <c r="I509" s="50" t="s">
        <v>3147</v>
      </c>
      <c r="J509" s="45" t="s">
        <v>3148</v>
      </c>
      <c r="K509" s="49" t="s">
        <v>42</v>
      </c>
      <c r="L509" s="45" t="s">
        <v>3149</v>
      </c>
      <c r="M509" s="45" t="s">
        <v>827</v>
      </c>
      <c r="N509" s="45">
        <v>493110</v>
      </c>
      <c r="O509" s="45">
        <v>454111</v>
      </c>
      <c r="P509" s="45" t="s">
        <v>142</v>
      </c>
      <c r="Q509" s="45" t="s">
        <v>828</v>
      </c>
      <c r="R509" s="45" t="s">
        <v>1205</v>
      </c>
      <c r="S509" s="48">
        <v>500000</v>
      </c>
      <c r="T509" s="48" t="s">
        <v>48</v>
      </c>
      <c r="U509" s="48" t="s">
        <v>48</v>
      </c>
      <c r="V509" s="66">
        <v>450</v>
      </c>
      <c r="W509" s="66">
        <v>1422</v>
      </c>
      <c r="X509" s="48">
        <v>595</v>
      </c>
      <c r="Y509" s="48">
        <v>87300000</v>
      </c>
      <c r="Z509" s="48">
        <v>1111.1111111111111</v>
      </c>
      <c r="AA509" s="47" t="s">
        <v>48</v>
      </c>
      <c r="AB509" s="49">
        <v>4</v>
      </c>
      <c r="AC509" s="60" t="s">
        <v>58</v>
      </c>
      <c r="AD509" s="48">
        <v>500000</v>
      </c>
      <c r="AE509" s="48">
        <v>0</v>
      </c>
      <c r="AF509" s="48" t="s">
        <v>48</v>
      </c>
      <c r="AG509" s="48" t="s">
        <v>48</v>
      </c>
      <c r="AH509" s="66">
        <v>0</v>
      </c>
      <c r="AI509" s="66">
        <v>1422</v>
      </c>
      <c r="AJ509" s="48">
        <v>0</v>
      </c>
      <c r="AK509" s="48">
        <v>0</v>
      </c>
      <c r="AL509" s="48">
        <v>0</v>
      </c>
      <c r="AM509" s="48">
        <v>3238400</v>
      </c>
      <c r="AN509" s="124" t="s">
        <v>674</v>
      </c>
      <c r="AO509" s="48">
        <v>695680</v>
      </c>
    </row>
    <row r="510" spans="1:41" s="50" customFormat="1" x14ac:dyDescent="0.25">
      <c r="A510" s="45" t="s">
        <v>3150</v>
      </c>
      <c r="B510" s="45" t="s">
        <v>1187</v>
      </c>
      <c r="C510" s="23" t="s">
        <v>4276</v>
      </c>
      <c r="D510" s="138">
        <v>41075</v>
      </c>
      <c r="E510" s="50" t="s">
        <v>830</v>
      </c>
      <c r="F510" s="50" t="s">
        <v>831</v>
      </c>
      <c r="G510" s="50" t="s">
        <v>98</v>
      </c>
      <c r="H510" s="49">
        <v>2</v>
      </c>
      <c r="I510" s="50" t="s">
        <v>3151</v>
      </c>
      <c r="J510" s="45" t="s">
        <v>3152</v>
      </c>
      <c r="K510" s="49" t="s">
        <v>834</v>
      </c>
      <c r="L510" s="45" t="s">
        <v>835</v>
      </c>
      <c r="M510" s="45" t="s">
        <v>836</v>
      </c>
      <c r="N510" s="45">
        <v>336350</v>
      </c>
      <c r="O510" s="45" t="s">
        <v>1060</v>
      </c>
      <c r="P510" s="45" t="s">
        <v>45</v>
      </c>
      <c r="Q510" s="45"/>
      <c r="R510" s="45" t="s">
        <v>1565</v>
      </c>
      <c r="S510" s="48">
        <v>175000</v>
      </c>
      <c r="T510" s="48" t="s">
        <v>48</v>
      </c>
      <c r="U510" s="48" t="s">
        <v>48</v>
      </c>
      <c r="V510" s="66">
        <v>95</v>
      </c>
      <c r="W510" s="66">
        <v>996</v>
      </c>
      <c r="X510" s="48">
        <v>711</v>
      </c>
      <c r="Y510" s="48">
        <v>21744000</v>
      </c>
      <c r="Z510" s="48">
        <v>1842.1052631578948</v>
      </c>
      <c r="AA510" s="47" t="s">
        <v>48</v>
      </c>
      <c r="AB510" s="49">
        <v>3</v>
      </c>
      <c r="AC510" s="60" t="s">
        <v>58</v>
      </c>
      <c r="AD510" s="48">
        <v>175000</v>
      </c>
      <c r="AE510" s="48">
        <v>0</v>
      </c>
      <c r="AF510" s="48" t="s">
        <v>48</v>
      </c>
      <c r="AG510" s="48" t="s">
        <v>48</v>
      </c>
      <c r="AH510" s="66">
        <v>0</v>
      </c>
      <c r="AI510" s="66">
        <v>996</v>
      </c>
      <c r="AJ510" s="48">
        <v>0</v>
      </c>
      <c r="AK510" s="48">
        <v>0</v>
      </c>
      <c r="AL510" s="48">
        <v>0</v>
      </c>
      <c r="AM510" s="48">
        <v>1390000</v>
      </c>
      <c r="AN510" s="124" t="s">
        <v>674</v>
      </c>
      <c r="AO510" s="48">
        <v>25000</v>
      </c>
    </row>
    <row r="511" spans="1:41" s="50" customFormat="1" x14ac:dyDescent="0.25">
      <c r="A511" s="45" t="s">
        <v>3153</v>
      </c>
      <c r="B511" s="45" t="s">
        <v>1187</v>
      </c>
      <c r="C511" s="23" t="s">
        <v>4276</v>
      </c>
      <c r="D511" s="138">
        <v>41080</v>
      </c>
      <c r="E511" s="50" t="s">
        <v>840</v>
      </c>
      <c r="F511" s="50" t="s">
        <v>3154</v>
      </c>
      <c r="G511" s="50" t="s">
        <v>155</v>
      </c>
      <c r="H511" s="49">
        <v>3</v>
      </c>
      <c r="I511" s="50" t="s">
        <v>3155</v>
      </c>
      <c r="J511" s="45" t="s">
        <v>843</v>
      </c>
      <c r="K511" s="49">
        <v>28036</v>
      </c>
      <c r="L511" s="45" t="s">
        <v>3156</v>
      </c>
      <c r="M511" s="45" t="s">
        <v>846</v>
      </c>
      <c r="N511" s="45">
        <v>551114</v>
      </c>
      <c r="O511" s="45">
        <v>423830</v>
      </c>
      <c r="P511" s="45" t="s">
        <v>119</v>
      </c>
      <c r="Q511" s="45" t="s">
        <v>277</v>
      </c>
      <c r="R511" s="45" t="s">
        <v>1227</v>
      </c>
      <c r="S511" s="48">
        <v>1050000</v>
      </c>
      <c r="T511" s="48" t="s">
        <v>48</v>
      </c>
      <c r="U511" s="48" t="s">
        <v>48</v>
      </c>
      <c r="V511" s="66">
        <v>360</v>
      </c>
      <c r="W511" s="66">
        <v>0</v>
      </c>
      <c r="X511" s="48">
        <v>1523</v>
      </c>
      <c r="Y511" s="48">
        <v>28170000</v>
      </c>
      <c r="Z511" s="48">
        <v>2916.6666666666665</v>
      </c>
      <c r="AA511" s="47" t="s">
        <v>48</v>
      </c>
      <c r="AB511" s="49">
        <v>5</v>
      </c>
      <c r="AC511" s="60" t="s">
        <v>58</v>
      </c>
      <c r="AD511" s="48">
        <v>1050000</v>
      </c>
      <c r="AE511" s="48">
        <v>0</v>
      </c>
      <c r="AF511" s="48" t="s">
        <v>48</v>
      </c>
      <c r="AG511" s="48" t="s">
        <v>48</v>
      </c>
      <c r="AH511" s="66">
        <v>0</v>
      </c>
      <c r="AI511" s="66">
        <v>0</v>
      </c>
      <c r="AJ511" s="48">
        <v>0</v>
      </c>
      <c r="AK511" s="48">
        <v>0</v>
      </c>
      <c r="AL511" s="48">
        <v>0</v>
      </c>
      <c r="AM511" s="48">
        <v>1072180</v>
      </c>
      <c r="AN511" s="124" t="s">
        <v>674</v>
      </c>
      <c r="AO511" s="48">
        <v>0</v>
      </c>
    </row>
    <row r="512" spans="1:41" s="50" customFormat="1" x14ac:dyDescent="0.25">
      <c r="A512" s="45" t="s">
        <v>3157</v>
      </c>
      <c r="B512" s="45" t="s">
        <v>1187</v>
      </c>
      <c r="C512" s="23" t="s">
        <v>4278</v>
      </c>
      <c r="D512" s="138">
        <v>41087</v>
      </c>
      <c r="E512" s="50" t="s">
        <v>3158</v>
      </c>
      <c r="F512" s="50" t="s">
        <v>1715</v>
      </c>
      <c r="G512" s="50" t="s">
        <v>471</v>
      </c>
      <c r="H512" s="49">
        <v>1</v>
      </c>
      <c r="I512" s="50" t="s">
        <v>3159</v>
      </c>
      <c r="J512" s="45" t="s">
        <v>1717</v>
      </c>
      <c r="K512" s="49">
        <v>28086</v>
      </c>
      <c r="L512" s="45" t="s">
        <v>3160</v>
      </c>
      <c r="M512" s="45" t="s">
        <v>1720</v>
      </c>
      <c r="N512" s="45">
        <v>333412</v>
      </c>
      <c r="O512" s="45" t="s">
        <v>1060</v>
      </c>
      <c r="P512" s="45" t="s">
        <v>45</v>
      </c>
      <c r="Q512" s="45"/>
      <c r="R512" s="45" t="s">
        <v>1227</v>
      </c>
      <c r="S512" s="48">
        <v>150000</v>
      </c>
      <c r="T512" s="48" t="s">
        <v>48</v>
      </c>
      <c r="U512" s="48" t="s">
        <v>48</v>
      </c>
      <c r="V512" s="66">
        <v>56</v>
      </c>
      <c r="W512" s="66">
        <v>54</v>
      </c>
      <c r="X512" s="48">
        <v>615</v>
      </c>
      <c r="Y512" s="48">
        <v>7020000</v>
      </c>
      <c r="Z512" s="48">
        <v>2678.5714285714284</v>
      </c>
      <c r="AA512" s="47" t="s">
        <v>48</v>
      </c>
      <c r="AB512" s="49">
        <v>4</v>
      </c>
      <c r="AC512" s="60" t="s">
        <v>58</v>
      </c>
      <c r="AD512" s="48">
        <v>150000</v>
      </c>
      <c r="AE512" s="48">
        <v>0</v>
      </c>
      <c r="AF512" s="48" t="s">
        <v>48</v>
      </c>
      <c r="AG512" s="48" t="s">
        <v>48</v>
      </c>
      <c r="AH512" s="66">
        <v>0</v>
      </c>
      <c r="AI512" s="66">
        <v>54</v>
      </c>
      <c r="AJ512" s="48">
        <v>0</v>
      </c>
      <c r="AK512" s="48">
        <v>0</v>
      </c>
      <c r="AL512" s="48">
        <v>0</v>
      </c>
      <c r="AM512" s="48">
        <v>649248</v>
      </c>
      <c r="AN512" s="124" t="s">
        <v>3161</v>
      </c>
      <c r="AO512" s="48">
        <v>375000</v>
      </c>
    </row>
    <row r="513" spans="1:41" s="50" customFormat="1" x14ac:dyDescent="0.25">
      <c r="A513" s="45" t="s">
        <v>3162</v>
      </c>
      <c r="B513" s="45" t="s">
        <v>1187</v>
      </c>
      <c r="C513" s="23" t="s">
        <v>4278</v>
      </c>
      <c r="D513" s="138">
        <v>41088</v>
      </c>
      <c r="E513" s="50" t="s">
        <v>3163</v>
      </c>
      <c r="F513" s="50" t="s">
        <v>3164</v>
      </c>
      <c r="G513" s="50" t="s">
        <v>39</v>
      </c>
      <c r="H513" s="49">
        <v>1</v>
      </c>
      <c r="I513" s="50" t="s">
        <v>3165</v>
      </c>
      <c r="J513" s="45" t="s">
        <v>3166</v>
      </c>
      <c r="K513" s="49">
        <v>28345</v>
      </c>
      <c r="L513" s="45" t="s">
        <v>3167</v>
      </c>
      <c r="M513" s="45" t="s">
        <v>3168</v>
      </c>
      <c r="N513" s="45">
        <v>332999</v>
      </c>
      <c r="O513" s="45" t="s">
        <v>1060</v>
      </c>
      <c r="P513" s="45" t="s">
        <v>45</v>
      </c>
      <c r="Q513" s="45"/>
      <c r="R513" s="45" t="s">
        <v>1565</v>
      </c>
      <c r="S513" s="48">
        <v>81000</v>
      </c>
      <c r="T513" s="48" t="s">
        <v>48</v>
      </c>
      <c r="U513" s="48" t="s">
        <v>48</v>
      </c>
      <c r="V513" s="66">
        <v>49</v>
      </c>
      <c r="W513" s="66">
        <v>0</v>
      </c>
      <c r="X513" s="48">
        <v>577</v>
      </c>
      <c r="Y513" s="48">
        <v>450000</v>
      </c>
      <c r="Z513" s="48">
        <v>1653.0612244897959</v>
      </c>
      <c r="AA513" s="47" t="s">
        <v>48</v>
      </c>
      <c r="AB513" s="49">
        <v>3</v>
      </c>
      <c r="AC513" s="60" t="s">
        <v>58</v>
      </c>
      <c r="AD513" s="48">
        <v>81000</v>
      </c>
      <c r="AE513" s="48">
        <v>0</v>
      </c>
      <c r="AF513" s="48" t="s">
        <v>48</v>
      </c>
      <c r="AG513" s="48" t="s">
        <v>48</v>
      </c>
      <c r="AH513" s="66">
        <v>0</v>
      </c>
      <c r="AI513" s="66">
        <v>0</v>
      </c>
      <c r="AJ513" s="48">
        <v>0</v>
      </c>
      <c r="AK513" s="48">
        <v>0</v>
      </c>
      <c r="AL513" s="48">
        <v>0</v>
      </c>
      <c r="AM513" s="48">
        <v>111000</v>
      </c>
      <c r="AN513" s="124" t="s">
        <v>2837</v>
      </c>
      <c r="AO513" s="48">
        <v>49350</v>
      </c>
    </row>
    <row r="514" spans="1:41" s="50" customFormat="1" x14ac:dyDescent="0.25">
      <c r="A514" s="45" t="s">
        <v>3169</v>
      </c>
      <c r="B514" s="45" t="s">
        <v>1187</v>
      </c>
      <c r="C514" s="23" t="s">
        <v>4278</v>
      </c>
      <c r="D514" s="138">
        <v>41123</v>
      </c>
      <c r="E514" s="50" t="s">
        <v>3170</v>
      </c>
      <c r="F514" s="50" t="s">
        <v>3171</v>
      </c>
      <c r="G514" s="50" t="s">
        <v>1676</v>
      </c>
      <c r="H514" s="49">
        <v>3</v>
      </c>
      <c r="I514" s="50" t="s">
        <v>3172</v>
      </c>
      <c r="J514" s="45" t="s">
        <v>3173</v>
      </c>
      <c r="K514" s="49" t="s">
        <v>3174</v>
      </c>
      <c r="L514" s="45" t="s">
        <v>3175</v>
      </c>
      <c r="M514" s="45" t="s">
        <v>3176</v>
      </c>
      <c r="N514" s="45">
        <v>336399</v>
      </c>
      <c r="O514" s="45" t="s">
        <v>1060</v>
      </c>
      <c r="P514" s="45" t="s">
        <v>45</v>
      </c>
      <c r="Q514" s="45"/>
      <c r="R514" s="45" t="s">
        <v>1611</v>
      </c>
      <c r="S514" s="48">
        <v>160000</v>
      </c>
      <c r="T514" s="48" t="s">
        <v>48</v>
      </c>
      <c r="U514" s="48" t="s">
        <v>48</v>
      </c>
      <c r="V514" s="66">
        <v>77</v>
      </c>
      <c r="W514" s="66">
        <v>549</v>
      </c>
      <c r="X514" s="48">
        <v>665</v>
      </c>
      <c r="Y514" s="48">
        <v>83700000</v>
      </c>
      <c r="Z514" s="48">
        <v>2077.9220779220777</v>
      </c>
      <c r="AA514" s="47" t="s">
        <v>48</v>
      </c>
      <c r="AB514" s="49">
        <v>3</v>
      </c>
      <c r="AC514" s="60" t="s">
        <v>58</v>
      </c>
      <c r="AD514" s="48">
        <v>160000</v>
      </c>
      <c r="AE514" s="48">
        <v>0</v>
      </c>
      <c r="AF514" s="48" t="s">
        <v>48</v>
      </c>
      <c r="AG514" s="48" t="s">
        <v>48</v>
      </c>
      <c r="AH514" s="66">
        <v>102</v>
      </c>
      <c r="AI514" s="66">
        <v>549</v>
      </c>
      <c r="AJ514" s="48">
        <v>796</v>
      </c>
      <c r="AK514" s="48">
        <v>80672000</v>
      </c>
      <c r="AL514" s="48">
        <v>0</v>
      </c>
      <c r="AM514" s="48">
        <v>4764384</v>
      </c>
      <c r="AN514" s="124" t="s">
        <v>674</v>
      </c>
      <c r="AO514" s="48">
        <v>0</v>
      </c>
    </row>
    <row r="515" spans="1:41" s="50" customFormat="1" x14ac:dyDescent="0.25">
      <c r="A515" s="45" t="s">
        <v>3177</v>
      </c>
      <c r="B515" s="45" t="s">
        <v>1187</v>
      </c>
      <c r="C515" s="23" t="s">
        <v>4278</v>
      </c>
      <c r="D515" s="138">
        <v>41124</v>
      </c>
      <c r="E515" s="50" t="s">
        <v>2244</v>
      </c>
      <c r="F515" s="50" t="s">
        <v>3178</v>
      </c>
      <c r="G515" s="50" t="s">
        <v>1820</v>
      </c>
      <c r="H515" s="49">
        <v>1</v>
      </c>
      <c r="I515" s="50" t="s">
        <v>3179</v>
      </c>
      <c r="J515" s="45" t="s">
        <v>3180</v>
      </c>
      <c r="K515" s="49" t="s">
        <v>3181</v>
      </c>
      <c r="L515" s="45" t="s">
        <v>3182</v>
      </c>
      <c r="M515" s="45" t="s">
        <v>3183</v>
      </c>
      <c r="N515" s="45">
        <v>336350</v>
      </c>
      <c r="O515" s="45" t="s">
        <v>1060</v>
      </c>
      <c r="P515" s="45" t="s">
        <v>45</v>
      </c>
      <c r="Q515" s="45"/>
      <c r="R515" s="45" t="s">
        <v>1565</v>
      </c>
      <c r="S515" s="48">
        <v>264000</v>
      </c>
      <c r="T515" s="48" t="s">
        <v>48</v>
      </c>
      <c r="U515" s="48" t="s">
        <v>48</v>
      </c>
      <c r="V515" s="66">
        <v>59</v>
      </c>
      <c r="W515" s="66">
        <v>144</v>
      </c>
      <c r="X515" s="48">
        <v>541</v>
      </c>
      <c r="Y515" s="48">
        <v>51800000</v>
      </c>
      <c r="Z515" s="48">
        <v>4474.5762711864409</v>
      </c>
      <c r="AA515" s="47" t="s">
        <v>48</v>
      </c>
      <c r="AB515" s="49">
        <v>3</v>
      </c>
      <c r="AC515" s="60" t="s">
        <v>58</v>
      </c>
      <c r="AD515" s="48">
        <v>264000</v>
      </c>
      <c r="AE515" s="48">
        <v>0</v>
      </c>
      <c r="AF515" s="48" t="s">
        <v>48</v>
      </c>
      <c r="AG515" s="48" t="s">
        <v>48</v>
      </c>
      <c r="AH515" s="66">
        <v>32</v>
      </c>
      <c r="AI515" s="66">
        <v>144</v>
      </c>
      <c r="AJ515" s="48">
        <v>642</v>
      </c>
      <c r="AK515" s="48">
        <v>20107000</v>
      </c>
      <c r="AL515" s="48">
        <v>0</v>
      </c>
      <c r="AM515" s="48">
        <v>2007725</v>
      </c>
      <c r="AN515" s="124" t="s">
        <v>2800</v>
      </c>
      <c r="AO515" s="48">
        <v>382000</v>
      </c>
    </row>
    <row r="516" spans="1:41" s="50" customFormat="1" x14ac:dyDescent="0.25">
      <c r="A516" s="45" t="s">
        <v>3184</v>
      </c>
      <c r="B516" s="45" t="s">
        <v>1187</v>
      </c>
      <c r="C516" s="23" t="s">
        <v>4278</v>
      </c>
      <c r="D516" s="138">
        <v>41128</v>
      </c>
      <c r="E516" s="50" t="s">
        <v>3185</v>
      </c>
      <c r="F516" s="50" t="s">
        <v>3186</v>
      </c>
      <c r="G516" s="50" t="s">
        <v>52</v>
      </c>
      <c r="H516" s="49">
        <v>3</v>
      </c>
      <c r="I516" s="50" t="s">
        <v>3187</v>
      </c>
      <c r="J516" s="45" t="s">
        <v>3188</v>
      </c>
      <c r="K516" s="49">
        <v>23757</v>
      </c>
      <c r="L516" s="45" t="s">
        <v>3189</v>
      </c>
      <c r="M516" s="45" t="s">
        <v>3190</v>
      </c>
      <c r="N516" s="45">
        <v>313210</v>
      </c>
      <c r="O516" s="45" t="s">
        <v>1060</v>
      </c>
      <c r="P516" s="45" t="s">
        <v>45</v>
      </c>
      <c r="Q516" s="45"/>
      <c r="R516" s="45" t="s">
        <v>1227</v>
      </c>
      <c r="S516" s="48">
        <v>82560</v>
      </c>
      <c r="T516" s="48" t="s">
        <v>48</v>
      </c>
      <c r="U516" s="48" t="s">
        <v>48</v>
      </c>
      <c r="V516" s="66">
        <v>116</v>
      </c>
      <c r="W516" s="66">
        <v>413</v>
      </c>
      <c r="X516" s="48">
        <v>473</v>
      </c>
      <c r="Y516" s="48">
        <v>405000</v>
      </c>
      <c r="Z516" s="48">
        <v>355.86206896551727</v>
      </c>
      <c r="AA516" s="47" t="s">
        <v>48</v>
      </c>
      <c r="AB516" s="49">
        <v>4</v>
      </c>
      <c r="AC516" s="60" t="s">
        <v>58</v>
      </c>
      <c r="AD516" s="48">
        <v>41280</v>
      </c>
      <c r="AE516" s="48">
        <v>41280</v>
      </c>
      <c r="AF516" s="48" t="s">
        <v>48</v>
      </c>
      <c r="AG516" s="48" t="s">
        <v>48</v>
      </c>
      <c r="AH516" s="66">
        <v>84</v>
      </c>
      <c r="AI516" s="66">
        <v>413</v>
      </c>
      <c r="AJ516" s="48">
        <v>934</v>
      </c>
      <c r="AK516" s="48">
        <v>870984</v>
      </c>
      <c r="AL516" s="48">
        <v>0</v>
      </c>
      <c r="AM516" s="48">
        <v>82560</v>
      </c>
      <c r="AN516" s="124" t="s">
        <v>2800</v>
      </c>
      <c r="AO516" s="48">
        <v>0</v>
      </c>
    </row>
    <row r="517" spans="1:41" s="50" customFormat="1" x14ac:dyDescent="0.25">
      <c r="A517" s="45" t="s">
        <v>3191</v>
      </c>
      <c r="B517" s="45" t="s">
        <v>1187</v>
      </c>
      <c r="C517" s="23" t="s">
        <v>4276</v>
      </c>
      <c r="D517" s="138">
        <v>41134</v>
      </c>
      <c r="E517" s="50" t="s">
        <v>874</v>
      </c>
      <c r="F517" s="50" t="s">
        <v>875</v>
      </c>
      <c r="G517" s="50" t="s">
        <v>471</v>
      </c>
      <c r="H517" s="49">
        <v>1</v>
      </c>
      <c r="I517" s="50" t="s">
        <v>3192</v>
      </c>
      <c r="J517" s="45" t="s">
        <v>3193</v>
      </c>
      <c r="K517" s="49">
        <v>28150</v>
      </c>
      <c r="L517" s="45" t="s">
        <v>3194</v>
      </c>
      <c r="M517" s="45" t="s">
        <v>880</v>
      </c>
      <c r="N517" s="45">
        <v>332312</v>
      </c>
      <c r="O517" s="45" t="s">
        <v>1060</v>
      </c>
      <c r="P517" s="45" t="s">
        <v>45</v>
      </c>
      <c r="Q517" s="45"/>
      <c r="R517" s="45" t="s">
        <v>2782</v>
      </c>
      <c r="S517" s="48">
        <v>630000</v>
      </c>
      <c r="T517" s="48" t="s">
        <v>48</v>
      </c>
      <c r="U517" s="48" t="s">
        <v>48</v>
      </c>
      <c r="V517" s="66">
        <v>275</v>
      </c>
      <c r="W517" s="66">
        <v>0</v>
      </c>
      <c r="X517" s="48">
        <v>704</v>
      </c>
      <c r="Y517" s="48">
        <v>24480000</v>
      </c>
      <c r="Z517" s="48">
        <v>1690.909090909091</v>
      </c>
      <c r="AA517" s="47" t="s">
        <v>48</v>
      </c>
      <c r="AB517" s="49">
        <v>4</v>
      </c>
      <c r="AC517" s="60" t="s">
        <v>58</v>
      </c>
      <c r="AD517" s="48">
        <v>465000</v>
      </c>
      <c r="AE517" s="48">
        <v>0</v>
      </c>
      <c r="AF517" s="48" t="s">
        <v>48</v>
      </c>
      <c r="AG517" s="48" t="s">
        <v>48</v>
      </c>
      <c r="AH517" s="66">
        <v>0</v>
      </c>
      <c r="AI517" s="66">
        <v>0</v>
      </c>
      <c r="AJ517" s="48">
        <v>0</v>
      </c>
      <c r="AK517" s="48">
        <v>0</v>
      </c>
      <c r="AL517" s="48">
        <v>0</v>
      </c>
      <c r="AM517" s="48">
        <v>1216493</v>
      </c>
      <c r="AN517" s="124" t="s">
        <v>3195</v>
      </c>
      <c r="AO517" s="48">
        <v>0</v>
      </c>
    </row>
    <row r="518" spans="1:41" s="50" customFormat="1" x14ac:dyDescent="0.25">
      <c r="A518" s="45" t="s">
        <v>3196</v>
      </c>
      <c r="B518" s="45" t="s">
        <v>1187</v>
      </c>
      <c r="C518" s="23" t="s">
        <v>4278</v>
      </c>
      <c r="D518" s="138">
        <v>41135</v>
      </c>
      <c r="E518" s="50" t="s">
        <v>3197</v>
      </c>
      <c r="F518" s="50" t="s">
        <v>3198</v>
      </c>
      <c r="G518" s="50" t="s">
        <v>155</v>
      </c>
      <c r="H518" s="49">
        <v>3</v>
      </c>
      <c r="I518" s="50" t="s">
        <v>3199</v>
      </c>
      <c r="J518" s="45" t="s">
        <v>3200</v>
      </c>
      <c r="K518" s="49" t="s">
        <v>3201</v>
      </c>
      <c r="L518" s="45" t="s">
        <v>3202</v>
      </c>
      <c r="M518" s="45" t="s">
        <v>3203</v>
      </c>
      <c r="N518" s="45">
        <v>325520</v>
      </c>
      <c r="O518" s="45" t="s">
        <v>1060</v>
      </c>
      <c r="P518" s="45" t="s">
        <v>45</v>
      </c>
      <c r="Q518" s="45"/>
      <c r="R518" s="45" t="s">
        <v>1565</v>
      </c>
      <c r="S518" s="48">
        <v>37600</v>
      </c>
      <c r="T518" s="48" t="s">
        <v>48</v>
      </c>
      <c r="U518" s="48" t="s">
        <v>48</v>
      </c>
      <c r="V518" s="66">
        <v>22</v>
      </c>
      <c r="W518" s="66">
        <v>0</v>
      </c>
      <c r="X518" s="48">
        <v>917</v>
      </c>
      <c r="Y518" s="48">
        <v>4590000</v>
      </c>
      <c r="Z518" s="48">
        <v>1709.090909090909</v>
      </c>
      <c r="AA518" s="47" t="s">
        <v>48</v>
      </c>
      <c r="AB518" s="49">
        <v>3</v>
      </c>
      <c r="AC518" s="60" t="s">
        <v>58</v>
      </c>
      <c r="AD518" s="48">
        <v>37600</v>
      </c>
      <c r="AE518" s="48">
        <v>0</v>
      </c>
      <c r="AF518" s="48" t="s">
        <v>48</v>
      </c>
      <c r="AG518" s="48" t="s">
        <v>48</v>
      </c>
      <c r="AH518" s="66">
        <v>0</v>
      </c>
      <c r="AI518" s="66">
        <v>0</v>
      </c>
      <c r="AJ518" s="48">
        <v>0</v>
      </c>
      <c r="AK518" s="48">
        <v>0</v>
      </c>
      <c r="AL518" s="48">
        <v>0</v>
      </c>
      <c r="AM518" s="48">
        <v>78989</v>
      </c>
      <c r="AN518" s="124" t="s">
        <v>674</v>
      </c>
      <c r="AO518" s="48">
        <v>0</v>
      </c>
    </row>
    <row r="519" spans="1:41" s="50" customFormat="1" x14ac:dyDescent="0.25">
      <c r="A519" s="45" t="s">
        <v>3204</v>
      </c>
      <c r="B519" s="45" t="s">
        <v>1187</v>
      </c>
      <c r="C519" s="23" t="s">
        <v>4278</v>
      </c>
      <c r="D519" s="138">
        <v>41143</v>
      </c>
      <c r="E519" s="50" t="s">
        <v>3205</v>
      </c>
      <c r="F519" s="50" t="s">
        <v>3206</v>
      </c>
      <c r="G519" s="50" t="s">
        <v>314</v>
      </c>
      <c r="H519" s="49">
        <v>2</v>
      </c>
      <c r="I519" s="50" t="s">
        <v>3207</v>
      </c>
      <c r="J519" s="45" t="s">
        <v>3208</v>
      </c>
      <c r="K519" s="49" t="s">
        <v>3209</v>
      </c>
      <c r="L519" s="45" t="s">
        <v>3210</v>
      </c>
      <c r="M519" s="45" t="s">
        <v>3211</v>
      </c>
      <c r="N519" s="45">
        <v>325411</v>
      </c>
      <c r="O519" s="45" t="s">
        <v>1060</v>
      </c>
      <c r="P519" s="45" t="s">
        <v>45</v>
      </c>
      <c r="Q519" s="45"/>
      <c r="R519" s="45" t="s">
        <v>1205</v>
      </c>
      <c r="S519" s="48">
        <v>645000</v>
      </c>
      <c r="T519" s="48" t="s">
        <v>48</v>
      </c>
      <c r="U519" s="48" t="s">
        <v>48</v>
      </c>
      <c r="V519" s="66">
        <v>180</v>
      </c>
      <c r="W519" s="66">
        <v>2700</v>
      </c>
      <c r="X519" s="48">
        <v>896</v>
      </c>
      <c r="Y519" s="48">
        <v>76500000</v>
      </c>
      <c r="Z519" s="48">
        <v>895.83333333333337</v>
      </c>
      <c r="AA519" s="47" t="s">
        <v>48</v>
      </c>
      <c r="AB519" s="49">
        <v>3</v>
      </c>
      <c r="AC519" s="60" t="s">
        <v>58</v>
      </c>
      <c r="AD519" s="48">
        <v>161250</v>
      </c>
      <c r="AE519" s="48">
        <v>483750</v>
      </c>
      <c r="AF519" s="48" t="s">
        <v>48</v>
      </c>
      <c r="AG519" s="48" t="s">
        <v>48</v>
      </c>
      <c r="AH519" s="66">
        <v>223</v>
      </c>
      <c r="AI519" s="66">
        <v>2700</v>
      </c>
      <c r="AJ519" s="48">
        <v>1075</v>
      </c>
      <c r="AK519" s="48">
        <v>105290034</v>
      </c>
      <c r="AL519" s="48">
        <v>0</v>
      </c>
      <c r="AM519" s="48">
        <v>12518950</v>
      </c>
      <c r="AN519" s="124" t="s">
        <v>674</v>
      </c>
      <c r="AO519" s="48">
        <v>483750</v>
      </c>
    </row>
    <row r="520" spans="1:41" s="50" customFormat="1" x14ac:dyDescent="0.25">
      <c r="A520" s="45" t="s">
        <v>3212</v>
      </c>
      <c r="B520" s="45" t="s">
        <v>1187</v>
      </c>
      <c r="C520" s="23" t="s">
        <v>4276</v>
      </c>
      <c r="D520" s="138">
        <v>41157</v>
      </c>
      <c r="E520" s="50" t="s">
        <v>883</v>
      </c>
      <c r="F520" s="50" t="s">
        <v>884</v>
      </c>
      <c r="G520" s="50" t="s">
        <v>106</v>
      </c>
      <c r="H520" s="49">
        <v>2</v>
      </c>
      <c r="I520" s="50" t="s">
        <v>3213</v>
      </c>
      <c r="J520" s="45" t="s">
        <v>886</v>
      </c>
      <c r="K520" s="49">
        <v>27215</v>
      </c>
      <c r="L520" s="45" t="s">
        <v>888</v>
      </c>
      <c r="M520" s="45" t="s">
        <v>889</v>
      </c>
      <c r="N520" s="45">
        <v>493110</v>
      </c>
      <c r="O520" s="45" t="s">
        <v>1060</v>
      </c>
      <c r="P520" s="45" t="s">
        <v>142</v>
      </c>
      <c r="Q520" s="45"/>
      <c r="R520" s="45" t="s">
        <v>1227</v>
      </c>
      <c r="S520" s="48">
        <v>800000</v>
      </c>
      <c r="T520" s="48" t="s">
        <v>48</v>
      </c>
      <c r="U520" s="48" t="s">
        <v>48</v>
      </c>
      <c r="V520" s="66">
        <v>229</v>
      </c>
      <c r="W520" s="66">
        <v>0</v>
      </c>
      <c r="X520" s="48">
        <v>535</v>
      </c>
      <c r="Y520" s="48">
        <v>29560000</v>
      </c>
      <c r="Z520" s="48">
        <v>3493.4497816593885</v>
      </c>
      <c r="AA520" s="47" t="s">
        <v>48</v>
      </c>
      <c r="AB520" s="49">
        <v>6</v>
      </c>
      <c r="AC520" s="60" t="s">
        <v>58</v>
      </c>
      <c r="AD520" s="48">
        <v>800000</v>
      </c>
      <c r="AE520" s="48">
        <v>0</v>
      </c>
      <c r="AF520" s="48" t="s">
        <v>48</v>
      </c>
      <c r="AG520" s="48" t="s">
        <v>48</v>
      </c>
      <c r="AH520" s="66">
        <v>0</v>
      </c>
      <c r="AI520" s="66">
        <v>0</v>
      </c>
      <c r="AJ520" s="48">
        <v>0</v>
      </c>
      <c r="AK520" s="48">
        <v>0</v>
      </c>
      <c r="AL520" s="48">
        <v>0</v>
      </c>
      <c r="AM520" s="48">
        <v>3203520</v>
      </c>
      <c r="AN520" s="124" t="s">
        <v>674</v>
      </c>
      <c r="AO520" s="48">
        <v>266713</v>
      </c>
    </row>
    <row r="521" spans="1:41" s="50" customFormat="1" x14ac:dyDescent="0.25">
      <c r="A521" s="45" t="s">
        <v>3214</v>
      </c>
      <c r="B521" s="45" t="s">
        <v>1187</v>
      </c>
      <c r="C521" s="23" t="s">
        <v>4278</v>
      </c>
      <c r="D521" s="138">
        <v>41169</v>
      </c>
      <c r="E521" s="50" t="s">
        <v>3215</v>
      </c>
      <c r="F521" s="50" t="s">
        <v>3216</v>
      </c>
      <c r="G521" s="50" t="s">
        <v>52</v>
      </c>
      <c r="H521" s="49">
        <v>3</v>
      </c>
      <c r="I521" s="50" t="s">
        <v>3217</v>
      </c>
      <c r="J521" s="45" t="s">
        <v>3218</v>
      </c>
      <c r="K521" s="49">
        <v>27410</v>
      </c>
      <c r="L521" s="45" t="s">
        <v>3219</v>
      </c>
      <c r="M521" s="45" t="s">
        <v>3220</v>
      </c>
      <c r="N521" s="45">
        <v>541720</v>
      </c>
      <c r="O521" s="45" t="s">
        <v>1060</v>
      </c>
      <c r="P521" s="45" t="s">
        <v>86</v>
      </c>
      <c r="Q521" s="45"/>
      <c r="R521" s="45" t="s">
        <v>1205</v>
      </c>
      <c r="S521" s="48">
        <v>88000</v>
      </c>
      <c r="T521" s="48" t="s">
        <v>48</v>
      </c>
      <c r="U521" s="48" t="s">
        <v>48</v>
      </c>
      <c r="V521" s="66">
        <v>13</v>
      </c>
      <c r="W521" s="66">
        <v>12</v>
      </c>
      <c r="X521" s="48">
        <v>1877</v>
      </c>
      <c r="Y521" s="48">
        <v>251000</v>
      </c>
      <c r="Z521" s="48">
        <v>6769.2307692307695</v>
      </c>
      <c r="AA521" s="47" t="s">
        <v>48</v>
      </c>
      <c r="AB521" s="49">
        <v>3</v>
      </c>
      <c r="AC521" s="60" t="s">
        <v>58</v>
      </c>
      <c r="AD521" s="48">
        <v>88000</v>
      </c>
      <c r="AE521" s="48">
        <v>0</v>
      </c>
      <c r="AF521" s="48" t="s">
        <v>48</v>
      </c>
      <c r="AG521" s="48" t="s">
        <v>48</v>
      </c>
      <c r="AH521" s="66">
        <v>5</v>
      </c>
      <c r="AI521" s="66">
        <v>12</v>
      </c>
      <c r="AJ521" s="48">
        <v>2929</v>
      </c>
      <c r="AK521" s="48">
        <v>43843</v>
      </c>
      <c r="AL521" s="48">
        <v>0</v>
      </c>
      <c r="AM521" s="48">
        <v>94000</v>
      </c>
      <c r="AN521" s="124" t="s">
        <v>2800</v>
      </c>
      <c r="AO521" s="48">
        <v>0</v>
      </c>
    </row>
    <row r="522" spans="1:41" s="50" customFormat="1" x14ac:dyDescent="0.25">
      <c r="A522" s="45" t="s">
        <v>3221</v>
      </c>
      <c r="B522" s="45" t="s">
        <v>1187</v>
      </c>
      <c r="C522" s="23" t="s">
        <v>4278</v>
      </c>
      <c r="D522" s="138">
        <v>41173</v>
      </c>
      <c r="E522" s="50" t="s">
        <v>3222</v>
      </c>
      <c r="F522" s="50" t="s">
        <v>3223</v>
      </c>
      <c r="G522" s="50" t="s">
        <v>1087</v>
      </c>
      <c r="H522" s="49">
        <v>1</v>
      </c>
      <c r="I522" s="50" t="s">
        <v>3224</v>
      </c>
      <c r="J522" s="45" t="s">
        <v>3225</v>
      </c>
      <c r="K522" s="49" t="s">
        <v>3226</v>
      </c>
      <c r="L522" s="45" t="s">
        <v>3227</v>
      </c>
      <c r="M522" s="45" t="s">
        <v>3228</v>
      </c>
      <c r="N522" s="45">
        <v>313000</v>
      </c>
      <c r="O522" s="45" t="s">
        <v>1060</v>
      </c>
      <c r="P522" s="45" t="s">
        <v>45</v>
      </c>
      <c r="Q522" s="45"/>
      <c r="R522" s="45" t="s">
        <v>1540</v>
      </c>
      <c r="S522" s="48">
        <v>150000</v>
      </c>
      <c r="T522" s="48" t="s">
        <v>48</v>
      </c>
      <c r="U522" s="48" t="s">
        <v>48</v>
      </c>
      <c r="V522" s="66">
        <v>50</v>
      </c>
      <c r="W522" s="66">
        <v>137</v>
      </c>
      <c r="X522" s="48">
        <v>545</v>
      </c>
      <c r="Y522" s="48">
        <v>6660000</v>
      </c>
      <c r="Z522" s="48">
        <v>3000</v>
      </c>
      <c r="AA522" s="47" t="s">
        <v>48</v>
      </c>
      <c r="AB522" s="49">
        <v>3</v>
      </c>
      <c r="AC522" s="60" t="s">
        <v>58</v>
      </c>
      <c r="AD522" s="48">
        <v>150000</v>
      </c>
      <c r="AE522" s="48">
        <v>0</v>
      </c>
      <c r="AF522" s="48" t="s">
        <v>48</v>
      </c>
      <c r="AG522" s="48" t="s">
        <v>48</v>
      </c>
      <c r="AH522" s="66">
        <v>68</v>
      </c>
      <c r="AI522" s="66">
        <v>137</v>
      </c>
      <c r="AJ522" s="48">
        <v>726</v>
      </c>
      <c r="AK522" s="48">
        <v>3874239</v>
      </c>
      <c r="AL522" s="48">
        <v>0</v>
      </c>
      <c r="AM522" s="48">
        <v>203923</v>
      </c>
      <c r="AN522" s="124" t="s">
        <v>674</v>
      </c>
      <c r="AO522" s="48">
        <v>60688</v>
      </c>
    </row>
    <row r="523" spans="1:41" s="50" customFormat="1" x14ac:dyDescent="0.25">
      <c r="A523" s="45" t="s">
        <v>3229</v>
      </c>
      <c r="B523" s="45" t="s">
        <v>1187</v>
      </c>
      <c r="C523" s="23" t="s">
        <v>4278</v>
      </c>
      <c r="D523" s="138">
        <v>41173</v>
      </c>
      <c r="E523" s="50" t="s">
        <v>3230</v>
      </c>
      <c r="F523" s="50" t="s">
        <v>3231</v>
      </c>
      <c r="G523" s="50" t="s">
        <v>98</v>
      </c>
      <c r="H523" s="49">
        <v>2</v>
      </c>
      <c r="I523" s="50" t="s">
        <v>3232</v>
      </c>
      <c r="J523" s="45" t="s">
        <v>3233</v>
      </c>
      <c r="K523" s="49" t="s">
        <v>3234</v>
      </c>
      <c r="L523" s="45" t="s">
        <v>3235</v>
      </c>
      <c r="M523" s="45" t="s">
        <v>3236</v>
      </c>
      <c r="N523" s="45">
        <v>424310</v>
      </c>
      <c r="O523" s="45" t="s">
        <v>1060</v>
      </c>
      <c r="P523" s="45" t="s">
        <v>277</v>
      </c>
      <c r="Q523" s="45"/>
      <c r="R523" s="45" t="s">
        <v>1205</v>
      </c>
      <c r="S523" s="48">
        <v>125000</v>
      </c>
      <c r="T523" s="48" t="s">
        <v>48</v>
      </c>
      <c r="U523" s="48" t="s">
        <v>48</v>
      </c>
      <c r="V523" s="66">
        <v>38</v>
      </c>
      <c r="W523" s="66">
        <v>37</v>
      </c>
      <c r="X523" s="48">
        <v>557</v>
      </c>
      <c r="Y523" s="48">
        <v>1170000</v>
      </c>
      <c r="Z523" s="48">
        <v>0</v>
      </c>
      <c r="AA523" s="47" t="s">
        <v>48</v>
      </c>
      <c r="AB523" s="49">
        <v>3</v>
      </c>
      <c r="AC523" s="60" t="s">
        <v>4248</v>
      </c>
      <c r="AD523" s="48">
        <v>0</v>
      </c>
      <c r="AE523" s="48">
        <v>0</v>
      </c>
      <c r="AF523" s="48" t="s">
        <v>48</v>
      </c>
      <c r="AG523" s="48" t="s">
        <v>48</v>
      </c>
      <c r="AH523" s="66">
        <v>0</v>
      </c>
      <c r="AI523" s="66">
        <v>37</v>
      </c>
      <c r="AJ523" s="48">
        <v>0</v>
      </c>
      <c r="AK523" s="48">
        <v>0</v>
      </c>
      <c r="AL523" s="48">
        <v>0</v>
      </c>
      <c r="AM523" s="48">
        <v>149000</v>
      </c>
      <c r="AN523" s="124" t="s">
        <v>674</v>
      </c>
      <c r="AO523" s="48">
        <v>0</v>
      </c>
    </row>
    <row r="524" spans="1:41" s="50" customFormat="1" x14ac:dyDescent="0.25">
      <c r="A524" s="45" t="s">
        <v>3237</v>
      </c>
      <c r="B524" s="45" t="s">
        <v>1187</v>
      </c>
      <c r="C524" s="23" t="s">
        <v>4278</v>
      </c>
      <c r="D524" s="138">
        <v>41183</v>
      </c>
      <c r="E524" s="50" t="s">
        <v>3238</v>
      </c>
      <c r="F524" s="50" t="s">
        <v>3239</v>
      </c>
      <c r="G524" s="50" t="s">
        <v>272</v>
      </c>
      <c r="H524" s="49">
        <v>1</v>
      </c>
      <c r="I524" s="50" t="s">
        <v>3240</v>
      </c>
      <c r="J524" s="45" t="s">
        <v>3241</v>
      </c>
      <c r="K524" s="49" t="s">
        <v>3242</v>
      </c>
      <c r="L524" s="45" t="s">
        <v>3243</v>
      </c>
      <c r="M524" s="45" t="s">
        <v>3244</v>
      </c>
      <c r="N524" s="45">
        <v>332439</v>
      </c>
      <c r="O524" s="45" t="s">
        <v>1060</v>
      </c>
      <c r="P524" s="45" t="s">
        <v>45</v>
      </c>
      <c r="Q524" s="45"/>
      <c r="R524" s="45" t="s">
        <v>1205</v>
      </c>
      <c r="S524" s="48">
        <v>240000</v>
      </c>
      <c r="T524" s="48" t="s">
        <v>48</v>
      </c>
      <c r="U524" s="48" t="s">
        <v>48</v>
      </c>
      <c r="V524" s="66">
        <v>54</v>
      </c>
      <c r="W524" s="66">
        <v>82</v>
      </c>
      <c r="X524" s="48">
        <v>561</v>
      </c>
      <c r="Y524" s="48">
        <v>2644000</v>
      </c>
      <c r="Z524" s="48">
        <v>3333.3333333333335</v>
      </c>
      <c r="AA524" s="47" t="s">
        <v>48</v>
      </c>
      <c r="AB524" s="49">
        <v>3</v>
      </c>
      <c r="AC524" s="60" t="s">
        <v>58</v>
      </c>
      <c r="AD524" s="48">
        <v>180000</v>
      </c>
      <c r="AE524" s="48">
        <v>60000</v>
      </c>
      <c r="AF524" s="48" t="s">
        <v>48</v>
      </c>
      <c r="AG524" s="48" t="s">
        <v>48</v>
      </c>
      <c r="AH524" s="66">
        <v>24</v>
      </c>
      <c r="AI524" s="66">
        <v>82</v>
      </c>
      <c r="AJ524" s="48">
        <v>671</v>
      </c>
      <c r="AK524" s="48">
        <v>2064255</v>
      </c>
      <c r="AL524" s="48">
        <v>0</v>
      </c>
      <c r="AM524" s="48">
        <v>456000</v>
      </c>
      <c r="AN524" s="124" t="s">
        <v>674</v>
      </c>
      <c r="AO524" s="48">
        <v>152000</v>
      </c>
    </row>
    <row r="525" spans="1:41" s="50" customFormat="1" x14ac:dyDescent="0.25">
      <c r="A525" s="45" t="s">
        <v>3245</v>
      </c>
      <c r="B525" s="45" t="s">
        <v>1187</v>
      </c>
      <c r="C525" s="23" t="s">
        <v>4278</v>
      </c>
      <c r="D525" s="138">
        <v>41184</v>
      </c>
      <c r="E525" s="50" t="s">
        <v>3246</v>
      </c>
      <c r="F525" s="50" t="s">
        <v>3247</v>
      </c>
      <c r="G525" s="50" t="s">
        <v>3248</v>
      </c>
      <c r="H525" s="49">
        <v>2</v>
      </c>
      <c r="I525" s="50" t="s">
        <v>3249</v>
      </c>
      <c r="J525" s="45" t="s">
        <v>3250</v>
      </c>
      <c r="K525" s="49" t="s">
        <v>3251</v>
      </c>
      <c r="L525" s="45" t="s">
        <v>3252</v>
      </c>
      <c r="M525" s="45" t="s">
        <v>3253</v>
      </c>
      <c r="N525" s="45">
        <v>313310</v>
      </c>
      <c r="O525" s="45" t="s">
        <v>1060</v>
      </c>
      <c r="P525" s="45" t="s">
        <v>45</v>
      </c>
      <c r="Q525" s="45"/>
      <c r="R525" s="45" t="s">
        <v>2782</v>
      </c>
      <c r="S525" s="48">
        <v>115000</v>
      </c>
      <c r="T525" s="48" t="s">
        <v>48</v>
      </c>
      <c r="U525" s="48" t="s">
        <v>48</v>
      </c>
      <c r="V525" s="66">
        <v>21</v>
      </c>
      <c r="W525" s="66">
        <v>43</v>
      </c>
      <c r="X525" s="48">
        <v>497</v>
      </c>
      <c r="Y525" s="48">
        <v>669000</v>
      </c>
      <c r="Z525" s="48">
        <v>0</v>
      </c>
      <c r="AA525" s="47" t="s">
        <v>48</v>
      </c>
      <c r="AB525" s="49">
        <v>3</v>
      </c>
      <c r="AC525" s="60" t="s">
        <v>3862</v>
      </c>
      <c r="AD525" s="48">
        <v>0</v>
      </c>
      <c r="AE525" s="48">
        <v>115000</v>
      </c>
      <c r="AF525" s="48" t="s">
        <v>48</v>
      </c>
      <c r="AG525" s="48" t="s">
        <v>48</v>
      </c>
      <c r="AH525" s="66">
        <v>26</v>
      </c>
      <c r="AI525" s="66">
        <v>43</v>
      </c>
      <c r="AJ525" s="48">
        <v>554</v>
      </c>
      <c r="AK525" s="48">
        <v>802389</v>
      </c>
      <c r="AL525" s="48">
        <v>0</v>
      </c>
      <c r="AM525" s="48">
        <v>115000</v>
      </c>
      <c r="AN525" s="124" t="s">
        <v>674</v>
      </c>
      <c r="AO525" s="48">
        <v>115000</v>
      </c>
    </row>
    <row r="526" spans="1:41" s="50" customFormat="1" x14ac:dyDescent="0.25">
      <c r="A526" s="45" t="s">
        <v>3254</v>
      </c>
      <c r="B526" s="45" t="s">
        <v>1187</v>
      </c>
      <c r="C526" s="23" t="s">
        <v>4278</v>
      </c>
      <c r="D526" s="138">
        <v>41185</v>
      </c>
      <c r="E526" s="50" t="s">
        <v>3255</v>
      </c>
      <c r="F526" s="50" t="s">
        <v>2689</v>
      </c>
      <c r="G526" s="50" t="s">
        <v>1445</v>
      </c>
      <c r="H526" s="49">
        <v>2</v>
      </c>
      <c r="I526" s="50" t="s">
        <v>1446</v>
      </c>
      <c r="J526" s="45" t="s">
        <v>2690</v>
      </c>
      <c r="K526" s="49" t="s">
        <v>1448</v>
      </c>
      <c r="L526" s="45" t="s">
        <v>2692</v>
      </c>
      <c r="M526" s="45" t="s">
        <v>1450</v>
      </c>
      <c r="N526" s="45">
        <v>325620</v>
      </c>
      <c r="O526" s="45" t="s">
        <v>1060</v>
      </c>
      <c r="P526" s="45" t="s">
        <v>45</v>
      </c>
      <c r="Q526" s="45"/>
      <c r="R526" s="45" t="s">
        <v>1205</v>
      </c>
      <c r="S526" s="48">
        <v>63000</v>
      </c>
      <c r="T526" s="48" t="s">
        <v>48</v>
      </c>
      <c r="U526" s="48" t="s">
        <v>48</v>
      </c>
      <c r="V526" s="66">
        <v>19</v>
      </c>
      <c r="W526" s="66">
        <v>340</v>
      </c>
      <c r="X526" s="48">
        <v>571</v>
      </c>
      <c r="Y526" s="48">
        <v>26910000</v>
      </c>
      <c r="Z526" s="48">
        <v>3315.7894736842104</v>
      </c>
      <c r="AA526" s="47" t="s">
        <v>48</v>
      </c>
      <c r="AB526" s="49">
        <v>3</v>
      </c>
      <c r="AC526" s="60" t="s">
        <v>58</v>
      </c>
      <c r="AD526" s="48">
        <v>63000</v>
      </c>
      <c r="AE526" s="48">
        <v>0</v>
      </c>
      <c r="AF526" s="48" t="s">
        <v>48</v>
      </c>
      <c r="AG526" s="48" t="s">
        <v>48</v>
      </c>
      <c r="AH526" s="66">
        <v>0</v>
      </c>
      <c r="AI526" s="66">
        <v>340</v>
      </c>
      <c r="AJ526" s="48">
        <v>0</v>
      </c>
      <c r="AK526" s="48">
        <v>0</v>
      </c>
      <c r="AL526" s="48">
        <v>0</v>
      </c>
      <c r="AM526" s="48">
        <v>63000</v>
      </c>
      <c r="AN526" s="124" t="s">
        <v>674</v>
      </c>
      <c r="AO526" s="48">
        <v>0</v>
      </c>
    </row>
    <row r="527" spans="1:41" s="50" customFormat="1" x14ac:dyDescent="0.25">
      <c r="A527" s="45" t="s">
        <v>3256</v>
      </c>
      <c r="B527" s="45" t="s">
        <v>1187</v>
      </c>
      <c r="C527" s="23" t="s">
        <v>4276</v>
      </c>
      <c r="D527" s="138">
        <v>41187</v>
      </c>
      <c r="E527" s="50" t="s">
        <v>900</v>
      </c>
      <c r="F527" s="50" t="s">
        <v>3257</v>
      </c>
      <c r="G527" s="50" t="s">
        <v>504</v>
      </c>
      <c r="H527" s="49">
        <v>3</v>
      </c>
      <c r="I527" s="50" t="s">
        <v>3258</v>
      </c>
      <c r="J527" s="45" t="s">
        <v>3259</v>
      </c>
      <c r="K527" s="49">
        <v>27285</v>
      </c>
      <c r="L527" s="45" t="s">
        <v>3260</v>
      </c>
      <c r="M527" s="45" t="s">
        <v>3261</v>
      </c>
      <c r="N527" s="45">
        <v>333120</v>
      </c>
      <c r="O527" s="45" t="s">
        <v>1060</v>
      </c>
      <c r="P527" s="45" t="s">
        <v>45</v>
      </c>
      <c r="Q527" s="45"/>
      <c r="R527" s="45" t="s">
        <v>2782</v>
      </c>
      <c r="S527" s="48">
        <v>510000</v>
      </c>
      <c r="T527" s="48" t="s">
        <v>48</v>
      </c>
      <c r="U527" s="48" t="s">
        <v>48</v>
      </c>
      <c r="V527" s="66">
        <v>306</v>
      </c>
      <c r="W527" s="66">
        <v>743</v>
      </c>
      <c r="X527" s="48">
        <v>769</v>
      </c>
      <c r="Y527" s="48">
        <v>87442000</v>
      </c>
      <c r="Z527" s="48">
        <v>1666.6666666666667</v>
      </c>
      <c r="AA527" s="47" t="s">
        <v>48</v>
      </c>
      <c r="AB527" s="49">
        <v>4</v>
      </c>
      <c r="AC527" s="60" t="s">
        <v>58</v>
      </c>
      <c r="AD527" s="48">
        <v>510000</v>
      </c>
      <c r="AE527" s="48">
        <v>0</v>
      </c>
      <c r="AF527" s="48" t="s">
        <v>48</v>
      </c>
      <c r="AG527" s="48" t="s">
        <v>48</v>
      </c>
      <c r="AH527" s="66">
        <v>0</v>
      </c>
      <c r="AI527" s="66">
        <v>743</v>
      </c>
      <c r="AJ527" s="48">
        <v>0</v>
      </c>
      <c r="AK527" s="48">
        <v>0</v>
      </c>
      <c r="AL527" s="48">
        <v>0</v>
      </c>
      <c r="AM527" s="48">
        <v>1439454</v>
      </c>
      <c r="AN527" s="124" t="s">
        <v>3262</v>
      </c>
      <c r="AO527" s="48">
        <v>0</v>
      </c>
    </row>
    <row r="528" spans="1:41" s="50" customFormat="1" x14ac:dyDescent="0.25">
      <c r="A528" s="45" t="s">
        <v>3263</v>
      </c>
      <c r="B528" s="45" t="s">
        <v>1187</v>
      </c>
      <c r="C528" s="23" t="s">
        <v>4278</v>
      </c>
      <c r="D528" s="138">
        <v>41194</v>
      </c>
      <c r="E528" s="50" t="s">
        <v>3264</v>
      </c>
      <c r="F528" s="50" t="s">
        <v>3265</v>
      </c>
      <c r="G528" s="50" t="s">
        <v>936</v>
      </c>
      <c r="H528" s="49">
        <v>2</v>
      </c>
      <c r="I528" s="50" t="s">
        <v>3266</v>
      </c>
      <c r="J528" s="45" t="s">
        <v>3267</v>
      </c>
      <c r="K528" s="49" t="s">
        <v>3268</v>
      </c>
      <c r="L528" s="45" t="s">
        <v>3269</v>
      </c>
      <c r="M528" s="45" t="s">
        <v>3270</v>
      </c>
      <c r="N528" s="45">
        <v>424480</v>
      </c>
      <c r="O528" s="45" t="s">
        <v>1060</v>
      </c>
      <c r="P528" s="45" t="s">
        <v>277</v>
      </c>
      <c r="Q528" s="45"/>
      <c r="R528" s="45" t="s">
        <v>1205</v>
      </c>
      <c r="S528" s="48">
        <v>100000</v>
      </c>
      <c r="T528" s="48" t="s">
        <v>48</v>
      </c>
      <c r="U528" s="48" t="s">
        <v>48</v>
      </c>
      <c r="V528" s="66">
        <v>81</v>
      </c>
      <c r="W528" s="66">
        <v>116</v>
      </c>
      <c r="X528" s="48">
        <v>458</v>
      </c>
      <c r="Y528" s="48">
        <v>5690000</v>
      </c>
      <c r="Z528" s="48">
        <v>1234.5679012345679</v>
      </c>
      <c r="AA528" s="47" t="s">
        <v>48</v>
      </c>
      <c r="AB528" s="49">
        <v>3</v>
      </c>
      <c r="AC528" s="60" t="s">
        <v>58</v>
      </c>
      <c r="AD528" s="48">
        <v>100000</v>
      </c>
      <c r="AE528" s="48">
        <v>0</v>
      </c>
      <c r="AF528" s="48" t="s">
        <v>48</v>
      </c>
      <c r="AG528" s="48" t="s">
        <v>48</v>
      </c>
      <c r="AH528" s="66">
        <v>0</v>
      </c>
      <c r="AI528" s="66">
        <v>116</v>
      </c>
      <c r="AJ528" s="48">
        <v>0</v>
      </c>
      <c r="AK528" s="48">
        <v>5400000</v>
      </c>
      <c r="AL528" s="48">
        <v>0</v>
      </c>
      <c r="AM528" s="48">
        <v>158000</v>
      </c>
      <c r="AN528" s="124" t="s">
        <v>2800</v>
      </c>
      <c r="AO528" s="48">
        <v>0</v>
      </c>
    </row>
    <row r="529" spans="1:41" s="50" customFormat="1" x14ac:dyDescent="0.25">
      <c r="A529" s="45" t="s">
        <v>3271</v>
      </c>
      <c r="B529" s="45" t="s">
        <v>1187</v>
      </c>
      <c r="C529" s="23" t="s">
        <v>4278</v>
      </c>
      <c r="D529" s="138">
        <v>41194</v>
      </c>
      <c r="E529" s="50" t="s">
        <v>3272</v>
      </c>
      <c r="F529" s="50" t="s">
        <v>3273</v>
      </c>
      <c r="G529" s="50" t="s">
        <v>272</v>
      </c>
      <c r="H529" s="49">
        <v>1</v>
      </c>
      <c r="I529" s="50" t="s">
        <v>3274</v>
      </c>
      <c r="J529" s="45" t="s">
        <v>3275</v>
      </c>
      <c r="K529" s="49" t="s">
        <v>3276</v>
      </c>
      <c r="L529" s="45" t="s">
        <v>3277</v>
      </c>
      <c r="M529" s="45" t="s">
        <v>3278</v>
      </c>
      <c r="N529" s="45">
        <v>321918</v>
      </c>
      <c r="O529" s="45" t="s">
        <v>1060</v>
      </c>
      <c r="P529" s="45" t="s">
        <v>45</v>
      </c>
      <c r="Q529" s="45"/>
      <c r="R529" s="45" t="s">
        <v>1205</v>
      </c>
      <c r="S529" s="48">
        <v>635000</v>
      </c>
      <c r="T529" s="48" t="s">
        <v>48</v>
      </c>
      <c r="U529" s="48" t="s">
        <v>48</v>
      </c>
      <c r="V529" s="66">
        <v>153</v>
      </c>
      <c r="W529" s="66">
        <v>183</v>
      </c>
      <c r="X529" s="48">
        <v>570</v>
      </c>
      <c r="Y529" s="48">
        <v>7231000</v>
      </c>
      <c r="Z529" s="48">
        <v>4150.3267973856209</v>
      </c>
      <c r="AA529" s="47" t="s">
        <v>48</v>
      </c>
      <c r="AB529" s="49">
        <v>5</v>
      </c>
      <c r="AC529" s="60" t="s">
        <v>58</v>
      </c>
      <c r="AD529" s="48">
        <v>635000</v>
      </c>
      <c r="AE529" s="48">
        <v>0</v>
      </c>
      <c r="AF529" s="48" t="s">
        <v>48</v>
      </c>
      <c r="AG529" s="48" t="s">
        <v>48</v>
      </c>
      <c r="AH529" s="66">
        <v>33</v>
      </c>
      <c r="AI529" s="66">
        <v>183</v>
      </c>
      <c r="AJ529" s="48">
        <v>929</v>
      </c>
      <c r="AK529" s="48">
        <v>7500839</v>
      </c>
      <c r="AL529" s="48">
        <v>0</v>
      </c>
      <c r="AM529" s="48">
        <v>813004</v>
      </c>
      <c r="AN529" s="124" t="s">
        <v>2837</v>
      </c>
      <c r="AO529" s="48">
        <v>24000</v>
      </c>
    </row>
    <row r="530" spans="1:41" s="50" customFormat="1" x14ac:dyDescent="0.25">
      <c r="A530" s="45" t="s">
        <v>3279</v>
      </c>
      <c r="B530" s="45" t="s">
        <v>1187</v>
      </c>
      <c r="C530" s="23" t="s">
        <v>4278</v>
      </c>
      <c r="D530" s="138">
        <v>41208</v>
      </c>
      <c r="E530" s="50" t="s">
        <v>1907</v>
      </c>
      <c r="F530" s="50" t="s">
        <v>3280</v>
      </c>
      <c r="G530" s="50" t="s">
        <v>712</v>
      </c>
      <c r="H530" s="49">
        <v>2</v>
      </c>
      <c r="I530" s="50" t="s">
        <v>3281</v>
      </c>
      <c r="J530" s="45" t="s">
        <v>3282</v>
      </c>
      <c r="K530" s="49">
        <v>28052</v>
      </c>
      <c r="L530" s="45" t="s">
        <v>3283</v>
      </c>
      <c r="M530" s="45" t="s">
        <v>3284</v>
      </c>
      <c r="N530" s="45">
        <v>333921</v>
      </c>
      <c r="O530" s="45" t="s">
        <v>1060</v>
      </c>
      <c r="P530" s="45" t="s">
        <v>45</v>
      </c>
      <c r="Q530" s="45"/>
      <c r="R530" s="45" t="s">
        <v>1205</v>
      </c>
      <c r="S530" s="48">
        <v>137000</v>
      </c>
      <c r="T530" s="48" t="s">
        <v>48</v>
      </c>
      <c r="U530" s="48" t="s">
        <v>48</v>
      </c>
      <c r="V530" s="66">
        <v>75</v>
      </c>
      <c r="W530" s="66">
        <v>0</v>
      </c>
      <c r="X530" s="48">
        <v>898</v>
      </c>
      <c r="Y530" s="48">
        <v>6840000</v>
      </c>
      <c r="Z530" s="48">
        <v>1826.6666666666667</v>
      </c>
      <c r="AA530" s="47" t="s">
        <v>48</v>
      </c>
      <c r="AB530" s="49">
        <v>3</v>
      </c>
      <c r="AC530" s="60" t="s">
        <v>58</v>
      </c>
      <c r="AD530" s="48">
        <v>137000</v>
      </c>
      <c r="AE530" s="48">
        <v>0</v>
      </c>
      <c r="AF530" s="48" t="s">
        <v>48</v>
      </c>
      <c r="AG530" s="48" t="s">
        <v>48</v>
      </c>
      <c r="AH530" s="66">
        <v>3</v>
      </c>
      <c r="AI530" s="66">
        <v>0</v>
      </c>
      <c r="AJ530" s="48">
        <v>1082</v>
      </c>
      <c r="AK530" s="48">
        <v>2911135</v>
      </c>
      <c r="AL530" s="48">
        <v>0</v>
      </c>
      <c r="AM530" s="48">
        <v>280200</v>
      </c>
      <c r="AN530" s="124" t="s">
        <v>674</v>
      </c>
      <c r="AO530" s="48">
        <v>15000</v>
      </c>
    </row>
    <row r="531" spans="1:41" s="50" customFormat="1" x14ac:dyDescent="0.25">
      <c r="A531" s="45" t="s">
        <v>3285</v>
      </c>
      <c r="B531" s="45" t="s">
        <v>1187</v>
      </c>
      <c r="C531" s="23" t="s">
        <v>4278</v>
      </c>
      <c r="D531" s="138">
        <v>41213</v>
      </c>
      <c r="E531" s="50" t="s">
        <v>3286</v>
      </c>
      <c r="F531" s="50" t="s">
        <v>3287</v>
      </c>
      <c r="G531" s="50" t="s">
        <v>471</v>
      </c>
      <c r="H531" s="49">
        <v>1</v>
      </c>
      <c r="I531" s="50" t="s">
        <v>3288</v>
      </c>
      <c r="J531" s="45" t="s">
        <v>3289</v>
      </c>
      <c r="K531" s="49" t="s">
        <v>3290</v>
      </c>
      <c r="L531" s="45" t="s">
        <v>3291</v>
      </c>
      <c r="M531" s="45" t="s">
        <v>3292</v>
      </c>
      <c r="N531" s="45">
        <v>541620</v>
      </c>
      <c r="O531" s="45" t="s">
        <v>1060</v>
      </c>
      <c r="P531" s="45" t="s">
        <v>86</v>
      </c>
      <c r="Q531" s="45"/>
      <c r="R531" s="45" t="s">
        <v>3293</v>
      </c>
      <c r="S531" s="48">
        <v>50000</v>
      </c>
      <c r="T531" s="48" t="s">
        <v>48</v>
      </c>
      <c r="U531" s="48" t="s">
        <v>48</v>
      </c>
      <c r="V531" s="66">
        <v>26</v>
      </c>
      <c r="W531" s="66">
        <v>57</v>
      </c>
      <c r="X531" s="48">
        <v>759</v>
      </c>
      <c r="Y531" s="48">
        <v>5400000</v>
      </c>
      <c r="Z531" s="48">
        <v>1923.0769230769231</v>
      </c>
      <c r="AA531" s="47" t="s">
        <v>48</v>
      </c>
      <c r="AB531" s="49">
        <v>3</v>
      </c>
      <c r="AC531" s="60" t="s">
        <v>58</v>
      </c>
      <c r="AD531" s="48">
        <v>50000</v>
      </c>
      <c r="AE531" s="48">
        <v>0</v>
      </c>
      <c r="AF531" s="48" t="s">
        <v>48</v>
      </c>
      <c r="AG531" s="48" t="s">
        <v>48</v>
      </c>
      <c r="AH531" s="66">
        <v>36</v>
      </c>
      <c r="AI531" s="66">
        <v>57</v>
      </c>
      <c r="AJ531" s="48">
        <v>953.91</v>
      </c>
      <c r="AK531" s="48">
        <v>2765732</v>
      </c>
      <c r="AL531" s="48">
        <v>0</v>
      </c>
      <c r="AM531" s="48">
        <v>54495</v>
      </c>
      <c r="AN531" s="124" t="s">
        <v>2837</v>
      </c>
      <c r="AO531" s="48">
        <v>0</v>
      </c>
    </row>
    <row r="532" spans="1:41" s="50" customFormat="1" x14ac:dyDescent="0.25">
      <c r="A532" s="45" t="s">
        <v>3294</v>
      </c>
      <c r="B532" s="45" t="s">
        <v>1187</v>
      </c>
      <c r="C532" s="23" t="s">
        <v>4278</v>
      </c>
      <c r="D532" s="138">
        <v>41219</v>
      </c>
      <c r="E532" s="50" t="s">
        <v>3295</v>
      </c>
      <c r="F532" s="50" t="s">
        <v>3296</v>
      </c>
      <c r="G532" s="50" t="s">
        <v>1087</v>
      </c>
      <c r="H532" s="49">
        <v>1</v>
      </c>
      <c r="I532" s="50" t="s">
        <v>3240</v>
      </c>
      <c r="J532" s="45" t="s">
        <v>3297</v>
      </c>
      <c r="K532" s="49" t="s">
        <v>3242</v>
      </c>
      <c r="L532" s="45" t="s">
        <v>3298</v>
      </c>
      <c r="M532" s="45" t="s">
        <v>3299</v>
      </c>
      <c r="N532" s="45">
        <v>311812</v>
      </c>
      <c r="O532" s="45" t="s">
        <v>1060</v>
      </c>
      <c r="P532" s="45" t="s">
        <v>45</v>
      </c>
      <c r="Q532" s="45"/>
      <c r="R532" s="45" t="s">
        <v>1205</v>
      </c>
      <c r="S532" s="48">
        <v>70000</v>
      </c>
      <c r="T532" s="48" t="s">
        <v>48</v>
      </c>
      <c r="U532" s="48" t="s">
        <v>48</v>
      </c>
      <c r="V532" s="66">
        <v>19</v>
      </c>
      <c r="W532" s="66">
        <v>0</v>
      </c>
      <c r="X532" s="48">
        <v>599</v>
      </c>
      <c r="Y532" s="48">
        <v>584000</v>
      </c>
      <c r="Z532" s="48">
        <v>3684.2105263157896</v>
      </c>
      <c r="AA532" s="47" t="s">
        <v>48</v>
      </c>
      <c r="AB532" s="49">
        <v>3</v>
      </c>
      <c r="AC532" s="60" t="s">
        <v>58</v>
      </c>
      <c r="AD532" s="48">
        <v>70000</v>
      </c>
      <c r="AE532" s="48">
        <v>0</v>
      </c>
      <c r="AF532" s="48" t="s">
        <v>48</v>
      </c>
      <c r="AG532" s="48" t="s">
        <v>48</v>
      </c>
      <c r="AH532" s="66">
        <v>3</v>
      </c>
      <c r="AI532" s="66">
        <v>0</v>
      </c>
      <c r="AJ532" s="48">
        <v>567</v>
      </c>
      <c r="AK532" s="48">
        <v>454000</v>
      </c>
      <c r="AL532" s="48">
        <v>0</v>
      </c>
      <c r="AM532" s="48">
        <v>80000</v>
      </c>
      <c r="AN532" s="124" t="s">
        <v>3300</v>
      </c>
      <c r="AO532" s="48">
        <v>31477</v>
      </c>
    </row>
    <row r="533" spans="1:41" s="50" customFormat="1" x14ac:dyDescent="0.25">
      <c r="A533" s="45" t="s">
        <v>3301</v>
      </c>
      <c r="B533" s="45" t="s">
        <v>1187</v>
      </c>
      <c r="C533" s="23" t="s">
        <v>4276</v>
      </c>
      <c r="D533" s="138">
        <v>41232</v>
      </c>
      <c r="E533" s="50" t="s">
        <v>917</v>
      </c>
      <c r="F533" s="50" t="s">
        <v>3302</v>
      </c>
      <c r="G533" s="50" t="s">
        <v>696</v>
      </c>
      <c r="H533" s="49">
        <v>3</v>
      </c>
      <c r="I533" s="50" t="s">
        <v>3303</v>
      </c>
      <c r="J533" s="45" t="s">
        <v>3304</v>
      </c>
      <c r="K533" s="49" t="s">
        <v>3305</v>
      </c>
      <c r="L533" s="45" t="s">
        <v>3306</v>
      </c>
      <c r="M533" s="45" t="s">
        <v>923</v>
      </c>
      <c r="N533" s="45">
        <v>311920</v>
      </c>
      <c r="O533" s="45" t="s">
        <v>1060</v>
      </c>
      <c r="P533" s="45" t="s">
        <v>45</v>
      </c>
      <c r="Q533" s="45"/>
      <c r="R533" s="45" t="s">
        <v>2782</v>
      </c>
      <c r="S533" s="48">
        <v>300000</v>
      </c>
      <c r="T533" s="48" t="s">
        <v>48</v>
      </c>
      <c r="U533" s="48" t="s">
        <v>48</v>
      </c>
      <c r="V533" s="66">
        <v>180</v>
      </c>
      <c r="W533" s="66">
        <v>613</v>
      </c>
      <c r="X533" s="48">
        <v>628</v>
      </c>
      <c r="Y533" s="48">
        <v>42300000</v>
      </c>
      <c r="Z533" s="48">
        <v>1666.6666666666667</v>
      </c>
      <c r="AA533" s="47" t="s">
        <v>48</v>
      </c>
      <c r="AB533" s="49">
        <v>5</v>
      </c>
      <c r="AC533" s="60" t="s">
        <v>58</v>
      </c>
      <c r="AD533" s="48">
        <v>300000</v>
      </c>
      <c r="AE533" s="48">
        <v>0</v>
      </c>
      <c r="AF533" s="48" t="s">
        <v>48</v>
      </c>
      <c r="AG533" s="48" t="s">
        <v>48</v>
      </c>
      <c r="AH533" s="66">
        <v>0</v>
      </c>
      <c r="AI533" s="66">
        <v>613</v>
      </c>
      <c r="AJ533" s="48">
        <v>0</v>
      </c>
      <c r="AK533" s="48">
        <v>0</v>
      </c>
      <c r="AL533" s="48">
        <v>0</v>
      </c>
      <c r="AM533" s="48">
        <v>2313500</v>
      </c>
      <c r="AN533" s="124" t="s">
        <v>2837</v>
      </c>
      <c r="AO533" s="48">
        <v>0</v>
      </c>
    </row>
    <row r="534" spans="1:41" s="50" customFormat="1" x14ac:dyDescent="0.25">
      <c r="A534" s="45" t="s">
        <v>3307</v>
      </c>
      <c r="B534" s="45" t="s">
        <v>1187</v>
      </c>
      <c r="C534" s="23" t="s">
        <v>4278</v>
      </c>
      <c r="D534" s="138">
        <v>41232</v>
      </c>
      <c r="E534" s="50" t="s">
        <v>3308</v>
      </c>
      <c r="F534" s="50" t="s">
        <v>3309</v>
      </c>
      <c r="G534" s="50" t="s">
        <v>504</v>
      </c>
      <c r="H534" s="49">
        <v>3</v>
      </c>
      <c r="I534" s="50" t="s">
        <v>1930</v>
      </c>
      <c r="J534" s="45" t="s">
        <v>3310</v>
      </c>
      <c r="K534" s="49" t="s">
        <v>1932</v>
      </c>
      <c r="L534" s="45" t="s">
        <v>3311</v>
      </c>
      <c r="M534" s="45" t="s">
        <v>3312</v>
      </c>
      <c r="N534" s="45">
        <v>333611</v>
      </c>
      <c r="O534" s="45" t="s">
        <v>1060</v>
      </c>
      <c r="P534" s="45" t="s">
        <v>45</v>
      </c>
      <c r="Q534" s="45"/>
      <c r="R534" s="45" t="s">
        <v>1205</v>
      </c>
      <c r="S534" s="48">
        <v>188000</v>
      </c>
      <c r="T534" s="48" t="s">
        <v>48</v>
      </c>
      <c r="U534" s="48" t="s">
        <v>48</v>
      </c>
      <c r="V534" s="66">
        <v>50</v>
      </c>
      <c r="W534" s="66">
        <v>145</v>
      </c>
      <c r="X534" s="48">
        <v>849</v>
      </c>
      <c r="Y534" s="48">
        <v>29700000</v>
      </c>
      <c r="Z534" s="48">
        <v>0</v>
      </c>
      <c r="AA534" s="47" t="s">
        <v>48</v>
      </c>
      <c r="AB534" s="49">
        <v>5</v>
      </c>
      <c r="AC534" s="60" t="s">
        <v>4248</v>
      </c>
      <c r="AD534" s="48">
        <v>0</v>
      </c>
      <c r="AE534" s="48">
        <v>0</v>
      </c>
      <c r="AF534" s="48" t="s">
        <v>48</v>
      </c>
      <c r="AG534" s="48" t="s">
        <v>48</v>
      </c>
      <c r="AH534" s="66">
        <v>0</v>
      </c>
      <c r="AI534" s="66">
        <v>145</v>
      </c>
      <c r="AJ534" s="48">
        <v>1012</v>
      </c>
      <c r="AK534" s="48">
        <v>8598000</v>
      </c>
      <c r="AL534" s="48">
        <v>0</v>
      </c>
      <c r="AM534" s="48">
        <v>188000</v>
      </c>
      <c r="AN534" s="124" t="s">
        <v>674</v>
      </c>
      <c r="AO534" s="48">
        <v>0</v>
      </c>
    </row>
    <row r="535" spans="1:41" s="50" customFormat="1" x14ac:dyDescent="0.25">
      <c r="A535" s="45" t="s">
        <v>3313</v>
      </c>
      <c r="B535" s="45" t="s">
        <v>1187</v>
      </c>
      <c r="C535" s="23" t="s">
        <v>4278</v>
      </c>
      <c r="D535" s="138">
        <v>41254</v>
      </c>
      <c r="E535" s="50" t="s">
        <v>3314</v>
      </c>
      <c r="F535" s="50" t="s">
        <v>3315</v>
      </c>
      <c r="G535" s="50" t="s">
        <v>62</v>
      </c>
      <c r="H535" s="49">
        <v>3</v>
      </c>
      <c r="I535" s="50" t="s">
        <v>3316</v>
      </c>
      <c r="J535" s="45" t="s">
        <v>3317</v>
      </c>
      <c r="K535" s="49" t="s">
        <v>3318</v>
      </c>
      <c r="L535" s="45" t="s">
        <v>3319</v>
      </c>
      <c r="M535" s="45" t="s">
        <v>3320</v>
      </c>
      <c r="N535" s="45">
        <v>336413</v>
      </c>
      <c r="O535" s="45" t="s">
        <v>1060</v>
      </c>
      <c r="P535" s="45" t="s">
        <v>45</v>
      </c>
      <c r="Q535" s="45"/>
      <c r="R535" s="45" t="s">
        <v>1205</v>
      </c>
      <c r="S535" s="48">
        <v>12500</v>
      </c>
      <c r="T535" s="48" t="s">
        <v>48</v>
      </c>
      <c r="U535" s="48" t="s">
        <v>48</v>
      </c>
      <c r="V535" s="66">
        <v>32</v>
      </c>
      <c r="W535" s="66">
        <v>0</v>
      </c>
      <c r="X535" s="48">
        <v>870</v>
      </c>
      <c r="Y535" s="48">
        <v>2070000</v>
      </c>
      <c r="Z535" s="48">
        <v>390.625</v>
      </c>
      <c r="AA535" s="47" t="s">
        <v>48</v>
      </c>
      <c r="AB535" s="49">
        <v>3</v>
      </c>
      <c r="AC535" s="60" t="s">
        <v>58</v>
      </c>
      <c r="AD535" s="48">
        <v>12500</v>
      </c>
      <c r="AE535" s="48">
        <v>0</v>
      </c>
      <c r="AF535" s="48" t="s">
        <v>48</v>
      </c>
      <c r="AG535" s="48" t="s">
        <v>48</v>
      </c>
      <c r="AH535" s="66">
        <v>22</v>
      </c>
      <c r="AI535" s="66">
        <v>0</v>
      </c>
      <c r="AJ535" s="48">
        <v>1009</v>
      </c>
      <c r="AK535" s="48">
        <v>2252058</v>
      </c>
      <c r="AL535" s="48">
        <v>0</v>
      </c>
      <c r="AM535" s="48">
        <v>20000</v>
      </c>
      <c r="AN535" s="124" t="s">
        <v>674</v>
      </c>
      <c r="AO535" s="48">
        <v>0</v>
      </c>
    </row>
    <row r="536" spans="1:41" s="50" customFormat="1" x14ac:dyDescent="0.25">
      <c r="A536" s="45" t="s">
        <v>3321</v>
      </c>
      <c r="B536" s="45" t="s">
        <v>1187</v>
      </c>
      <c r="C536" s="23" t="s">
        <v>4278</v>
      </c>
      <c r="D536" s="138">
        <v>41255</v>
      </c>
      <c r="E536" s="50" t="s">
        <v>3322</v>
      </c>
      <c r="F536" s="50" t="s">
        <v>3323</v>
      </c>
      <c r="G536" s="50" t="s">
        <v>314</v>
      </c>
      <c r="H536" s="49">
        <v>2</v>
      </c>
      <c r="I536" s="50" t="s">
        <v>3324</v>
      </c>
      <c r="J536" s="45" t="s">
        <v>3325</v>
      </c>
      <c r="K536" s="49" t="s">
        <v>3326</v>
      </c>
      <c r="L536" s="45" t="s">
        <v>3327</v>
      </c>
      <c r="M536" s="45" t="s">
        <v>3328</v>
      </c>
      <c r="N536" s="45">
        <v>331422</v>
      </c>
      <c r="O536" s="45" t="s">
        <v>1060</v>
      </c>
      <c r="P536" s="45" t="s">
        <v>45</v>
      </c>
      <c r="Q536" s="45"/>
      <c r="R536" s="45" t="s">
        <v>1205</v>
      </c>
      <c r="S536" s="48">
        <v>100000</v>
      </c>
      <c r="T536" s="48" t="s">
        <v>48</v>
      </c>
      <c r="U536" s="48" t="s">
        <v>48</v>
      </c>
      <c r="V536" s="66">
        <v>60</v>
      </c>
      <c r="W536" s="66">
        <v>136</v>
      </c>
      <c r="X536" s="48">
        <v>764</v>
      </c>
      <c r="Y536" s="48">
        <v>2800000</v>
      </c>
      <c r="Z536" s="48">
        <v>1666.6666666666667</v>
      </c>
      <c r="AA536" s="47" t="s">
        <v>48</v>
      </c>
      <c r="AB536" s="49">
        <v>3</v>
      </c>
      <c r="AC536" s="60" t="s">
        <v>58</v>
      </c>
      <c r="AD536" s="48">
        <v>100000</v>
      </c>
      <c r="AE536" s="48">
        <v>0</v>
      </c>
      <c r="AF536" s="48" t="s">
        <v>48</v>
      </c>
      <c r="AG536" s="48" t="s">
        <v>48</v>
      </c>
      <c r="AH536" s="66">
        <v>6</v>
      </c>
      <c r="AI536" s="66">
        <v>136</v>
      </c>
      <c r="AJ536" s="48">
        <v>1180</v>
      </c>
      <c r="AK536" s="48">
        <v>233000</v>
      </c>
      <c r="AL536" s="48">
        <v>0</v>
      </c>
      <c r="AM536" s="48">
        <v>100000</v>
      </c>
      <c r="AN536" s="124" t="s">
        <v>674</v>
      </c>
      <c r="AO536" s="48">
        <v>0</v>
      </c>
    </row>
    <row r="537" spans="1:41" s="50" customFormat="1" x14ac:dyDescent="0.25">
      <c r="A537" s="45" t="s">
        <v>3329</v>
      </c>
      <c r="B537" s="45" t="s">
        <v>1187</v>
      </c>
      <c r="C537" s="23" t="s">
        <v>4278</v>
      </c>
      <c r="D537" s="138">
        <v>41256</v>
      </c>
      <c r="E537" s="50" t="s">
        <v>3330</v>
      </c>
      <c r="F537" s="50" t="s">
        <v>3331</v>
      </c>
      <c r="G537" s="50" t="s">
        <v>281</v>
      </c>
      <c r="H537" s="49">
        <v>1</v>
      </c>
      <c r="I537" s="50" t="s">
        <v>3332</v>
      </c>
      <c r="J537" s="45" t="s">
        <v>3333</v>
      </c>
      <c r="K537" s="49" t="s">
        <v>3334</v>
      </c>
      <c r="L537" s="45" t="s">
        <v>3335</v>
      </c>
      <c r="M537" s="45" t="s">
        <v>3336</v>
      </c>
      <c r="N537" s="45">
        <v>325910</v>
      </c>
      <c r="O537" s="45" t="s">
        <v>1060</v>
      </c>
      <c r="P537" s="45" t="s">
        <v>45</v>
      </c>
      <c r="Q537" s="45"/>
      <c r="R537" s="45" t="s">
        <v>1205</v>
      </c>
      <c r="S537" s="48">
        <v>36000</v>
      </c>
      <c r="T537" s="48" t="s">
        <v>48</v>
      </c>
      <c r="U537" s="48" t="s">
        <v>48</v>
      </c>
      <c r="V537" s="66">
        <v>16</v>
      </c>
      <c r="W537" s="66">
        <v>112</v>
      </c>
      <c r="X537" s="48">
        <v>456</v>
      </c>
      <c r="Y537" s="48">
        <v>2700000</v>
      </c>
      <c r="Z537" s="48">
        <v>2250</v>
      </c>
      <c r="AA537" s="47" t="s">
        <v>48</v>
      </c>
      <c r="AB537" s="49">
        <v>3</v>
      </c>
      <c r="AC537" s="60" t="s">
        <v>58</v>
      </c>
      <c r="AD537" s="48">
        <v>36000</v>
      </c>
      <c r="AE537" s="48">
        <v>0</v>
      </c>
      <c r="AF537" s="48" t="s">
        <v>48</v>
      </c>
      <c r="AG537" s="48" t="s">
        <v>48</v>
      </c>
      <c r="AH537" s="66">
        <v>18</v>
      </c>
      <c r="AI537" s="66">
        <v>112</v>
      </c>
      <c r="AJ537" s="48">
        <v>807</v>
      </c>
      <c r="AK537" s="48">
        <v>1000000</v>
      </c>
      <c r="AL537" s="48">
        <v>0</v>
      </c>
      <c r="AM537" s="48">
        <v>37000</v>
      </c>
      <c r="AN537" s="124" t="s">
        <v>3337</v>
      </c>
      <c r="AO537" s="48">
        <v>37000</v>
      </c>
    </row>
    <row r="538" spans="1:41" s="50" customFormat="1" x14ac:dyDescent="0.25">
      <c r="A538" s="45" t="s">
        <v>3338</v>
      </c>
      <c r="B538" s="45" t="s">
        <v>1187</v>
      </c>
      <c r="C538" s="23" t="s">
        <v>4276</v>
      </c>
      <c r="D538" s="138">
        <v>41262</v>
      </c>
      <c r="E538" s="50" t="s">
        <v>944</v>
      </c>
      <c r="F538" s="50" t="s">
        <v>945</v>
      </c>
      <c r="G538" s="50" t="s">
        <v>504</v>
      </c>
      <c r="H538" s="49">
        <v>3</v>
      </c>
      <c r="I538" s="50" t="s">
        <v>3339</v>
      </c>
      <c r="J538" s="45" t="s">
        <v>3340</v>
      </c>
      <c r="K538" s="49" t="s">
        <v>949</v>
      </c>
      <c r="L538" s="45" t="s">
        <v>950</v>
      </c>
      <c r="M538" s="45" t="s">
        <v>3341</v>
      </c>
      <c r="N538" s="45">
        <v>311999</v>
      </c>
      <c r="O538" s="45" t="s">
        <v>1060</v>
      </c>
      <c r="P538" s="45" t="s">
        <v>45</v>
      </c>
      <c r="Q538" s="45"/>
      <c r="R538" s="45" t="s">
        <v>1205</v>
      </c>
      <c r="S538" s="48">
        <v>1000000</v>
      </c>
      <c r="T538" s="48" t="s">
        <v>48</v>
      </c>
      <c r="U538" s="48" t="s">
        <v>48</v>
      </c>
      <c r="V538" s="66">
        <v>444</v>
      </c>
      <c r="W538" s="66">
        <v>0</v>
      </c>
      <c r="X538" s="48">
        <v>696</v>
      </c>
      <c r="Y538" s="48">
        <v>117000000</v>
      </c>
      <c r="Z538" s="48">
        <v>2252.2522522522522</v>
      </c>
      <c r="AA538" s="47" t="s">
        <v>48</v>
      </c>
      <c r="AB538" s="49">
        <v>3</v>
      </c>
      <c r="AC538" s="60" t="s">
        <v>58</v>
      </c>
      <c r="AD538" s="48">
        <v>1000000</v>
      </c>
      <c r="AE538" s="48">
        <v>0</v>
      </c>
      <c r="AF538" s="48" t="s">
        <v>48</v>
      </c>
      <c r="AG538" s="48" t="s">
        <v>48</v>
      </c>
      <c r="AH538" s="66">
        <v>0</v>
      </c>
      <c r="AI538" s="66">
        <v>0</v>
      </c>
      <c r="AJ538" s="48">
        <v>0</v>
      </c>
      <c r="AK538" s="48">
        <v>0</v>
      </c>
      <c r="AL538" s="48">
        <v>0</v>
      </c>
      <c r="AM538" s="48">
        <v>4216661</v>
      </c>
      <c r="AN538" s="124" t="s">
        <v>3342</v>
      </c>
      <c r="AO538" s="48">
        <v>450000</v>
      </c>
    </row>
    <row r="539" spans="1:41" s="50" customFormat="1" x14ac:dyDescent="0.25">
      <c r="A539" s="45" t="s">
        <v>3343</v>
      </c>
      <c r="B539" s="45" t="s">
        <v>1187</v>
      </c>
      <c r="C539" s="23" t="s">
        <v>4276</v>
      </c>
      <c r="D539" s="138">
        <v>41262</v>
      </c>
      <c r="E539" s="50" t="s">
        <v>953</v>
      </c>
      <c r="F539" s="50" t="s">
        <v>954</v>
      </c>
      <c r="G539" s="50" t="s">
        <v>946</v>
      </c>
      <c r="H539" s="49">
        <v>1</v>
      </c>
      <c r="I539" s="50" t="s">
        <v>3344</v>
      </c>
      <c r="J539" s="45" t="s">
        <v>956</v>
      </c>
      <c r="K539" s="49">
        <v>27823</v>
      </c>
      <c r="L539" s="45" t="s">
        <v>958</v>
      </c>
      <c r="M539" s="45" t="s">
        <v>959</v>
      </c>
      <c r="N539" s="45">
        <v>321113</v>
      </c>
      <c r="O539" s="45" t="s">
        <v>1060</v>
      </c>
      <c r="P539" s="45" t="s">
        <v>45</v>
      </c>
      <c r="Q539" s="45"/>
      <c r="R539" s="45" t="s">
        <v>1626</v>
      </c>
      <c r="S539" s="48">
        <v>750000</v>
      </c>
      <c r="T539" s="48" t="s">
        <v>48</v>
      </c>
      <c r="U539" s="48" t="s">
        <v>48</v>
      </c>
      <c r="V539" s="66">
        <v>315</v>
      </c>
      <c r="W539" s="66">
        <v>0</v>
      </c>
      <c r="X539" s="48">
        <v>564</v>
      </c>
      <c r="Y539" s="48">
        <v>99000000</v>
      </c>
      <c r="Z539" s="48">
        <v>2380.9523809523807</v>
      </c>
      <c r="AA539" s="47" t="s">
        <v>48</v>
      </c>
      <c r="AB539" s="49">
        <v>3</v>
      </c>
      <c r="AC539" s="60" t="s">
        <v>58</v>
      </c>
      <c r="AD539" s="48">
        <v>750000</v>
      </c>
      <c r="AE539" s="48">
        <v>0</v>
      </c>
      <c r="AF539" s="48" t="s">
        <v>48</v>
      </c>
      <c r="AG539" s="48" t="s">
        <v>48</v>
      </c>
      <c r="AH539" s="66">
        <v>0</v>
      </c>
      <c r="AI539" s="66">
        <v>0</v>
      </c>
      <c r="AJ539" s="48">
        <v>0</v>
      </c>
      <c r="AK539" s="48">
        <v>0</v>
      </c>
      <c r="AL539" s="48">
        <v>0</v>
      </c>
      <c r="AM539" s="48">
        <v>9830000</v>
      </c>
      <c r="AN539" s="124" t="s">
        <v>3345</v>
      </c>
      <c r="AO539" s="48">
        <v>1550000</v>
      </c>
    </row>
    <row r="540" spans="1:41" s="50" customFormat="1" x14ac:dyDescent="0.25">
      <c r="A540" s="45" t="s">
        <v>3346</v>
      </c>
      <c r="B540" s="45" t="s">
        <v>1187</v>
      </c>
      <c r="C540" s="23" t="s">
        <v>4278</v>
      </c>
      <c r="D540" s="138">
        <v>41262</v>
      </c>
      <c r="E540" s="50" t="s">
        <v>1491</v>
      </c>
      <c r="F540" s="50" t="s">
        <v>3347</v>
      </c>
      <c r="G540" s="50" t="s">
        <v>615</v>
      </c>
      <c r="H540" s="49">
        <v>1</v>
      </c>
      <c r="I540" s="50" t="s">
        <v>3348</v>
      </c>
      <c r="J540" s="45" t="s">
        <v>3349</v>
      </c>
      <c r="K540" s="49" t="s">
        <v>2151</v>
      </c>
      <c r="L540" s="45" t="s">
        <v>3350</v>
      </c>
      <c r="M540" s="45" t="s">
        <v>1111</v>
      </c>
      <c r="N540" s="45">
        <v>336360</v>
      </c>
      <c r="O540" s="45" t="s">
        <v>1060</v>
      </c>
      <c r="P540" s="45" t="s">
        <v>45</v>
      </c>
      <c r="Q540" s="45"/>
      <c r="R540" s="45" t="s">
        <v>2782</v>
      </c>
      <c r="S540" s="48">
        <v>130000</v>
      </c>
      <c r="T540" s="48" t="s">
        <v>48</v>
      </c>
      <c r="U540" s="48" t="s">
        <v>48</v>
      </c>
      <c r="V540" s="66">
        <v>33</v>
      </c>
      <c r="W540" s="66">
        <v>0</v>
      </c>
      <c r="X540" s="48">
        <v>970</v>
      </c>
      <c r="Y540" s="48">
        <v>5490000</v>
      </c>
      <c r="Z540" s="48">
        <v>3939.3939393939395</v>
      </c>
      <c r="AA540" s="47" t="s">
        <v>48</v>
      </c>
      <c r="AB540" s="49">
        <v>3</v>
      </c>
      <c r="AC540" s="60" t="s">
        <v>58</v>
      </c>
      <c r="AD540" s="48">
        <v>130000</v>
      </c>
      <c r="AE540" s="48">
        <v>0</v>
      </c>
      <c r="AF540" s="48" t="s">
        <v>48</v>
      </c>
      <c r="AG540" s="48" t="s">
        <v>48</v>
      </c>
      <c r="AH540" s="66">
        <v>19</v>
      </c>
      <c r="AI540" s="66">
        <v>0</v>
      </c>
      <c r="AJ540" s="48">
        <v>792</v>
      </c>
      <c r="AK540" s="48">
        <v>4329968</v>
      </c>
      <c r="AL540" s="48">
        <v>0</v>
      </c>
      <c r="AM540" s="48">
        <v>684376</v>
      </c>
      <c r="AN540" s="124" t="s">
        <v>3351</v>
      </c>
      <c r="AO540" s="48">
        <v>226383</v>
      </c>
    </row>
    <row r="541" spans="1:41" s="50" customFormat="1" x14ac:dyDescent="0.25">
      <c r="A541" s="45" t="s">
        <v>3352</v>
      </c>
      <c r="B541" s="45" t="s">
        <v>1187</v>
      </c>
      <c r="C541" s="23" t="s">
        <v>4278</v>
      </c>
      <c r="D541" s="138">
        <v>41271</v>
      </c>
      <c r="E541" s="50" t="s">
        <v>3353</v>
      </c>
      <c r="F541" s="50" t="s">
        <v>3354</v>
      </c>
      <c r="G541" s="50" t="s">
        <v>638</v>
      </c>
      <c r="H541" s="49">
        <v>3</v>
      </c>
      <c r="I541" s="50" t="s">
        <v>3355</v>
      </c>
      <c r="J541" s="45" t="s">
        <v>3356</v>
      </c>
      <c r="K541" s="49" t="s">
        <v>3357</v>
      </c>
      <c r="L541" s="45" t="s">
        <v>3358</v>
      </c>
      <c r="M541" s="45" t="s">
        <v>3359</v>
      </c>
      <c r="N541" s="45">
        <v>313230</v>
      </c>
      <c r="O541" s="45" t="s">
        <v>1060</v>
      </c>
      <c r="P541" s="45" t="s">
        <v>45</v>
      </c>
      <c r="Q541" s="45"/>
      <c r="R541" s="45" t="s">
        <v>1227</v>
      </c>
      <c r="S541" s="48">
        <v>50000</v>
      </c>
      <c r="T541" s="48" t="s">
        <v>48</v>
      </c>
      <c r="U541" s="48" t="s">
        <v>48</v>
      </c>
      <c r="V541" s="66">
        <v>23</v>
      </c>
      <c r="W541" s="66">
        <v>67</v>
      </c>
      <c r="X541" s="48">
        <v>563</v>
      </c>
      <c r="Y541" s="48">
        <v>6480000</v>
      </c>
      <c r="Z541" s="48">
        <v>2173.913043478261</v>
      </c>
      <c r="AA541" s="47" t="s">
        <v>48</v>
      </c>
      <c r="AB541" s="49">
        <v>3</v>
      </c>
      <c r="AC541" s="60" t="s">
        <v>58</v>
      </c>
      <c r="AD541" s="48">
        <v>50000</v>
      </c>
      <c r="AE541" s="48">
        <v>0</v>
      </c>
      <c r="AF541" s="48" t="s">
        <v>48</v>
      </c>
      <c r="AG541" s="48" t="s">
        <v>48</v>
      </c>
      <c r="AH541" s="66">
        <v>15</v>
      </c>
      <c r="AI541" s="66">
        <v>67</v>
      </c>
      <c r="AJ541" s="48">
        <v>631</v>
      </c>
      <c r="AK541" s="48">
        <v>6524146</v>
      </c>
      <c r="AL541" s="48">
        <v>0</v>
      </c>
      <c r="AM541" s="48">
        <v>113020</v>
      </c>
      <c r="AN541" s="124" t="s">
        <v>2800</v>
      </c>
      <c r="AO541" s="48">
        <v>0</v>
      </c>
    </row>
    <row r="542" spans="1:41" s="50" customFormat="1" x14ac:dyDescent="0.25">
      <c r="A542" s="45" t="s">
        <v>3360</v>
      </c>
      <c r="B542" s="45" t="s">
        <v>1187</v>
      </c>
      <c r="C542" s="23" t="s">
        <v>4278</v>
      </c>
      <c r="D542" s="138">
        <v>41271</v>
      </c>
      <c r="E542" s="50" t="s">
        <v>4347</v>
      </c>
      <c r="F542" s="50" t="s">
        <v>3361</v>
      </c>
      <c r="G542" s="50" t="s">
        <v>1469</v>
      </c>
      <c r="H542" s="49">
        <v>2</v>
      </c>
      <c r="I542" s="50" t="s">
        <v>3362</v>
      </c>
      <c r="J542" s="45" t="s">
        <v>3363</v>
      </c>
      <c r="K542" s="49">
        <v>27880</v>
      </c>
      <c r="L542" s="45" t="s">
        <v>3364</v>
      </c>
      <c r="M542" s="45" t="s">
        <v>3365</v>
      </c>
      <c r="N542" s="45">
        <v>321999</v>
      </c>
      <c r="O542" s="45" t="s">
        <v>1060</v>
      </c>
      <c r="P542" s="45" t="s">
        <v>45</v>
      </c>
      <c r="Q542" s="45"/>
      <c r="R542" s="45" t="s">
        <v>1205</v>
      </c>
      <c r="S542" s="48">
        <v>100000</v>
      </c>
      <c r="T542" s="48" t="s">
        <v>48</v>
      </c>
      <c r="U542" s="48" t="s">
        <v>48</v>
      </c>
      <c r="V542" s="66">
        <v>29</v>
      </c>
      <c r="W542" s="66">
        <v>0</v>
      </c>
      <c r="X542" s="48">
        <v>780</v>
      </c>
      <c r="Y542" s="48">
        <v>53512000</v>
      </c>
      <c r="Z542" s="48">
        <v>3448.2758620689656</v>
      </c>
      <c r="AA542" s="47" t="s">
        <v>48</v>
      </c>
      <c r="AB542" s="49">
        <v>3</v>
      </c>
      <c r="AC542" s="60" t="s">
        <v>58</v>
      </c>
      <c r="AD542" s="48">
        <v>100000</v>
      </c>
      <c r="AE542" s="48">
        <v>0</v>
      </c>
      <c r="AF542" s="48" t="s">
        <v>48</v>
      </c>
      <c r="AG542" s="48" t="s">
        <v>48</v>
      </c>
      <c r="AH542" s="66">
        <v>0</v>
      </c>
      <c r="AI542" s="66">
        <v>0</v>
      </c>
      <c r="AJ542" s="48">
        <v>0</v>
      </c>
      <c r="AK542" s="48">
        <v>350000</v>
      </c>
      <c r="AL542" s="48">
        <v>0</v>
      </c>
      <c r="AM542" s="48">
        <v>200000</v>
      </c>
      <c r="AN542" s="124" t="s">
        <v>674</v>
      </c>
      <c r="AO542" s="48">
        <v>50000</v>
      </c>
    </row>
    <row r="543" spans="1:41" s="50" customFormat="1" x14ac:dyDescent="0.25">
      <c r="A543" s="45" t="s">
        <v>3366</v>
      </c>
      <c r="B543" s="45" t="s">
        <v>1187</v>
      </c>
      <c r="C543" s="23" t="s">
        <v>4278</v>
      </c>
      <c r="D543" s="138">
        <v>41274</v>
      </c>
      <c r="E543" s="50" t="s">
        <v>3367</v>
      </c>
      <c r="F543" s="50" t="s">
        <v>3368</v>
      </c>
      <c r="G543" s="50" t="s">
        <v>1436</v>
      </c>
      <c r="H543" s="49">
        <v>2</v>
      </c>
      <c r="I543" s="50" t="s">
        <v>3369</v>
      </c>
      <c r="J543" s="45" t="s">
        <v>3370</v>
      </c>
      <c r="K543" s="49" t="s">
        <v>3371</v>
      </c>
      <c r="L543" s="45" t="s">
        <v>3372</v>
      </c>
      <c r="M543" s="45" t="s">
        <v>3373</v>
      </c>
      <c r="N543" s="45">
        <v>335313</v>
      </c>
      <c r="O543" s="45" t="s">
        <v>1060</v>
      </c>
      <c r="P543" s="45" t="s">
        <v>45</v>
      </c>
      <c r="Q543" s="45"/>
      <c r="R543" s="45" t="s">
        <v>3374</v>
      </c>
      <c r="S543" s="48">
        <v>60000</v>
      </c>
      <c r="T543" s="48" t="s">
        <v>48</v>
      </c>
      <c r="U543" s="48" t="s">
        <v>48</v>
      </c>
      <c r="V543" s="66">
        <v>26</v>
      </c>
      <c r="W543" s="66">
        <v>56</v>
      </c>
      <c r="X543" s="48">
        <v>744</v>
      </c>
      <c r="Y543" s="48">
        <v>945000</v>
      </c>
      <c r="Z543" s="48">
        <v>2307.6923076923076</v>
      </c>
      <c r="AA543" s="47" t="s">
        <v>48</v>
      </c>
      <c r="AB543" s="49">
        <v>3</v>
      </c>
      <c r="AC543" s="60" t="s">
        <v>58</v>
      </c>
      <c r="AD543" s="48">
        <v>60000</v>
      </c>
      <c r="AE543" s="48">
        <v>0</v>
      </c>
      <c r="AF543" s="48" t="s">
        <v>48</v>
      </c>
      <c r="AG543" s="48" t="s">
        <v>48</v>
      </c>
      <c r="AH543" s="66">
        <v>0</v>
      </c>
      <c r="AI543" s="66">
        <v>56</v>
      </c>
      <c r="AJ543" s="48">
        <v>0</v>
      </c>
      <c r="AK543" s="48">
        <v>0</v>
      </c>
      <c r="AL543" s="48">
        <v>0</v>
      </c>
      <c r="AM543" s="48">
        <v>64280</v>
      </c>
      <c r="AN543" s="124" t="s">
        <v>674</v>
      </c>
      <c r="AO543" s="48">
        <v>0</v>
      </c>
    </row>
    <row r="544" spans="1:41" s="50" customFormat="1" x14ac:dyDescent="0.25">
      <c r="A544" s="45" t="s">
        <v>3375</v>
      </c>
      <c r="B544" s="45" t="s">
        <v>1187</v>
      </c>
      <c r="C544" s="23" t="s">
        <v>4278</v>
      </c>
      <c r="D544" s="138">
        <v>41277</v>
      </c>
      <c r="E544" s="50" t="s">
        <v>3376</v>
      </c>
      <c r="F544" s="50" t="s">
        <v>1629</v>
      </c>
      <c r="G544" s="50" t="s">
        <v>272</v>
      </c>
      <c r="H544" s="49">
        <v>1</v>
      </c>
      <c r="I544" s="50" t="s">
        <v>3377</v>
      </c>
      <c r="J544" s="45" t="s">
        <v>3378</v>
      </c>
      <c r="K544" s="49">
        <v>28645</v>
      </c>
      <c r="L544" s="45" t="s">
        <v>1632</v>
      </c>
      <c r="M544" s="45" t="s">
        <v>3379</v>
      </c>
      <c r="N544" s="45">
        <v>325412</v>
      </c>
      <c r="O544" s="45" t="s">
        <v>1060</v>
      </c>
      <c r="P544" s="45" t="s">
        <v>45</v>
      </c>
      <c r="Q544" s="45"/>
      <c r="R544" s="45" t="s">
        <v>1227</v>
      </c>
      <c r="S544" s="48">
        <v>189000</v>
      </c>
      <c r="T544" s="48" t="s">
        <v>48</v>
      </c>
      <c r="U544" s="48" t="s">
        <v>48</v>
      </c>
      <c r="V544" s="66">
        <v>34</v>
      </c>
      <c r="W544" s="66">
        <v>47</v>
      </c>
      <c r="X544" s="48">
        <v>820</v>
      </c>
      <c r="Y544" s="48">
        <v>7650000</v>
      </c>
      <c r="Z544" s="48">
        <v>1389.7058823529412</v>
      </c>
      <c r="AA544" s="47" t="s">
        <v>48</v>
      </c>
      <c r="AB544" s="49">
        <v>4</v>
      </c>
      <c r="AC544" s="60" t="s">
        <v>58</v>
      </c>
      <c r="AD544" s="48">
        <v>47250</v>
      </c>
      <c r="AE544" s="48">
        <v>141750</v>
      </c>
      <c r="AF544" s="48" t="s">
        <v>48</v>
      </c>
      <c r="AG544" s="48" t="s">
        <v>48</v>
      </c>
      <c r="AH544" s="66">
        <v>31</v>
      </c>
      <c r="AI544" s="66">
        <v>47</v>
      </c>
      <c r="AJ544" s="48">
        <v>1032</v>
      </c>
      <c r="AK544" s="48">
        <v>4662761</v>
      </c>
      <c r="AL544" s="48">
        <v>0</v>
      </c>
      <c r="AM544" s="48">
        <v>189382</v>
      </c>
      <c r="AN544" s="124" t="s">
        <v>2837</v>
      </c>
      <c r="AO544" s="48">
        <v>84000</v>
      </c>
    </row>
    <row r="545" spans="1:41" s="50" customFormat="1" x14ac:dyDescent="0.25">
      <c r="A545" s="45" t="s">
        <v>3380</v>
      </c>
      <c r="B545" s="45" t="s">
        <v>1187</v>
      </c>
      <c r="C545" s="23" t="s">
        <v>4278</v>
      </c>
      <c r="D545" s="138">
        <v>41277</v>
      </c>
      <c r="E545" s="50" t="s">
        <v>3381</v>
      </c>
      <c r="F545" s="50" t="s">
        <v>3382</v>
      </c>
      <c r="G545" s="50" t="s">
        <v>1436</v>
      </c>
      <c r="H545" s="49">
        <v>2</v>
      </c>
      <c r="I545" s="50" t="s">
        <v>3383</v>
      </c>
      <c r="J545" s="45" t="s">
        <v>3384</v>
      </c>
      <c r="K545" s="49" t="s">
        <v>3385</v>
      </c>
      <c r="L545" s="45" t="s">
        <v>3386</v>
      </c>
      <c r="M545" s="45" t="s">
        <v>3387</v>
      </c>
      <c r="N545" s="45">
        <v>523130</v>
      </c>
      <c r="O545" s="45" t="s">
        <v>1060</v>
      </c>
      <c r="P545" s="45" t="s">
        <v>213</v>
      </c>
      <c r="Q545" s="45"/>
      <c r="R545" s="45" t="s">
        <v>2782</v>
      </c>
      <c r="S545" s="48">
        <v>60000</v>
      </c>
      <c r="T545" s="48" t="s">
        <v>48</v>
      </c>
      <c r="U545" s="48" t="s">
        <v>48</v>
      </c>
      <c r="V545" s="66">
        <v>34</v>
      </c>
      <c r="W545" s="66">
        <v>0</v>
      </c>
      <c r="X545" s="48">
        <v>509</v>
      </c>
      <c r="Y545" s="48">
        <v>4230000</v>
      </c>
      <c r="Z545" s="48">
        <v>0</v>
      </c>
      <c r="AA545" s="47" t="s">
        <v>48</v>
      </c>
      <c r="AB545" s="49">
        <v>3</v>
      </c>
      <c r="AC545" s="60" t="s">
        <v>4248</v>
      </c>
      <c r="AD545" s="48">
        <v>0</v>
      </c>
      <c r="AE545" s="48">
        <v>0</v>
      </c>
      <c r="AF545" s="48" t="s">
        <v>48</v>
      </c>
      <c r="AG545" s="48" t="s">
        <v>48</v>
      </c>
      <c r="AH545" s="66">
        <v>0</v>
      </c>
      <c r="AI545" s="66">
        <v>0</v>
      </c>
      <c r="AJ545" s="48">
        <v>0</v>
      </c>
      <c r="AK545" s="48">
        <v>0</v>
      </c>
      <c r="AL545" s="48">
        <v>0</v>
      </c>
      <c r="AM545" s="48">
        <v>60000</v>
      </c>
      <c r="AN545" s="124" t="s">
        <v>674</v>
      </c>
      <c r="AO545" s="48">
        <v>0</v>
      </c>
    </row>
    <row r="546" spans="1:41" s="50" customFormat="1" x14ac:dyDescent="0.25">
      <c r="A546" s="45" t="s">
        <v>3388</v>
      </c>
      <c r="B546" s="45" t="s">
        <v>1187</v>
      </c>
      <c r="C546" s="23" t="s">
        <v>4278</v>
      </c>
      <c r="D546" s="138">
        <v>41299</v>
      </c>
      <c r="E546" s="50" t="s">
        <v>3389</v>
      </c>
      <c r="F546" s="50" t="s">
        <v>3390</v>
      </c>
      <c r="G546" s="50" t="s">
        <v>615</v>
      </c>
      <c r="H546" s="49">
        <v>2</v>
      </c>
      <c r="I546" s="50" t="s">
        <v>3391</v>
      </c>
      <c r="J546" s="45" t="s">
        <v>3392</v>
      </c>
      <c r="K546" s="49" t="s">
        <v>3393</v>
      </c>
      <c r="L546" s="45" t="s">
        <v>3394</v>
      </c>
      <c r="M546" s="45" t="s">
        <v>3395</v>
      </c>
      <c r="N546" s="45">
        <v>325611</v>
      </c>
      <c r="O546" s="45" t="s">
        <v>1060</v>
      </c>
      <c r="P546" s="45" t="s">
        <v>45</v>
      </c>
      <c r="Q546" s="45"/>
      <c r="R546" s="45"/>
      <c r="S546" s="48">
        <v>300000</v>
      </c>
      <c r="T546" s="48" t="s">
        <v>48</v>
      </c>
      <c r="U546" s="48" t="s">
        <v>48</v>
      </c>
      <c r="V546" s="66">
        <v>81</v>
      </c>
      <c r="W546" s="66">
        <v>0</v>
      </c>
      <c r="X546" s="48">
        <v>582</v>
      </c>
      <c r="Y546" s="48">
        <v>19800000</v>
      </c>
      <c r="Z546" s="48">
        <v>0</v>
      </c>
      <c r="AA546" s="47" t="s">
        <v>48</v>
      </c>
      <c r="AB546" s="49">
        <v>3</v>
      </c>
      <c r="AC546" s="60" t="s">
        <v>4248</v>
      </c>
      <c r="AD546" s="48">
        <v>0</v>
      </c>
      <c r="AE546" s="48">
        <v>0</v>
      </c>
      <c r="AF546" s="48" t="s">
        <v>48</v>
      </c>
      <c r="AG546" s="48" t="s">
        <v>48</v>
      </c>
      <c r="AH546" s="66">
        <v>0</v>
      </c>
      <c r="AI546" s="66">
        <v>0</v>
      </c>
      <c r="AJ546" s="48">
        <v>0</v>
      </c>
      <c r="AK546" s="48">
        <v>0</v>
      </c>
      <c r="AL546" s="48">
        <v>0</v>
      </c>
      <c r="AM546" s="48">
        <v>3063488</v>
      </c>
      <c r="AN546" s="124" t="s">
        <v>674</v>
      </c>
      <c r="AO546" s="48">
        <v>0</v>
      </c>
    </row>
    <row r="547" spans="1:41" s="50" customFormat="1" x14ac:dyDescent="0.25">
      <c r="A547" s="45" t="s">
        <v>3396</v>
      </c>
      <c r="B547" s="45" t="s">
        <v>1187</v>
      </c>
      <c r="C547" s="23" t="s">
        <v>4278</v>
      </c>
      <c r="D547" s="138">
        <v>41304</v>
      </c>
      <c r="E547" s="50" t="s">
        <v>3397</v>
      </c>
      <c r="F547" s="50" t="s">
        <v>3398</v>
      </c>
      <c r="G547" s="50" t="s">
        <v>400</v>
      </c>
      <c r="H547" s="49">
        <v>3</v>
      </c>
      <c r="I547" s="50" t="s">
        <v>3399</v>
      </c>
      <c r="J547" s="45" t="s">
        <v>3400</v>
      </c>
      <c r="K547" s="49" t="s">
        <v>3401</v>
      </c>
      <c r="L547" s="45" t="s">
        <v>3402</v>
      </c>
      <c r="M547" s="45" t="s">
        <v>3403</v>
      </c>
      <c r="N547" s="45">
        <v>325413</v>
      </c>
      <c r="O547" s="45" t="s">
        <v>1060</v>
      </c>
      <c r="P547" s="45" t="s">
        <v>45</v>
      </c>
      <c r="Q547" s="45"/>
      <c r="R547" s="45" t="s">
        <v>1611</v>
      </c>
      <c r="S547" s="48">
        <v>220000</v>
      </c>
      <c r="T547" s="48" t="s">
        <v>48</v>
      </c>
      <c r="U547" s="48" t="s">
        <v>48</v>
      </c>
      <c r="V547" s="66">
        <v>40</v>
      </c>
      <c r="W547" s="66">
        <v>642</v>
      </c>
      <c r="X547" s="48">
        <v>902</v>
      </c>
      <c r="Y547" s="48">
        <v>43470000</v>
      </c>
      <c r="Z547" s="48">
        <v>5500</v>
      </c>
      <c r="AA547" s="47" t="s">
        <v>48</v>
      </c>
      <c r="AB547" s="49">
        <v>3</v>
      </c>
      <c r="AC547" s="60" t="s">
        <v>58</v>
      </c>
      <c r="AD547" s="48">
        <v>220000</v>
      </c>
      <c r="AE547" s="48">
        <v>0</v>
      </c>
      <c r="AF547" s="48" t="s">
        <v>48</v>
      </c>
      <c r="AG547" s="48" t="s">
        <v>48</v>
      </c>
      <c r="AH547" s="66">
        <v>77</v>
      </c>
      <c r="AI547" s="66">
        <v>642</v>
      </c>
      <c r="AJ547" s="48">
        <v>1403</v>
      </c>
      <c r="AK547" s="48">
        <v>748000</v>
      </c>
      <c r="AL547" s="48">
        <v>0</v>
      </c>
      <c r="AM547" s="48">
        <v>400000</v>
      </c>
      <c r="AN547" s="124" t="s">
        <v>674</v>
      </c>
      <c r="AO547" s="48">
        <v>0</v>
      </c>
    </row>
    <row r="548" spans="1:41" s="50" customFormat="1" x14ac:dyDescent="0.25">
      <c r="A548" s="45" t="s">
        <v>3404</v>
      </c>
      <c r="B548" s="45" t="s">
        <v>1187</v>
      </c>
      <c r="C548" s="23" t="s">
        <v>4276</v>
      </c>
      <c r="D548" s="138">
        <v>41306</v>
      </c>
      <c r="E548" s="50" t="s">
        <v>971</v>
      </c>
      <c r="F548" s="50" t="s">
        <v>972</v>
      </c>
      <c r="G548" s="50" t="s">
        <v>471</v>
      </c>
      <c r="H548" s="49">
        <v>2</v>
      </c>
      <c r="I548" s="50" t="s">
        <v>3405</v>
      </c>
      <c r="J548" s="45" t="s">
        <v>3406</v>
      </c>
      <c r="K548" s="49">
        <v>28150</v>
      </c>
      <c r="L548" s="45" t="s">
        <v>3407</v>
      </c>
      <c r="M548" s="45" t="s">
        <v>976</v>
      </c>
      <c r="N548" s="45">
        <v>331521</v>
      </c>
      <c r="O548" s="45" t="s">
        <v>1060</v>
      </c>
      <c r="P548" s="45" t="s">
        <v>45</v>
      </c>
      <c r="Q548" s="45"/>
      <c r="R548" s="45" t="s">
        <v>1227</v>
      </c>
      <c r="S548" s="48">
        <v>705000</v>
      </c>
      <c r="T548" s="48" t="s">
        <v>48</v>
      </c>
      <c r="U548" s="48" t="s">
        <v>48</v>
      </c>
      <c r="V548" s="66">
        <v>170</v>
      </c>
      <c r="W548" s="66">
        <v>0</v>
      </c>
      <c r="X548" s="48">
        <v>741</v>
      </c>
      <c r="Y548" s="48">
        <v>40561660</v>
      </c>
      <c r="Z548" s="48">
        <v>4147.0588235294117</v>
      </c>
      <c r="AA548" s="47" t="s">
        <v>48</v>
      </c>
      <c r="AB548" s="49">
        <v>5</v>
      </c>
      <c r="AC548" s="60" t="s">
        <v>58</v>
      </c>
      <c r="AD548" s="48">
        <v>705000</v>
      </c>
      <c r="AE548" s="48">
        <v>0</v>
      </c>
      <c r="AF548" s="48" t="s">
        <v>48</v>
      </c>
      <c r="AG548" s="48" t="s">
        <v>48</v>
      </c>
      <c r="AH548" s="66">
        <v>0</v>
      </c>
      <c r="AI548" s="66">
        <v>0</v>
      </c>
      <c r="AJ548" s="48">
        <v>0</v>
      </c>
      <c r="AK548" s="48">
        <v>0</v>
      </c>
      <c r="AL548" s="48">
        <v>0</v>
      </c>
      <c r="AM548" s="48">
        <v>4377516</v>
      </c>
      <c r="AN548" s="124" t="s">
        <v>3408</v>
      </c>
      <c r="AO548" s="48">
        <v>1320000</v>
      </c>
    </row>
    <row r="549" spans="1:41" s="50" customFormat="1" x14ac:dyDescent="0.25">
      <c r="A549" s="45" t="s">
        <v>3409</v>
      </c>
      <c r="B549" s="45" t="s">
        <v>1187</v>
      </c>
      <c r="C549" s="23" t="s">
        <v>4278</v>
      </c>
      <c r="D549" s="138">
        <v>41309</v>
      </c>
      <c r="E549" s="50" t="s">
        <v>3410</v>
      </c>
      <c r="F549" s="50" t="s">
        <v>3411</v>
      </c>
      <c r="G549" s="50" t="s">
        <v>624</v>
      </c>
      <c r="H549" s="49">
        <v>1</v>
      </c>
      <c r="I549" s="50" t="s">
        <v>3412</v>
      </c>
      <c r="J549" s="45" t="s">
        <v>3413</v>
      </c>
      <c r="K549" s="49" t="s">
        <v>3414</v>
      </c>
      <c r="L549" s="45" t="s">
        <v>3415</v>
      </c>
      <c r="M549" s="45" t="s">
        <v>1111</v>
      </c>
      <c r="N549" s="45">
        <v>332311</v>
      </c>
      <c r="O549" s="45" t="s">
        <v>1060</v>
      </c>
      <c r="P549" s="45" t="s">
        <v>45</v>
      </c>
      <c r="Q549" s="45"/>
      <c r="R549" s="45" t="s">
        <v>2782</v>
      </c>
      <c r="S549" s="48">
        <v>100000</v>
      </c>
      <c r="T549" s="48" t="s">
        <v>48</v>
      </c>
      <c r="U549" s="48" t="s">
        <v>48</v>
      </c>
      <c r="V549" s="66">
        <v>26</v>
      </c>
      <c r="W549" s="66">
        <v>10</v>
      </c>
      <c r="X549" s="48">
        <v>667</v>
      </c>
      <c r="Y549" s="48">
        <v>1980000</v>
      </c>
      <c r="Z549" s="48">
        <v>3846.1538461538462</v>
      </c>
      <c r="AA549" s="47" t="s">
        <v>48</v>
      </c>
      <c r="AB549" s="49">
        <v>3</v>
      </c>
      <c r="AC549" s="60" t="s">
        <v>58</v>
      </c>
      <c r="AD549" s="48">
        <v>100000</v>
      </c>
      <c r="AE549" s="48">
        <v>0</v>
      </c>
      <c r="AF549" s="48" t="s">
        <v>48</v>
      </c>
      <c r="AG549" s="48" t="s">
        <v>48</v>
      </c>
      <c r="AH549" s="66">
        <v>0</v>
      </c>
      <c r="AI549" s="66">
        <v>10</v>
      </c>
      <c r="AJ549" s="48">
        <v>0</v>
      </c>
      <c r="AK549" s="48">
        <v>0</v>
      </c>
      <c r="AL549" s="48">
        <v>0</v>
      </c>
      <c r="AM549" s="48">
        <v>187000</v>
      </c>
      <c r="AN549" s="124" t="s">
        <v>3337</v>
      </c>
      <c r="AO549" s="48">
        <v>0</v>
      </c>
    </row>
    <row r="550" spans="1:41" s="50" customFormat="1" x14ac:dyDescent="0.25">
      <c r="A550" s="45" t="s">
        <v>3416</v>
      </c>
      <c r="B550" s="45" t="s">
        <v>1187</v>
      </c>
      <c r="C550" s="23" t="s">
        <v>4278</v>
      </c>
      <c r="D550" s="138">
        <v>41324</v>
      </c>
      <c r="E550" s="50" t="s">
        <v>3417</v>
      </c>
      <c r="F550" s="50" t="s">
        <v>3418</v>
      </c>
      <c r="G550" s="50" t="s">
        <v>785</v>
      </c>
      <c r="H550" s="49">
        <v>2</v>
      </c>
      <c r="I550" s="50" t="s">
        <v>3419</v>
      </c>
      <c r="J550" s="45" t="s">
        <v>3420</v>
      </c>
      <c r="K550" s="49" t="s">
        <v>3421</v>
      </c>
      <c r="L550" s="45" t="s">
        <v>3422</v>
      </c>
      <c r="M550" s="45" t="s">
        <v>3423</v>
      </c>
      <c r="N550" s="45">
        <v>333415</v>
      </c>
      <c r="O550" s="45" t="s">
        <v>1060</v>
      </c>
      <c r="P550" s="45" t="s">
        <v>45</v>
      </c>
      <c r="Q550" s="45"/>
      <c r="R550" s="45" t="s">
        <v>2782</v>
      </c>
      <c r="S550" s="48">
        <v>75000</v>
      </c>
      <c r="T550" s="48" t="s">
        <v>48</v>
      </c>
      <c r="U550" s="48" t="s">
        <v>48</v>
      </c>
      <c r="V550" s="66">
        <v>52</v>
      </c>
      <c r="W550" s="66">
        <v>0</v>
      </c>
      <c r="X550" s="48">
        <v>663</v>
      </c>
      <c r="Y550" s="48">
        <v>3240000</v>
      </c>
      <c r="Z550" s="48">
        <v>1081.7307692307693</v>
      </c>
      <c r="AA550" s="47" t="s">
        <v>48</v>
      </c>
      <c r="AB550" s="49">
        <v>3</v>
      </c>
      <c r="AC550" s="60" t="s">
        <v>58</v>
      </c>
      <c r="AD550" s="48">
        <v>56250</v>
      </c>
      <c r="AE550" s="48">
        <v>18750</v>
      </c>
      <c r="AF550" s="48" t="s">
        <v>48</v>
      </c>
      <c r="AG550" s="48" t="s">
        <v>48</v>
      </c>
      <c r="AH550" s="66">
        <v>20</v>
      </c>
      <c r="AI550" s="66">
        <v>0</v>
      </c>
      <c r="AJ550" s="48">
        <v>859</v>
      </c>
      <c r="AK550" s="48">
        <v>1997549</v>
      </c>
      <c r="AL550" s="48">
        <v>0</v>
      </c>
      <c r="AM550" s="48">
        <v>75000</v>
      </c>
      <c r="AN550" s="124" t="s">
        <v>674</v>
      </c>
      <c r="AO550" s="48">
        <v>25000</v>
      </c>
    </row>
    <row r="551" spans="1:41" s="50" customFormat="1" x14ac:dyDescent="0.25">
      <c r="A551" s="45" t="s">
        <v>3424</v>
      </c>
      <c r="B551" s="45" t="s">
        <v>1187</v>
      </c>
      <c r="C551" s="23" t="s">
        <v>4278</v>
      </c>
      <c r="D551" s="138">
        <v>41325</v>
      </c>
      <c r="E551" s="50" t="s">
        <v>3425</v>
      </c>
      <c r="F551" s="50" t="s">
        <v>3426</v>
      </c>
      <c r="G551" s="50" t="s">
        <v>52</v>
      </c>
      <c r="H551" s="49">
        <v>2</v>
      </c>
      <c r="I551" s="50" t="s">
        <v>3427</v>
      </c>
      <c r="J551" s="45" t="s">
        <v>3428</v>
      </c>
      <c r="K551" s="49" t="s">
        <v>3429</v>
      </c>
      <c r="L551" s="45" t="s">
        <v>3430</v>
      </c>
      <c r="M551" s="45" t="s">
        <v>3431</v>
      </c>
      <c r="N551" s="45">
        <v>325998</v>
      </c>
      <c r="O551" s="45" t="s">
        <v>1060</v>
      </c>
      <c r="P551" s="45" t="s">
        <v>45</v>
      </c>
      <c r="Q551" s="45"/>
      <c r="R551" s="45" t="s">
        <v>2782</v>
      </c>
      <c r="S551" s="48">
        <v>235000</v>
      </c>
      <c r="T551" s="48" t="s">
        <v>48</v>
      </c>
      <c r="U551" s="48" t="s">
        <v>48</v>
      </c>
      <c r="V551" s="66">
        <v>111</v>
      </c>
      <c r="W551" s="66">
        <v>156</v>
      </c>
      <c r="X551" s="48">
        <v>730</v>
      </c>
      <c r="Y551" s="48">
        <v>23400000</v>
      </c>
      <c r="Z551" s="48">
        <v>2117.1171171171172</v>
      </c>
      <c r="AA551" s="47" t="s">
        <v>48</v>
      </c>
      <c r="AB551" s="49">
        <v>3</v>
      </c>
      <c r="AC551" s="60" t="s">
        <v>58</v>
      </c>
      <c r="AD551" s="48">
        <v>235000</v>
      </c>
      <c r="AE551" s="48">
        <v>0</v>
      </c>
      <c r="AF551" s="48" t="s">
        <v>48</v>
      </c>
      <c r="AG551" s="48" t="s">
        <v>48</v>
      </c>
      <c r="AH551" s="66">
        <v>0</v>
      </c>
      <c r="AI551" s="66">
        <v>156</v>
      </c>
      <c r="AJ551" s="48">
        <v>0</v>
      </c>
      <c r="AK551" s="48">
        <v>0</v>
      </c>
      <c r="AL551" s="48">
        <v>0</v>
      </c>
      <c r="AM551" s="48">
        <v>272805</v>
      </c>
      <c r="AN551" s="124" t="s">
        <v>674</v>
      </c>
      <c r="AO551" s="48">
        <v>0</v>
      </c>
    </row>
    <row r="552" spans="1:41" s="50" customFormat="1" x14ac:dyDescent="0.25">
      <c r="A552" s="45">
        <v>955</v>
      </c>
      <c r="B552" s="45" t="s">
        <v>1187</v>
      </c>
      <c r="C552" s="23" t="s">
        <v>4278</v>
      </c>
      <c r="D552" s="138">
        <v>41326</v>
      </c>
      <c r="E552" s="50" t="s">
        <v>3432</v>
      </c>
      <c r="F552" s="50" t="s">
        <v>3433</v>
      </c>
      <c r="G552" s="50" t="s">
        <v>1231</v>
      </c>
      <c r="H552" s="49">
        <v>1</v>
      </c>
      <c r="I552" s="50" t="s">
        <v>3434</v>
      </c>
      <c r="J552" s="45" t="s">
        <v>3435</v>
      </c>
      <c r="K552" s="49" t="s">
        <v>3436</v>
      </c>
      <c r="L552" s="45" t="s">
        <v>3437</v>
      </c>
      <c r="M552" s="45" t="s">
        <v>3438</v>
      </c>
      <c r="N552" s="45">
        <v>311411</v>
      </c>
      <c r="O552" s="45" t="s">
        <v>1060</v>
      </c>
      <c r="P552" s="45" t="s">
        <v>45</v>
      </c>
      <c r="Q552" s="45"/>
      <c r="R552" s="45" t="s">
        <v>1565</v>
      </c>
      <c r="S552" s="48">
        <v>500000</v>
      </c>
      <c r="T552" s="48" t="s">
        <v>48</v>
      </c>
      <c r="U552" s="48" t="s">
        <v>48</v>
      </c>
      <c r="V552" s="66">
        <v>134</v>
      </c>
      <c r="W552" s="66">
        <v>0</v>
      </c>
      <c r="X552" s="48">
        <v>450</v>
      </c>
      <c r="Y552" s="48">
        <v>16000000</v>
      </c>
      <c r="Z552" s="48">
        <v>3731.3432835820895</v>
      </c>
      <c r="AA552" s="47" t="s">
        <v>48</v>
      </c>
      <c r="AB552" s="49">
        <v>3</v>
      </c>
      <c r="AC552" s="60" t="s">
        <v>58</v>
      </c>
      <c r="AD552" s="48">
        <v>500000</v>
      </c>
      <c r="AE552" s="48">
        <v>0</v>
      </c>
      <c r="AF552" s="48" t="s">
        <v>48</v>
      </c>
      <c r="AG552" s="48" t="s">
        <v>48</v>
      </c>
      <c r="AH552" s="66">
        <v>0</v>
      </c>
      <c r="AI552" s="66">
        <v>0</v>
      </c>
      <c r="AJ552" s="48">
        <v>0</v>
      </c>
      <c r="AK552" s="48">
        <v>0</v>
      </c>
      <c r="AL552" s="48">
        <v>0</v>
      </c>
      <c r="AM552" s="48">
        <v>777000</v>
      </c>
      <c r="AN552" s="124" t="s">
        <v>3439</v>
      </c>
      <c r="AO552" s="48">
        <v>0</v>
      </c>
    </row>
    <row r="553" spans="1:41" s="50" customFormat="1" x14ac:dyDescent="0.25">
      <c r="A553" s="45" t="s">
        <v>3440</v>
      </c>
      <c r="B553" s="45" t="s">
        <v>1187</v>
      </c>
      <c r="C553" s="23" t="s">
        <v>4278</v>
      </c>
      <c r="D553" s="138">
        <v>41332</v>
      </c>
      <c r="E553" s="50" t="s">
        <v>3441</v>
      </c>
      <c r="F553" s="50" t="s">
        <v>3442</v>
      </c>
      <c r="G553" s="50" t="s">
        <v>52</v>
      </c>
      <c r="H553" s="49">
        <v>2</v>
      </c>
      <c r="I553" s="50" t="s">
        <v>3443</v>
      </c>
      <c r="J553" s="45" t="s">
        <v>3444</v>
      </c>
      <c r="K553" s="49" t="s">
        <v>3445</v>
      </c>
      <c r="L553" s="45" t="s">
        <v>3446</v>
      </c>
      <c r="M553" s="45" t="s">
        <v>3447</v>
      </c>
      <c r="N553" s="45">
        <v>326111</v>
      </c>
      <c r="O553" s="45" t="s">
        <v>1060</v>
      </c>
      <c r="P553" s="45" t="s">
        <v>45</v>
      </c>
      <c r="Q553" s="45"/>
      <c r="R553" s="45" t="s">
        <v>1205</v>
      </c>
      <c r="S553" s="48">
        <v>61500</v>
      </c>
      <c r="T553" s="48" t="s">
        <v>48</v>
      </c>
      <c r="U553" s="48" t="s">
        <v>48</v>
      </c>
      <c r="V553" s="66">
        <v>37</v>
      </c>
      <c r="W553" s="66">
        <v>123</v>
      </c>
      <c r="X553" s="48">
        <v>631</v>
      </c>
      <c r="Y553" s="48">
        <v>3900000</v>
      </c>
      <c r="Z553" s="48">
        <v>1662.1621621621621</v>
      </c>
      <c r="AA553" s="47" t="s">
        <v>48</v>
      </c>
      <c r="AB553" s="49">
        <v>3</v>
      </c>
      <c r="AC553" s="60" t="s">
        <v>58</v>
      </c>
      <c r="AD553" s="48">
        <v>61500</v>
      </c>
      <c r="AE553" s="48">
        <v>0</v>
      </c>
      <c r="AF553" s="48" t="s">
        <v>48</v>
      </c>
      <c r="AG553" s="48" t="s">
        <v>48</v>
      </c>
      <c r="AH553" s="66">
        <v>50</v>
      </c>
      <c r="AI553" s="66">
        <v>123</v>
      </c>
      <c r="AJ553" s="48">
        <v>797</v>
      </c>
      <c r="AK553" s="48">
        <v>1482822</v>
      </c>
      <c r="AL553" s="48">
        <v>0</v>
      </c>
      <c r="AM553" s="48">
        <v>61500</v>
      </c>
      <c r="AN553" s="124" t="s">
        <v>674</v>
      </c>
      <c r="AO553" s="48">
        <v>0</v>
      </c>
    </row>
    <row r="554" spans="1:41" s="50" customFormat="1" x14ac:dyDescent="0.25">
      <c r="A554" s="45">
        <v>993</v>
      </c>
      <c r="B554" s="45" t="s">
        <v>1187</v>
      </c>
      <c r="C554" s="23" t="s">
        <v>4278</v>
      </c>
      <c r="D554" s="138">
        <v>41332</v>
      </c>
      <c r="E554" s="50" t="s">
        <v>3448</v>
      </c>
      <c r="F554" s="50" t="s">
        <v>3449</v>
      </c>
      <c r="G554" s="50" t="s">
        <v>1087</v>
      </c>
      <c r="H554" s="49">
        <v>1</v>
      </c>
      <c r="I554" s="50" t="s">
        <v>3450</v>
      </c>
      <c r="J554" s="45" t="s">
        <v>3451</v>
      </c>
      <c r="K554" s="49">
        <v>27048</v>
      </c>
      <c r="L554" s="45" t="s">
        <v>3452</v>
      </c>
      <c r="M554" s="45" t="s">
        <v>3453</v>
      </c>
      <c r="N554" s="45">
        <v>321900</v>
      </c>
      <c r="O554" s="45" t="s">
        <v>1060</v>
      </c>
      <c r="P554" s="45" t="s">
        <v>45</v>
      </c>
      <c r="Q554" s="45"/>
      <c r="R554" s="45" t="s">
        <v>2782</v>
      </c>
      <c r="S554" s="48">
        <v>13000</v>
      </c>
      <c r="T554" s="48" t="s">
        <v>48</v>
      </c>
      <c r="U554" s="48" t="s">
        <v>48</v>
      </c>
      <c r="V554" s="66">
        <v>10</v>
      </c>
      <c r="W554" s="66">
        <v>74</v>
      </c>
      <c r="X554" s="48">
        <v>490</v>
      </c>
      <c r="Y554" s="48">
        <v>450000</v>
      </c>
      <c r="Z554" s="48">
        <v>1300</v>
      </c>
      <c r="AA554" s="47" t="s">
        <v>48</v>
      </c>
      <c r="AB554" s="49">
        <v>3</v>
      </c>
      <c r="AC554" s="60" t="s">
        <v>58</v>
      </c>
      <c r="AD554" s="48">
        <v>13000</v>
      </c>
      <c r="AE554" s="48">
        <v>0</v>
      </c>
      <c r="AF554" s="48" t="s">
        <v>48</v>
      </c>
      <c r="AG554" s="48" t="s">
        <v>48</v>
      </c>
      <c r="AH554" s="66">
        <v>38</v>
      </c>
      <c r="AI554" s="66">
        <v>74</v>
      </c>
      <c r="AJ554" s="48">
        <v>614</v>
      </c>
      <c r="AK554" s="48">
        <v>282747</v>
      </c>
      <c r="AL554" s="48">
        <v>0</v>
      </c>
      <c r="AM554" s="48">
        <v>26063</v>
      </c>
      <c r="AN554" s="124" t="s">
        <v>674</v>
      </c>
      <c r="AO554" s="48">
        <v>13000</v>
      </c>
    </row>
    <row r="555" spans="1:41" s="50" customFormat="1" x14ac:dyDescent="0.25">
      <c r="A555" s="45">
        <v>995</v>
      </c>
      <c r="B555" s="45" t="s">
        <v>1187</v>
      </c>
      <c r="C555" s="23" t="s">
        <v>4278</v>
      </c>
      <c r="D555" s="138">
        <v>41337</v>
      </c>
      <c r="E555" s="50" t="s">
        <v>4348</v>
      </c>
      <c r="F555" s="50" t="s">
        <v>3454</v>
      </c>
      <c r="G555" s="50" t="s">
        <v>3455</v>
      </c>
      <c r="H555" s="49">
        <v>2</v>
      </c>
      <c r="I555" s="50" t="s">
        <v>3456</v>
      </c>
      <c r="J555" s="45" t="s">
        <v>3457</v>
      </c>
      <c r="K555" s="49" t="s">
        <v>3458</v>
      </c>
      <c r="L555" s="45" t="s">
        <v>3459</v>
      </c>
      <c r="M555" s="45" t="s">
        <v>3460</v>
      </c>
      <c r="N555" s="45">
        <v>332996</v>
      </c>
      <c r="O555" s="45" t="s">
        <v>1060</v>
      </c>
      <c r="P555" s="45" t="s">
        <v>45</v>
      </c>
      <c r="Q555" s="45"/>
      <c r="R555" s="45" t="s">
        <v>1195</v>
      </c>
      <c r="S555" s="48">
        <v>56000</v>
      </c>
      <c r="T555" s="48" t="s">
        <v>48</v>
      </c>
      <c r="U555" s="48" t="s">
        <v>48</v>
      </c>
      <c r="V555" s="66">
        <v>121</v>
      </c>
      <c r="W555" s="66">
        <v>0</v>
      </c>
      <c r="X555" s="48">
        <v>556</v>
      </c>
      <c r="Y555" s="48">
        <v>3600000</v>
      </c>
      <c r="Z555" s="48">
        <v>462.80991735537191</v>
      </c>
      <c r="AA555" s="47" t="s">
        <v>48</v>
      </c>
      <c r="AB555" s="49">
        <v>3</v>
      </c>
      <c r="AC555" s="60" t="s">
        <v>58</v>
      </c>
      <c r="AD555" s="48">
        <v>56000</v>
      </c>
      <c r="AE555" s="48">
        <v>0</v>
      </c>
      <c r="AF555" s="48" t="s">
        <v>48</v>
      </c>
      <c r="AG555" s="48" t="s">
        <v>48</v>
      </c>
      <c r="AH555" s="66">
        <v>107</v>
      </c>
      <c r="AI555" s="66">
        <v>0</v>
      </c>
      <c r="AJ555" s="48">
        <v>927</v>
      </c>
      <c r="AK555" s="48">
        <v>4371500</v>
      </c>
      <c r="AL555" s="48">
        <v>0</v>
      </c>
      <c r="AM555" s="48">
        <v>123000</v>
      </c>
      <c r="AN555" s="124" t="s">
        <v>674</v>
      </c>
      <c r="AO555" s="48">
        <v>67000</v>
      </c>
    </row>
    <row r="556" spans="1:41" s="50" customFormat="1" x14ac:dyDescent="0.25">
      <c r="A556" s="45">
        <v>992</v>
      </c>
      <c r="B556" s="45" t="s">
        <v>1187</v>
      </c>
      <c r="C556" s="23" t="s">
        <v>4278</v>
      </c>
      <c r="D556" s="138">
        <v>41338</v>
      </c>
      <c r="E556" s="50" t="s">
        <v>1280</v>
      </c>
      <c r="F556" s="50" t="s">
        <v>3461</v>
      </c>
      <c r="G556" s="50" t="s">
        <v>155</v>
      </c>
      <c r="H556" s="49">
        <v>3</v>
      </c>
      <c r="I556" s="50" t="s">
        <v>3462</v>
      </c>
      <c r="J556" s="45" t="s">
        <v>3463</v>
      </c>
      <c r="K556" s="49" t="s">
        <v>3464</v>
      </c>
      <c r="L556" s="45" t="s">
        <v>3465</v>
      </c>
      <c r="M556" s="45" t="s">
        <v>3466</v>
      </c>
      <c r="N556" s="45">
        <v>326199</v>
      </c>
      <c r="O556" s="45">
        <v>423990</v>
      </c>
      <c r="P556" s="45" t="s">
        <v>45</v>
      </c>
      <c r="Q556" s="45" t="s">
        <v>277</v>
      </c>
      <c r="R556" s="45" t="s">
        <v>1565</v>
      </c>
      <c r="S556" s="48">
        <v>48000</v>
      </c>
      <c r="T556" s="48" t="s">
        <v>48</v>
      </c>
      <c r="U556" s="48" t="s">
        <v>48</v>
      </c>
      <c r="V556" s="66">
        <v>29</v>
      </c>
      <c r="W556" s="66">
        <v>331</v>
      </c>
      <c r="X556" s="48">
        <v>734</v>
      </c>
      <c r="Y556" s="48">
        <v>6300000</v>
      </c>
      <c r="Z556" s="48">
        <v>1655.1724137931035</v>
      </c>
      <c r="AA556" s="47" t="s">
        <v>48</v>
      </c>
      <c r="AB556" s="49">
        <v>3</v>
      </c>
      <c r="AC556" s="60" t="s">
        <v>58</v>
      </c>
      <c r="AD556" s="48">
        <v>48000</v>
      </c>
      <c r="AE556" s="48">
        <v>0</v>
      </c>
      <c r="AF556" s="48" t="s">
        <v>48</v>
      </c>
      <c r="AG556" s="48" t="s">
        <v>48</v>
      </c>
      <c r="AH556" s="66">
        <v>42</v>
      </c>
      <c r="AI556" s="66">
        <v>331</v>
      </c>
      <c r="AJ556" s="48">
        <v>980</v>
      </c>
      <c r="AK556" s="48">
        <v>11874000</v>
      </c>
      <c r="AL556" s="48">
        <v>0</v>
      </c>
      <c r="AM556" s="48">
        <v>186707</v>
      </c>
      <c r="AN556" s="124" t="s">
        <v>674</v>
      </c>
      <c r="AO556" s="48">
        <v>0</v>
      </c>
    </row>
    <row r="557" spans="1:41" s="50" customFormat="1" x14ac:dyDescent="0.25">
      <c r="A557" s="45" t="s">
        <v>3467</v>
      </c>
      <c r="B557" s="45" t="s">
        <v>1187</v>
      </c>
      <c r="C557" s="23" t="s">
        <v>4276</v>
      </c>
      <c r="D557" s="138">
        <v>41340</v>
      </c>
      <c r="E557" s="50" t="s">
        <v>1007</v>
      </c>
      <c r="F557" s="50" t="s">
        <v>1008</v>
      </c>
      <c r="G557" s="50" t="s">
        <v>80</v>
      </c>
      <c r="H557" s="49">
        <v>3</v>
      </c>
      <c r="I557" s="50" t="s">
        <v>3468</v>
      </c>
      <c r="J557" s="45" t="s">
        <v>3469</v>
      </c>
      <c r="K557" s="49">
        <v>27511</v>
      </c>
      <c r="L557" s="45" t="s">
        <v>3470</v>
      </c>
      <c r="M557" s="45" t="s">
        <v>1013</v>
      </c>
      <c r="N557" s="45">
        <v>524113</v>
      </c>
      <c r="O557" s="45">
        <v>541512</v>
      </c>
      <c r="P557" s="45" t="s">
        <v>86</v>
      </c>
      <c r="Q557" s="45" t="s">
        <v>86</v>
      </c>
      <c r="R557" s="45" t="s">
        <v>1205</v>
      </c>
      <c r="S557" s="48">
        <v>2000000</v>
      </c>
      <c r="T557" s="48" t="s">
        <v>48</v>
      </c>
      <c r="U557" s="48" t="s">
        <v>48</v>
      </c>
      <c r="V557" s="66">
        <v>2098</v>
      </c>
      <c r="W557" s="66">
        <v>143</v>
      </c>
      <c r="X557" s="48">
        <v>1260</v>
      </c>
      <c r="Y557" s="48">
        <v>112950000</v>
      </c>
      <c r="Z557" s="48">
        <v>953.28884652049567</v>
      </c>
      <c r="AA557" s="47" t="s">
        <v>48</v>
      </c>
      <c r="AB557" s="49">
        <v>3</v>
      </c>
      <c r="AC557" s="60" t="s">
        <v>58</v>
      </c>
      <c r="AD557" s="48">
        <v>2000000</v>
      </c>
      <c r="AE557" s="48">
        <v>0</v>
      </c>
      <c r="AF557" s="48" t="s">
        <v>48</v>
      </c>
      <c r="AG557" s="48" t="s">
        <v>48</v>
      </c>
      <c r="AH557" s="66">
        <v>0</v>
      </c>
      <c r="AI557" s="66">
        <v>143</v>
      </c>
      <c r="AJ557" s="48">
        <v>0</v>
      </c>
      <c r="AK557" s="48">
        <v>0</v>
      </c>
      <c r="AL557" s="48">
        <v>0</v>
      </c>
      <c r="AM557" s="48">
        <v>7546304</v>
      </c>
      <c r="AN557" s="124" t="s">
        <v>3471</v>
      </c>
      <c r="AO557" s="48">
        <v>0</v>
      </c>
    </row>
    <row r="558" spans="1:41" s="50" customFormat="1" x14ac:dyDescent="0.25">
      <c r="A558" s="45" t="s">
        <v>3472</v>
      </c>
      <c r="B558" s="45" t="s">
        <v>1187</v>
      </c>
      <c r="C558" s="23" t="s">
        <v>4278</v>
      </c>
      <c r="D558" s="138">
        <v>41344</v>
      </c>
      <c r="E558" s="50" t="s">
        <v>3473</v>
      </c>
      <c r="F558" s="50" t="s">
        <v>3474</v>
      </c>
      <c r="G558" s="50" t="s">
        <v>52</v>
      </c>
      <c r="H558" s="49">
        <v>2</v>
      </c>
      <c r="I558" s="50" t="s">
        <v>3475</v>
      </c>
      <c r="J558" s="45" t="s">
        <v>3476</v>
      </c>
      <c r="K558" s="49" t="s">
        <v>3477</v>
      </c>
      <c r="L558" s="45" t="s">
        <v>3478</v>
      </c>
      <c r="M558" s="45" t="s">
        <v>3479</v>
      </c>
      <c r="N558" s="45">
        <v>337127</v>
      </c>
      <c r="O558" s="45" t="s">
        <v>1060</v>
      </c>
      <c r="P558" s="45" t="s">
        <v>45</v>
      </c>
      <c r="Q558" s="45"/>
      <c r="R558" s="45" t="s">
        <v>2782</v>
      </c>
      <c r="S558" s="48">
        <v>300000</v>
      </c>
      <c r="T558" s="48" t="s">
        <v>48</v>
      </c>
      <c r="U558" s="48" t="s">
        <v>48</v>
      </c>
      <c r="V558" s="66">
        <v>113</v>
      </c>
      <c r="W558" s="66">
        <v>198</v>
      </c>
      <c r="X558" s="48">
        <v>730</v>
      </c>
      <c r="Y558" s="48">
        <v>7560000</v>
      </c>
      <c r="Z558" s="48">
        <v>2654.8672566371683</v>
      </c>
      <c r="AA558" s="47" t="s">
        <v>48</v>
      </c>
      <c r="AB558" s="49">
        <v>3</v>
      </c>
      <c r="AC558" s="60" t="s">
        <v>58</v>
      </c>
      <c r="AD558" s="48">
        <v>300000</v>
      </c>
      <c r="AE558" s="48">
        <v>0</v>
      </c>
      <c r="AF558" s="48" t="s">
        <v>48</v>
      </c>
      <c r="AG558" s="48" t="s">
        <v>48</v>
      </c>
      <c r="AH558" s="66">
        <v>4</v>
      </c>
      <c r="AI558" s="66">
        <v>198</v>
      </c>
      <c r="AJ558" s="48">
        <v>742</v>
      </c>
      <c r="AK558" s="48">
        <v>753509</v>
      </c>
      <c r="AL558" s="48">
        <v>0</v>
      </c>
      <c r="AM558" s="48">
        <v>408000</v>
      </c>
      <c r="AN558" s="124" t="s">
        <v>674</v>
      </c>
      <c r="AO558" s="48">
        <v>0</v>
      </c>
    </row>
    <row r="559" spans="1:41" s="50" customFormat="1" x14ac:dyDescent="0.25">
      <c r="A559" s="45" t="s">
        <v>3480</v>
      </c>
      <c r="B559" s="45" t="s">
        <v>1187</v>
      </c>
      <c r="C559" s="23" t="s">
        <v>4278</v>
      </c>
      <c r="D559" s="138">
        <v>41348</v>
      </c>
      <c r="E559" s="50" t="s">
        <v>3481</v>
      </c>
      <c r="F559" s="50" t="s">
        <v>3482</v>
      </c>
      <c r="G559" s="50" t="s">
        <v>946</v>
      </c>
      <c r="H559" s="49">
        <v>1</v>
      </c>
      <c r="I559" s="50" t="s">
        <v>3483</v>
      </c>
      <c r="J559" s="45" t="s">
        <v>3484</v>
      </c>
      <c r="K559" s="49">
        <v>27890</v>
      </c>
      <c r="L559" s="45" t="s">
        <v>3485</v>
      </c>
      <c r="M559" s="45" t="s">
        <v>3486</v>
      </c>
      <c r="N559" s="45">
        <v>321113</v>
      </c>
      <c r="O559" s="45" t="s">
        <v>1060</v>
      </c>
      <c r="P559" s="45" t="s">
        <v>45</v>
      </c>
      <c r="Q559" s="45"/>
      <c r="R559" s="45" t="s">
        <v>1205</v>
      </c>
      <c r="S559" s="48">
        <v>80000</v>
      </c>
      <c r="T559" s="48" t="s">
        <v>48</v>
      </c>
      <c r="U559" s="48" t="s">
        <v>48</v>
      </c>
      <c r="V559" s="66">
        <v>36</v>
      </c>
      <c r="W559" s="66">
        <v>0</v>
      </c>
      <c r="X559" s="48">
        <v>586</v>
      </c>
      <c r="Y559" s="48">
        <v>1642000</v>
      </c>
      <c r="Z559" s="48">
        <v>2222.2222222222222</v>
      </c>
      <c r="AA559" s="47" t="s">
        <v>48</v>
      </c>
      <c r="AB559" s="49">
        <v>3</v>
      </c>
      <c r="AC559" s="60" t="s">
        <v>58</v>
      </c>
      <c r="AD559" s="48">
        <v>80000</v>
      </c>
      <c r="AE559" s="48">
        <v>0</v>
      </c>
      <c r="AF559" s="48" t="s">
        <v>48</v>
      </c>
      <c r="AG559" s="48" t="s">
        <v>48</v>
      </c>
      <c r="AH559" s="66">
        <v>33</v>
      </c>
      <c r="AI559" s="66">
        <v>0</v>
      </c>
      <c r="AJ559" s="48">
        <v>853</v>
      </c>
      <c r="AK559" s="48">
        <v>1196556</v>
      </c>
      <c r="AL559" s="48">
        <v>0</v>
      </c>
      <c r="AM559" s="48">
        <v>100000</v>
      </c>
      <c r="AN559" s="124" t="s">
        <v>674</v>
      </c>
      <c r="AO559" s="48">
        <v>0</v>
      </c>
    </row>
    <row r="560" spans="1:41" s="50" customFormat="1" x14ac:dyDescent="0.25">
      <c r="A560" s="45">
        <v>998</v>
      </c>
      <c r="B560" s="45" t="s">
        <v>1187</v>
      </c>
      <c r="C560" s="23" t="s">
        <v>4278</v>
      </c>
      <c r="D560" s="138">
        <v>41352</v>
      </c>
      <c r="E560" s="50" t="s">
        <v>3487</v>
      </c>
      <c r="F560" s="50" t="s">
        <v>3488</v>
      </c>
      <c r="G560" s="50" t="s">
        <v>240</v>
      </c>
      <c r="H560" s="49">
        <v>2</v>
      </c>
      <c r="I560" s="50" t="s">
        <v>3489</v>
      </c>
      <c r="J560" s="45" t="s">
        <v>3490</v>
      </c>
      <c r="K560" s="49" t="s">
        <v>3491</v>
      </c>
      <c r="L560" s="45" t="s">
        <v>3492</v>
      </c>
      <c r="M560" s="45" t="s">
        <v>3493</v>
      </c>
      <c r="N560" s="45">
        <v>333413</v>
      </c>
      <c r="O560" s="45" t="s">
        <v>1060</v>
      </c>
      <c r="P560" s="45" t="s">
        <v>45</v>
      </c>
      <c r="Q560" s="45"/>
      <c r="R560" s="45" t="s">
        <v>1227</v>
      </c>
      <c r="S560" s="48">
        <v>156000</v>
      </c>
      <c r="T560" s="48" t="s">
        <v>48</v>
      </c>
      <c r="U560" s="48" t="s">
        <v>48</v>
      </c>
      <c r="V560" s="66">
        <v>47</v>
      </c>
      <c r="W560" s="66">
        <v>0</v>
      </c>
      <c r="X560" s="48">
        <v>574</v>
      </c>
      <c r="Y560" s="48">
        <v>7700000</v>
      </c>
      <c r="Z560" s="48">
        <v>3319.1489361702129</v>
      </c>
      <c r="AA560" s="47" t="s">
        <v>48</v>
      </c>
      <c r="AB560" s="49">
        <v>3</v>
      </c>
      <c r="AC560" s="60" t="s">
        <v>58</v>
      </c>
      <c r="AD560" s="48">
        <v>156000</v>
      </c>
      <c r="AE560" s="48">
        <v>0</v>
      </c>
      <c r="AF560" s="48" t="s">
        <v>48</v>
      </c>
      <c r="AG560" s="48" t="s">
        <v>48</v>
      </c>
      <c r="AH560" s="66">
        <v>25</v>
      </c>
      <c r="AI560" s="66">
        <v>0</v>
      </c>
      <c r="AJ560" s="48">
        <v>660</v>
      </c>
      <c r="AK560" s="48">
        <v>3000000</v>
      </c>
      <c r="AL560" s="48">
        <v>0</v>
      </c>
      <c r="AM560" s="48">
        <v>286986</v>
      </c>
      <c r="AN560" s="124" t="s">
        <v>3161</v>
      </c>
      <c r="AO560" s="48">
        <v>0</v>
      </c>
    </row>
    <row r="561" spans="1:41" s="50" customFormat="1" x14ac:dyDescent="0.25">
      <c r="A561" s="45">
        <v>996</v>
      </c>
      <c r="B561" s="45" t="s">
        <v>1187</v>
      </c>
      <c r="C561" s="23" t="s">
        <v>4278</v>
      </c>
      <c r="D561" s="138">
        <v>41373</v>
      </c>
      <c r="E561" s="50" t="s">
        <v>3494</v>
      </c>
      <c r="F561" s="50" t="s">
        <v>1492</v>
      </c>
      <c r="G561" s="50" t="s">
        <v>1353</v>
      </c>
      <c r="H561" s="49">
        <v>1</v>
      </c>
      <c r="I561" s="50" t="s">
        <v>3495</v>
      </c>
      <c r="J561" s="45" t="s">
        <v>3496</v>
      </c>
      <c r="K561" s="49" t="s">
        <v>3497</v>
      </c>
      <c r="L561" s="45" t="s">
        <v>3498</v>
      </c>
      <c r="M561" s="45" t="s">
        <v>1497</v>
      </c>
      <c r="N561" s="45">
        <v>326199</v>
      </c>
      <c r="O561" s="45" t="s">
        <v>1060</v>
      </c>
      <c r="P561" s="45" t="s">
        <v>45</v>
      </c>
      <c r="Q561" s="45"/>
      <c r="R561" s="45" t="s">
        <v>2782</v>
      </c>
      <c r="S561" s="48">
        <v>150000</v>
      </c>
      <c r="T561" s="48" t="s">
        <v>48</v>
      </c>
      <c r="U561" s="48" t="s">
        <v>48</v>
      </c>
      <c r="V561" s="66">
        <v>131</v>
      </c>
      <c r="W561" s="66">
        <v>40</v>
      </c>
      <c r="X561" s="48">
        <v>783</v>
      </c>
      <c r="Y561" s="48">
        <v>13950000</v>
      </c>
      <c r="Z561" s="48">
        <v>1145.0381679389313</v>
      </c>
      <c r="AA561" s="47" t="s">
        <v>48</v>
      </c>
      <c r="AB561" s="49">
        <v>3</v>
      </c>
      <c r="AC561" s="60" t="s">
        <v>58</v>
      </c>
      <c r="AD561" s="48">
        <v>150000</v>
      </c>
      <c r="AE561" s="48">
        <v>0</v>
      </c>
      <c r="AF561" s="48" t="s">
        <v>48</v>
      </c>
      <c r="AG561" s="48" t="s">
        <v>48</v>
      </c>
      <c r="AH561" s="66">
        <v>16</v>
      </c>
      <c r="AI561" s="66">
        <v>40</v>
      </c>
      <c r="AJ561" s="48">
        <v>980</v>
      </c>
      <c r="AK561" s="48">
        <v>750000</v>
      </c>
      <c r="AL561" s="48">
        <v>0</v>
      </c>
      <c r="AM561" s="48">
        <v>269504</v>
      </c>
      <c r="AN561" s="124" t="s">
        <v>674</v>
      </c>
      <c r="AO561" s="48">
        <v>75000</v>
      </c>
    </row>
    <row r="562" spans="1:41" s="50" customFormat="1" x14ac:dyDescent="0.25">
      <c r="A562" s="45">
        <v>991</v>
      </c>
      <c r="B562" s="45" t="s">
        <v>1187</v>
      </c>
      <c r="C562" s="23" t="s">
        <v>4278</v>
      </c>
      <c r="D562" s="138">
        <v>41382</v>
      </c>
      <c r="E562" s="50" t="s">
        <v>3499</v>
      </c>
      <c r="F562" s="50" t="s">
        <v>3500</v>
      </c>
      <c r="G562" s="50" t="s">
        <v>2535</v>
      </c>
      <c r="H562" s="49">
        <v>1</v>
      </c>
      <c r="I562" s="50" t="s">
        <v>3501</v>
      </c>
      <c r="J562" s="45" t="s">
        <v>3502</v>
      </c>
      <c r="K562" s="49">
        <v>27209</v>
      </c>
      <c r="L562" s="45" t="s">
        <v>3503</v>
      </c>
      <c r="M562" s="45" t="s">
        <v>3504</v>
      </c>
      <c r="N562" s="45">
        <v>321912</v>
      </c>
      <c r="O562" s="45" t="s">
        <v>1060</v>
      </c>
      <c r="P562" s="45" t="s">
        <v>45</v>
      </c>
      <c r="Q562" s="45"/>
      <c r="R562" s="45" t="s">
        <v>1205</v>
      </c>
      <c r="S562" s="48">
        <v>43600</v>
      </c>
      <c r="T562" s="48" t="s">
        <v>48</v>
      </c>
      <c r="U562" s="48" t="s">
        <v>48</v>
      </c>
      <c r="V562" s="66">
        <v>28</v>
      </c>
      <c r="W562" s="66">
        <v>12</v>
      </c>
      <c r="X562" s="48">
        <v>460</v>
      </c>
      <c r="Y562" s="48">
        <v>1400000</v>
      </c>
      <c r="Z562" s="48">
        <v>0</v>
      </c>
      <c r="AA562" s="47" t="s">
        <v>48</v>
      </c>
      <c r="AB562" s="49">
        <v>3</v>
      </c>
      <c r="AC562" s="60" t="s">
        <v>4248</v>
      </c>
      <c r="AD562" s="48">
        <v>0</v>
      </c>
      <c r="AE562" s="48">
        <v>0</v>
      </c>
      <c r="AF562" s="48" t="s">
        <v>48</v>
      </c>
      <c r="AG562" s="48" t="s">
        <v>48</v>
      </c>
      <c r="AH562" s="66">
        <v>0</v>
      </c>
      <c r="AI562" s="66">
        <v>12</v>
      </c>
      <c r="AJ562" s="48">
        <v>0</v>
      </c>
      <c r="AK562" s="48">
        <v>0</v>
      </c>
      <c r="AL562" s="48">
        <v>0</v>
      </c>
      <c r="AM562" s="48">
        <v>38190</v>
      </c>
      <c r="AN562" s="124" t="s">
        <v>2800</v>
      </c>
      <c r="AO562" s="48">
        <v>0</v>
      </c>
    </row>
    <row r="563" spans="1:41" s="50" customFormat="1" x14ac:dyDescent="0.25">
      <c r="A563" s="45" t="s">
        <v>3505</v>
      </c>
      <c r="B563" s="45" t="s">
        <v>1187</v>
      </c>
      <c r="C563" s="23" t="s">
        <v>4278</v>
      </c>
      <c r="D563" s="138">
        <v>41393</v>
      </c>
      <c r="E563" s="50" t="s">
        <v>3506</v>
      </c>
      <c r="F563" s="50" t="s">
        <v>3507</v>
      </c>
      <c r="G563" s="50" t="s">
        <v>638</v>
      </c>
      <c r="H563" s="49">
        <v>3</v>
      </c>
      <c r="I563" s="50" t="s">
        <v>3508</v>
      </c>
      <c r="J563" s="45" t="s">
        <v>3509</v>
      </c>
      <c r="K563" s="49" t="s">
        <v>3510</v>
      </c>
      <c r="L563" s="45" t="s">
        <v>3511</v>
      </c>
      <c r="M563" s="45" t="s">
        <v>3512</v>
      </c>
      <c r="N563" s="45">
        <v>333618</v>
      </c>
      <c r="O563" s="45" t="s">
        <v>1060</v>
      </c>
      <c r="P563" s="45" t="s">
        <v>45</v>
      </c>
      <c r="Q563" s="45"/>
      <c r="R563" s="45" t="s">
        <v>1626</v>
      </c>
      <c r="S563" s="48">
        <v>99000</v>
      </c>
      <c r="T563" s="48" t="s">
        <v>48</v>
      </c>
      <c r="U563" s="48" t="s">
        <v>48</v>
      </c>
      <c r="V563" s="66">
        <v>77</v>
      </c>
      <c r="W563" s="66">
        <v>0</v>
      </c>
      <c r="X563" s="48">
        <v>572</v>
      </c>
      <c r="Y563" s="48">
        <v>3420000</v>
      </c>
      <c r="Z563" s="48">
        <v>1285.7142857142858</v>
      </c>
      <c r="AA563" s="47" t="s">
        <v>48</v>
      </c>
      <c r="AB563" s="49">
        <v>4</v>
      </c>
      <c r="AC563" s="60" t="s">
        <v>58</v>
      </c>
      <c r="AD563" s="48">
        <v>99000</v>
      </c>
      <c r="AE563" s="48">
        <v>0</v>
      </c>
      <c r="AF563" s="48" t="s">
        <v>48</v>
      </c>
      <c r="AG563" s="48" t="s">
        <v>48</v>
      </c>
      <c r="AH563" s="66">
        <v>0</v>
      </c>
      <c r="AI563" s="66">
        <v>0</v>
      </c>
      <c r="AJ563" s="48">
        <v>0</v>
      </c>
      <c r="AK563" s="48">
        <v>0</v>
      </c>
      <c r="AL563" s="48">
        <v>0</v>
      </c>
      <c r="AM563" s="48">
        <v>99000</v>
      </c>
      <c r="AN563" s="124" t="s">
        <v>2815</v>
      </c>
      <c r="AO563" s="48">
        <v>0</v>
      </c>
    </row>
    <row r="564" spans="1:41" s="50" customFormat="1" x14ac:dyDescent="0.25">
      <c r="A564" s="45" t="s">
        <v>3513</v>
      </c>
      <c r="B564" s="45" t="s">
        <v>1187</v>
      </c>
      <c r="C564" s="23" t="s">
        <v>4278</v>
      </c>
      <c r="D564" s="138">
        <v>41408</v>
      </c>
      <c r="E564" s="50" t="s">
        <v>3514</v>
      </c>
      <c r="F564" s="50" t="s">
        <v>3515</v>
      </c>
      <c r="G564" s="50" t="s">
        <v>1231</v>
      </c>
      <c r="H564" s="49">
        <v>1</v>
      </c>
      <c r="I564" s="50" t="s">
        <v>3516</v>
      </c>
      <c r="J564" s="45" t="s">
        <v>3517</v>
      </c>
      <c r="K564" s="49" t="s">
        <v>3518</v>
      </c>
      <c r="L564" s="45" t="s">
        <v>3519</v>
      </c>
      <c r="M564" s="45" t="s">
        <v>3520</v>
      </c>
      <c r="N564" s="45">
        <v>332992</v>
      </c>
      <c r="O564" s="45" t="s">
        <v>1060</v>
      </c>
      <c r="P564" s="45" t="s">
        <v>45</v>
      </c>
      <c r="Q564" s="45"/>
      <c r="R564" s="45" t="s">
        <v>2782</v>
      </c>
      <c r="S564" s="48">
        <v>490000</v>
      </c>
      <c r="T564" s="48" t="s">
        <v>48</v>
      </c>
      <c r="U564" s="48" t="s">
        <v>48</v>
      </c>
      <c r="V564" s="66">
        <v>135</v>
      </c>
      <c r="W564" s="66">
        <v>0</v>
      </c>
      <c r="X564" s="48">
        <v>719</v>
      </c>
      <c r="Y564" s="48">
        <v>13700000</v>
      </c>
      <c r="Z564" s="48">
        <v>3629.6296296296296</v>
      </c>
      <c r="AA564" s="47" t="s">
        <v>48</v>
      </c>
      <c r="AB564" s="49">
        <v>5</v>
      </c>
      <c r="AC564" s="60" t="s">
        <v>58</v>
      </c>
      <c r="AD564" s="48">
        <v>490000</v>
      </c>
      <c r="AE564" s="48">
        <v>0</v>
      </c>
      <c r="AF564" s="48" t="s">
        <v>48</v>
      </c>
      <c r="AG564" s="48" t="s">
        <v>48</v>
      </c>
      <c r="AH564" s="66">
        <v>0</v>
      </c>
      <c r="AI564" s="66">
        <v>0</v>
      </c>
      <c r="AJ564" s="48">
        <v>0</v>
      </c>
      <c r="AK564" s="48">
        <v>0</v>
      </c>
      <c r="AL564" s="48">
        <v>0</v>
      </c>
      <c r="AM564" s="48">
        <v>490256</v>
      </c>
      <c r="AN564" s="124" t="s">
        <v>3300</v>
      </c>
      <c r="AO564" s="48">
        <v>0</v>
      </c>
    </row>
    <row r="565" spans="1:41" s="50" customFormat="1" x14ac:dyDescent="0.25">
      <c r="A565" s="45" t="s">
        <v>3521</v>
      </c>
      <c r="B565" s="45" t="s">
        <v>1187</v>
      </c>
      <c r="C565" s="23" t="s">
        <v>4278</v>
      </c>
      <c r="D565" s="138">
        <v>41442</v>
      </c>
      <c r="E565" s="50" t="s">
        <v>3522</v>
      </c>
      <c r="F565" s="50" t="s">
        <v>3523</v>
      </c>
      <c r="G565" s="50" t="s">
        <v>1685</v>
      </c>
      <c r="H565" s="49">
        <v>2</v>
      </c>
      <c r="I565" s="50" t="s">
        <v>3524</v>
      </c>
      <c r="J565" s="45" t="s">
        <v>3525</v>
      </c>
      <c r="K565" s="49" t="s">
        <v>3526</v>
      </c>
      <c r="L565" s="45" t="s">
        <v>3527</v>
      </c>
      <c r="M565" s="45" t="s">
        <v>3528</v>
      </c>
      <c r="N565" s="45">
        <v>325520</v>
      </c>
      <c r="O565" s="45" t="s">
        <v>1060</v>
      </c>
      <c r="P565" s="45" t="s">
        <v>45</v>
      </c>
      <c r="Q565" s="45"/>
      <c r="R565" s="45" t="s">
        <v>2782</v>
      </c>
      <c r="S565" s="48">
        <v>10000</v>
      </c>
      <c r="T565" s="48" t="s">
        <v>48</v>
      </c>
      <c r="U565" s="48" t="s">
        <v>48</v>
      </c>
      <c r="V565" s="66">
        <v>10</v>
      </c>
      <c r="W565" s="66">
        <v>15</v>
      </c>
      <c r="X565" s="48">
        <v>784</v>
      </c>
      <c r="Y565" s="48">
        <v>1710000</v>
      </c>
      <c r="Z565" s="48">
        <v>1000</v>
      </c>
      <c r="AA565" s="47" t="s">
        <v>48</v>
      </c>
      <c r="AB565" s="49">
        <v>3</v>
      </c>
      <c r="AC565" s="60" t="s">
        <v>58</v>
      </c>
      <c r="AD565" s="48">
        <v>10000</v>
      </c>
      <c r="AE565" s="48">
        <v>0</v>
      </c>
      <c r="AF565" s="48" t="s">
        <v>48</v>
      </c>
      <c r="AG565" s="48" t="s">
        <v>48</v>
      </c>
      <c r="AH565" s="66">
        <v>5</v>
      </c>
      <c r="AI565" s="66">
        <v>15</v>
      </c>
      <c r="AJ565" s="48">
        <v>1221</v>
      </c>
      <c r="AK565" s="48">
        <v>107188</v>
      </c>
      <c r="AL565" s="48">
        <v>0</v>
      </c>
      <c r="AM565" s="48">
        <v>10000</v>
      </c>
      <c r="AN565" s="124" t="s">
        <v>674</v>
      </c>
      <c r="AO565" s="48">
        <v>0</v>
      </c>
    </row>
    <row r="566" spans="1:41" s="50" customFormat="1" x14ac:dyDescent="0.25">
      <c r="A566" s="45">
        <v>1014</v>
      </c>
      <c r="B566" s="45" t="s">
        <v>1187</v>
      </c>
      <c r="C566" s="23" t="s">
        <v>4278</v>
      </c>
      <c r="D566" s="138">
        <v>41443</v>
      </c>
      <c r="E566" s="50" t="s">
        <v>3529</v>
      </c>
      <c r="F566" s="50" t="s">
        <v>3530</v>
      </c>
      <c r="G566" s="50" t="s">
        <v>1676</v>
      </c>
      <c r="H566" s="49">
        <v>3</v>
      </c>
      <c r="I566" s="50" t="s">
        <v>3531</v>
      </c>
      <c r="J566" s="45" t="s">
        <v>3532</v>
      </c>
      <c r="K566" s="49" t="s">
        <v>3533</v>
      </c>
      <c r="L566" s="45" t="s">
        <v>3534</v>
      </c>
      <c r="M566" s="45" t="s">
        <v>3535</v>
      </c>
      <c r="N566" s="45">
        <v>336411</v>
      </c>
      <c r="O566" s="45">
        <v>334511</v>
      </c>
      <c r="P566" s="45" t="s">
        <v>45</v>
      </c>
      <c r="Q566" s="45" t="s">
        <v>45</v>
      </c>
      <c r="R566" s="45" t="s">
        <v>1205</v>
      </c>
      <c r="S566" s="48">
        <v>75000</v>
      </c>
      <c r="T566" s="48" t="s">
        <v>48</v>
      </c>
      <c r="U566" s="48" t="s">
        <v>48</v>
      </c>
      <c r="V566" s="66">
        <v>32</v>
      </c>
      <c r="W566" s="66">
        <v>65</v>
      </c>
      <c r="X566" s="48">
        <v>1124</v>
      </c>
      <c r="Y566" s="48">
        <v>1575000</v>
      </c>
      <c r="Z566" s="48">
        <v>2343.75</v>
      </c>
      <c r="AA566" s="47" t="s">
        <v>48</v>
      </c>
      <c r="AB566" s="49">
        <v>3</v>
      </c>
      <c r="AC566" s="60" t="s">
        <v>58</v>
      </c>
      <c r="AD566" s="48">
        <v>75000</v>
      </c>
      <c r="AE566" s="48">
        <v>0</v>
      </c>
      <c r="AF566" s="48" t="s">
        <v>48</v>
      </c>
      <c r="AG566" s="48" t="s">
        <v>48</v>
      </c>
      <c r="AH566" s="66">
        <v>10</v>
      </c>
      <c r="AI566" s="66">
        <v>65</v>
      </c>
      <c r="AJ566" s="48">
        <v>2262</v>
      </c>
      <c r="AK566" s="48">
        <v>1279963</v>
      </c>
      <c r="AL566" s="48">
        <v>0</v>
      </c>
      <c r="AM566" s="48">
        <v>75000</v>
      </c>
      <c r="AN566" s="124" t="s">
        <v>674</v>
      </c>
      <c r="AO566" s="48">
        <v>0</v>
      </c>
    </row>
    <row r="567" spans="1:41" s="50" customFormat="1" x14ac:dyDescent="0.25">
      <c r="A567" s="45" t="s">
        <v>3536</v>
      </c>
      <c r="B567" s="45" t="s">
        <v>1187</v>
      </c>
      <c r="C567" s="23" t="s">
        <v>4278</v>
      </c>
      <c r="D567" s="138">
        <v>41446</v>
      </c>
      <c r="E567" s="50" t="s">
        <v>3537</v>
      </c>
      <c r="F567" s="50" t="s">
        <v>3538</v>
      </c>
      <c r="G567" s="50" t="s">
        <v>664</v>
      </c>
      <c r="H567" s="49">
        <v>3</v>
      </c>
      <c r="I567" s="50" t="s">
        <v>3539</v>
      </c>
      <c r="J567" s="45" t="s">
        <v>3540</v>
      </c>
      <c r="K567" s="49" t="s">
        <v>3541</v>
      </c>
      <c r="L567" s="45" t="s">
        <v>3542</v>
      </c>
      <c r="M567" s="45" t="s">
        <v>3543</v>
      </c>
      <c r="N567" s="45">
        <v>333414</v>
      </c>
      <c r="O567" s="45" t="s">
        <v>1060</v>
      </c>
      <c r="P567" s="45" t="s">
        <v>45</v>
      </c>
      <c r="Q567" s="45"/>
      <c r="R567" s="45" t="s">
        <v>1227</v>
      </c>
      <c r="S567" s="48">
        <v>98000</v>
      </c>
      <c r="T567" s="48" t="s">
        <v>48</v>
      </c>
      <c r="U567" s="48" t="s">
        <v>48</v>
      </c>
      <c r="V567" s="66">
        <v>81</v>
      </c>
      <c r="W567" s="66">
        <v>50</v>
      </c>
      <c r="X567" s="48">
        <v>444</v>
      </c>
      <c r="Y567" s="48">
        <v>450000</v>
      </c>
      <c r="Z567" s="48">
        <v>1209.8765432098764</v>
      </c>
      <c r="AA567" s="47" t="s">
        <v>48</v>
      </c>
      <c r="AB567" s="49">
        <v>3</v>
      </c>
      <c r="AC567" s="60" t="s">
        <v>58</v>
      </c>
      <c r="AD567" s="48">
        <v>98000</v>
      </c>
      <c r="AE567" s="48">
        <v>0</v>
      </c>
      <c r="AF567" s="48" t="s">
        <v>48</v>
      </c>
      <c r="AG567" s="48" t="s">
        <v>48</v>
      </c>
      <c r="AH567" s="66">
        <v>0</v>
      </c>
      <c r="AI567" s="66">
        <v>50</v>
      </c>
      <c r="AJ567" s="48">
        <v>0</v>
      </c>
      <c r="AK567" s="48">
        <v>0</v>
      </c>
      <c r="AL567" s="48">
        <v>0</v>
      </c>
      <c r="AM567" s="48">
        <v>115380</v>
      </c>
      <c r="AN567" s="124" t="s">
        <v>2800</v>
      </c>
      <c r="AO567" s="48">
        <v>0</v>
      </c>
    </row>
    <row r="568" spans="1:41" s="50" customFormat="1" x14ac:dyDescent="0.25">
      <c r="A568" s="45" t="s">
        <v>3544</v>
      </c>
      <c r="B568" s="45" t="s">
        <v>1187</v>
      </c>
      <c r="C568" s="23" t="s">
        <v>4278</v>
      </c>
      <c r="D568" s="138">
        <v>41449</v>
      </c>
      <c r="E568" s="50" t="s">
        <v>4310</v>
      </c>
      <c r="F568" s="50" t="s">
        <v>3545</v>
      </c>
      <c r="G568" s="50" t="s">
        <v>281</v>
      </c>
      <c r="H568" s="49">
        <v>1</v>
      </c>
      <c r="I568" s="50" t="s">
        <v>3546</v>
      </c>
      <c r="J568" s="45" t="s">
        <v>3547</v>
      </c>
      <c r="K568" s="49" t="s">
        <v>3548</v>
      </c>
      <c r="L568" s="45" t="s">
        <v>3549</v>
      </c>
      <c r="M568" s="45" t="s">
        <v>3550</v>
      </c>
      <c r="N568" s="45">
        <v>335912</v>
      </c>
      <c r="O568" s="45" t="s">
        <v>1060</v>
      </c>
      <c r="P568" s="45" t="s">
        <v>45</v>
      </c>
      <c r="Q568" s="45"/>
      <c r="R568" s="45" t="s">
        <v>2782</v>
      </c>
      <c r="S568" s="48">
        <v>108000</v>
      </c>
      <c r="T568" s="48" t="s">
        <v>48</v>
      </c>
      <c r="U568" s="48" t="s">
        <v>48</v>
      </c>
      <c r="V568" s="66">
        <v>45</v>
      </c>
      <c r="W568" s="66">
        <v>217</v>
      </c>
      <c r="X568" s="48">
        <v>457</v>
      </c>
      <c r="Y568" s="48">
        <v>9315900</v>
      </c>
      <c r="Z568" s="48">
        <v>0</v>
      </c>
      <c r="AA568" s="47" t="s">
        <v>48</v>
      </c>
      <c r="AB568" s="49">
        <v>3</v>
      </c>
      <c r="AC568" s="60" t="s">
        <v>4248</v>
      </c>
      <c r="AD568" s="48">
        <v>0</v>
      </c>
      <c r="AE568" s="48">
        <v>0</v>
      </c>
      <c r="AF568" s="48" t="s">
        <v>48</v>
      </c>
      <c r="AG568" s="48" t="s">
        <v>48</v>
      </c>
      <c r="AH568" s="66">
        <v>0</v>
      </c>
      <c r="AI568" s="66">
        <v>217</v>
      </c>
      <c r="AJ568" s="48">
        <v>0</v>
      </c>
      <c r="AK568" s="48">
        <v>0</v>
      </c>
      <c r="AL568" s="48">
        <v>0</v>
      </c>
      <c r="AM568" s="48">
        <v>108000</v>
      </c>
      <c r="AN568" s="124" t="s">
        <v>3337</v>
      </c>
      <c r="AO568" s="48">
        <v>0</v>
      </c>
    </row>
    <row r="569" spans="1:41" s="50" customFormat="1" x14ac:dyDescent="0.25">
      <c r="A569" s="45">
        <v>1021</v>
      </c>
      <c r="B569" s="45" t="s">
        <v>1187</v>
      </c>
      <c r="C569" s="23" t="s">
        <v>4278</v>
      </c>
      <c r="D569" s="138">
        <v>41451</v>
      </c>
      <c r="E569" s="50" t="s">
        <v>3551</v>
      </c>
      <c r="F569" s="50" t="s">
        <v>3552</v>
      </c>
      <c r="G569" s="50" t="s">
        <v>3553</v>
      </c>
      <c r="H569" s="49">
        <v>2</v>
      </c>
      <c r="I569" s="50" t="s">
        <v>3554</v>
      </c>
      <c r="J569" s="45" t="s">
        <v>3555</v>
      </c>
      <c r="K569" s="49">
        <v>28334</v>
      </c>
      <c r="L569" s="45" t="s">
        <v>3556</v>
      </c>
      <c r="M569" s="45" t="s">
        <v>3557</v>
      </c>
      <c r="N569" s="45">
        <v>493110</v>
      </c>
      <c r="O569" s="45">
        <v>442110</v>
      </c>
      <c r="P569" s="45" t="s">
        <v>142</v>
      </c>
      <c r="Q569" s="45" t="s">
        <v>828</v>
      </c>
      <c r="R569" s="45" t="s">
        <v>1227</v>
      </c>
      <c r="S569" s="48">
        <v>200000</v>
      </c>
      <c r="T569" s="48" t="s">
        <v>48</v>
      </c>
      <c r="U569" s="48" t="s">
        <v>48</v>
      </c>
      <c r="V569" s="66">
        <v>198</v>
      </c>
      <c r="W569" s="66">
        <v>180</v>
      </c>
      <c r="X569" s="48">
        <v>492</v>
      </c>
      <c r="Y569" s="48">
        <v>36000000</v>
      </c>
      <c r="Z569" s="48">
        <v>1010.10101010101</v>
      </c>
      <c r="AA569" s="47" t="s">
        <v>48</v>
      </c>
      <c r="AB569" s="49">
        <v>3</v>
      </c>
      <c r="AC569" s="60" t="s">
        <v>58</v>
      </c>
      <c r="AD569" s="48">
        <v>200000</v>
      </c>
      <c r="AE569" s="48">
        <v>0</v>
      </c>
      <c r="AF569" s="48" t="s">
        <v>48</v>
      </c>
      <c r="AG569" s="48" t="s">
        <v>48</v>
      </c>
      <c r="AH569" s="66">
        <v>0</v>
      </c>
      <c r="AI569" s="66">
        <v>180</v>
      </c>
      <c r="AJ569" s="48">
        <v>0</v>
      </c>
      <c r="AK569" s="48">
        <v>4500000</v>
      </c>
      <c r="AL569" s="48">
        <v>0</v>
      </c>
      <c r="AM569" s="48">
        <v>4418012</v>
      </c>
      <c r="AN569" s="124" t="s">
        <v>2800</v>
      </c>
      <c r="AO569" s="48">
        <v>0</v>
      </c>
    </row>
    <row r="570" spans="1:41" s="50" customFormat="1" x14ac:dyDescent="0.25">
      <c r="A570" s="45">
        <v>1007</v>
      </c>
      <c r="B570" s="45" t="s">
        <v>1187</v>
      </c>
      <c r="C570" s="23" t="s">
        <v>4278</v>
      </c>
      <c r="D570" s="138">
        <v>41453</v>
      </c>
      <c r="E570" s="50" t="s">
        <v>4349</v>
      </c>
      <c r="F570" s="50" t="s">
        <v>357</v>
      </c>
      <c r="G570" s="50" t="s">
        <v>358</v>
      </c>
      <c r="H570" s="49">
        <v>3</v>
      </c>
      <c r="I570" s="50" t="s">
        <v>3558</v>
      </c>
      <c r="J570" s="45" t="s">
        <v>3559</v>
      </c>
      <c r="K570" s="49" t="s">
        <v>361</v>
      </c>
      <c r="L570" s="45" t="s">
        <v>3560</v>
      </c>
      <c r="M570" s="45" t="s">
        <v>3561</v>
      </c>
      <c r="N570" s="45">
        <v>336340</v>
      </c>
      <c r="O570" s="45" t="s">
        <v>1060</v>
      </c>
      <c r="P570" s="45" t="s">
        <v>45</v>
      </c>
      <c r="Q570" s="45"/>
      <c r="R570" s="45" t="s">
        <v>1205</v>
      </c>
      <c r="S570" s="48">
        <v>40000</v>
      </c>
      <c r="T570" s="48" t="s">
        <v>48</v>
      </c>
      <c r="U570" s="48" t="s">
        <v>48</v>
      </c>
      <c r="V570" s="66">
        <v>36</v>
      </c>
      <c r="W570" s="66">
        <v>566</v>
      </c>
      <c r="X570" s="48">
        <v>847</v>
      </c>
      <c r="Y570" s="48">
        <v>30860000</v>
      </c>
      <c r="Z570" s="48">
        <v>1111.1111111111111</v>
      </c>
      <c r="AA570" s="47" t="s">
        <v>48</v>
      </c>
      <c r="AB570" s="49">
        <v>3</v>
      </c>
      <c r="AC570" s="60" t="s">
        <v>58</v>
      </c>
      <c r="AD570" s="48">
        <v>40000</v>
      </c>
      <c r="AE570" s="48">
        <v>0</v>
      </c>
      <c r="AF570" s="48" t="s">
        <v>48</v>
      </c>
      <c r="AG570" s="48" t="s">
        <v>48</v>
      </c>
      <c r="AH570" s="66">
        <v>0</v>
      </c>
      <c r="AI570" s="66">
        <v>566</v>
      </c>
      <c r="AJ570" s="48">
        <v>0</v>
      </c>
      <c r="AK570" s="48">
        <v>0</v>
      </c>
      <c r="AL570" s="48">
        <v>0</v>
      </c>
      <c r="AM570" s="48">
        <v>1221830.6000000001</v>
      </c>
      <c r="AN570" s="124" t="s">
        <v>674</v>
      </c>
      <c r="AO570" s="48">
        <v>0</v>
      </c>
    </row>
    <row r="571" spans="1:41" s="50" customFormat="1" x14ac:dyDescent="0.25">
      <c r="A571" s="45">
        <v>1008</v>
      </c>
      <c r="B571" s="45" t="s">
        <v>1187</v>
      </c>
      <c r="C571" s="23" t="s">
        <v>4278</v>
      </c>
      <c r="D571" s="138">
        <v>41453</v>
      </c>
      <c r="E571" s="50" t="s">
        <v>3562</v>
      </c>
      <c r="F571" s="50" t="s">
        <v>3563</v>
      </c>
      <c r="G571" s="50" t="s">
        <v>3564</v>
      </c>
      <c r="H571" s="49">
        <v>2</v>
      </c>
      <c r="I571" s="50" t="s">
        <v>3565</v>
      </c>
      <c r="J571" s="45" t="s">
        <v>3566</v>
      </c>
      <c r="K571" s="49" t="s">
        <v>3567</v>
      </c>
      <c r="L571" s="45" t="s">
        <v>3568</v>
      </c>
      <c r="M571" s="45" t="s">
        <v>3569</v>
      </c>
      <c r="N571" s="45">
        <v>332999</v>
      </c>
      <c r="O571" s="45" t="s">
        <v>1060</v>
      </c>
      <c r="P571" s="45" t="s">
        <v>45</v>
      </c>
      <c r="Q571" s="45"/>
      <c r="R571" s="45" t="s">
        <v>1205</v>
      </c>
      <c r="S571" s="48">
        <v>50000</v>
      </c>
      <c r="T571" s="48" t="s">
        <v>48</v>
      </c>
      <c r="U571" s="48" t="s">
        <v>48</v>
      </c>
      <c r="V571" s="66">
        <v>18</v>
      </c>
      <c r="W571" s="66">
        <v>60</v>
      </c>
      <c r="X571" s="48">
        <v>529</v>
      </c>
      <c r="Y571" s="48">
        <v>1350000</v>
      </c>
      <c r="Z571" s="48">
        <v>2777.7777777777778</v>
      </c>
      <c r="AA571" s="47" t="s">
        <v>48</v>
      </c>
      <c r="AB571" s="49">
        <v>3</v>
      </c>
      <c r="AC571" s="60" t="s">
        <v>58</v>
      </c>
      <c r="AD571" s="48">
        <v>50000</v>
      </c>
      <c r="AE571" s="48">
        <v>0</v>
      </c>
      <c r="AF571" s="48" t="s">
        <v>48</v>
      </c>
      <c r="AG571" s="48" t="s">
        <v>48</v>
      </c>
      <c r="AH571" s="66">
        <v>0</v>
      </c>
      <c r="AI571" s="66">
        <v>60</v>
      </c>
      <c r="AJ571" s="48">
        <v>0</v>
      </c>
      <c r="AK571" s="48">
        <v>0</v>
      </c>
      <c r="AL571" s="48">
        <v>0</v>
      </c>
      <c r="AM571" s="48">
        <v>66180</v>
      </c>
      <c r="AN571" s="124" t="s">
        <v>3057</v>
      </c>
      <c r="AO571" s="48">
        <v>0</v>
      </c>
    </row>
    <row r="572" spans="1:41" s="50" customFormat="1" x14ac:dyDescent="0.25">
      <c r="A572" s="45">
        <v>988</v>
      </c>
      <c r="B572" s="45" t="s">
        <v>1187</v>
      </c>
      <c r="C572" s="23" t="s">
        <v>4276</v>
      </c>
      <c r="D572" s="138">
        <v>41464</v>
      </c>
      <c r="E572" s="50" t="s">
        <v>1062</v>
      </c>
      <c r="F572" s="50" t="s">
        <v>1063</v>
      </c>
      <c r="G572" s="50" t="s">
        <v>664</v>
      </c>
      <c r="H572" s="49">
        <v>3</v>
      </c>
      <c r="I572" s="50" t="s">
        <v>3570</v>
      </c>
      <c r="J572" s="45" t="s">
        <v>3571</v>
      </c>
      <c r="K572" s="49" t="s">
        <v>3572</v>
      </c>
      <c r="L572" s="45" t="s">
        <v>1069</v>
      </c>
      <c r="M572" s="45" t="s">
        <v>1070</v>
      </c>
      <c r="N572" s="45">
        <v>336412</v>
      </c>
      <c r="O572" s="45" t="s">
        <v>1060</v>
      </c>
      <c r="P572" s="45" t="s">
        <v>45</v>
      </c>
      <c r="Q572" s="45"/>
      <c r="R572" s="45" t="s">
        <v>2782</v>
      </c>
      <c r="S572" s="48">
        <v>1250000</v>
      </c>
      <c r="T572" s="48" t="s">
        <v>48</v>
      </c>
      <c r="U572" s="48" t="s">
        <v>48</v>
      </c>
      <c r="V572" s="66">
        <v>218</v>
      </c>
      <c r="W572" s="66">
        <v>1382</v>
      </c>
      <c r="X572" s="48">
        <v>828</v>
      </c>
      <c r="Y572" s="48">
        <v>175617000</v>
      </c>
      <c r="Z572" s="48">
        <v>5733.9449541284403</v>
      </c>
      <c r="AA572" s="47" t="s">
        <v>48</v>
      </c>
      <c r="AB572" s="49">
        <v>4</v>
      </c>
      <c r="AC572" s="60" t="s">
        <v>58</v>
      </c>
      <c r="AD572" s="48">
        <v>1250000</v>
      </c>
      <c r="AE572" s="48">
        <v>0</v>
      </c>
      <c r="AF572" s="48" t="s">
        <v>48</v>
      </c>
      <c r="AG572" s="48" t="s">
        <v>48</v>
      </c>
      <c r="AH572" s="66">
        <v>0</v>
      </c>
      <c r="AI572" s="66">
        <v>1382</v>
      </c>
      <c r="AJ572" s="48">
        <v>0</v>
      </c>
      <c r="AK572" s="48">
        <v>0</v>
      </c>
      <c r="AL572" s="48">
        <v>0</v>
      </c>
      <c r="AM572" s="48">
        <v>11150000</v>
      </c>
      <c r="AN572" s="124" t="s">
        <v>3573</v>
      </c>
      <c r="AO572" s="48">
        <v>0</v>
      </c>
    </row>
    <row r="573" spans="1:41" s="50" customFormat="1" x14ac:dyDescent="0.25">
      <c r="A573" s="45">
        <v>999</v>
      </c>
      <c r="B573" s="45" t="s">
        <v>1187</v>
      </c>
      <c r="C573" s="23" t="s">
        <v>4278</v>
      </c>
      <c r="D573" s="138">
        <v>41467</v>
      </c>
      <c r="E573" s="50" t="s">
        <v>3574</v>
      </c>
      <c r="F573" s="50" t="s">
        <v>3575</v>
      </c>
      <c r="G573" s="50" t="s">
        <v>2535</v>
      </c>
      <c r="H573" s="49">
        <v>1</v>
      </c>
      <c r="I573" s="50" t="s">
        <v>3576</v>
      </c>
      <c r="J573" s="45" t="s">
        <v>3577</v>
      </c>
      <c r="K573" s="49" t="s">
        <v>3578</v>
      </c>
      <c r="L573" s="45" t="s">
        <v>3579</v>
      </c>
      <c r="M573" s="45" t="s">
        <v>3580</v>
      </c>
      <c r="N573" s="45">
        <v>311421</v>
      </c>
      <c r="O573" s="45" t="s">
        <v>1060</v>
      </c>
      <c r="P573" s="45" t="s">
        <v>45</v>
      </c>
      <c r="Q573" s="45"/>
      <c r="R573" s="45" t="s">
        <v>2782</v>
      </c>
      <c r="S573" s="48">
        <v>1500000</v>
      </c>
      <c r="T573" s="48" t="s">
        <v>48</v>
      </c>
      <c r="U573" s="48" t="s">
        <v>48</v>
      </c>
      <c r="V573" s="66">
        <v>404</v>
      </c>
      <c r="W573" s="66">
        <v>87</v>
      </c>
      <c r="X573" s="48">
        <v>514</v>
      </c>
      <c r="Y573" s="48">
        <v>47700000</v>
      </c>
      <c r="Z573" s="48">
        <v>3712.871287128713</v>
      </c>
      <c r="AA573" s="47" t="s">
        <v>48</v>
      </c>
      <c r="AB573" s="49">
        <v>3</v>
      </c>
      <c r="AC573" s="60" t="s">
        <v>58</v>
      </c>
      <c r="AD573" s="48">
        <v>1500000</v>
      </c>
      <c r="AE573" s="48">
        <v>0</v>
      </c>
      <c r="AF573" s="48" t="s">
        <v>48</v>
      </c>
      <c r="AG573" s="48" t="s">
        <v>48</v>
      </c>
      <c r="AH573" s="66">
        <v>0</v>
      </c>
      <c r="AI573" s="66">
        <v>87</v>
      </c>
      <c r="AJ573" s="48">
        <v>0</v>
      </c>
      <c r="AK573" s="48">
        <v>0</v>
      </c>
      <c r="AL573" s="48">
        <v>0</v>
      </c>
      <c r="AM573" s="48">
        <v>943374</v>
      </c>
      <c r="AN573" s="124" t="s">
        <v>3581</v>
      </c>
      <c r="AO573" s="48">
        <v>0</v>
      </c>
    </row>
    <row r="574" spans="1:41" s="50" customFormat="1" x14ac:dyDescent="0.25">
      <c r="A574" s="45">
        <v>1016</v>
      </c>
      <c r="B574" s="45" t="s">
        <v>1187</v>
      </c>
      <c r="C574" s="23" t="s">
        <v>4278</v>
      </c>
      <c r="D574" s="138">
        <v>41470</v>
      </c>
      <c r="E574" s="50" t="s">
        <v>4350</v>
      </c>
      <c r="F574" s="50" t="s">
        <v>3582</v>
      </c>
      <c r="G574" s="50" t="s">
        <v>1676</v>
      </c>
      <c r="H574" s="49">
        <v>3</v>
      </c>
      <c r="I574" s="50" t="s">
        <v>3583</v>
      </c>
      <c r="J574" s="45" t="s">
        <v>3584</v>
      </c>
      <c r="K574" s="49" t="s">
        <v>3585</v>
      </c>
      <c r="L574" s="45" t="s">
        <v>3586</v>
      </c>
      <c r="M574" s="45" t="s">
        <v>3587</v>
      </c>
      <c r="N574" s="45">
        <v>322211</v>
      </c>
      <c r="O574" s="45">
        <v>322221</v>
      </c>
      <c r="P574" s="45" t="s">
        <v>45</v>
      </c>
      <c r="Q574" s="45" t="s">
        <v>45</v>
      </c>
      <c r="R574" s="45" t="s">
        <v>3588</v>
      </c>
      <c r="S574" s="48">
        <v>103000</v>
      </c>
      <c r="T574" s="48" t="s">
        <v>48</v>
      </c>
      <c r="U574" s="48" t="s">
        <v>48</v>
      </c>
      <c r="V574" s="66">
        <v>46</v>
      </c>
      <c r="W574" s="66">
        <v>667</v>
      </c>
      <c r="X574" s="48">
        <v>648</v>
      </c>
      <c r="Y574" s="48">
        <v>5220000</v>
      </c>
      <c r="Z574" s="48">
        <v>2239.1304347826085</v>
      </c>
      <c r="AA574" s="47" t="s">
        <v>48</v>
      </c>
      <c r="AB574" s="49">
        <v>3</v>
      </c>
      <c r="AC574" s="60" t="s">
        <v>58</v>
      </c>
      <c r="AD574" s="48">
        <v>103000</v>
      </c>
      <c r="AE574" s="48">
        <v>0</v>
      </c>
      <c r="AF574" s="48" t="s">
        <v>48</v>
      </c>
      <c r="AG574" s="48" t="s">
        <v>48</v>
      </c>
      <c r="AH574" s="66">
        <v>52</v>
      </c>
      <c r="AI574" s="66">
        <v>667</v>
      </c>
      <c r="AJ574" s="48">
        <v>726</v>
      </c>
      <c r="AK574" s="48">
        <v>1897645</v>
      </c>
      <c r="AL574" s="48">
        <v>0</v>
      </c>
      <c r="AM574" s="48">
        <v>247080</v>
      </c>
      <c r="AN574" s="124" t="s">
        <v>2800</v>
      </c>
      <c r="AO574" s="48">
        <v>0</v>
      </c>
    </row>
    <row r="575" spans="1:41" s="50" customFormat="1" x14ac:dyDescent="0.25">
      <c r="A575" s="45">
        <v>1002</v>
      </c>
      <c r="B575" s="45" t="s">
        <v>1187</v>
      </c>
      <c r="C575" s="23" t="s">
        <v>4278</v>
      </c>
      <c r="D575" s="138">
        <v>41491</v>
      </c>
      <c r="E575" s="50" t="s">
        <v>4351</v>
      </c>
      <c r="F575" s="50" t="s">
        <v>3589</v>
      </c>
      <c r="G575" s="50" t="s">
        <v>200</v>
      </c>
      <c r="H575" s="49">
        <v>2</v>
      </c>
      <c r="I575" s="50" t="s">
        <v>3590</v>
      </c>
      <c r="J575" s="45" t="s">
        <v>3591</v>
      </c>
      <c r="K575" s="49" t="s">
        <v>3592</v>
      </c>
      <c r="L575" s="45" t="s">
        <v>3593</v>
      </c>
      <c r="M575" s="45" t="s">
        <v>3594</v>
      </c>
      <c r="N575" s="45">
        <v>332312</v>
      </c>
      <c r="O575" s="45" t="s">
        <v>1060</v>
      </c>
      <c r="P575" s="45" t="s">
        <v>45</v>
      </c>
      <c r="Q575" s="45"/>
      <c r="R575" s="45" t="s">
        <v>3588</v>
      </c>
      <c r="S575" s="48">
        <v>200000</v>
      </c>
      <c r="T575" s="48" t="s">
        <v>48</v>
      </c>
      <c r="U575" s="48" t="s">
        <v>48</v>
      </c>
      <c r="V575" s="66">
        <v>146</v>
      </c>
      <c r="W575" s="66">
        <v>1494</v>
      </c>
      <c r="X575" s="48">
        <v>747</v>
      </c>
      <c r="Y575" s="48">
        <v>3012000</v>
      </c>
      <c r="Z575" s="48">
        <v>1369.8630136986301</v>
      </c>
      <c r="AA575" s="47" t="s">
        <v>48</v>
      </c>
      <c r="AB575" s="49">
        <v>3</v>
      </c>
      <c r="AC575" s="60" t="s">
        <v>58</v>
      </c>
      <c r="AD575" s="48">
        <v>200000</v>
      </c>
      <c r="AE575" s="48">
        <v>0</v>
      </c>
      <c r="AF575" s="48" t="s">
        <v>48</v>
      </c>
      <c r="AG575" s="48" t="s">
        <v>48</v>
      </c>
      <c r="AH575" s="66">
        <v>17</v>
      </c>
      <c r="AI575" s="66">
        <v>1494</v>
      </c>
      <c r="AJ575" s="48">
        <v>889</v>
      </c>
      <c r="AK575" s="48">
        <v>3068268</v>
      </c>
      <c r="AL575" s="48">
        <v>0</v>
      </c>
      <c r="AM575" s="48">
        <v>221969</v>
      </c>
      <c r="AN575" s="124" t="s">
        <v>2837</v>
      </c>
      <c r="AO575" s="48">
        <v>5140</v>
      </c>
    </row>
    <row r="576" spans="1:41" s="50" customFormat="1" x14ac:dyDescent="0.25">
      <c r="A576" s="45">
        <v>1031</v>
      </c>
      <c r="B576" s="45" t="s">
        <v>1187</v>
      </c>
      <c r="C576" s="23" t="s">
        <v>4278</v>
      </c>
      <c r="D576" s="138">
        <v>41508</v>
      </c>
      <c r="E576" s="50" t="s">
        <v>4352</v>
      </c>
      <c r="F576" s="50" t="s">
        <v>3595</v>
      </c>
      <c r="G576" s="50" t="s">
        <v>3596</v>
      </c>
      <c r="H576" s="49">
        <v>1</v>
      </c>
      <c r="I576" s="50" t="s">
        <v>3597</v>
      </c>
      <c r="J576" s="45" t="s">
        <v>3598</v>
      </c>
      <c r="K576" s="49" t="s">
        <v>3599</v>
      </c>
      <c r="L576" s="45" t="s">
        <v>3600</v>
      </c>
      <c r="M576" s="45" t="s">
        <v>3601</v>
      </c>
      <c r="N576" s="45">
        <v>442110</v>
      </c>
      <c r="O576" s="45" t="s">
        <v>1060</v>
      </c>
      <c r="P576" s="45" t="s">
        <v>828</v>
      </c>
      <c r="Q576" s="45"/>
      <c r="R576" s="45" t="s">
        <v>2782</v>
      </c>
      <c r="S576" s="48">
        <v>40000</v>
      </c>
      <c r="T576" s="48" t="s">
        <v>48</v>
      </c>
      <c r="U576" s="48" t="s">
        <v>48</v>
      </c>
      <c r="V576" s="66">
        <v>41</v>
      </c>
      <c r="W576" s="66">
        <v>0</v>
      </c>
      <c r="X576" s="48">
        <v>726</v>
      </c>
      <c r="Y576" s="48">
        <v>1233000</v>
      </c>
      <c r="Z576" s="48">
        <v>975.60975609756099</v>
      </c>
      <c r="AA576" s="47" t="s">
        <v>48</v>
      </c>
      <c r="AB576" s="49">
        <v>3</v>
      </c>
      <c r="AC576" s="60" t="s">
        <v>58</v>
      </c>
      <c r="AD576" s="48">
        <v>40000</v>
      </c>
      <c r="AE576" s="48">
        <v>0</v>
      </c>
      <c r="AF576" s="48" t="s">
        <v>48</v>
      </c>
      <c r="AG576" s="48" t="s">
        <v>48</v>
      </c>
      <c r="AH576" s="66">
        <v>7</v>
      </c>
      <c r="AI576" s="66">
        <v>0</v>
      </c>
      <c r="AJ576" s="48">
        <v>640</v>
      </c>
      <c r="AK576" s="48">
        <v>1094725</v>
      </c>
      <c r="AL576" s="48">
        <v>0</v>
      </c>
      <c r="AM576" s="48">
        <v>50550</v>
      </c>
      <c r="AN576" s="124" t="s">
        <v>2837</v>
      </c>
      <c r="AO576" s="48">
        <v>0</v>
      </c>
    </row>
    <row r="577" spans="1:41" s="50" customFormat="1" x14ac:dyDescent="0.25">
      <c r="A577" s="45">
        <v>920</v>
      </c>
      <c r="B577" s="45" t="s">
        <v>1187</v>
      </c>
      <c r="C577" s="23" t="s">
        <v>4278</v>
      </c>
      <c r="D577" s="138">
        <v>41516</v>
      </c>
      <c r="E577" s="50" t="s">
        <v>2281</v>
      </c>
      <c r="F577" s="50" t="s">
        <v>3602</v>
      </c>
      <c r="G577" s="50" t="s">
        <v>3603</v>
      </c>
      <c r="H577" s="49">
        <v>3</v>
      </c>
      <c r="I577" s="50" t="s">
        <v>3604</v>
      </c>
      <c r="J577" s="45" t="s">
        <v>3605</v>
      </c>
      <c r="K577" s="49">
        <v>27302</v>
      </c>
      <c r="L577" s="45" t="s">
        <v>3606</v>
      </c>
      <c r="M577" s="45" t="s">
        <v>3607</v>
      </c>
      <c r="N577" s="45">
        <v>311340</v>
      </c>
      <c r="O577" s="45" t="s">
        <v>1060</v>
      </c>
      <c r="P577" s="45" t="s">
        <v>45</v>
      </c>
      <c r="Q577" s="45"/>
      <c r="R577" s="45" t="s">
        <v>3608</v>
      </c>
      <c r="S577" s="48">
        <v>264000</v>
      </c>
      <c r="T577" s="48" t="s">
        <v>48</v>
      </c>
      <c r="U577" s="48" t="s">
        <v>48</v>
      </c>
      <c r="V577" s="66">
        <v>81</v>
      </c>
      <c r="W577" s="66">
        <v>0</v>
      </c>
      <c r="X577" s="48">
        <v>663</v>
      </c>
      <c r="Y577" s="48">
        <v>43200000</v>
      </c>
      <c r="Z577" s="48">
        <v>3259.2592592592591</v>
      </c>
      <c r="AA577" s="47" t="s">
        <v>48</v>
      </c>
      <c r="AB577" s="49">
        <v>3</v>
      </c>
      <c r="AC577" s="60" t="s">
        <v>58</v>
      </c>
      <c r="AD577" s="48">
        <v>264000</v>
      </c>
      <c r="AE577" s="48">
        <v>0</v>
      </c>
      <c r="AF577" s="48" t="s">
        <v>48</v>
      </c>
      <c r="AG577" s="48" t="s">
        <v>48</v>
      </c>
      <c r="AH577" s="66">
        <v>0</v>
      </c>
      <c r="AI577" s="66">
        <v>0</v>
      </c>
      <c r="AJ577" s="48">
        <v>0</v>
      </c>
      <c r="AK577" s="48">
        <v>0</v>
      </c>
      <c r="AL577" s="48">
        <v>0</v>
      </c>
      <c r="AM577" s="48">
        <v>2670000</v>
      </c>
      <c r="AN577" s="124" t="s">
        <v>3609</v>
      </c>
      <c r="AO577" s="48">
        <v>0</v>
      </c>
    </row>
    <row r="578" spans="1:41" s="50" customFormat="1" x14ac:dyDescent="0.25">
      <c r="A578" s="45">
        <v>1012</v>
      </c>
      <c r="B578" s="45" t="s">
        <v>1187</v>
      </c>
      <c r="C578" s="23" t="s">
        <v>4278</v>
      </c>
      <c r="D578" s="138">
        <v>41520</v>
      </c>
      <c r="E578" s="50" t="s">
        <v>3610</v>
      </c>
      <c r="F578" s="50" t="s">
        <v>3611</v>
      </c>
      <c r="G578" s="50" t="s">
        <v>240</v>
      </c>
      <c r="H578" s="49">
        <v>2</v>
      </c>
      <c r="I578" s="50" t="s">
        <v>1331</v>
      </c>
      <c r="J578" s="45" t="s">
        <v>3612</v>
      </c>
      <c r="K578" s="49" t="s">
        <v>1333</v>
      </c>
      <c r="L578" s="45" t="s">
        <v>3613</v>
      </c>
      <c r="M578" s="45" t="s">
        <v>3614</v>
      </c>
      <c r="N578" s="45">
        <v>337215</v>
      </c>
      <c r="O578" s="45" t="s">
        <v>1060</v>
      </c>
      <c r="P578" s="45" t="s">
        <v>45</v>
      </c>
      <c r="Q578" s="45"/>
      <c r="R578" s="45" t="s">
        <v>3615</v>
      </c>
      <c r="S578" s="48">
        <v>300000</v>
      </c>
      <c r="T578" s="48" t="s">
        <v>48</v>
      </c>
      <c r="U578" s="48" t="s">
        <v>48</v>
      </c>
      <c r="V578" s="66">
        <v>143</v>
      </c>
      <c r="W578" s="66">
        <v>84</v>
      </c>
      <c r="X578" s="48">
        <v>574</v>
      </c>
      <c r="Y578" s="48">
        <v>2700000</v>
      </c>
      <c r="Z578" s="48">
        <v>2097.9020979020979</v>
      </c>
      <c r="AA578" s="47" t="s">
        <v>48</v>
      </c>
      <c r="AB578" s="49">
        <v>3</v>
      </c>
      <c r="AC578" s="60" t="s">
        <v>58</v>
      </c>
      <c r="AD578" s="48">
        <v>300000</v>
      </c>
      <c r="AE578" s="48">
        <v>0</v>
      </c>
      <c r="AF578" s="48" t="s">
        <v>48</v>
      </c>
      <c r="AG578" s="48" t="s">
        <v>48</v>
      </c>
      <c r="AH578" s="66">
        <v>0</v>
      </c>
      <c r="AI578" s="66">
        <v>84</v>
      </c>
      <c r="AJ578" s="48">
        <v>0</v>
      </c>
      <c r="AK578" s="48">
        <v>0</v>
      </c>
      <c r="AL578" s="48">
        <v>0</v>
      </c>
      <c r="AM578" s="48">
        <v>300000</v>
      </c>
      <c r="AN578" s="124" t="s">
        <v>3616</v>
      </c>
      <c r="AO578" s="48">
        <v>0</v>
      </c>
    </row>
    <row r="579" spans="1:41" s="50" customFormat="1" x14ac:dyDescent="0.25">
      <c r="A579" s="45">
        <v>1027</v>
      </c>
      <c r="B579" s="45" t="s">
        <v>1187</v>
      </c>
      <c r="C579" s="23" t="s">
        <v>4278</v>
      </c>
      <c r="D579" s="138">
        <v>41523</v>
      </c>
      <c r="E579" s="50" t="s">
        <v>4321</v>
      </c>
      <c r="F579" s="50" t="s">
        <v>3617</v>
      </c>
      <c r="G579" s="50" t="s">
        <v>90</v>
      </c>
      <c r="H579" s="49">
        <v>3</v>
      </c>
      <c r="I579" s="50" t="s">
        <v>3618</v>
      </c>
      <c r="J579" s="45" t="s">
        <v>3619</v>
      </c>
      <c r="K579" s="49" t="s">
        <v>3620</v>
      </c>
      <c r="L579" s="45" t="s">
        <v>3621</v>
      </c>
      <c r="M579" s="45" t="s">
        <v>3622</v>
      </c>
      <c r="N579" s="45">
        <v>332991</v>
      </c>
      <c r="O579" s="45" t="s">
        <v>1060</v>
      </c>
      <c r="P579" s="45" t="s">
        <v>45</v>
      </c>
      <c r="Q579" s="45"/>
      <c r="R579" s="45" t="s">
        <v>3623</v>
      </c>
      <c r="S579" s="48">
        <v>40000</v>
      </c>
      <c r="T579" s="48" t="s">
        <v>48</v>
      </c>
      <c r="U579" s="48" t="s">
        <v>48</v>
      </c>
      <c r="V579" s="66">
        <v>69</v>
      </c>
      <c r="W579" s="66">
        <v>0</v>
      </c>
      <c r="X579" s="48">
        <v>686</v>
      </c>
      <c r="Y579" s="48">
        <v>2218000</v>
      </c>
      <c r="Z579" s="48">
        <v>579.71014492753625</v>
      </c>
      <c r="AA579" s="47" t="s">
        <v>48</v>
      </c>
      <c r="AB579" s="49">
        <v>3</v>
      </c>
      <c r="AC579" s="60" t="s">
        <v>58</v>
      </c>
      <c r="AD579" s="48">
        <v>40000</v>
      </c>
      <c r="AE579" s="48">
        <v>0</v>
      </c>
      <c r="AF579" s="48" t="s">
        <v>48</v>
      </c>
      <c r="AG579" s="48" t="s">
        <v>48</v>
      </c>
      <c r="AH579" s="66">
        <v>5</v>
      </c>
      <c r="AI579" s="66">
        <v>0</v>
      </c>
      <c r="AJ579" s="48">
        <v>798</v>
      </c>
      <c r="AK579" s="48">
        <v>200000</v>
      </c>
      <c r="AL579" s="48">
        <v>0</v>
      </c>
      <c r="AM579" s="48">
        <v>85000</v>
      </c>
      <c r="AN579" s="124" t="s">
        <v>674</v>
      </c>
      <c r="AO579" s="48">
        <v>0</v>
      </c>
    </row>
    <row r="580" spans="1:41" s="50" customFormat="1" x14ac:dyDescent="0.25">
      <c r="A580" s="45">
        <v>1034</v>
      </c>
      <c r="B580" s="45" t="s">
        <v>1187</v>
      </c>
      <c r="C580" s="23" t="s">
        <v>4278</v>
      </c>
      <c r="D580" s="138">
        <v>41529</v>
      </c>
      <c r="E580" s="50" t="s">
        <v>4353</v>
      </c>
      <c r="F580" s="50" t="s">
        <v>3624</v>
      </c>
      <c r="G580" s="50" t="s">
        <v>1038</v>
      </c>
      <c r="H580" s="49">
        <v>2</v>
      </c>
      <c r="I580" s="50" t="s">
        <v>3625</v>
      </c>
      <c r="J580" s="45" t="s">
        <v>3626</v>
      </c>
      <c r="K580" s="49" t="s">
        <v>3627</v>
      </c>
      <c r="L580" s="45" t="s">
        <v>3628</v>
      </c>
      <c r="M580" s="45" t="s">
        <v>3629</v>
      </c>
      <c r="N580" s="45">
        <v>322291</v>
      </c>
      <c r="O580" s="45" t="s">
        <v>1060</v>
      </c>
      <c r="P580" s="45" t="s">
        <v>45</v>
      </c>
      <c r="Q580" s="45"/>
      <c r="R580" s="45" t="s">
        <v>3623</v>
      </c>
      <c r="S580" s="48">
        <v>70000</v>
      </c>
      <c r="T580" s="48" t="s">
        <v>48</v>
      </c>
      <c r="U580" s="48" t="s">
        <v>48</v>
      </c>
      <c r="V580" s="66">
        <v>32</v>
      </c>
      <c r="W580" s="66">
        <v>321</v>
      </c>
      <c r="X580" s="48">
        <v>900</v>
      </c>
      <c r="Y580" s="48">
        <v>90000</v>
      </c>
      <c r="Z580" s="48">
        <v>2187.5</v>
      </c>
      <c r="AA580" s="47" t="s">
        <v>48</v>
      </c>
      <c r="AB580" s="49">
        <v>3</v>
      </c>
      <c r="AC580" s="60" t="s">
        <v>58</v>
      </c>
      <c r="AD580" s="48">
        <v>70000</v>
      </c>
      <c r="AE580" s="48">
        <v>0</v>
      </c>
      <c r="AF580" s="48" t="s">
        <v>48</v>
      </c>
      <c r="AG580" s="48" t="s">
        <v>48</v>
      </c>
      <c r="AH580" s="66">
        <v>0</v>
      </c>
      <c r="AI580" s="66">
        <v>321</v>
      </c>
      <c r="AJ580" s="48">
        <v>0</v>
      </c>
      <c r="AK580" s="48">
        <v>0</v>
      </c>
      <c r="AL580" s="48">
        <v>0</v>
      </c>
      <c r="AM580" s="48">
        <v>70000</v>
      </c>
      <c r="AN580" s="124" t="s">
        <v>674</v>
      </c>
      <c r="AO580" s="48">
        <v>0</v>
      </c>
    </row>
    <row r="581" spans="1:41" s="50" customFormat="1" x14ac:dyDescent="0.25">
      <c r="A581" s="45">
        <v>1052</v>
      </c>
      <c r="B581" s="45" t="s">
        <v>1187</v>
      </c>
      <c r="C581" s="23" t="s">
        <v>4278</v>
      </c>
      <c r="D581" s="138">
        <v>41541</v>
      </c>
      <c r="E581" s="50" t="s">
        <v>3630</v>
      </c>
      <c r="F581" s="50" t="s">
        <v>3631</v>
      </c>
      <c r="G581" s="50" t="s">
        <v>400</v>
      </c>
      <c r="H581" s="49">
        <v>3</v>
      </c>
      <c r="I581" s="50" t="s">
        <v>3632</v>
      </c>
      <c r="J581" s="45" t="s">
        <v>3633</v>
      </c>
      <c r="K581" s="49" t="s">
        <v>3634</v>
      </c>
      <c r="L581" s="45" t="s">
        <v>3635</v>
      </c>
      <c r="M581" s="45" t="s">
        <v>3636</v>
      </c>
      <c r="N581" s="45">
        <v>325412</v>
      </c>
      <c r="O581" s="45" t="s">
        <v>1060</v>
      </c>
      <c r="P581" s="45" t="s">
        <v>45</v>
      </c>
      <c r="Q581" s="45"/>
      <c r="R581" s="45" t="s">
        <v>3588</v>
      </c>
      <c r="S581" s="48">
        <v>300000</v>
      </c>
      <c r="T581" s="48" t="s">
        <v>48</v>
      </c>
      <c r="U581" s="48" t="s">
        <v>48</v>
      </c>
      <c r="V581" s="66">
        <v>90</v>
      </c>
      <c r="W581" s="66">
        <v>196</v>
      </c>
      <c r="X581" s="48">
        <v>1215</v>
      </c>
      <c r="Y581" s="48">
        <v>53000000</v>
      </c>
      <c r="Z581" s="48">
        <v>3333.3333333333335</v>
      </c>
      <c r="AA581" s="47" t="s">
        <v>48</v>
      </c>
      <c r="AB581" s="49">
        <v>6</v>
      </c>
      <c r="AC581" s="60" t="s">
        <v>58</v>
      </c>
      <c r="AD581" s="48">
        <v>300000</v>
      </c>
      <c r="AE581" s="48">
        <v>0</v>
      </c>
      <c r="AF581" s="48" t="s">
        <v>48</v>
      </c>
      <c r="AG581" s="48" t="s">
        <v>48</v>
      </c>
      <c r="AH581" s="66">
        <v>0</v>
      </c>
      <c r="AI581" s="66">
        <v>196</v>
      </c>
      <c r="AJ581" s="48">
        <v>0</v>
      </c>
      <c r="AK581" s="48">
        <v>0</v>
      </c>
      <c r="AL581" s="48">
        <v>0</v>
      </c>
      <c r="AM581" s="48">
        <v>1213172</v>
      </c>
      <c r="AN581" s="124" t="s">
        <v>674</v>
      </c>
      <c r="AO581" s="48">
        <v>0</v>
      </c>
    </row>
    <row r="582" spans="1:41" s="50" customFormat="1" x14ac:dyDescent="0.25">
      <c r="A582" s="45">
        <v>1036</v>
      </c>
      <c r="B582" s="45" t="s">
        <v>1187</v>
      </c>
      <c r="C582" s="23" t="s">
        <v>4278</v>
      </c>
      <c r="D582" s="138">
        <v>41549</v>
      </c>
      <c r="E582" s="50" t="s">
        <v>4354</v>
      </c>
      <c r="F582" s="50" t="s">
        <v>3637</v>
      </c>
      <c r="G582" s="50" t="s">
        <v>71</v>
      </c>
      <c r="H582" s="49">
        <v>2</v>
      </c>
      <c r="I582" s="50" t="s">
        <v>3638</v>
      </c>
      <c r="J582" s="45" t="s">
        <v>3639</v>
      </c>
      <c r="K582" s="49" t="s">
        <v>3640</v>
      </c>
      <c r="L582" s="45" t="s">
        <v>3641</v>
      </c>
      <c r="M582" s="45" t="s">
        <v>3642</v>
      </c>
      <c r="N582" s="45">
        <v>313230</v>
      </c>
      <c r="O582" s="45" t="s">
        <v>1060</v>
      </c>
      <c r="P582" s="45" t="s">
        <v>45</v>
      </c>
      <c r="Q582" s="45"/>
      <c r="R582" s="45" t="s">
        <v>1205</v>
      </c>
      <c r="S582" s="48">
        <v>128000</v>
      </c>
      <c r="T582" s="48" t="s">
        <v>48</v>
      </c>
      <c r="U582" s="48" t="s">
        <v>48</v>
      </c>
      <c r="V582" s="66">
        <v>65</v>
      </c>
      <c r="W582" s="66">
        <v>0</v>
      </c>
      <c r="X582" s="48">
        <v>794</v>
      </c>
      <c r="Y582" s="48">
        <v>11569000</v>
      </c>
      <c r="Z582" s="48">
        <v>1969.2307692307693</v>
      </c>
      <c r="AA582" s="47" t="s">
        <v>48</v>
      </c>
      <c r="AB582" s="49">
        <v>3</v>
      </c>
      <c r="AC582" s="60" t="s">
        <v>58</v>
      </c>
      <c r="AD582" s="48">
        <v>128000</v>
      </c>
      <c r="AE582" s="48">
        <v>0</v>
      </c>
      <c r="AF582" s="48" t="s">
        <v>48</v>
      </c>
      <c r="AG582" s="48" t="s">
        <v>48</v>
      </c>
      <c r="AH582" s="66">
        <v>12</v>
      </c>
      <c r="AI582" s="66">
        <v>0</v>
      </c>
      <c r="AJ582" s="48">
        <v>774</v>
      </c>
      <c r="AK582" s="48">
        <v>2950000</v>
      </c>
      <c r="AL582" s="48">
        <v>0</v>
      </c>
      <c r="AM582" s="48">
        <v>133380</v>
      </c>
      <c r="AN582" s="124" t="s">
        <v>2800</v>
      </c>
      <c r="AO582" s="48">
        <v>0</v>
      </c>
    </row>
    <row r="583" spans="1:41" s="50" customFormat="1" x14ac:dyDescent="0.25">
      <c r="A583" s="45">
        <v>1028</v>
      </c>
      <c r="B583" s="45" t="s">
        <v>1187</v>
      </c>
      <c r="C583" s="23" t="s">
        <v>4278</v>
      </c>
      <c r="D583" s="138">
        <v>41550</v>
      </c>
      <c r="E583" s="50" t="s">
        <v>4355</v>
      </c>
      <c r="F583" s="50" t="s">
        <v>1715</v>
      </c>
      <c r="G583" s="50" t="s">
        <v>471</v>
      </c>
      <c r="H583" s="49">
        <v>2</v>
      </c>
      <c r="I583" s="50" t="s">
        <v>3643</v>
      </c>
      <c r="J583" s="45" t="s">
        <v>3644</v>
      </c>
      <c r="K583" s="49">
        <v>28150</v>
      </c>
      <c r="L583" s="45" t="s">
        <v>3645</v>
      </c>
      <c r="M583" s="45" t="s">
        <v>3646</v>
      </c>
      <c r="N583" s="45">
        <v>333413</v>
      </c>
      <c r="O583" s="45" t="s">
        <v>1060</v>
      </c>
      <c r="P583" s="45" t="s">
        <v>45</v>
      </c>
      <c r="Q583" s="45"/>
      <c r="R583" s="45" t="s">
        <v>3647</v>
      </c>
      <c r="S583" s="48">
        <v>300000</v>
      </c>
      <c r="T583" s="48" t="s">
        <v>48</v>
      </c>
      <c r="U583" s="48" t="s">
        <v>48</v>
      </c>
      <c r="V583" s="66">
        <v>92</v>
      </c>
      <c r="W583" s="66">
        <v>116</v>
      </c>
      <c r="X583" s="48">
        <v>582</v>
      </c>
      <c r="Y583" s="48">
        <v>27000000</v>
      </c>
      <c r="Z583" s="48">
        <v>3260.8695652173915</v>
      </c>
      <c r="AA583" s="47" t="s">
        <v>48</v>
      </c>
      <c r="AB583" s="49">
        <v>3</v>
      </c>
      <c r="AC583" s="60" t="s">
        <v>58</v>
      </c>
      <c r="AD583" s="48">
        <v>300000</v>
      </c>
      <c r="AE583" s="48">
        <v>0</v>
      </c>
      <c r="AF583" s="48" t="s">
        <v>48</v>
      </c>
      <c r="AG583" s="48" t="s">
        <v>48</v>
      </c>
      <c r="AH583" s="66">
        <v>0</v>
      </c>
      <c r="AI583" s="66">
        <v>116</v>
      </c>
      <c r="AJ583" s="48">
        <v>0</v>
      </c>
      <c r="AK583" s="48">
        <v>0</v>
      </c>
      <c r="AL583" s="48">
        <v>0</v>
      </c>
      <c r="AM583" s="48">
        <v>2116365</v>
      </c>
      <c r="AN583" s="124" t="s">
        <v>3648</v>
      </c>
      <c r="AO583" s="48">
        <v>0</v>
      </c>
    </row>
    <row r="584" spans="1:41" s="50" customFormat="1" x14ac:dyDescent="0.25">
      <c r="A584" s="45">
        <v>1026</v>
      </c>
      <c r="B584" s="45" t="s">
        <v>1187</v>
      </c>
      <c r="C584" s="23" t="s">
        <v>4278</v>
      </c>
      <c r="D584" s="138">
        <v>41550</v>
      </c>
      <c r="E584" s="50" t="s">
        <v>2879</v>
      </c>
      <c r="F584" s="50" t="s">
        <v>3649</v>
      </c>
      <c r="G584" s="50" t="s">
        <v>664</v>
      </c>
      <c r="H584" s="49">
        <v>3</v>
      </c>
      <c r="I584" s="50" t="s">
        <v>3650</v>
      </c>
      <c r="J584" s="45" t="s">
        <v>3651</v>
      </c>
      <c r="K584" s="49" t="s">
        <v>3652</v>
      </c>
      <c r="L584" s="45" t="s">
        <v>3653</v>
      </c>
      <c r="M584" s="45" t="s">
        <v>3654</v>
      </c>
      <c r="N584" s="45">
        <v>314999</v>
      </c>
      <c r="O584" s="45" t="s">
        <v>1060</v>
      </c>
      <c r="P584" s="45" t="s">
        <v>45</v>
      </c>
      <c r="Q584" s="45"/>
      <c r="R584" s="45" t="s">
        <v>2782</v>
      </c>
      <c r="S584" s="48">
        <v>100000</v>
      </c>
      <c r="T584" s="48" t="s">
        <v>48</v>
      </c>
      <c r="U584" s="48" t="s">
        <v>48</v>
      </c>
      <c r="V584" s="66">
        <v>59</v>
      </c>
      <c r="W584" s="66">
        <v>82</v>
      </c>
      <c r="X584" s="48">
        <v>801</v>
      </c>
      <c r="Y584" s="48">
        <v>41300000</v>
      </c>
      <c r="Z584" s="48">
        <v>1694.9152542372881</v>
      </c>
      <c r="AA584" s="47" t="s">
        <v>48</v>
      </c>
      <c r="AB584" s="49">
        <v>3</v>
      </c>
      <c r="AC584" s="60" t="s">
        <v>58</v>
      </c>
      <c r="AD584" s="48">
        <v>100000</v>
      </c>
      <c r="AE584" s="48">
        <v>0</v>
      </c>
      <c r="AF584" s="48" t="s">
        <v>48</v>
      </c>
      <c r="AG584" s="48" t="s">
        <v>48</v>
      </c>
      <c r="AH584" s="66">
        <v>0</v>
      </c>
      <c r="AI584" s="66">
        <v>82</v>
      </c>
      <c r="AJ584" s="48">
        <v>1078</v>
      </c>
      <c r="AK584" s="48">
        <v>2189149</v>
      </c>
      <c r="AL584" s="48">
        <v>0</v>
      </c>
      <c r="AM584" s="48">
        <v>1120545</v>
      </c>
      <c r="AN584" s="124" t="s">
        <v>674</v>
      </c>
      <c r="AO584" s="48">
        <v>0</v>
      </c>
    </row>
    <row r="585" spans="1:41" s="50" customFormat="1" x14ac:dyDescent="0.25">
      <c r="A585" s="45">
        <v>1039</v>
      </c>
      <c r="B585" s="45" t="s">
        <v>1187</v>
      </c>
      <c r="C585" s="23" t="s">
        <v>4278</v>
      </c>
      <c r="D585" s="138">
        <v>41569</v>
      </c>
      <c r="E585" s="50" t="s">
        <v>4356</v>
      </c>
      <c r="F585" s="50" t="s">
        <v>3655</v>
      </c>
      <c r="G585" s="50" t="s">
        <v>857</v>
      </c>
      <c r="H585" s="49">
        <v>1</v>
      </c>
      <c r="I585" s="50" t="s">
        <v>3656</v>
      </c>
      <c r="J585" s="45" t="s">
        <v>3657</v>
      </c>
      <c r="K585" s="49" t="s">
        <v>3658</v>
      </c>
      <c r="L585" s="45" t="s">
        <v>3659</v>
      </c>
      <c r="M585" s="45" t="s">
        <v>3660</v>
      </c>
      <c r="N585" s="45">
        <v>313320</v>
      </c>
      <c r="O585" s="45" t="s">
        <v>1060</v>
      </c>
      <c r="P585" s="45" t="s">
        <v>45</v>
      </c>
      <c r="Q585" s="45"/>
      <c r="R585" s="45" t="s">
        <v>3661</v>
      </c>
      <c r="S585" s="48">
        <v>440000</v>
      </c>
      <c r="T585" s="48" t="s">
        <v>48</v>
      </c>
      <c r="U585" s="48" t="s">
        <v>48</v>
      </c>
      <c r="V585" s="66">
        <v>68</v>
      </c>
      <c r="W585" s="66">
        <v>139</v>
      </c>
      <c r="X585" s="48">
        <v>1146</v>
      </c>
      <c r="Y585" s="48">
        <v>9573000</v>
      </c>
      <c r="Z585" s="48">
        <v>6470.588235294118</v>
      </c>
      <c r="AA585" s="47" t="s">
        <v>48</v>
      </c>
      <c r="AB585" s="49">
        <v>3</v>
      </c>
      <c r="AC585" s="60" t="s">
        <v>58</v>
      </c>
      <c r="AD585" s="48">
        <v>440000</v>
      </c>
      <c r="AE585" s="48">
        <v>0</v>
      </c>
      <c r="AF585" s="48" t="s">
        <v>48</v>
      </c>
      <c r="AG585" s="48" t="s">
        <v>48</v>
      </c>
      <c r="AH585" s="66">
        <v>0</v>
      </c>
      <c r="AI585" s="66">
        <v>139</v>
      </c>
      <c r="AJ585" s="48">
        <v>0</v>
      </c>
      <c r="AK585" s="48">
        <v>0</v>
      </c>
      <c r="AL585" s="48">
        <v>0</v>
      </c>
      <c r="AM585" s="48">
        <v>598720.91999999993</v>
      </c>
      <c r="AN585" s="124" t="s">
        <v>3662</v>
      </c>
      <c r="AO585" s="48">
        <v>0</v>
      </c>
    </row>
    <row r="586" spans="1:41" s="50" customFormat="1" x14ac:dyDescent="0.25">
      <c r="A586" s="45">
        <v>1001</v>
      </c>
      <c r="B586" s="45" t="s">
        <v>1187</v>
      </c>
      <c r="C586" s="23" t="s">
        <v>4278</v>
      </c>
      <c r="D586" s="138">
        <v>41584</v>
      </c>
      <c r="E586" s="50" t="s">
        <v>1427</v>
      </c>
      <c r="F586" s="50" t="s">
        <v>3663</v>
      </c>
      <c r="G586" s="50" t="s">
        <v>80</v>
      </c>
      <c r="H586" s="49">
        <v>3</v>
      </c>
      <c r="I586" s="50" t="s">
        <v>3664</v>
      </c>
      <c r="J586" s="45" t="s">
        <v>3665</v>
      </c>
      <c r="K586" s="49" t="s">
        <v>3666</v>
      </c>
      <c r="L586" s="45" t="s">
        <v>3667</v>
      </c>
      <c r="M586" s="45" t="s">
        <v>3668</v>
      </c>
      <c r="N586" s="45">
        <v>551114</v>
      </c>
      <c r="O586" s="45">
        <v>541712</v>
      </c>
      <c r="P586" s="45" t="s">
        <v>987</v>
      </c>
      <c r="Q586" s="45" t="s">
        <v>86</v>
      </c>
      <c r="R586" s="45" t="s">
        <v>3608</v>
      </c>
      <c r="S586" s="48">
        <v>200000</v>
      </c>
      <c r="T586" s="48" t="s">
        <v>48</v>
      </c>
      <c r="U586" s="48" t="s">
        <v>48</v>
      </c>
      <c r="V586" s="66">
        <v>68</v>
      </c>
      <c r="W586" s="66">
        <v>442</v>
      </c>
      <c r="X586" s="48">
        <v>1263</v>
      </c>
      <c r="Y586" s="48">
        <v>8626000</v>
      </c>
      <c r="Z586" s="48">
        <v>2941.1764705882351</v>
      </c>
      <c r="AA586" s="47" t="s">
        <v>48</v>
      </c>
      <c r="AB586" s="49">
        <v>3</v>
      </c>
      <c r="AC586" s="60" t="s">
        <v>58</v>
      </c>
      <c r="AD586" s="48">
        <v>200000</v>
      </c>
      <c r="AE586" s="48">
        <v>0</v>
      </c>
      <c r="AF586" s="48" t="s">
        <v>48</v>
      </c>
      <c r="AG586" s="48" t="s">
        <v>48</v>
      </c>
      <c r="AH586" s="66">
        <v>0</v>
      </c>
      <c r="AI586" s="66">
        <v>442</v>
      </c>
      <c r="AJ586" s="48">
        <v>0</v>
      </c>
      <c r="AK586" s="48">
        <v>0</v>
      </c>
      <c r="AL586" s="48">
        <v>0</v>
      </c>
      <c r="AM586" s="48">
        <v>200000</v>
      </c>
      <c r="AN586" s="124" t="s">
        <v>674</v>
      </c>
      <c r="AO586" s="48">
        <v>0</v>
      </c>
    </row>
    <row r="587" spans="1:41" s="50" customFormat="1" x14ac:dyDescent="0.25">
      <c r="A587" s="45">
        <v>1047</v>
      </c>
      <c r="B587" s="45" t="s">
        <v>1187</v>
      </c>
      <c r="C587" s="23" t="s">
        <v>4278</v>
      </c>
      <c r="D587" s="138">
        <v>41591</v>
      </c>
      <c r="E587" s="50" t="s">
        <v>4357</v>
      </c>
      <c r="F587" s="50" t="s">
        <v>3669</v>
      </c>
      <c r="G587" s="50" t="s">
        <v>3670</v>
      </c>
      <c r="H587" s="49">
        <v>2</v>
      </c>
      <c r="I587" s="50" t="s">
        <v>3671</v>
      </c>
      <c r="J587" s="45" t="s">
        <v>3672</v>
      </c>
      <c r="K587" s="49" t="s">
        <v>3673</v>
      </c>
      <c r="L587" s="45" t="s">
        <v>3674</v>
      </c>
      <c r="M587" s="45" t="s">
        <v>3675</v>
      </c>
      <c r="N587" s="45">
        <v>541330</v>
      </c>
      <c r="O587" s="45" t="s">
        <v>1060</v>
      </c>
      <c r="P587" s="45" t="s">
        <v>86</v>
      </c>
      <c r="Q587" s="45"/>
      <c r="R587" s="45" t="s">
        <v>3608</v>
      </c>
      <c r="S587" s="48">
        <v>64000</v>
      </c>
      <c r="T587" s="48" t="s">
        <v>48</v>
      </c>
      <c r="U587" s="48" t="s">
        <v>48</v>
      </c>
      <c r="V587" s="66">
        <v>29</v>
      </c>
      <c r="W587" s="66">
        <v>10</v>
      </c>
      <c r="X587" s="48">
        <v>1471</v>
      </c>
      <c r="Y587" s="48">
        <v>360000</v>
      </c>
      <c r="Z587" s="48">
        <v>2206.8965517241381</v>
      </c>
      <c r="AA587" s="47" t="s">
        <v>48</v>
      </c>
      <c r="AB587" s="49">
        <v>3</v>
      </c>
      <c r="AC587" s="60" t="s">
        <v>58</v>
      </c>
      <c r="AD587" s="48">
        <v>64000</v>
      </c>
      <c r="AE587" s="48">
        <v>0</v>
      </c>
      <c r="AF587" s="48" t="s">
        <v>48</v>
      </c>
      <c r="AG587" s="48" t="s">
        <v>48</v>
      </c>
      <c r="AH587" s="66">
        <v>0</v>
      </c>
      <c r="AI587" s="66">
        <v>10</v>
      </c>
      <c r="AJ587" s="48">
        <v>0</v>
      </c>
      <c r="AK587" s="48">
        <v>0</v>
      </c>
      <c r="AL587" s="48">
        <v>0</v>
      </c>
      <c r="AM587" s="48">
        <v>64000</v>
      </c>
      <c r="AN587" s="124" t="s">
        <v>674</v>
      </c>
      <c r="AO587" s="48">
        <v>0</v>
      </c>
    </row>
    <row r="588" spans="1:41" s="50" customFormat="1" x14ac:dyDescent="0.25">
      <c r="A588" s="45">
        <v>1003</v>
      </c>
      <c r="B588" s="45" t="s">
        <v>1187</v>
      </c>
      <c r="C588" s="23" t="s">
        <v>4278</v>
      </c>
      <c r="D588" s="138">
        <v>41610</v>
      </c>
      <c r="E588" s="50" t="s">
        <v>4358</v>
      </c>
      <c r="F588" s="50" t="s">
        <v>3676</v>
      </c>
      <c r="G588" s="50" t="s">
        <v>1253</v>
      </c>
      <c r="H588" s="49">
        <v>2</v>
      </c>
      <c r="I588" s="50" t="s">
        <v>3677</v>
      </c>
      <c r="J588" s="45" t="s">
        <v>3678</v>
      </c>
      <c r="K588" s="49">
        <v>28328</v>
      </c>
      <c r="L588" s="45" t="s">
        <v>3679</v>
      </c>
      <c r="M588" s="45" t="s">
        <v>3680</v>
      </c>
      <c r="N588" s="45">
        <v>325193</v>
      </c>
      <c r="O588" s="45" t="s">
        <v>1060</v>
      </c>
      <c r="P588" s="45" t="s">
        <v>45</v>
      </c>
      <c r="Q588" s="45"/>
      <c r="R588" s="45" t="s">
        <v>3608</v>
      </c>
      <c r="S588" s="48">
        <v>300000</v>
      </c>
      <c r="T588" s="48" t="s">
        <v>48</v>
      </c>
      <c r="U588" s="48" t="s">
        <v>48</v>
      </c>
      <c r="V588" s="66">
        <v>59</v>
      </c>
      <c r="W588" s="66">
        <v>0</v>
      </c>
      <c r="X588" s="48">
        <v>822</v>
      </c>
      <c r="Y588" s="48">
        <v>147000000</v>
      </c>
      <c r="Z588" s="48">
        <v>5084.7457627118647</v>
      </c>
      <c r="AA588" s="47" t="s">
        <v>48</v>
      </c>
      <c r="AB588" s="49">
        <v>3</v>
      </c>
      <c r="AC588" s="60" t="s">
        <v>58</v>
      </c>
      <c r="AD588" s="48">
        <v>300000</v>
      </c>
      <c r="AE588" s="48">
        <v>0</v>
      </c>
      <c r="AF588" s="48" t="s">
        <v>48</v>
      </c>
      <c r="AG588" s="48" t="s">
        <v>48</v>
      </c>
      <c r="AH588" s="66">
        <v>0</v>
      </c>
      <c r="AI588" s="66">
        <v>0</v>
      </c>
      <c r="AJ588" s="48">
        <v>0</v>
      </c>
      <c r="AK588" s="48">
        <v>0</v>
      </c>
      <c r="AL588" s="48">
        <v>0</v>
      </c>
      <c r="AM588" s="48">
        <v>2870686</v>
      </c>
      <c r="AN588" s="124" t="s">
        <v>2800</v>
      </c>
      <c r="AO588" s="48">
        <v>0</v>
      </c>
    </row>
    <row r="589" spans="1:41" s="50" customFormat="1" x14ac:dyDescent="0.25">
      <c r="A589" s="45">
        <v>1045</v>
      </c>
      <c r="B589" s="45" t="s">
        <v>1187</v>
      </c>
      <c r="C589" s="23" t="s">
        <v>4278</v>
      </c>
      <c r="D589" s="138">
        <v>41610</v>
      </c>
      <c r="E589" s="50" t="s">
        <v>4359</v>
      </c>
      <c r="F589" s="50" t="s">
        <v>3681</v>
      </c>
      <c r="G589" s="50" t="s">
        <v>1038</v>
      </c>
      <c r="H589" s="49">
        <v>2</v>
      </c>
      <c r="I589" s="50" t="s">
        <v>3682</v>
      </c>
      <c r="J589" s="45" t="s">
        <v>3683</v>
      </c>
      <c r="K589" s="49">
        <v>27828</v>
      </c>
      <c r="L589" s="45" t="s">
        <v>1203</v>
      </c>
      <c r="M589" s="45" t="s">
        <v>941</v>
      </c>
      <c r="N589" s="45">
        <v>311423</v>
      </c>
      <c r="O589" s="45" t="s">
        <v>1060</v>
      </c>
      <c r="P589" s="45" t="s">
        <v>45</v>
      </c>
      <c r="Q589" s="45"/>
      <c r="R589" s="45" t="s">
        <v>3623</v>
      </c>
      <c r="S589" s="48">
        <v>114000</v>
      </c>
      <c r="T589" s="48" t="s">
        <v>48</v>
      </c>
      <c r="U589" s="48" t="s">
        <v>48</v>
      </c>
      <c r="V589" s="66">
        <v>51</v>
      </c>
      <c r="W589" s="66">
        <v>84</v>
      </c>
      <c r="X589" s="48">
        <v>670</v>
      </c>
      <c r="Y589" s="48">
        <v>10800000</v>
      </c>
      <c r="Z589" s="48">
        <v>2235.294117647059</v>
      </c>
      <c r="AA589" s="47" t="s">
        <v>48</v>
      </c>
      <c r="AB589" s="49">
        <v>3</v>
      </c>
      <c r="AC589" s="60" t="s">
        <v>58</v>
      </c>
      <c r="AD589" s="48">
        <v>114000</v>
      </c>
      <c r="AE589" s="48">
        <v>0</v>
      </c>
      <c r="AF589" s="48" t="s">
        <v>48</v>
      </c>
      <c r="AG589" s="48" t="s">
        <v>48</v>
      </c>
      <c r="AH589" s="66">
        <v>0</v>
      </c>
      <c r="AI589" s="66">
        <v>84</v>
      </c>
      <c r="AJ589" s="48">
        <v>0</v>
      </c>
      <c r="AK589" s="48">
        <v>0</v>
      </c>
      <c r="AL589" s="48">
        <v>0</v>
      </c>
      <c r="AM589" s="48">
        <v>462931</v>
      </c>
      <c r="AN589" s="124" t="s">
        <v>3684</v>
      </c>
      <c r="AO589" s="48">
        <v>0</v>
      </c>
    </row>
    <row r="590" spans="1:41" s="50" customFormat="1" x14ac:dyDescent="0.25">
      <c r="A590" s="45">
        <v>1061</v>
      </c>
      <c r="B590" s="45" t="s">
        <v>1187</v>
      </c>
      <c r="C590" s="23" t="s">
        <v>4278</v>
      </c>
      <c r="D590" s="138">
        <v>41614</v>
      </c>
      <c r="E590" s="50" t="s">
        <v>4360</v>
      </c>
      <c r="F590" s="50" t="s">
        <v>3685</v>
      </c>
      <c r="G590" s="50" t="s">
        <v>1676</v>
      </c>
      <c r="H590" s="49">
        <v>3</v>
      </c>
      <c r="I590" s="50" t="s">
        <v>3686</v>
      </c>
      <c r="J590" s="45" t="s">
        <v>3687</v>
      </c>
      <c r="K590" s="49">
        <v>28117</v>
      </c>
      <c r="L590" s="45" t="s">
        <v>3688</v>
      </c>
      <c r="M590" s="45" t="s">
        <v>3689</v>
      </c>
      <c r="N590" s="45">
        <v>333991</v>
      </c>
      <c r="O590" s="45" t="s">
        <v>1060</v>
      </c>
      <c r="P590" s="45" t="s">
        <v>45</v>
      </c>
      <c r="Q590" s="45"/>
      <c r="R590" s="45" t="s">
        <v>3588</v>
      </c>
      <c r="S590" s="48">
        <v>40000</v>
      </c>
      <c r="T590" s="48" t="s">
        <v>48</v>
      </c>
      <c r="U590" s="48" t="s">
        <v>48</v>
      </c>
      <c r="V590" s="66">
        <v>34</v>
      </c>
      <c r="W590" s="66">
        <v>0</v>
      </c>
      <c r="X590" s="48">
        <v>1435</v>
      </c>
      <c r="Y590" s="48">
        <v>2137000</v>
      </c>
      <c r="Z590" s="48">
        <v>1176.4705882352941</v>
      </c>
      <c r="AA590" s="47" t="s">
        <v>48</v>
      </c>
      <c r="AB590" s="49">
        <v>3</v>
      </c>
      <c r="AC590" s="60" t="s">
        <v>58</v>
      </c>
      <c r="AD590" s="48">
        <v>40000</v>
      </c>
      <c r="AE590" s="48">
        <v>0</v>
      </c>
      <c r="AF590" s="48" t="s">
        <v>48</v>
      </c>
      <c r="AG590" s="48" t="s">
        <v>48</v>
      </c>
      <c r="AH590" s="66">
        <v>0</v>
      </c>
      <c r="AI590" s="66">
        <v>0</v>
      </c>
      <c r="AJ590" s="48">
        <v>0</v>
      </c>
      <c r="AK590" s="48">
        <v>0</v>
      </c>
      <c r="AL590" s="48">
        <v>0</v>
      </c>
      <c r="AM590" s="48">
        <v>96915</v>
      </c>
      <c r="AN590" s="124" t="s">
        <v>2800</v>
      </c>
      <c r="AO590" s="48">
        <v>0</v>
      </c>
    </row>
    <row r="591" spans="1:41" s="50" customFormat="1" x14ac:dyDescent="0.25">
      <c r="A591" s="45">
        <v>1004</v>
      </c>
      <c r="B591" s="45" t="s">
        <v>1187</v>
      </c>
      <c r="C591" s="23" t="s">
        <v>4278</v>
      </c>
      <c r="D591" s="138">
        <v>41617</v>
      </c>
      <c r="E591" s="50" t="s">
        <v>4361</v>
      </c>
      <c r="F591" s="50" t="s">
        <v>3690</v>
      </c>
      <c r="G591" s="50" t="s">
        <v>98</v>
      </c>
      <c r="H591" s="49">
        <v>2</v>
      </c>
      <c r="I591" s="50" t="s">
        <v>3691</v>
      </c>
      <c r="J591" s="45" t="s">
        <v>3692</v>
      </c>
      <c r="K591" s="49" t="s">
        <v>3693</v>
      </c>
      <c r="L591" s="45" t="s">
        <v>3694</v>
      </c>
      <c r="M591" s="45" t="s">
        <v>3695</v>
      </c>
      <c r="N591" s="45">
        <v>313230</v>
      </c>
      <c r="O591" s="45" t="s">
        <v>1060</v>
      </c>
      <c r="P591" s="45" t="s">
        <v>45</v>
      </c>
      <c r="Q591" s="45"/>
      <c r="R591" s="45" t="s">
        <v>3615</v>
      </c>
      <c r="S591" s="48">
        <v>235000</v>
      </c>
      <c r="T591" s="48" t="s">
        <v>48</v>
      </c>
      <c r="U591" s="48" t="s">
        <v>48</v>
      </c>
      <c r="V591" s="66">
        <v>54</v>
      </c>
      <c r="W591" s="66">
        <v>94</v>
      </c>
      <c r="X591" s="48">
        <v>744</v>
      </c>
      <c r="Y591" s="48">
        <v>31500000</v>
      </c>
      <c r="Z591" s="48">
        <v>4351.8518518518522</v>
      </c>
      <c r="AA591" s="47" t="s">
        <v>48</v>
      </c>
      <c r="AB591" s="49">
        <v>3</v>
      </c>
      <c r="AC591" s="60" t="s">
        <v>58</v>
      </c>
      <c r="AD591" s="48">
        <v>235000</v>
      </c>
      <c r="AE591" s="48">
        <v>0</v>
      </c>
      <c r="AF591" s="48" t="s">
        <v>48</v>
      </c>
      <c r="AG591" s="48" t="s">
        <v>48</v>
      </c>
      <c r="AH591" s="66">
        <v>0</v>
      </c>
      <c r="AI591" s="66">
        <v>94</v>
      </c>
      <c r="AJ591" s="48">
        <v>0</v>
      </c>
      <c r="AK591" s="48">
        <v>0</v>
      </c>
      <c r="AL591" s="48">
        <v>0</v>
      </c>
      <c r="AM591" s="48">
        <v>3272672</v>
      </c>
      <c r="AN591" s="124" t="s">
        <v>674</v>
      </c>
      <c r="AO591" s="48">
        <v>0</v>
      </c>
    </row>
    <row r="592" spans="1:41" s="50" customFormat="1" x14ac:dyDescent="0.25">
      <c r="A592" s="45">
        <v>942</v>
      </c>
      <c r="B592" s="45" t="s">
        <v>1187</v>
      </c>
      <c r="C592" s="23" t="s">
        <v>4278</v>
      </c>
      <c r="D592" s="138">
        <v>41617</v>
      </c>
      <c r="E592" s="50" t="s">
        <v>3696</v>
      </c>
      <c r="F592" s="50" t="s">
        <v>3697</v>
      </c>
      <c r="G592" s="50" t="s">
        <v>106</v>
      </c>
      <c r="H592" s="49">
        <v>2</v>
      </c>
      <c r="I592" s="50" t="s">
        <v>3698</v>
      </c>
      <c r="J592" s="45" t="s">
        <v>3699</v>
      </c>
      <c r="K592" s="49">
        <v>27302</v>
      </c>
      <c r="L592" s="45" t="s">
        <v>3700</v>
      </c>
      <c r="M592" s="45" t="s">
        <v>3701</v>
      </c>
      <c r="N592" s="45">
        <v>493120</v>
      </c>
      <c r="O592" s="45" t="s">
        <v>1060</v>
      </c>
      <c r="P592" s="45" t="s">
        <v>142</v>
      </c>
      <c r="Q592" s="45"/>
      <c r="R592" s="45" t="s">
        <v>3608</v>
      </c>
      <c r="S592" s="48">
        <v>1100000</v>
      </c>
      <c r="T592" s="48" t="s">
        <v>48</v>
      </c>
      <c r="U592" s="48" t="s">
        <v>48</v>
      </c>
      <c r="V592" s="66">
        <v>405</v>
      </c>
      <c r="W592" s="66">
        <v>1855</v>
      </c>
      <c r="X592" s="48">
        <v>612</v>
      </c>
      <c r="Y592" s="48">
        <v>90000000</v>
      </c>
      <c r="Z592" s="48">
        <v>2716.0493827160494</v>
      </c>
      <c r="AA592" s="47" t="s">
        <v>48</v>
      </c>
      <c r="AB592" s="49">
        <v>3</v>
      </c>
      <c r="AC592" s="60" t="s">
        <v>58</v>
      </c>
      <c r="AD592" s="48">
        <v>1100000</v>
      </c>
      <c r="AE592" s="48">
        <v>0</v>
      </c>
      <c r="AF592" s="48" t="s">
        <v>48</v>
      </c>
      <c r="AG592" s="48" t="s">
        <v>48</v>
      </c>
      <c r="AH592" s="66">
        <v>0</v>
      </c>
      <c r="AI592" s="66">
        <v>1855</v>
      </c>
      <c r="AJ592" s="48">
        <v>0</v>
      </c>
      <c r="AK592" s="48">
        <v>0</v>
      </c>
      <c r="AL592" s="48">
        <v>0</v>
      </c>
      <c r="AM592" s="48">
        <v>10980000</v>
      </c>
      <c r="AN592" s="124" t="s">
        <v>3702</v>
      </c>
      <c r="AO592" s="48">
        <v>0</v>
      </c>
    </row>
    <row r="593" spans="1:41" s="50" customFormat="1" x14ac:dyDescent="0.25">
      <c r="A593" s="45">
        <v>997</v>
      </c>
      <c r="B593" s="45" t="s">
        <v>1187</v>
      </c>
      <c r="C593" s="23" t="s">
        <v>4278</v>
      </c>
      <c r="D593" s="138">
        <v>41624</v>
      </c>
      <c r="E593" s="50" t="s">
        <v>288</v>
      </c>
      <c r="F593" s="50" t="s">
        <v>3703</v>
      </c>
      <c r="G593" s="50" t="s">
        <v>147</v>
      </c>
      <c r="H593" s="49">
        <v>1</v>
      </c>
      <c r="I593" s="50" t="s">
        <v>3704</v>
      </c>
      <c r="J593" s="45" t="s">
        <v>3705</v>
      </c>
      <c r="K593" s="49">
        <v>28752</v>
      </c>
      <c r="L593" s="45" t="s">
        <v>3706</v>
      </c>
      <c r="M593" s="45" t="s">
        <v>3707</v>
      </c>
      <c r="N593" s="45">
        <v>334413</v>
      </c>
      <c r="O593" s="45" t="s">
        <v>1060</v>
      </c>
      <c r="P593" s="45" t="s">
        <v>45</v>
      </c>
      <c r="Q593" s="45"/>
      <c r="R593" s="45" t="s">
        <v>3588</v>
      </c>
      <c r="S593" s="48">
        <v>156000</v>
      </c>
      <c r="T593" s="48" t="s">
        <v>48</v>
      </c>
      <c r="U593" s="48" t="s">
        <v>48</v>
      </c>
      <c r="V593" s="66">
        <v>48</v>
      </c>
      <c r="W593" s="66">
        <v>15</v>
      </c>
      <c r="X593" s="48">
        <v>460</v>
      </c>
      <c r="Y593" s="48">
        <v>450000</v>
      </c>
      <c r="Z593" s="48">
        <v>3250</v>
      </c>
      <c r="AA593" s="47" t="s">
        <v>48</v>
      </c>
      <c r="AB593" s="49">
        <v>3</v>
      </c>
      <c r="AC593" s="60" t="s">
        <v>58</v>
      </c>
      <c r="AD593" s="48">
        <v>156000</v>
      </c>
      <c r="AE593" s="48">
        <v>0</v>
      </c>
      <c r="AF593" s="48" t="s">
        <v>48</v>
      </c>
      <c r="AG593" s="48" t="s">
        <v>48</v>
      </c>
      <c r="AH593" s="66">
        <v>0</v>
      </c>
      <c r="AI593" s="66">
        <v>15</v>
      </c>
      <c r="AJ593" s="48">
        <v>0</v>
      </c>
      <c r="AK593" s="48">
        <v>0</v>
      </c>
      <c r="AL593" s="48">
        <v>0</v>
      </c>
      <c r="AM593" s="48">
        <v>328500</v>
      </c>
      <c r="AN593" s="124" t="s">
        <v>3708</v>
      </c>
      <c r="AO593" s="48">
        <v>0</v>
      </c>
    </row>
    <row r="594" spans="1:41" s="50" customFormat="1" x14ac:dyDescent="0.25">
      <c r="A594" s="45">
        <v>1048</v>
      </c>
      <c r="B594" s="45" t="s">
        <v>1187</v>
      </c>
      <c r="C594" s="23" t="s">
        <v>4278</v>
      </c>
      <c r="D594" s="138">
        <v>41626</v>
      </c>
      <c r="E594" s="50" t="s">
        <v>3709</v>
      </c>
      <c r="F594" s="50" t="s">
        <v>3710</v>
      </c>
      <c r="G594" s="50" t="s">
        <v>314</v>
      </c>
      <c r="H594" s="49">
        <v>2</v>
      </c>
      <c r="I594" s="50" t="s">
        <v>3711</v>
      </c>
      <c r="J594" s="45" t="s">
        <v>3712</v>
      </c>
      <c r="K594" s="49">
        <v>27809</v>
      </c>
      <c r="L594" s="45" t="s">
        <v>3713</v>
      </c>
      <c r="M594" s="45" t="s">
        <v>3714</v>
      </c>
      <c r="N594" s="45">
        <v>311911</v>
      </c>
      <c r="O594" s="45" t="s">
        <v>1060</v>
      </c>
      <c r="P594" s="45" t="s">
        <v>45</v>
      </c>
      <c r="Q594" s="45"/>
      <c r="R594" s="45" t="s">
        <v>3715</v>
      </c>
      <c r="S594" s="48">
        <v>210000</v>
      </c>
      <c r="T594" s="48" t="s">
        <v>48</v>
      </c>
      <c r="U594" s="48" t="s">
        <v>48</v>
      </c>
      <c r="V594" s="66">
        <v>50</v>
      </c>
      <c r="W594" s="66">
        <v>0</v>
      </c>
      <c r="X594" s="48">
        <v>619</v>
      </c>
      <c r="Y594" s="48">
        <v>6500000</v>
      </c>
      <c r="Z594" s="48">
        <v>4200</v>
      </c>
      <c r="AA594" s="47" t="s">
        <v>48</v>
      </c>
      <c r="AB594" s="49">
        <v>3</v>
      </c>
      <c r="AC594" s="60" t="s">
        <v>58</v>
      </c>
      <c r="AD594" s="48">
        <v>210000</v>
      </c>
      <c r="AE594" s="48">
        <v>0</v>
      </c>
      <c r="AF594" s="48" t="s">
        <v>48</v>
      </c>
      <c r="AG594" s="48" t="s">
        <v>48</v>
      </c>
      <c r="AH594" s="66">
        <v>0</v>
      </c>
      <c r="AI594" s="66">
        <v>0</v>
      </c>
      <c r="AJ594" s="48">
        <v>0</v>
      </c>
      <c r="AK594" s="48">
        <v>0</v>
      </c>
      <c r="AL594" s="48">
        <v>0</v>
      </c>
      <c r="AM594" s="48">
        <v>1930000</v>
      </c>
      <c r="AN594" s="124" t="s">
        <v>3708</v>
      </c>
      <c r="AO594" s="48">
        <v>0</v>
      </c>
    </row>
    <row r="595" spans="1:41" s="50" customFormat="1" x14ac:dyDescent="0.25">
      <c r="A595" s="45">
        <v>1000</v>
      </c>
      <c r="B595" s="45" t="s">
        <v>1187</v>
      </c>
      <c r="C595" s="23" t="s">
        <v>4278</v>
      </c>
      <c r="D595" s="138">
        <v>41628</v>
      </c>
      <c r="E595" s="50" t="s">
        <v>4362</v>
      </c>
      <c r="F595" s="50" t="s">
        <v>3716</v>
      </c>
      <c r="G595" s="50" t="s">
        <v>1559</v>
      </c>
      <c r="H595" s="49">
        <v>2</v>
      </c>
      <c r="I595" s="50" t="s">
        <v>3717</v>
      </c>
      <c r="J595" s="45" t="s">
        <v>3718</v>
      </c>
      <c r="K595" s="49" t="s">
        <v>3719</v>
      </c>
      <c r="L595" s="45" t="s">
        <v>3720</v>
      </c>
      <c r="M595" s="45" t="s">
        <v>3721</v>
      </c>
      <c r="N595" s="45">
        <v>321211</v>
      </c>
      <c r="O595" s="45" t="s">
        <v>1060</v>
      </c>
      <c r="P595" s="45" t="s">
        <v>45</v>
      </c>
      <c r="Q595" s="45"/>
      <c r="R595" s="45" t="s">
        <v>1565</v>
      </c>
      <c r="S595" s="48">
        <v>48000</v>
      </c>
      <c r="T595" s="48" t="s">
        <v>48</v>
      </c>
      <c r="U595" s="48" t="s">
        <v>48</v>
      </c>
      <c r="V595" s="66">
        <v>23</v>
      </c>
      <c r="W595" s="66">
        <v>324</v>
      </c>
      <c r="X595" s="48">
        <v>528</v>
      </c>
      <c r="Y595" s="48">
        <v>3400000</v>
      </c>
      <c r="Z595" s="48">
        <v>2086.9565217391305</v>
      </c>
      <c r="AA595" s="47" t="s">
        <v>48</v>
      </c>
      <c r="AB595" s="49">
        <v>3</v>
      </c>
      <c r="AC595" s="60" t="s">
        <v>58</v>
      </c>
      <c r="AD595" s="48">
        <v>48000</v>
      </c>
      <c r="AE595" s="48">
        <v>0</v>
      </c>
      <c r="AF595" s="48" t="s">
        <v>48</v>
      </c>
      <c r="AG595" s="48" t="s">
        <v>48</v>
      </c>
      <c r="AH595" s="66">
        <v>0</v>
      </c>
      <c r="AI595" s="66">
        <v>324</v>
      </c>
      <c r="AJ595" s="48">
        <v>0</v>
      </c>
      <c r="AK595" s="48">
        <v>0</v>
      </c>
      <c r="AL595" s="48">
        <v>0</v>
      </c>
      <c r="AM595" s="48">
        <v>76256</v>
      </c>
      <c r="AN595" s="124" t="s">
        <v>2800</v>
      </c>
      <c r="AO595" s="48">
        <v>0</v>
      </c>
    </row>
    <row r="596" spans="1:41" s="50" customFormat="1" x14ac:dyDescent="0.25">
      <c r="A596" s="45">
        <v>1058</v>
      </c>
      <c r="B596" s="45" t="s">
        <v>1187</v>
      </c>
      <c r="C596" s="23" t="s">
        <v>4278</v>
      </c>
      <c r="D596" s="138">
        <v>41638</v>
      </c>
      <c r="E596" s="50" t="s">
        <v>4363</v>
      </c>
      <c r="F596" s="50" t="s">
        <v>3722</v>
      </c>
      <c r="G596" s="50" t="s">
        <v>147</v>
      </c>
      <c r="H596" s="49">
        <v>1</v>
      </c>
      <c r="I596" s="50" t="s">
        <v>3723</v>
      </c>
      <c r="J596" s="45" t="s">
        <v>3724</v>
      </c>
      <c r="K596" s="49" t="s">
        <v>3725</v>
      </c>
      <c r="L596" s="45" t="s">
        <v>3726</v>
      </c>
      <c r="M596" s="45" t="s">
        <v>3727</v>
      </c>
      <c r="N596" s="45">
        <v>332911</v>
      </c>
      <c r="O596" s="45">
        <v>332996</v>
      </c>
      <c r="P596" s="45" t="s">
        <v>45</v>
      </c>
      <c r="Q596" s="45" t="s">
        <v>45</v>
      </c>
      <c r="R596" s="45" t="s">
        <v>1195</v>
      </c>
      <c r="S596" s="48">
        <v>111000</v>
      </c>
      <c r="T596" s="48" t="s">
        <v>48</v>
      </c>
      <c r="U596" s="48" t="s">
        <v>48</v>
      </c>
      <c r="V596" s="66">
        <v>39</v>
      </c>
      <c r="W596" s="66">
        <v>36</v>
      </c>
      <c r="X596" s="48">
        <v>584</v>
      </c>
      <c r="Y596" s="48">
        <v>2011000</v>
      </c>
      <c r="Z596" s="48">
        <v>2846.1538461538462</v>
      </c>
      <c r="AA596" s="47" t="s">
        <v>48</v>
      </c>
      <c r="AB596" s="49">
        <v>4</v>
      </c>
      <c r="AC596" s="60" t="s">
        <v>58</v>
      </c>
      <c r="AD596" s="48">
        <v>111000</v>
      </c>
      <c r="AE596" s="48">
        <v>0</v>
      </c>
      <c r="AF596" s="48" t="s">
        <v>48</v>
      </c>
      <c r="AG596" s="48" t="s">
        <v>48</v>
      </c>
      <c r="AH596" s="66">
        <v>0</v>
      </c>
      <c r="AI596" s="66">
        <v>36</v>
      </c>
      <c r="AJ596" s="48">
        <v>0</v>
      </c>
      <c r="AK596" s="48">
        <v>0</v>
      </c>
      <c r="AL596" s="48">
        <v>0</v>
      </c>
      <c r="AM596" s="48">
        <v>111000</v>
      </c>
      <c r="AN596" s="124" t="s">
        <v>674</v>
      </c>
      <c r="AO596" s="48">
        <v>0</v>
      </c>
    </row>
    <row r="597" spans="1:41" s="50" customFormat="1" x14ac:dyDescent="0.25">
      <c r="A597" s="45">
        <v>1013</v>
      </c>
      <c r="B597" s="45" t="s">
        <v>1187</v>
      </c>
      <c r="C597" s="23" t="s">
        <v>4278</v>
      </c>
      <c r="D597" s="138">
        <v>41642</v>
      </c>
      <c r="E597" s="50" t="s">
        <v>4364</v>
      </c>
      <c r="F597" s="50" t="s">
        <v>3728</v>
      </c>
      <c r="G597" s="50" t="s">
        <v>2832</v>
      </c>
      <c r="H597" s="49">
        <v>1</v>
      </c>
      <c r="I597" s="50" t="s">
        <v>3729</v>
      </c>
      <c r="J597" s="45" t="s">
        <v>3730</v>
      </c>
      <c r="K597" s="49">
        <v>28697</v>
      </c>
      <c r="L597" s="45" t="s">
        <v>3731</v>
      </c>
      <c r="M597" s="45" t="s">
        <v>3732</v>
      </c>
      <c r="N597" s="45">
        <v>326112</v>
      </c>
      <c r="O597" s="45" t="s">
        <v>1060</v>
      </c>
      <c r="P597" s="45" t="s">
        <v>45</v>
      </c>
      <c r="Q597" s="45"/>
      <c r="R597" s="45" t="s">
        <v>3588</v>
      </c>
      <c r="S597" s="48">
        <v>180000</v>
      </c>
      <c r="T597" s="48" t="s">
        <v>48</v>
      </c>
      <c r="U597" s="48" t="s">
        <v>48</v>
      </c>
      <c r="V597" s="66">
        <v>57</v>
      </c>
      <c r="W597" s="66">
        <v>104</v>
      </c>
      <c r="X597" s="48">
        <v>655</v>
      </c>
      <c r="Y597" s="48">
        <v>9000000</v>
      </c>
      <c r="Z597" s="48">
        <v>3157.8947368421054</v>
      </c>
      <c r="AA597" s="47" t="s">
        <v>48</v>
      </c>
      <c r="AB597" s="49">
        <v>3</v>
      </c>
      <c r="AC597" s="60" t="s">
        <v>58</v>
      </c>
      <c r="AD597" s="48">
        <v>180000</v>
      </c>
      <c r="AE597" s="48">
        <v>0</v>
      </c>
      <c r="AF597" s="48" t="s">
        <v>48</v>
      </c>
      <c r="AG597" s="48" t="s">
        <v>48</v>
      </c>
      <c r="AH597" s="66">
        <v>0</v>
      </c>
      <c r="AI597" s="66">
        <v>104</v>
      </c>
      <c r="AJ597" s="48">
        <v>0</v>
      </c>
      <c r="AK597" s="48">
        <v>0</v>
      </c>
      <c r="AL597" s="48">
        <v>0</v>
      </c>
      <c r="AM597" s="48">
        <v>650000</v>
      </c>
      <c r="AN597" s="124" t="s">
        <v>674</v>
      </c>
      <c r="AO597" s="48">
        <v>0</v>
      </c>
    </row>
    <row r="598" spans="1:41" s="50" customFormat="1" x14ac:dyDescent="0.25">
      <c r="A598" s="45">
        <v>1069</v>
      </c>
      <c r="B598" s="45" t="s">
        <v>1187</v>
      </c>
      <c r="C598" s="23" t="s">
        <v>4278</v>
      </c>
      <c r="D598" s="138">
        <v>41653</v>
      </c>
      <c r="E598" s="50" t="s">
        <v>4365</v>
      </c>
      <c r="F598" s="50" t="s">
        <v>3733</v>
      </c>
      <c r="G598" s="50" t="s">
        <v>358</v>
      </c>
      <c r="H598" s="49">
        <v>3</v>
      </c>
      <c r="I598" s="50" t="s">
        <v>3734</v>
      </c>
      <c r="J598" s="45" t="s">
        <v>3735</v>
      </c>
      <c r="K598" s="49" t="s">
        <v>3736</v>
      </c>
      <c r="L598" s="45" t="s">
        <v>3737</v>
      </c>
      <c r="M598" s="45" t="s">
        <v>3738</v>
      </c>
      <c r="N598" s="45">
        <v>322212</v>
      </c>
      <c r="O598" s="45" t="s">
        <v>1060</v>
      </c>
      <c r="P598" s="45" t="s">
        <v>45</v>
      </c>
      <c r="Q598" s="45"/>
      <c r="R598" s="45" t="s">
        <v>1205</v>
      </c>
      <c r="S598" s="48">
        <v>60000</v>
      </c>
      <c r="T598" s="48" t="s">
        <v>48</v>
      </c>
      <c r="U598" s="48" t="s">
        <v>48</v>
      </c>
      <c r="V598" s="66">
        <v>42</v>
      </c>
      <c r="W598" s="66">
        <v>169</v>
      </c>
      <c r="X598" s="48">
        <v>705</v>
      </c>
      <c r="Y598" s="48">
        <v>7695000</v>
      </c>
      <c r="Z598" s="48">
        <v>1428.5714285714287</v>
      </c>
      <c r="AA598" s="47" t="s">
        <v>48</v>
      </c>
      <c r="AB598" s="49">
        <v>3</v>
      </c>
      <c r="AC598" s="60" t="s">
        <v>58</v>
      </c>
      <c r="AD598" s="48">
        <v>60000</v>
      </c>
      <c r="AE598" s="48">
        <v>0</v>
      </c>
      <c r="AF598" s="48" t="s">
        <v>48</v>
      </c>
      <c r="AG598" s="48" t="s">
        <v>48</v>
      </c>
      <c r="AH598" s="66">
        <v>0</v>
      </c>
      <c r="AI598" s="66">
        <v>169</v>
      </c>
      <c r="AJ598" s="48">
        <v>0</v>
      </c>
      <c r="AK598" s="48">
        <v>0</v>
      </c>
      <c r="AL598" s="48">
        <v>0</v>
      </c>
      <c r="AM598" s="48">
        <v>187669</v>
      </c>
      <c r="AN598" s="124" t="s">
        <v>2800</v>
      </c>
      <c r="AO598" s="48">
        <v>0</v>
      </c>
    </row>
    <row r="599" spans="1:41" s="50" customFormat="1" x14ac:dyDescent="0.25">
      <c r="A599" s="45">
        <v>1038</v>
      </c>
      <c r="B599" s="45" t="s">
        <v>1187</v>
      </c>
      <c r="C599" s="23" t="s">
        <v>4278</v>
      </c>
      <c r="D599" s="138">
        <v>41660</v>
      </c>
      <c r="E599" s="50" t="s">
        <v>3739</v>
      </c>
      <c r="F599" s="50" t="s">
        <v>3740</v>
      </c>
      <c r="G599" s="50" t="s">
        <v>1239</v>
      </c>
      <c r="H599" s="49">
        <v>1</v>
      </c>
      <c r="I599" s="50" t="s">
        <v>3741</v>
      </c>
      <c r="J599" s="45" t="s">
        <v>3742</v>
      </c>
      <c r="K599" s="49" t="s">
        <v>3743</v>
      </c>
      <c r="L599" s="45" t="s">
        <v>3744</v>
      </c>
      <c r="M599" s="45" t="s">
        <v>3680</v>
      </c>
      <c r="N599" s="45">
        <v>522320</v>
      </c>
      <c r="O599" s="45" t="s">
        <v>1060</v>
      </c>
      <c r="P599" s="45" t="s">
        <v>213</v>
      </c>
      <c r="Q599" s="45"/>
      <c r="R599" s="45" t="s">
        <v>3745</v>
      </c>
      <c r="S599" s="48">
        <v>100000</v>
      </c>
      <c r="T599" s="48" t="s">
        <v>48</v>
      </c>
      <c r="U599" s="48" t="s">
        <v>48</v>
      </c>
      <c r="V599" s="66">
        <v>29</v>
      </c>
      <c r="W599" s="66">
        <v>0</v>
      </c>
      <c r="X599" s="48">
        <v>1106</v>
      </c>
      <c r="Y599" s="48">
        <v>496000</v>
      </c>
      <c r="Z599" s="48">
        <v>3448.2758620689656</v>
      </c>
      <c r="AA599" s="47" t="s">
        <v>48</v>
      </c>
      <c r="AB599" s="49">
        <v>3</v>
      </c>
      <c r="AC599" s="60" t="s">
        <v>58</v>
      </c>
      <c r="AD599" s="48">
        <v>100000</v>
      </c>
      <c r="AE599" s="48">
        <v>0</v>
      </c>
      <c r="AF599" s="48" t="s">
        <v>48</v>
      </c>
      <c r="AG599" s="48" t="s">
        <v>48</v>
      </c>
      <c r="AH599" s="66">
        <v>0</v>
      </c>
      <c r="AI599" s="66">
        <v>0</v>
      </c>
      <c r="AJ599" s="48">
        <v>0</v>
      </c>
      <c r="AK599" s="48">
        <v>0</v>
      </c>
      <c r="AL599" s="48">
        <v>0</v>
      </c>
      <c r="AM599" s="48">
        <v>100750</v>
      </c>
      <c r="AN599" s="124" t="s">
        <v>3746</v>
      </c>
      <c r="AO599" s="48">
        <v>0</v>
      </c>
    </row>
    <row r="600" spans="1:41" s="50" customFormat="1" x14ac:dyDescent="0.25">
      <c r="A600" s="45">
        <v>1042</v>
      </c>
      <c r="B600" s="45" t="s">
        <v>1187</v>
      </c>
      <c r="C600" s="23" t="s">
        <v>4278</v>
      </c>
      <c r="D600" s="138">
        <v>41688</v>
      </c>
      <c r="E600" s="50" t="s">
        <v>3747</v>
      </c>
      <c r="F600" s="50" t="s">
        <v>3748</v>
      </c>
      <c r="G600" s="50" t="s">
        <v>52</v>
      </c>
      <c r="H600" s="49">
        <v>2</v>
      </c>
      <c r="I600" s="50" t="s">
        <v>3749</v>
      </c>
      <c r="J600" s="45" t="s">
        <v>3750</v>
      </c>
      <c r="K600" s="49" t="s">
        <v>3751</v>
      </c>
      <c r="L600" s="45" t="s">
        <v>3752</v>
      </c>
      <c r="M600" s="45" t="s">
        <v>3753</v>
      </c>
      <c r="N600" s="45">
        <v>337211</v>
      </c>
      <c r="O600" s="45" t="s">
        <v>1060</v>
      </c>
      <c r="P600" s="45" t="s">
        <v>45</v>
      </c>
      <c r="Q600" s="45"/>
      <c r="R600" s="45" t="s">
        <v>1205</v>
      </c>
      <c r="S600" s="48">
        <v>100000</v>
      </c>
      <c r="T600" s="48" t="s">
        <v>48</v>
      </c>
      <c r="U600" s="48" t="s">
        <v>48</v>
      </c>
      <c r="V600" s="66">
        <v>45</v>
      </c>
      <c r="W600" s="66">
        <v>0</v>
      </c>
      <c r="X600" s="48">
        <v>779</v>
      </c>
      <c r="Y600" s="48">
        <v>2253000</v>
      </c>
      <c r="Z600" s="48">
        <v>2222.2222222222222</v>
      </c>
      <c r="AA600" s="47" t="s">
        <v>48</v>
      </c>
      <c r="AB600" s="49">
        <v>3</v>
      </c>
      <c r="AC600" s="60" t="s">
        <v>58</v>
      </c>
      <c r="AD600" s="48">
        <v>100000</v>
      </c>
      <c r="AE600" s="48">
        <v>0</v>
      </c>
      <c r="AF600" s="48" t="s">
        <v>48</v>
      </c>
      <c r="AG600" s="48" t="s">
        <v>48</v>
      </c>
      <c r="AH600" s="66">
        <v>0</v>
      </c>
      <c r="AI600" s="66">
        <v>0</v>
      </c>
      <c r="AJ600" s="48">
        <v>0</v>
      </c>
      <c r="AK600" s="48">
        <v>0</v>
      </c>
      <c r="AL600" s="48">
        <v>0</v>
      </c>
      <c r="AM600" s="48">
        <v>275000</v>
      </c>
      <c r="AN600" s="124" t="s">
        <v>674</v>
      </c>
      <c r="AO600" s="48">
        <v>0</v>
      </c>
    </row>
    <row r="601" spans="1:41" s="50" customFormat="1" x14ac:dyDescent="0.25">
      <c r="A601" s="45">
        <v>1068</v>
      </c>
      <c r="B601" s="45" t="s">
        <v>1187</v>
      </c>
      <c r="C601" s="23" t="s">
        <v>4278</v>
      </c>
      <c r="D601" s="138">
        <v>41696</v>
      </c>
      <c r="E601" s="50" t="s">
        <v>4366</v>
      </c>
      <c r="F601" s="50" t="s">
        <v>3754</v>
      </c>
      <c r="G601" s="50" t="s">
        <v>664</v>
      </c>
      <c r="H601" s="49">
        <v>3</v>
      </c>
      <c r="I601" s="50" t="s">
        <v>3755</v>
      </c>
      <c r="J601" s="45" t="s">
        <v>3756</v>
      </c>
      <c r="K601" s="49" t="s">
        <v>3757</v>
      </c>
      <c r="L601" s="45" t="s">
        <v>3758</v>
      </c>
      <c r="M601" s="45" t="s">
        <v>3759</v>
      </c>
      <c r="N601" s="45">
        <v>333995</v>
      </c>
      <c r="O601" s="45">
        <v>334511</v>
      </c>
      <c r="P601" s="45" t="s">
        <v>45</v>
      </c>
      <c r="Q601" s="45" t="s">
        <v>45</v>
      </c>
      <c r="R601" s="45" t="s">
        <v>1565</v>
      </c>
      <c r="S601" s="48">
        <v>75000</v>
      </c>
      <c r="T601" s="48" t="s">
        <v>48</v>
      </c>
      <c r="U601" s="48" t="s">
        <v>48</v>
      </c>
      <c r="V601" s="66">
        <v>68</v>
      </c>
      <c r="W601" s="66">
        <v>336</v>
      </c>
      <c r="X601" s="48">
        <v>820</v>
      </c>
      <c r="Y601" s="48">
        <v>10680000</v>
      </c>
      <c r="Z601" s="48">
        <v>1102.9411764705883</v>
      </c>
      <c r="AA601" s="47" t="s">
        <v>48</v>
      </c>
      <c r="AB601" s="49">
        <v>3</v>
      </c>
      <c r="AC601" s="60" t="s">
        <v>58</v>
      </c>
      <c r="AD601" s="48">
        <v>75000</v>
      </c>
      <c r="AE601" s="48">
        <v>0</v>
      </c>
      <c r="AF601" s="48" t="s">
        <v>48</v>
      </c>
      <c r="AG601" s="48" t="s">
        <v>48</v>
      </c>
      <c r="AH601" s="66">
        <v>0</v>
      </c>
      <c r="AI601" s="66">
        <v>336</v>
      </c>
      <c r="AJ601" s="48">
        <v>0</v>
      </c>
      <c r="AK601" s="48">
        <v>0</v>
      </c>
      <c r="AL601" s="48">
        <v>0</v>
      </c>
      <c r="AM601" s="48">
        <v>175000</v>
      </c>
      <c r="AN601" s="124" t="s">
        <v>674</v>
      </c>
      <c r="AO601" s="48">
        <v>0</v>
      </c>
    </row>
    <row r="602" spans="1:41" s="50" customFormat="1" x14ac:dyDescent="0.25">
      <c r="A602" s="45">
        <v>1072</v>
      </c>
      <c r="B602" s="45" t="s">
        <v>1187</v>
      </c>
      <c r="C602" s="23" t="s">
        <v>4278</v>
      </c>
      <c r="D602" s="138">
        <v>41696</v>
      </c>
      <c r="E602" s="50" t="s">
        <v>4367</v>
      </c>
      <c r="F602" s="50" t="s">
        <v>3760</v>
      </c>
      <c r="G602" s="50" t="s">
        <v>857</v>
      </c>
      <c r="H602" s="49">
        <v>1</v>
      </c>
      <c r="I602" s="50" t="s">
        <v>3761</v>
      </c>
      <c r="J602" s="45" t="s">
        <v>3762</v>
      </c>
      <c r="K602" s="49">
        <v>28139</v>
      </c>
      <c r="L602" s="45" t="s">
        <v>3763</v>
      </c>
      <c r="M602" s="45" t="s">
        <v>3764</v>
      </c>
      <c r="N602" s="45">
        <v>541330</v>
      </c>
      <c r="O602" s="45" t="s">
        <v>1060</v>
      </c>
      <c r="P602" s="45" t="s">
        <v>86</v>
      </c>
      <c r="Q602" s="45"/>
      <c r="R602" s="45" t="s">
        <v>1205</v>
      </c>
      <c r="S602" s="48">
        <v>50000</v>
      </c>
      <c r="T602" s="48" t="s">
        <v>48</v>
      </c>
      <c r="U602" s="48" t="s">
        <v>48</v>
      </c>
      <c r="V602" s="66">
        <v>63</v>
      </c>
      <c r="W602" s="66">
        <v>0</v>
      </c>
      <c r="X602" s="48">
        <v>603</v>
      </c>
      <c r="Y602" s="48">
        <v>3798000</v>
      </c>
      <c r="Z602" s="48">
        <v>793.65079365079362</v>
      </c>
      <c r="AA602" s="47" t="s">
        <v>48</v>
      </c>
      <c r="AB602" s="49">
        <v>3</v>
      </c>
      <c r="AC602" s="60" t="s">
        <v>58</v>
      </c>
      <c r="AD602" s="48">
        <v>50000</v>
      </c>
      <c r="AE602" s="48">
        <v>0</v>
      </c>
      <c r="AF602" s="48" t="s">
        <v>48</v>
      </c>
      <c r="AG602" s="48" t="s">
        <v>48</v>
      </c>
      <c r="AH602" s="66">
        <v>0</v>
      </c>
      <c r="AI602" s="66">
        <v>0</v>
      </c>
      <c r="AJ602" s="48">
        <v>0</v>
      </c>
      <c r="AK602" s="48">
        <v>0</v>
      </c>
      <c r="AL602" s="48">
        <v>0</v>
      </c>
      <c r="AM602" s="48">
        <v>50000</v>
      </c>
      <c r="AN602" s="124" t="s">
        <v>2800</v>
      </c>
      <c r="AO602" s="48">
        <v>0</v>
      </c>
    </row>
    <row r="603" spans="1:41" s="50" customFormat="1" x14ac:dyDescent="0.25">
      <c r="A603" s="45">
        <v>1057</v>
      </c>
      <c r="B603" s="45" t="s">
        <v>1187</v>
      </c>
      <c r="C603" s="23" t="s">
        <v>4278</v>
      </c>
      <c r="D603" s="138">
        <v>41702</v>
      </c>
      <c r="E603" s="50" t="s">
        <v>3765</v>
      </c>
      <c r="F603" s="50" t="s">
        <v>3766</v>
      </c>
      <c r="G603" s="50" t="s">
        <v>3767</v>
      </c>
      <c r="H603" s="49">
        <v>1</v>
      </c>
      <c r="I603" s="50" t="s">
        <v>3768</v>
      </c>
      <c r="J603" s="45" t="s">
        <v>3769</v>
      </c>
      <c r="K603" s="49">
        <v>28043</v>
      </c>
      <c r="L603" s="45" t="s">
        <v>3770</v>
      </c>
      <c r="M603" s="45" t="s">
        <v>3771</v>
      </c>
      <c r="N603" s="45">
        <v>323112</v>
      </c>
      <c r="O603" s="45" t="s">
        <v>1060</v>
      </c>
      <c r="P603" s="45" t="s">
        <v>45</v>
      </c>
      <c r="Q603" s="45"/>
      <c r="R603" s="45" t="s">
        <v>1565</v>
      </c>
      <c r="S603" s="48">
        <v>75000</v>
      </c>
      <c r="T603" s="48" t="s">
        <v>48</v>
      </c>
      <c r="U603" s="48" t="s">
        <v>48</v>
      </c>
      <c r="V603" s="66">
        <v>38</v>
      </c>
      <c r="W603" s="66">
        <v>0</v>
      </c>
      <c r="X603" s="48">
        <v>603</v>
      </c>
      <c r="Y603" s="48">
        <v>2586000</v>
      </c>
      <c r="Z603" s="48">
        <v>1973.6842105263158</v>
      </c>
      <c r="AA603" s="47" t="s">
        <v>48</v>
      </c>
      <c r="AB603" s="49">
        <v>3</v>
      </c>
      <c r="AC603" s="60" t="s">
        <v>58</v>
      </c>
      <c r="AD603" s="48">
        <v>75000</v>
      </c>
      <c r="AE603" s="48">
        <v>0</v>
      </c>
      <c r="AF603" s="48" t="s">
        <v>48</v>
      </c>
      <c r="AG603" s="48" t="s">
        <v>48</v>
      </c>
      <c r="AH603" s="66">
        <v>0</v>
      </c>
      <c r="AI603" s="66">
        <v>0</v>
      </c>
      <c r="AJ603" s="48">
        <v>0</v>
      </c>
      <c r="AK603" s="48">
        <v>0</v>
      </c>
      <c r="AL603" s="48">
        <v>0</v>
      </c>
      <c r="AM603" s="48">
        <v>75000</v>
      </c>
      <c r="AN603" s="124" t="s">
        <v>674</v>
      </c>
      <c r="AO603" s="48">
        <v>0</v>
      </c>
    </row>
    <row r="604" spans="1:41" s="50" customFormat="1" x14ac:dyDescent="0.25">
      <c r="A604" s="45">
        <v>1074</v>
      </c>
      <c r="B604" s="45" t="s">
        <v>1187</v>
      </c>
      <c r="C604" s="23" t="s">
        <v>4278</v>
      </c>
      <c r="D604" s="138">
        <v>41712</v>
      </c>
      <c r="E604" s="50" t="s">
        <v>4368</v>
      </c>
      <c r="F604" s="50" t="s">
        <v>3772</v>
      </c>
      <c r="G604" s="50" t="s">
        <v>3773</v>
      </c>
      <c r="H604" s="49">
        <v>2</v>
      </c>
      <c r="I604" s="50" t="s">
        <v>3774</v>
      </c>
      <c r="J604" s="45" t="s">
        <v>3775</v>
      </c>
      <c r="K604" s="49" t="s">
        <v>3776</v>
      </c>
      <c r="L604" s="45" t="s">
        <v>3777</v>
      </c>
      <c r="M604" s="45" t="s">
        <v>3778</v>
      </c>
      <c r="N604" s="45">
        <v>325510</v>
      </c>
      <c r="O604" s="45" t="s">
        <v>1060</v>
      </c>
      <c r="P604" s="45" t="s">
        <v>45</v>
      </c>
      <c r="Q604" s="45"/>
      <c r="R604" s="45" t="s">
        <v>1626</v>
      </c>
      <c r="S604" s="48">
        <v>90000</v>
      </c>
      <c r="T604" s="48" t="s">
        <v>48</v>
      </c>
      <c r="U604" s="48" t="s">
        <v>48</v>
      </c>
      <c r="V604" s="66">
        <v>27</v>
      </c>
      <c r="W604" s="66">
        <v>0</v>
      </c>
      <c r="X604" s="48">
        <v>642</v>
      </c>
      <c r="Y604" s="48">
        <v>315000</v>
      </c>
      <c r="Z604" s="48">
        <v>3333.3333333333335</v>
      </c>
      <c r="AA604" s="47" t="s">
        <v>48</v>
      </c>
      <c r="AB604" s="49">
        <v>3</v>
      </c>
      <c r="AC604" s="60" t="s">
        <v>58</v>
      </c>
      <c r="AD604" s="48">
        <v>90000</v>
      </c>
      <c r="AE604" s="48">
        <v>0</v>
      </c>
      <c r="AF604" s="48" t="s">
        <v>48</v>
      </c>
      <c r="AG604" s="48" t="s">
        <v>48</v>
      </c>
      <c r="AH604" s="66">
        <v>0</v>
      </c>
      <c r="AI604" s="66">
        <v>0</v>
      </c>
      <c r="AJ604" s="48">
        <v>0</v>
      </c>
      <c r="AK604" s="48">
        <v>0</v>
      </c>
      <c r="AL604" s="48">
        <v>0</v>
      </c>
      <c r="AM604" s="48">
        <v>90000</v>
      </c>
      <c r="AN604" s="124" t="s">
        <v>674</v>
      </c>
      <c r="AO604" s="48">
        <v>0</v>
      </c>
    </row>
    <row r="605" spans="1:41" s="50" customFormat="1" x14ac:dyDescent="0.25">
      <c r="A605" s="45">
        <v>1077</v>
      </c>
      <c r="B605" s="45" t="s">
        <v>1187</v>
      </c>
      <c r="C605" s="23" t="s">
        <v>4278</v>
      </c>
      <c r="D605" s="138">
        <v>41729</v>
      </c>
      <c r="E605" s="50" t="s">
        <v>4369</v>
      </c>
      <c r="F605" s="50" t="s">
        <v>3779</v>
      </c>
      <c r="G605" s="50" t="s">
        <v>358</v>
      </c>
      <c r="H605" s="49">
        <v>3</v>
      </c>
      <c r="I605" s="50" t="s">
        <v>3780</v>
      </c>
      <c r="J605" s="45" t="s">
        <v>3781</v>
      </c>
      <c r="K605" s="49" t="s">
        <v>3782</v>
      </c>
      <c r="L605" s="45" t="s">
        <v>3783</v>
      </c>
      <c r="M605" s="45" t="s">
        <v>3784</v>
      </c>
      <c r="N605" s="45">
        <v>326199</v>
      </c>
      <c r="O605" s="45" t="s">
        <v>1060</v>
      </c>
      <c r="P605" s="45" t="s">
        <v>45</v>
      </c>
      <c r="Q605" s="45"/>
      <c r="R605" s="45" t="s">
        <v>1227</v>
      </c>
      <c r="S605" s="48">
        <v>24000</v>
      </c>
      <c r="T605" s="48" t="s">
        <v>48</v>
      </c>
      <c r="U605" s="48" t="s">
        <v>48</v>
      </c>
      <c r="V605" s="66">
        <v>18</v>
      </c>
      <c r="W605" s="66">
        <v>54</v>
      </c>
      <c r="X605" s="48">
        <v>630</v>
      </c>
      <c r="Y605" s="48">
        <v>2250000</v>
      </c>
      <c r="Z605" s="48">
        <v>1333.3333333333333</v>
      </c>
      <c r="AA605" s="47" t="s">
        <v>48</v>
      </c>
      <c r="AB605" s="49">
        <v>3</v>
      </c>
      <c r="AC605" s="60" t="s">
        <v>58</v>
      </c>
      <c r="AD605" s="48">
        <v>24000</v>
      </c>
      <c r="AE605" s="48">
        <v>0</v>
      </c>
      <c r="AF605" s="48" t="s">
        <v>48</v>
      </c>
      <c r="AG605" s="48" t="s">
        <v>48</v>
      </c>
      <c r="AH605" s="66">
        <v>0</v>
      </c>
      <c r="AI605" s="66">
        <v>54</v>
      </c>
      <c r="AJ605" s="48">
        <v>0</v>
      </c>
      <c r="AK605" s="48">
        <v>0</v>
      </c>
      <c r="AL605" s="48">
        <v>0</v>
      </c>
      <c r="AM605" s="48">
        <v>42693</v>
      </c>
      <c r="AN605" s="124" t="s">
        <v>674</v>
      </c>
      <c r="AO605" s="48">
        <v>0</v>
      </c>
    </row>
    <row r="606" spans="1:41" s="50" customFormat="1" x14ac:dyDescent="0.25">
      <c r="A606" s="45">
        <v>1081</v>
      </c>
      <c r="B606" s="45" t="s">
        <v>1187</v>
      </c>
      <c r="C606" s="23" t="s">
        <v>4278</v>
      </c>
      <c r="D606" s="138">
        <v>41744</v>
      </c>
      <c r="E606" s="50" t="s">
        <v>4370</v>
      </c>
      <c r="F606" s="50" t="s">
        <v>3785</v>
      </c>
      <c r="G606" s="50" t="s">
        <v>106</v>
      </c>
      <c r="H606" s="49">
        <v>2</v>
      </c>
      <c r="I606" s="50" t="s">
        <v>3786</v>
      </c>
      <c r="J606" s="45" t="s">
        <v>3787</v>
      </c>
      <c r="K606" s="49">
        <v>27302</v>
      </c>
      <c r="L606" s="45" t="s">
        <v>3788</v>
      </c>
      <c r="M606" s="45" t="s">
        <v>3789</v>
      </c>
      <c r="N606" s="45">
        <v>326199</v>
      </c>
      <c r="O606" s="45">
        <v>423990</v>
      </c>
      <c r="P606" s="45" t="s">
        <v>45</v>
      </c>
      <c r="Q606" s="45" t="s">
        <v>277</v>
      </c>
      <c r="R606" s="45" t="s">
        <v>1540</v>
      </c>
      <c r="S606" s="48">
        <v>250000</v>
      </c>
      <c r="T606" s="48" t="s">
        <v>48</v>
      </c>
      <c r="U606" s="48" t="s">
        <v>48</v>
      </c>
      <c r="V606" s="66">
        <v>90</v>
      </c>
      <c r="W606" s="66">
        <v>0</v>
      </c>
      <c r="X606" s="48">
        <v>765</v>
      </c>
      <c r="Y606" s="48">
        <v>27400000</v>
      </c>
      <c r="Z606" s="48">
        <v>2777.7777777777778</v>
      </c>
      <c r="AA606" s="47" t="s">
        <v>48</v>
      </c>
      <c r="AB606" s="49">
        <v>3</v>
      </c>
      <c r="AC606" s="60" t="s">
        <v>58</v>
      </c>
      <c r="AD606" s="48">
        <v>250000</v>
      </c>
      <c r="AE606" s="48">
        <v>0</v>
      </c>
      <c r="AF606" s="48" t="s">
        <v>48</v>
      </c>
      <c r="AG606" s="48" t="s">
        <v>48</v>
      </c>
      <c r="AH606" s="66">
        <v>0</v>
      </c>
      <c r="AI606" s="66">
        <v>0</v>
      </c>
      <c r="AJ606" s="48">
        <v>0</v>
      </c>
      <c r="AK606" s="48">
        <v>0</v>
      </c>
      <c r="AL606" s="48">
        <v>0</v>
      </c>
      <c r="AM606" s="48">
        <v>1368000</v>
      </c>
      <c r="AN606" s="124" t="s">
        <v>674</v>
      </c>
      <c r="AO606" s="48">
        <v>0</v>
      </c>
    </row>
    <row r="607" spans="1:41" s="50" customFormat="1" x14ac:dyDescent="0.25">
      <c r="A607" s="45">
        <v>1075</v>
      </c>
      <c r="B607" s="45" t="s">
        <v>1187</v>
      </c>
      <c r="C607" s="23" t="s">
        <v>4278</v>
      </c>
      <c r="D607" s="138">
        <v>41751</v>
      </c>
      <c r="E607" s="50" t="s">
        <v>4371</v>
      </c>
      <c r="F607" s="50" t="s">
        <v>3790</v>
      </c>
      <c r="G607" s="50" t="s">
        <v>1289</v>
      </c>
      <c r="H607" s="49">
        <v>2</v>
      </c>
      <c r="I607" s="50" t="s">
        <v>3791</v>
      </c>
      <c r="J607" s="45" t="s">
        <v>3792</v>
      </c>
      <c r="K607" s="49" t="s">
        <v>3793</v>
      </c>
      <c r="L607" s="45" t="s">
        <v>3794</v>
      </c>
      <c r="M607" s="45" t="s">
        <v>3795</v>
      </c>
      <c r="N607" s="45">
        <v>541711</v>
      </c>
      <c r="O607" s="45">
        <v>325199</v>
      </c>
      <c r="P607" s="45" t="s">
        <v>86</v>
      </c>
      <c r="Q607" s="45" t="s">
        <v>45</v>
      </c>
      <c r="R607" s="45" t="s">
        <v>1205</v>
      </c>
      <c r="S607" s="48">
        <v>400000</v>
      </c>
      <c r="T607" s="48" t="s">
        <v>48</v>
      </c>
      <c r="U607" s="48" t="s">
        <v>48</v>
      </c>
      <c r="V607" s="66">
        <v>90</v>
      </c>
      <c r="W607" s="66">
        <v>545</v>
      </c>
      <c r="X607" s="48">
        <v>1213</v>
      </c>
      <c r="Y607" s="48">
        <v>32737000</v>
      </c>
      <c r="Z607" s="48">
        <v>4444.4444444444443</v>
      </c>
      <c r="AA607" s="47" t="s">
        <v>48</v>
      </c>
      <c r="AB607" s="49">
        <v>3</v>
      </c>
      <c r="AC607" s="60" t="s">
        <v>58</v>
      </c>
      <c r="AD607" s="48">
        <v>400000</v>
      </c>
      <c r="AE607" s="48">
        <v>0</v>
      </c>
      <c r="AF607" s="48" t="s">
        <v>48</v>
      </c>
      <c r="AG607" s="48" t="s">
        <v>48</v>
      </c>
      <c r="AH607" s="66">
        <v>0</v>
      </c>
      <c r="AI607" s="66">
        <v>545</v>
      </c>
      <c r="AJ607" s="48">
        <v>0</v>
      </c>
      <c r="AK607" s="48">
        <v>0</v>
      </c>
      <c r="AL607" s="48">
        <v>0</v>
      </c>
      <c r="AM607" s="48">
        <v>400000</v>
      </c>
      <c r="AN607" s="124" t="s">
        <v>2837</v>
      </c>
      <c r="AO607" s="48">
        <v>0</v>
      </c>
    </row>
    <row r="608" spans="1:41" s="50" customFormat="1" x14ac:dyDescent="0.25">
      <c r="A608" s="45">
        <v>1067</v>
      </c>
      <c r="B608" s="45" t="s">
        <v>1187</v>
      </c>
      <c r="C608" s="23" t="s">
        <v>4278</v>
      </c>
      <c r="D608" s="138">
        <v>41752</v>
      </c>
      <c r="E608" s="50" t="s">
        <v>3796</v>
      </c>
      <c r="F608" s="50" t="s">
        <v>3797</v>
      </c>
      <c r="G608" s="50" t="s">
        <v>664</v>
      </c>
      <c r="H608" s="49">
        <v>3</v>
      </c>
      <c r="I608" s="50" t="s">
        <v>3798</v>
      </c>
      <c r="J608" s="45" t="s">
        <v>3799</v>
      </c>
      <c r="K608" s="49" t="s">
        <v>3800</v>
      </c>
      <c r="L608" s="45" t="s">
        <v>3801</v>
      </c>
      <c r="M608" s="45" t="s">
        <v>3802</v>
      </c>
      <c r="N608" s="45">
        <v>333618</v>
      </c>
      <c r="O608" s="45" t="s">
        <v>1060</v>
      </c>
      <c r="P608" s="45" t="s">
        <v>45</v>
      </c>
      <c r="Q608" s="45"/>
      <c r="R608" s="45" t="s">
        <v>1227</v>
      </c>
      <c r="S608" s="48">
        <v>126000</v>
      </c>
      <c r="T608" s="48" t="s">
        <v>48</v>
      </c>
      <c r="U608" s="48" t="s">
        <v>48</v>
      </c>
      <c r="V608" s="66">
        <v>57</v>
      </c>
      <c r="W608" s="66">
        <v>588</v>
      </c>
      <c r="X608" s="48">
        <v>1203</v>
      </c>
      <c r="Y608" s="48">
        <v>28900000</v>
      </c>
      <c r="Z608" s="48">
        <v>2210.5263157894738</v>
      </c>
      <c r="AA608" s="47" t="s">
        <v>48</v>
      </c>
      <c r="AB608" s="49">
        <v>3</v>
      </c>
      <c r="AC608" s="60" t="s">
        <v>58</v>
      </c>
      <c r="AD608" s="48">
        <v>126000</v>
      </c>
      <c r="AE608" s="48">
        <v>0</v>
      </c>
      <c r="AF608" s="48" t="s">
        <v>48</v>
      </c>
      <c r="AG608" s="48" t="s">
        <v>48</v>
      </c>
      <c r="AH608" s="66">
        <v>0</v>
      </c>
      <c r="AI608" s="66">
        <v>588</v>
      </c>
      <c r="AJ608" s="48">
        <v>0</v>
      </c>
      <c r="AK608" s="48">
        <v>0</v>
      </c>
      <c r="AL608" s="48">
        <v>0</v>
      </c>
      <c r="AM608" s="48">
        <v>1926600</v>
      </c>
      <c r="AN608" s="124" t="s">
        <v>2800</v>
      </c>
      <c r="AO608" s="48">
        <v>0</v>
      </c>
    </row>
    <row r="609" spans="1:41" s="50" customFormat="1" x14ac:dyDescent="0.25">
      <c r="A609" s="45">
        <v>1035</v>
      </c>
      <c r="B609" s="45" t="s">
        <v>1187</v>
      </c>
      <c r="C609" s="23" t="s">
        <v>4278</v>
      </c>
      <c r="D609" s="138">
        <v>41754</v>
      </c>
      <c r="E609" s="50" t="s">
        <v>4372</v>
      </c>
      <c r="F609" s="50" t="s">
        <v>3803</v>
      </c>
      <c r="G609" s="50" t="s">
        <v>1660</v>
      </c>
      <c r="H609" s="49">
        <v>1</v>
      </c>
      <c r="I609" s="50" t="s">
        <v>3804</v>
      </c>
      <c r="J609" s="45" t="s">
        <v>3805</v>
      </c>
      <c r="K609" s="49">
        <v>27825</v>
      </c>
      <c r="L609" s="45" t="s">
        <v>3806</v>
      </c>
      <c r="M609" s="45" t="s">
        <v>3807</v>
      </c>
      <c r="N609" s="45">
        <v>326112</v>
      </c>
      <c r="O609" s="45" t="s">
        <v>1060</v>
      </c>
      <c r="P609" s="45" t="s">
        <v>45</v>
      </c>
      <c r="Q609" s="45"/>
      <c r="R609" s="45" t="s">
        <v>1227</v>
      </c>
      <c r="S609" s="48">
        <v>120000</v>
      </c>
      <c r="T609" s="48" t="s">
        <v>48</v>
      </c>
      <c r="U609" s="48" t="s">
        <v>48</v>
      </c>
      <c r="V609" s="66">
        <v>22</v>
      </c>
      <c r="W609" s="66">
        <v>73</v>
      </c>
      <c r="X609" s="48">
        <v>548</v>
      </c>
      <c r="Y609" s="48">
        <v>5895000</v>
      </c>
      <c r="Z609" s="48">
        <v>5454.545454545455</v>
      </c>
      <c r="AA609" s="47" t="s">
        <v>48</v>
      </c>
      <c r="AB609" s="49">
        <v>3</v>
      </c>
      <c r="AC609" s="60" t="s">
        <v>58</v>
      </c>
      <c r="AD609" s="48">
        <v>120000</v>
      </c>
      <c r="AE609" s="48">
        <v>0</v>
      </c>
      <c r="AF609" s="48" t="s">
        <v>48</v>
      </c>
      <c r="AG609" s="48" t="s">
        <v>48</v>
      </c>
      <c r="AH609" s="66">
        <v>0</v>
      </c>
      <c r="AI609" s="66">
        <v>73</v>
      </c>
      <c r="AJ609" s="48">
        <v>0</v>
      </c>
      <c r="AK609" s="48">
        <v>0</v>
      </c>
      <c r="AL609" s="48">
        <v>0</v>
      </c>
      <c r="AM609" s="48">
        <v>209400</v>
      </c>
      <c r="AN609" s="124" t="s">
        <v>3609</v>
      </c>
      <c r="AO609" s="48">
        <v>0</v>
      </c>
    </row>
    <row r="610" spans="1:41" s="50" customFormat="1" x14ac:dyDescent="0.25">
      <c r="A610" s="45">
        <v>1059</v>
      </c>
      <c r="B610" s="45" t="s">
        <v>1187</v>
      </c>
      <c r="C610" s="23" t="s">
        <v>4278</v>
      </c>
      <c r="D610" s="138">
        <v>41760</v>
      </c>
      <c r="E610" s="50" t="s">
        <v>4373</v>
      </c>
      <c r="F610" s="50" t="s">
        <v>3808</v>
      </c>
      <c r="G610" s="50" t="s">
        <v>3809</v>
      </c>
      <c r="H610" s="49">
        <v>2</v>
      </c>
      <c r="I610" s="50" t="s">
        <v>3810</v>
      </c>
      <c r="J610" s="45" t="s">
        <v>3811</v>
      </c>
      <c r="K610" s="49" t="s">
        <v>3812</v>
      </c>
      <c r="L610" s="45" t="s">
        <v>3813</v>
      </c>
      <c r="M610" s="45" t="s">
        <v>3814</v>
      </c>
      <c r="N610" s="45">
        <v>236220</v>
      </c>
      <c r="O610" s="45" t="s">
        <v>1060</v>
      </c>
      <c r="P610" s="45" t="s">
        <v>4410</v>
      </c>
      <c r="Q610" s="45"/>
      <c r="R610" s="45" t="s">
        <v>3745</v>
      </c>
      <c r="S610" s="48">
        <v>120000</v>
      </c>
      <c r="T610" s="48" t="s">
        <v>48</v>
      </c>
      <c r="U610" s="48" t="s">
        <v>48</v>
      </c>
      <c r="V610" s="66">
        <v>54</v>
      </c>
      <c r="W610" s="66">
        <v>0</v>
      </c>
      <c r="X610" s="48">
        <v>612</v>
      </c>
      <c r="Y610" s="48">
        <v>292500</v>
      </c>
      <c r="Z610" s="48">
        <v>2222.2222222222222</v>
      </c>
      <c r="AA610" s="47" t="s">
        <v>48</v>
      </c>
      <c r="AB610" s="49">
        <v>3</v>
      </c>
      <c r="AC610" s="60" t="s">
        <v>58</v>
      </c>
      <c r="AD610" s="48">
        <v>120000</v>
      </c>
      <c r="AE610" s="48">
        <v>0</v>
      </c>
      <c r="AF610" s="48" t="s">
        <v>48</v>
      </c>
      <c r="AG610" s="48" t="s">
        <v>48</v>
      </c>
      <c r="AH610" s="66">
        <v>0</v>
      </c>
      <c r="AI610" s="66">
        <v>0</v>
      </c>
      <c r="AJ610" s="48">
        <v>0</v>
      </c>
      <c r="AK610" s="48">
        <v>0</v>
      </c>
      <c r="AL610" s="48">
        <v>0</v>
      </c>
      <c r="AM610" s="48">
        <v>120000</v>
      </c>
      <c r="AN610" s="124" t="s">
        <v>3609</v>
      </c>
      <c r="AO610" s="48">
        <v>0</v>
      </c>
    </row>
    <row r="611" spans="1:41" s="50" customFormat="1" x14ac:dyDescent="0.25">
      <c r="A611" s="45">
        <v>1089</v>
      </c>
      <c r="B611" s="45" t="s">
        <v>1187</v>
      </c>
      <c r="C611" s="23" t="s">
        <v>4278</v>
      </c>
      <c r="D611" s="138">
        <v>41773</v>
      </c>
      <c r="E611" s="50" t="s">
        <v>4374</v>
      </c>
      <c r="F611" s="50" t="s">
        <v>3815</v>
      </c>
      <c r="G611" s="50" t="s">
        <v>1445</v>
      </c>
      <c r="H611" s="49">
        <v>1</v>
      </c>
      <c r="I611" s="50" t="s">
        <v>3816</v>
      </c>
      <c r="J611" s="45" t="s">
        <v>3817</v>
      </c>
      <c r="K611" s="49" t="s">
        <v>3818</v>
      </c>
      <c r="L611" s="45" t="s">
        <v>3819</v>
      </c>
      <c r="M611" s="45" t="s">
        <v>3820</v>
      </c>
      <c r="N611" s="45">
        <v>325193</v>
      </c>
      <c r="O611" s="45" t="s">
        <v>1060</v>
      </c>
      <c r="P611" s="45" t="s">
        <v>45</v>
      </c>
      <c r="Q611" s="45"/>
      <c r="R611" s="45" t="s">
        <v>2782</v>
      </c>
      <c r="S611" s="48">
        <v>232000</v>
      </c>
      <c r="T611" s="48" t="s">
        <v>48</v>
      </c>
      <c r="U611" s="48" t="s">
        <v>48</v>
      </c>
      <c r="V611" s="66">
        <v>71</v>
      </c>
      <c r="W611" s="66">
        <v>0</v>
      </c>
      <c r="X611" s="48">
        <v>756</v>
      </c>
      <c r="Y611" s="48">
        <v>32580000</v>
      </c>
      <c r="Z611" s="48">
        <v>3267.605633802817</v>
      </c>
      <c r="AA611" s="47" t="s">
        <v>48</v>
      </c>
      <c r="AB611" s="49">
        <v>3</v>
      </c>
      <c r="AC611" s="60" t="s">
        <v>58</v>
      </c>
      <c r="AD611" s="48">
        <v>232000</v>
      </c>
      <c r="AE611" s="48">
        <v>0</v>
      </c>
      <c r="AF611" s="48" t="s">
        <v>48</v>
      </c>
      <c r="AG611" s="48" t="s">
        <v>48</v>
      </c>
      <c r="AH611" s="66">
        <v>0</v>
      </c>
      <c r="AI611" s="66">
        <v>0</v>
      </c>
      <c r="AJ611" s="48">
        <v>0</v>
      </c>
      <c r="AK611" s="48">
        <v>0</v>
      </c>
      <c r="AL611" s="48">
        <v>0</v>
      </c>
      <c r="AM611" s="48">
        <v>232000</v>
      </c>
      <c r="AN611" s="124" t="s">
        <v>674</v>
      </c>
      <c r="AO611" s="48">
        <v>0</v>
      </c>
    </row>
    <row r="612" spans="1:41" s="50" customFormat="1" x14ac:dyDescent="0.25">
      <c r="A612" s="45">
        <v>1092</v>
      </c>
      <c r="B612" s="45" t="s">
        <v>1187</v>
      </c>
      <c r="C612" s="23" t="s">
        <v>4278</v>
      </c>
      <c r="D612" s="138">
        <v>41773</v>
      </c>
      <c r="E612" s="50" t="s">
        <v>4375</v>
      </c>
      <c r="F612" s="50" t="s">
        <v>3821</v>
      </c>
      <c r="G612" s="50" t="s">
        <v>1676</v>
      </c>
      <c r="H612" s="49">
        <v>3</v>
      </c>
      <c r="I612" s="50" t="s">
        <v>3822</v>
      </c>
      <c r="J612" s="45" t="s">
        <v>3823</v>
      </c>
      <c r="K612" s="49">
        <v>28677</v>
      </c>
      <c r="L612" s="45" t="s">
        <v>3824</v>
      </c>
      <c r="M612" s="45" t="s">
        <v>3825</v>
      </c>
      <c r="N612" s="45">
        <v>335991</v>
      </c>
      <c r="O612" s="45">
        <v>336413</v>
      </c>
      <c r="P612" s="45" t="s">
        <v>45</v>
      </c>
      <c r="Q612" s="45" t="s">
        <v>45</v>
      </c>
      <c r="R612" s="45" t="s">
        <v>3623</v>
      </c>
      <c r="S612" s="48">
        <v>70000</v>
      </c>
      <c r="T612" s="48" t="s">
        <v>48</v>
      </c>
      <c r="U612" s="48" t="s">
        <v>48</v>
      </c>
      <c r="V612" s="66">
        <v>26</v>
      </c>
      <c r="W612" s="66">
        <v>0</v>
      </c>
      <c r="X612" s="48">
        <v>1051</v>
      </c>
      <c r="Y612" s="48">
        <v>7425000</v>
      </c>
      <c r="Z612" s="48">
        <v>2692.3076923076924</v>
      </c>
      <c r="AA612" s="47" t="s">
        <v>48</v>
      </c>
      <c r="AB612" s="49">
        <v>3</v>
      </c>
      <c r="AC612" s="60" t="s">
        <v>58</v>
      </c>
      <c r="AD612" s="48">
        <v>70000</v>
      </c>
      <c r="AE612" s="48">
        <v>0</v>
      </c>
      <c r="AF612" s="48" t="s">
        <v>48</v>
      </c>
      <c r="AG612" s="48" t="s">
        <v>48</v>
      </c>
      <c r="AH612" s="66">
        <v>0</v>
      </c>
      <c r="AI612" s="66">
        <v>0</v>
      </c>
      <c r="AJ612" s="48">
        <v>0</v>
      </c>
      <c r="AK612" s="48">
        <v>0</v>
      </c>
      <c r="AL612" s="48">
        <v>0</v>
      </c>
      <c r="AM612" s="48">
        <v>153314</v>
      </c>
      <c r="AN612" s="124" t="s">
        <v>2800</v>
      </c>
      <c r="AO612" s="48">
        <v>0</v>
      </c>
    </row>
    <row r="613" spans="1:41" s="50" customFormat="1" x14ac:dyDescent="0.25">
      <c r="A613" s="45">
        <v>1091</v>
      </c>
      <c r="B613" s="45" t="s">
        <v>1187</v>
      </c>
      <c r="C613" s="23" t="s">
        <v>4278</v>
      </c>
      <c r="D613" s="138">
        <v>41795</v>
      </c>
      <c r="E613" s="50" t="s">
        <v>4376</v>
      </c>
      <c r="F613" s="50" t="s">
        <v>3826</v>
      </c>
      <c r="G613" s="50" t="s">
        <v>155</v>
      </c>
      <c r="H613" s="49">
        <v>3</v>
      </c>
      <c r="I613" s="50" t="s">
        <v>3827</v>
      </c>
      <c r="J613" s="45" t="s">
        <v>3828</v>
      </c>
      <c r="K613" s="49" t="s">
        <v>3829</v>
      </c>
      <c r="L613" s="45" t="s">
        <v>3830</v>
      </c>
      <c r="M613" s="45" t="s">
        <v>3831</v>
      </c>
      <c r="N613" s="45">
        <v>541712</v>
      </c>
      <c r="O613" s="45">
        <v>333515</v>
      </c>
      <c r="P613" s="45" t="s">
        <v>86</v>
      </c>
      <c r="Q613" s="45" t="s">
        <v>45</v>
      </c>
      <c r="R613" s="45" t="s">
        <v>3615</v>
      </c>
      <c r="S613" s="48">
        <v>135000</v>
      </c>
      <c r="T613" s="48" t="s">
        <v>48</v>
      </c>
      <c r="U613" s="48" t="s">
        <v>48</v>
      </c>
      <c r="V613" s="66">
        <v>48</v>
      </c>
      <c r="W613" s="66">
        <v>0</v>
      </c>
      <c r="X613" s="48">
        <v>1036</v>
      </c>
      <c r="Y613" s="48">
        <v>12420000</v>
      </c>
      <c r="Z613" s="48">
        <v>2812.5</v>
      </c>
      <c r="AA613" s="47" t="s">
        <v>48</v>
      </c>
      <c r="AB613" s="49">
        <v>3</v>
      </c>
      <c r="AC613" s="60" t="s">
        <v>58</v>
      </c>
      <c r="AD613" s="48">
        <v>135000</v>
      </c>
      <c r="AE613" s="48">
        <v>0</v>
      </c>
      <c r="AF613" s="48" t="s">
        <v>48</v>
      </c>
      <c r="AG613" s="48" t="s">
        <v>48</v>
      </c>
      <c r="AH613" s="66">
        <v>0</v>
      </c>
      <c r="AI613" s="66">
        <v>0</v>
      </c>
      <c r="AJ613" s="48">
        <v>0</v>
      </c>
      <c r="AK613" s="48">
        <v>0</v>
      </c>
      <c r="AL613" s="48">
        <v>0</v>
      </c>
      <c r="AM613" s="48">
        <v>307128</v>
      </c>
      <c r="AN613" s="124" t="s">
        <v>2837</v>
      </c>
      <c r="AO613" s="48">
        <v>0</v>
      </c>
    </row>
  </sheetData>
  <sortState ref="A2:AQ613">
    <sortCondition ref="B2:B613"/>
    <sortCondition ref="D2:D613"/>
  </sortState>
  <hyperlinks>
    <hyperlink ref="M28" r:id="rId1"/>
    <hyperlink ref="M29" r:id="rId2"/>
    <hyperlink ref="M30" r:id="rId3"/>
    <hyperlink ref="M31" r:id="rId4"/>
    <hyperlink ref="M32" r:id="rId5"/>
    <hyperlink ref="M33" r:id="rId6"/>
    <hyperlink ref="M34" r:id="rId7"/>
    <hyperlink ref="M35" r:id="rId8"/>
    <hyperlink ref="M36" r:id="rId9"/>
    <hyperlink ref="M37" r:id="rId10"/>
    <hyperlink ref="M38" r:id="rId11"/>
    <hyperlink ref="M39" r:id="rId12"/>
    <hyperlink ref="M45" r:id="rId13"/>
    <hyperlink ref="M50" r:id="rId14"/>
    <hyperlink ref="M40" r:id="rId15"/>
    <hyperlink ref="M41" r:id="rId16"/>
    <hyperlink ref="M42" r:id="rId17"/>
    <hyperlink ref="M43" r:id="rId18"/>
    <hyperlink ref="M44" r:id="rId19"/>
    <hyperlink ref="M46" r:id="rId20"/>
    <hyperlink ref="M49" r:id="rId21"/>
    <hyperlink ref="M61" r:id="rId22"/>
    <hyperlink ref="M64" r:id="rId23"/>
    <hyperlink ref="M71" r:id="rId24" display="www.ci.kinston.nc.us"/>
    <hyperlink ref="M51" r:id="rId25"/>
    <hyperlink ref="M52" r:id="rId26"/>
    <hyperlink ref="M53" r:id="rId27"/>
    <hyperlink ref="M60" r:id="rId28"/>
    <hyperlink ref="M54" r:id="rId29"/>
    <hyperlink ref="M56" r:id="rId30"/>
    <hyperlink ref="M55" r:id="rId31"/>
    <hyperlink ref="M57" r:id="rId32"/>
    <hyperlink ref="M62" r:id="rId33"/>
    <hyperlink ref="M65" r:id="rId34"/>
    <hyperlink ref="M2" r:id="rId35"/>
    <hyperlink ref="M3" r:id="rId36"/>
    <hyperlink ref="M69" r:id="rId37" display="www.edgecombecountync.gov"/>
    <hyperlink ref="M67" r:id="rId38"/>
    <hyperlink ref="M70" r:id="rId39" display="www.co.currituck.nc.us"/>
    <hyperlink ref="M73" r:id="rId40" display="www.co.beaufort.nc.us"/>
    <hyperlink ref="M72" r:id="rId41" display="www.richmondnc.com"/>
    <hyperlink ref="M4" r:id="rId42"/>
    <hyperlink ref="M5" r:id="rId43"/>
    <hyperlink ref="M6" r:id="rId44"/>
    <hyperlink ref="M27" r:id="rId45"/>
    <hyperlink ref="M11" r:id="rId46"/>
    <hyperlink ref="M10" r:id="rId47"/>
    <hyperlink ref="M15" r:id="rId48"/>
    <hyperlink ref="M19" r:id="rId49"/>
    <hyperlink ref="M20" r:id="rId50"/>
    <hyperlink ref="M25" r:id="rId51"/>
    <hyperlink ref="M26" r:id="rId52"/>
    <hyperlink ref="M24" r:id="rId53"/>
    <hyperlink ref="M47" r:id="rId54"/>
    <hyperlink ref="M17" r:id="rId55"/>
    <hyperlink ref="M7" r:id="rId56"/>
    <hyperlink ref="M8" r:id="rId57"/>
    <hyperlink ref="M9" r:id="rId58"/>
    <hyperlink ref="M12" r:id="rId59"/>
    <hyperlink ref="M14" r:id="rId60"/>
    <hyperlink ref="M13" r:id="rId61"/>
    <hyperlink ref="M16" r:id="rId62"/>
    <hyperlink ref="M18" r:id="rId63"/>
    <hyperlink ref="M22" r:id="rId64"/>
    <hyperlink ref="M23" r:id="rId65"/>
    <hyperlink ref="M21" r:id="rId66"/>
    <hyperlink ref="M58" r:id="rId67"/>
    <hyperlink ref="M59" r:id="rId68"/>
    <hyperlink ref="M63" r:id="rId69"/>
    <hyperlink ref="M66" r:id="rId70"/>
    <hyperlink ref="M48" r:id="rId71"/>
    <hyperlink ref="M68" r:id="rId72" display="www.clevelandcounty.com"/>
    <hyperlink ref="M83" r:id="rId73"/>
    <hyperlink ref="M84" r:id="rId74"/>
    <hyperlink ref="M85" r:id="rId75"/>
    <hyperlink ref="M86" r:id="rId76"/>
    <hyperlink ref="M87" r:id="rId77"/>
    <hyperlink ref="M88" r:id="rId78"/>
    <hyperlink ref="M89" r:id="rId79"/>
    <hyperlink ref="M90" r:id="rId80"/>
    <hyperlink ref="M91" r:id="rId81"/>
    <hyperlink ref="M92" r:id="rId82"/>
    <hyperlink ref="M231" r:id="rId83"/>
  </hyperlinks>
  <pageMargins left="0.7" right="0.7" top="0.75" bottom="0.75" header="0.3" footer="0.3"/>
  <pageSetup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B19" sqref="B19:G19"/>
    </sheetView>
  </sheetViews>
  <sheetFormatPr defaultRowHeight="15" x14ac:dyDescent="0.25"/>
  <cols>
    <col min="1" max="1" width="19.28515625" customWidth="1"/>
    <col min="2" max="7" width="14.28515625" customWidth="1"/>
    <col min="8" max="8" width="10.28515625" customWidth="1"/>
    <col min="9" max="9" width="10.7109375" customWidth="1"/>
  </cols>
  <sheetData>
    <row r="1" spans="1:16" s="4" customFormat="1" x14ac:dyDescent="0.25">
      <c r="A1" s="153" t="s">
        <v>4259</v>
      </c>
      <c r="B1" s="153"/>
      <c r="C1" s="153"/>
      <c r="D1" s="153"/>
      <c r="E1" s="153"/>
      <c r="F1" s="153"/>
      <c r="G1" s="153"/>
    </row>
    <row r="2" spans="1:16" s="4" customFormat="1" x14ac:dyDescent="0.25">
      <c r="A2" s="68"/>
      <c r="B2" s="69"/>
      <c r="C2" s="69"/>
      <c r="D2" s="69"/>
      <c r="E2" s="69"/>
      <c r="F2" s="69"/>
      <c r="G2" s="69"/>
      <c r="I2"/>
    </row>
    <row r="3" spans="1:16" ht="45" x14ac:dyDescent="0.25">
      <c r="A3" s="68" t="s">
        <v>4249</v>
      </c>
      <c r="B3" s="70" t="s">
        <v>4250</v>
      </c>
      <c r="C3" s="70" t="s">
        <v>4251</v>
      </c>
      <c r="D3" s="70" t="s">
        <v>4254</v>
      </c>
      <c r="E3" s="70" t="s">
        <v>28</v>
      </c>
      <c r="F3" s="70" t="s">
        <v>4252</v>
      </c>
      <c r="G3" s="70" t="s">
        <v>30</v>
      </c>
      <c r="H3" s="4"/>
    </row>
    <row r="4" spans="1:16" x14ac:dyDescent="0.25">
      <c r="A4" s="71" t="s">
        <v>4255</v>
      </c>
      <c r="B4" s="80">
        <v>93</v>
      </c>
      <c r="C4" s="72">
        <v>551681975</v>
      </c>
      <c r="D4" s="12">
        <v>21833785</v>
      </c>
      <c r="E4" s="81">
        <v>9050</v>
      </c>
      <c r="F4" s="81">
        <v>19451</v>
      </c>
      <c r="G4" s="72">
        <v>983267365</v>
      </c>
    </row>
    <row r="5" spans="1:16" x14ac:dyDescent="0.25">
      <c r="A5" s="9" t="s">
        <v>4256</v>
      </c>
      <c r="B5" s="11">
        <v>339</v>
      </c>
      <c r="C5" s="73">
        <v>62496250</v>
      </c>
      <c r="D5" s="10">
        <v>13195199</v>
      </c>
      <c r="E5" s="82">
        <v>8961</v>
      </c>
      <c r="F5" s="82">
        <v>38249</v>
      </c>
      <c r="G5" s="73">
        <v>2021126243.74</v>
      </c>
    </row>
    <row r="6" spans="1:16" x14ac:dyDescent="0.25">
      <c r="A6" s="71" t="s">
        <v>4257</v>
      </c>
      <c r="B6" s="80">
        <v>86</v>
      </c>
      <c r="C6" s="72">
        <v>458195608</v>
      </c>
      <c r="D6" s="12">
        <v>20523216.5</v>
      </c>
      <c r="E6" s="81">
        <v>4601</v>
      </c>
      <c r="F6" s="81">
        <v>9043</v>
      </c>
      <c r="G6" s="72">
        <v>1449336948</v>
      </c>
    </row>
    <row r="7" spans="1:16" x14ac:dyDescent="0.25">
      <c r="A7" s="9" t="s">
        <v>3833</v>
      </c>
      <c r="B7" s="11">
        <v>3</v>
      </c>
      <c r="C7" s="73">
        <v>67000000</v>
      </c>
      <c r="D7" s="10">
        <v>31341376</v>
      </c>
      <c r="E7" s="83" t="s">
        <v>3842</v>
      </c>
      <c r="F7" s="82">
        <v>4628</v>
      </c>
      <c r="G7" s="73">
        <v>528949129</v>
      </c>
    </row>
    <row r="8" spans="1:16" x14ac:dyDescent="0.25">
      <c r="A8" s="19" t="s">
        <v>4253</v>
      </c>
      <c r="B8" s="21">
        <f>SUM(B4:B7)</f>
        <v>521</v>
      </c>
      <c r="C8" s="74">
        <f>SUM(C4:C7)</f>
        <v>1139373833</v>
      </c>
      <c r="D8" s="18">
        <f>SUM(D4:D7)</f>
        <v>86893576.5</v>
      </c>
      <c r="E8" s="21">
        <f>SUM(E4:E6)</f>
        <v>22612</v>
      </c>
      <c r="F8" s="84">
        <f>SUM(F4:F7)</f>
        <v>71371</v>
      </c>
      <c r="G8" s="74">
        <f>SUM(G4:G7)</f>
        <v>4982679685.7399998</v>
      </c>
      <c r="H8" s="4"/>
    </row>
    <row r="9" spans="1:16" s="4" customFormat="1" ht="13.5" customHeight="1" x14ac:dyDescent="0.25">
      <c r="A9" s="75"/>
      <c r="B9" s="75"/>
      <c r="C9" s="76"/>
      <c r="D9" s="77"/>
      <c r="E9" s="78"/>
      <c r="F9" s="79"/>
      <c r="G9" s="76"/>
    </row>
    <row r="10" spans="1:16" ht="13.5" customHeight="1" x14ac:dyDescent="0.25">
      <c r="A10" s="155" t="s">
        <v>4382</v>
      </c>
      <c r="B10" s="155"/>
      <c r="C10" s="155"/>
      <c r="D10" s="155"/>
      <c r="E10" s="155"/>
      <c r="F10" s="155"/>
      <c r="G10" s="155"/>
      <c r="H10" s="4"/>
      <c r="I10" s="4"/>
      <c r="J10" s="4"/>
      <c r="K10" s="4"/>
      <c r="L10" s="4"/>
      <c r="M10" s="4"/>
      <c r="N10" s="4"/>
      <c r="O10" s="4"/>
      <c r="P10" s="4"/>
    </row>
    <row r="11" spans="1:16" ht="27" customHeight="1" x14ac:dyDescent="0.25">
      <c r="A11" s="155" t="s">
        <v>4393</v>
      </c>
      <c r="B11" s="155"/>
      <c r="C11" s="155"/>
      <c r="D11" s="155"/>
      <c r="E11" s="155"/>
      <c r="F11" s="155"/>
      <c r="G11" s="155"/>
      <c r="H11" s="4"/>
      <c r="I11" s="4"/>
      <c r="J11" s="4"/>
      <c r="K11" s="4"/>
      <c r="L11" s="4"/>
      <c r="M11" s="4"/>
      <c r="N11" s="4"/>
      <c r="O11" s="4"/>
      <c r="P11" s="4"/>
    </row>
    <row r="12" spans="1:16" s="4" customFormat="1" ht="7.5" customHeight="1" x14ac:dyDescent="0.25">
      <c r="A12" s="27"/>
      <c r="B12" s="27"/>
      <c r="C12" s="27"/>
      <c r="D12" s="27"/>
      <c r="E12" s="27"/>
      <c r="F12" s="27"/>
      <c r="G12" s="27"/>
    </row>
    <row r="13" spans="1:16" ht="13.5" customHeight="1" x14ac:dyDescent="0.25">
      <c r="A13" s="154" t="s">
        <v>4286</v>
      </c>
      <c r="B13" s="154"/>
      <c r="C13" s="154"/>
      <c r="D13" s="154"/>
      <c r="E13" s="154"/>
      <c r="F13" s="154"/>
      <c r="G13" s="154"/>
    </row>
    <row r="16" spans="1:16" x14ac:dyDescent="0.25">
      <c r="B16" s="90"/>
      <c r="C16" s="91"/>
      <c r="D16" s="92"/>
      <c r="E16" s="93"/>
      <c r="F16" s="93"/>
      <c r="G16" s="91"/>
    </row>
    <row r="17" spans="2:11" x14ac:dyDescent="0.25">
      <c r="B17" s="90"/>
      <c r="C17" s="91"/>
      <c r="D17" s="92"/>
      <c r="E17" s="93"/>
      <c r="F17" s="93"/>
      <c r="G17" s="91"/>
    </row>
    <row r="18" spans="2:11" x14ac:dyDescent="0.25">
      <c r="B18" s="90"/>
      <c r="C18" s="91"/>
      <c r="D18" s="92"/>
      <c r="E18" s="93"/>
      <c r="F18" s="93"/>
      <c r="G18" s="91"/>
      <c r="I18" s="94"/>
    </row>
    <row r="19" spans="2:11" x14ac:dyDescent="0.25">
      <c r="B19" s="104"/>
      <c r="C19" s="150"/>
      <c r="D19" s="109"/>
      <c r="E19" s="151"/>
      <c r="F19" s="152"/>
      <c r="G19" s="150"/>
      <c r="I19" s="94"/>
      <c r="J19" s="94"/>
      <c r="K19" s="94"/>
    </row>
    <row r="20" spans="2:11" x14ac:dyDescent="0.25">
      <c r="B20" s="147"/>
      <c r="C20" s="148"/>
      <c r="D20" s="133"/>
      <c r="E20" s="147"/>
      <c r="F20" s="149"/>
      <c r="G20" s="148"/>
      <c r="I20" s="94"/>
    </row>
    <row r="22" spans="2:11" x14ac:dyDescent="0.25">
      <c r="B22" s="94"/>
      <c r="C22" s="94"/>
      <c r="D22" s="94"/>
      <c r="E22" s="94"/>
      <c r="F22" s="94"/>
      <c r="G22" s="94"/>
    </row>
    <row r="23" spans="2:11" x14ac:dyDescent="0.25">
      <c r="B23" s="94"/>
      <c r="C23" s="94"/>
      <c r="D23" s="94"/>
      <c r="E23" s="94"/>
      <c r="F23" s="94"/>
      <c r="G23" s="94"/>
    </row>
    <row r="24" spans="2:11" x14ac:dyDescent="0.25">
      <c r="B24" s="94"/>
      <c r="C24" s="94"/>
      <c r="D24" s="94"/>
      <c r="E24" s="94"/>
      <c r="F24" s="94"/>
      <c r="G24" s="94"/>
    </row>
    <row r="25" spans="2:11" x14ac:dyDescent="0.25">
      <c r="B25" s="94"/>
      <c r="C25" s="94"/>
      <c r="D25" s="94"/>
      <c r="E25" s="94"/>
      <c r="F25" s="94"/>
      <c r="G25" s="94"/>
    </row>
    <row r="26" spans="2:11" x14ac:dyDescent="0.25">
      <c r="B26" s="95"/>
      <c r="C26" s="95"/>
      <c r="D26" s="95"/>
      <c r="E26" s="95"/>
      <c r="F26" s="95"/>
      <c r="G26" s="95"/>
    </row>
    <row r="27" spans="2:11" x14ac:dyDescent="0.25">
      <c r="B27" s="94"/>
    </row>
    <row r="28" spans="2:11" x14ac:dyDescent="0.25">
      <c r="B28" s="94"/>
    </row>
  </sheetData>
  <mergeCells count="4">
    <mergeCell ref="A1:G1"/>
    <mergeCell ref="A13:G13"/>
    <mergeCell ref="A11:G11"/>
    <mergeCell ref="A10:G10"/>
  </mergeCells>
  <pageMargins left="0.7" right="0.7" top="0.75" bottom="0.75" header="0.3" footer="0.3"/>
  <pageSetup orientation="landscape" r:id="rId1"/>
  <ignoredErrors>
    <ignoredError sqref="E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16" sqref="A12:D16"/>
    </sheetView>
  </sheetViews>
  <sheetFormatPr defaultRowHeight="15" x14ac:dyDescent="0.25"/>
  <cols>
    <col min="1" max="1" width="21.85546875" customWidth="1"/>
    <col min="2" max="2" width="15.28515625" customWidth="1"/>
    <col min="3" max="4" width="19.28515625" customWidth="1"/>
  </cols>
  <sheetData>
    <row r="1" spans="1:4" x14ac:dyDescent="0.25">
      <c r="A1" s="156" t="s">
        <v>4258</v>
      </c>
      <c r="B1" s="156"/>
      <c r="C1" s="156"/>
      <c r="D1" s="156"/>
    </row>
    <row r="2" spans="1:4" x14ac:dyDescent="0.25">
      <c r="A2" s="96"/>
      <c r="B2" s="96"/>
      <c r="C2" s="96"/>
      <c r="D2" s="96"/>
    </row>
    <row r="3" spans="1:4" ht="30" x14ac:dyDescent="0.25">
      <c r="A3" s="97" t="s">
        <v>4249</v>
      </c>
      <c r="B3" s="70" t="s">
        <v>4250</v>
      </c>
      <c r="C3" s="70" t="s">
        <v>4383</v>
      </c>
      <c r="D3" s="70" t="s">
        <v>4254</v>
      </c>
    </row>
    <row r="4" spans="1:4" x14ac:dyDescent="0.25">
      <c r="A4" s="100" t="s">
        <v>3856</v>
      </c>
      <c r="B4" s="102">
        <v>26</v>
      </c>
      <c r="C4" s="105">
        <v>4964152</v>
      </c>
      <c r="D4" s="105">
        <v>4147481.06</v>
      </c>
    </row>
    <row r="5" spans="1:4" x14ac:dyDescent="0.25">
      <c r="A5" s="98" t="s">
        <v>3874</v>
      </c>
      <c r="B5" s="103">
        <v>65</v>
      </c>
      <c r="C5" s="106">
        <v>24698018</v>
      </c>
      <c r="D5" s="106">
        <v>16198063.640000001</v>
      </c>
    </row>
    <row r="6" spans="1:4" x14ac:dyDescent="0.25">
      <c r="A6" s="101" t="s">
        <v>4253</v>
      </c>
      <c r="B6" s="108">
        <v>91</v>
      </c>
      <c r="C6" s="107">
        <v>29662170</v>
      </c>
      <c r="D6" s="107">
        <v>20345544.699999999</v>
      </c>
    </row>
    <row r="7" spans="1:4" ht="7.5" customHeight="1" x14ac:dyDescent="0.25">
      <c r="A7" s="99"/>
      <c r="B7" s="99"/>
      <c r="C7" s="99"/>
      <c r="D7" s="99"/>
    </row>
    <row r="8" spans="1:4" ht="27" customHeight="1" x14ac:dyDescent="0.25">
      <c r="A8" s="157" t="s">
        <v>4286</v>
      </c>
      <c r="B8" s="157"/>
      <c r="C8" s="157"/>
      <c r="D8" s="157"/>
    </row>
    <row r="9" spans="1:4" ht="15" customHeight="1" x14ac:dyDescent="0.25"/>
    <row r="12" spans="1:4" x14ac:dyDescent="0.25">
      <c r="B12" s="104"/>
      <c r="C12" s="109"/>
      <c r="D12" s="109"/>
    </row>
    <row r="13" spans="1:4" x14ac:dyDescent="0.25">
      <c r="B13" s="104"/>
      <c r="C13" s="109"/>
      <c r="D13" s="109"/>
    </row>
    <row r="14" spans="1:4" x14ac:dyDescent="0.25">
      <c r="B14" s="90"/>
      <c r="C14" s="90"/>
      <c r="D14" s="90"/>
    </row>
    <row r="15" spans="1:4" x14ac:dyDescent="0.25">
      <c r="B15" s="104"/>
      <c r="C15" s="109"/>
      <c r="D15" s="109"/>
    </row>
    <row r="16" spans="1:4" x14ac:dyDescent="0.25">
      <c r="B16" s="104"/>
      <c r="C16" s="109"/>
      <c r="D16" s="109"/>
    </row>
  </sheetData>
  <mergeCells count="2">
    <mergeCell ref="A1:D1"/>
    <mergeCell ref="A8: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N23" sqref="A17:N23"/>
    </sheetView>
  </sheetViews>
  <sheetFormatPr defaultRowHeight="15" x14ac:dyDescent="0.25"/>
  <cols>
    <col min="1" max="1" width="12" customWidth="1"/>
    <col min="2" max="2" width="10.5703125" bestFit="1" customWidth="1"/>
    <col min="3" max="3" width="12.85546875" bestFit="1" customWidth="1"/>
    <col min="4" max="4" width="12.85546875" customWidth="1"/>
    <col min="5" max="5" width="11.42578125" customWidth="1"/>
    <col min="6" max="6" width="11.42578125" style="4" customWidth="1"/>
    <col min="7" max="7" width="11.42578125" customWidth="1"/>
    <col min="8" max="8" width="1.42578125" customWidth="1"/>
    <col min="9" max="9" width="12.85546875" customWidth="1"/>
    <col min="10" max="11" width="11.42578125" customWidth="1"/>
    <col min="12" max="12" width="11.42578125" style="4" customWidth="1"/>
    <col min="13" max="13" width="11.42578125" customWidth="1"/>
    <col min="14" max="14" width="13.5703125" customWidth="1"/>
  </cols>
  <sheetData>
    <row r="1" spans="1:15" x14ac:dyDescent="0.25">
      <c r="A1" s="158" t="s">
        <v>4281</v>
      </c>
      <c r="B1" s="158"/>
      <c r="C1" s="158"/>
      <c r="D1" s="158"/>
      <c r="E1" s="158"/>
      <c r="F1" s="158"/>
      <c r="G1" s="158"/>
      <c r="H1" s="158"/>
      <c r="I1" s="158"/>
      <c r="J1" s="158"/>
      <c r="K1" s="158"/>
      <c r="L1" s="158"/>
      <c r="M1" s="158"/>
      <c r="N1" s="158"/>
    </row>
    <row r="2" spans="1:15" x14ac:dyDescent="0.25">
      <c r="A2" s="85"/>
      <c r="B2" s="86"/>
      <c r="C2" s="86"/>
      <c r="D2" s="86"/>
      <c r="E2" s="86"/>
      <c r="F2" s="86"/>
      <c r="G2" s="86"/>
      <c r="H2" s="86"/>
      <c r="I2" s="86"/>
      <c r="J2" s="86"/>
      <c r="K2" s="86"/>
      <c r="L2" s="86"/>
      <c r="M2" s="86"/>
      <c r="N2" s="86"/>
    </row>
    <row r="3" spans="1:15" x14ac:dyDescent="0.25">
      <c r="A3" s="85"/>
      <c r="B3" s="86"/>
      <c r="C3" s="159" t="s">
        <v>4260</v>
      </c>
      <c r="D3" s="159"/>
      <c r="E3" s="159"/>
      <c r="F3" s="159"/>
      <c r="G3" s="159"/>
      <c r="H3" s="86"/>
      <c r="I3" s="159" t="s">
        <v>4261</v>
      </c>
      <c r="J3" s="159"/>
      <c r="K3" s="159"/>
      <c r="L3" s="159"/>
      <c r="M3" s="159"/>
      <c r="N3" s="86"/>
    </row>
    <row r="4" spans="1:15" ht="60" x14ac:dyDescent="0.25">
      <c r="A4" s="87"/>
      <c r="B4" s="70" t="s">
        <v>4250</v>
      </c>
      <c r="C4" s="70" t="s">
        <v>4287</v>
      </c>
      <c r="D4" s="70" t="s">
        <v>4288</v>
      </c>
      <c r="E4" s="70" t="s">
        <v>18</v>
      </c>
      <c r="F4" s="70" t="s">
        <v>4294</v>
      </c>
      <c r="G4" s="70" t="s">
        <v>4262</v>
      </c>
      <c r="H4" s="70"/>
      <c r="I4" s="70" t="s">
        <v>4290</v>
      </c>
      <c r="J4" s="70" t="s">
        <v>31</v>
      </c>
      <c r="K4" s="70" t="s">
        <v>4263</v>
      </c>
      <c r="L4" s="70" t="s">
        <v>4388</v>
      </c>
      <c r="M4" s="70" t="s">
        <v>4264</v>
      </c>
      <c r="N4" s="70" t="s">
        <v>4265</v>
      </c>
    </row>
    <row r="5" spans="1:15" x14ac:dyDescent="0.25">
      <c r="A5" s="14" t="s">
        <v>58</v>
      </c>
      <c r="B5" s="80">
        <v>103</v>
      </c>
      <c r="C5" s="12">
        <v>591561800</v>
      </c>
      <c r="D5" s="12">
        <v>171891200</v>
      </c>
      <c r="E5" s="81">
        <v>29998</v>
      </c>
      <c r="F5" s="12">
        <f>C5/E5</f>
        <v>19720.041336089074</v>
      </c>
      <c r="G5" s="81">
        <v>39958</v>
      </c>
      <c r="H5" s="12"/>
      <c r="I5" s="12">
        <v>31292944</v>
      </c>
      <c r="J5" s="12">
        <v>0</v>
      </c>
      <c r="K5" s="81">
        <v>11516</v>
      </c>
      <c r="L5" s="12">
        <f>(I5-J5)/K5</f>
        <v>2717.3449114275791</v>
      </c>
      <c r="M5" s="81">
        <v>19498</v>
      </c>
      <c r="N5" s="12">
        <v>544851150</v>
      </c>
    </row>
    <row r="6" spans="1:15" x14ac:dyDescent="0.25">
      <c r="A6" s="67" t="s">
        <v>47</v>
      </c>
      <c r="B6" s="11">
        <v>32</v>
      </c>
      <c r="C6" s="10">
        <v>163137053</v>
      </c>
      <c r="D6" s="10">
        <v>47706922</v>
      </c>
      <c r="E6" s="82">
        <v>10293</v>
      </c>
      <c r="F6" s="10">
        <f>C6/E6</f>
        <v>15849.320217623628</v>
      </c>
      <c r="G6" s="82">
        <v>15438</v>
      </c>
      <c r="H6" s="10"/>
      <c r="I6" s="10">
        <v>2281911</v>
      </c>
      <c r="J6" s="10">
        <v>297297</v>
      </c>
      <c r="K6" s="82">
        <v>2135</v>
      </c>
      <c r="L6" s="10">
        <f>(I6-J6)/K6</f>
        <v>929.56159250585483</v>
      </c>
      <c r="M6" s="82">
        <v>8996</v>
      </c>
      <c r="N6" s="10">
        <v>0</v>
      </c>
    </row>
    <row r="7" spans="1:15" x14ac:dyDescent="0.25">
      <c r="A7" s="14" t="s">
        <v>236</v>
      </c>
      <c r="B7" s="80">
        <v>1</v>
      </c>
      <c r="C7" s="12">
        <v>2223000</v>
      </c>
      <c r="D7" s="12">
        <v>0</v>
      </c>
      <c r="E7" s="89" t="s">
        <v>941</v>
      </c>
      <c r="F7" s="88" t="s">
        <v>941</v>
      </c>
      <c r="G7" s="89" t="s">
        <v>941</v>
      </c>
      <c r="H7" s="12"/>
      <c r="I7" s="12">
        <v>0</v>
      </c>
      <c r="J7" s="12">
        <v>0</v>
      </c>
      <c r="K7" s="89" t="s">
        <v>941</v>
      </c>
      <c r="L7" s="88" t="s">
        <v>941</v>
      </c>
      <c r="M7" s="89" t="s">
        <v>941</v>
      </c>
      <c r="N7" s="12">
        <v>0</v>
      </c>
    </row>
    <row r="8" spans="1:15" x14ac:dyDescent="0.25">
      <c r="A8" s="20" t="s">
        <v>4253</v>
      </c>
      <c r="B8" s="21">
        <f>SUM(B5:B7)</f>
        <v>136</v>
      </c>
      <c r="C8" s="18">
        <f>SUM(C5:C7)</f>
        <v>756921853</v>
      </c>
      <c r="D8" s="18">
        <f>SUM(D5:D7)</f>
        <v>219598122</v>
      </c>
      <c r="E8" s="21">
        <f>SUM(E5:E7)</f>
        <v>40291</v>
      </c>
      <c r="F8" s="18">
        <f>C8/E8</f>
        <v>18786.375443647466</v>
      </c>
      <c r="G8" s="21">
        <f>SUM(G5:G6)</f>
        <v>55396</v>
      </c>
      <c r="H8" s="18"/>
      <c r="I8" s="18">
        <f>SUM(I5:I7)</f>
        <v>33574855</v>
      </c>
      <c r="J8" s="18">
        <f>SUM(J5:J7)</f>
        <v>297297</v>
      </c>
      <c r="K8" s="21">
        <f>SUM(K5:K7)</f>
        <v>13651</v>
      </c>
      <c r="L8" s="18">
        <f>(I8-J8)/K8</f>
        <v>2437.7377481503186</v>
      </c>
      <c r="M8" s="21">
        <f>SUM(M5:M6)</f>
        <v>28494</v>
      </c>
      <c r="N8" s="18">
        <f>SUM(N5:N7)</f>
        <v>544851150</v>
      </c>
    </row>
    <row r="9" spans="1:15" s="4" customFormat="1" ht="13.5" customHeight="1" x14ac:dyDescent="0.25">
      <c r="A9" s="27"/>
      <c r="B9" s="27"/>
      <c r="C9" s="27"/>
      <c r="D9" s="27"/>
      <c r="E9" s="27"/>
      <c r="F9" s="27"/>
      <c r="G9" s="27"/>
      <c r="H9" s="27"/>
      <c r="I9" s="27"/>
      <c r="J9" s="27"/>
      <c r="K9" s="27"/>
      <c r="L9" s="27"/>
      <c r="M9" s="27"/>
      <c r="N9" s="27"/>
    </row>
    <row r="10" spans="1:15" s="4" customFormat="1" ht="13.5" customHeight="1" x14ac:dyDescent="0.25">
      <c r="A10" s="154" t="s">
        <v>4396</v>
      </c>
      <c r="B10" s="154"/>
      <c r="C10" s="154"/>
      <c r="D10" s="154"/>
      <c r="E10" s="154"/>
      <c r="F10" s="154"/>
      <c r="G10" s="154"/>
      <c r="H10" s="154"/>
      <c r="I10" s="154"/>
      <c r="J10" s="154"/>
      <c r="K10" s="154"/>
      <c r="L10" s="154"/>
      <c r="M10" s="154"/>
      <c r="N10" s="154"/>
    </row>
    <row r="11" spans="1:15" ht="13.5" customHeight="1" x14ac:dyDescent="0.25">
      <c r="A11" s="155" t="s">
        <v>4295</v>
      </c>
      <c r="B11" s="155"/>
      <c r="C11" s="155"/>
      <c r="D11" s="155"/>
      <c r="E11" s="155"/>
      <c r="F11" s="155"/>
      <c r="G11" s="155"/>
      <c r="H11" s="155"/>
      <c r="I11" s="155"/>
      <c r="J11" s="155"/>
      <c r="K11" s="155"/>
      <c r="L11" s="155"/>
      <c r="M11" s="155"/>
      <c r="N11" s="155"/>
      <c r="O11" s="4"/>
    </row>
    <row r="12" spans="1:15" ht="13.5" customHeight="1" x14ac:dyDescent="0.25">
      <c r="A12" s="155" t="s">
        <v>4292</v>
      </c>
      <c r="B12" s="155"/>
      <c r="C12" s="155"/>
      <c r="D12" s="155"/>
      <c r="E12" s="155"/>
      <c r="F12" s="155"/>
      <c r="G12" s="155"/>
      <c r="H12" s="155"/>
      <c r="I12" s="155"/>
      <c r="J12" s="155"/>
      <c r="K12" s="155"/>
      <c r="L12" s="155"/>
      <c r="M12" s="155"/>
      <c r="N12" s="155"/>
      <c r="O12" s="4"/>
    </row>
    <row r="13" spans="1:15" s="4" customFormat="1" ht="7.5" customHeight="1" x14ac:dyDescent="0.25">
      <c r="A13" s="27"/>
      <c r="B13" s="27"/>
      <c r="C13" s="27"/>
      <c r="D13" s="27"/>
      <c r="E13" s="27"/>
      <c r="F13" s="27"/>
      <c r="G13" s="27"/>
      <c r="H13" s="27"/>
      <c r="I13" s="27"/>
      <c r="J13" s="27"/>
      <c r="K13" s="27"/>
      <c r="L13" s="27"/>
      <c r="M13" s="27"/>
      <c r="N13" s="27"/>
    </row>
    <row r="14" spans="1:15" ht="13.5" customHeight="1" x14ac:dyDescent="0.25">
      <c r="A14" s="155" t="s">
        <v>4277</v>
      </c>
      <c r="B14" s="155"/>
      <c r="C14" s="155"/>
      <c r="D14" s="155"/>
      <c r="E14" s="155"/>
      <c r="F14" s="155"/>
      <c r="G14" s="155"/>
      <c r="H14" s="155"/>
      <c r="I14" s="155"/>
      <c r="J14" s="155"/>
      <c r="K14" s="155"/>
      <c r="L14" s="155"/>
      <c r="M14" s="155"/>
      <c r="N14" s="155"/>
      <c r="O14" s="4"/>
    </row>
    <row r="15" spans="1:15" s="4" customFormat="1" x14ac:dyDescent="0.25">
      <c r="A15" s="25"/>
      <c r="B15" s="25"/>
      <c r="C15" s="25"/>
      <c r="D15" s="25"/>
      <c r="E15" s="25"/>
      <c r="F15" s="25"/>
      <c r="G15" s="25"/>
      <c r="H15" s="25"/>
      <c r="I15" s="25"/>
      <c r="J15" s="25"/>
      <c r="K15" s="25"/>
      <c r="L15" s="25"/>
      <c r="M15" s="25"/>
      <c r="N15" s="25"/>
    </row>
    <row r="16" spans="1:15" x14ac:dyDescent="0.25">
      <c r="A16" s="25"/>
      <c r="B16" s="25"/>
      <c r="C16" s="25"/>
      <c r="D16" s="25"/>
      <c r="E16" s="25"/>
      <c r="F16" s="25"/>
      <c r="G16" s="25"/>
      <c r="H16" s="25"/>
      <c r="I16" s="25"/>
      <c r="J16" s="25"/>
      <c r="K16" s="25"/>
      <c r="L16" s="25"/>
      <c r="M16" s="25"/>
      <c r="N16" s="25"/>
    </row>
    <row r="17" spans="2:14" x14ac:dyDescent="0.25">
      <c r="B17" s="90"/>
      <c r="C17" s="92"/>
      <c r="D17" s="92"/>
      <c r="E17" s="93"/>
      <c r="F17" s="112"/>
      <c r="G17" s="93"/>
      <c r="H17" s="92"/>
      <c r="I17" s="92"/>
      <c r="J17" s="92"/>
      <c r="K17" s="93"/>
      <c r="L17" s="92"/>
      <c r="M17" s="93"/>
      <c r="N17" s="92"/>
    </row>
    <row r="18" spans="2:14" x14ac:dyDescent="0.25">
      <c r="B18" s="90"/>
      <c r="C18" s="92"/>
      <c r="D18" s="92"/>
      <c r="E18" s="93"/>
      <c r="F18" s="92"/>
      <c r="G18" s="93"/>
      <c r="H18" s="92"/>
      <c r="I18" s="92"/>
      <c r="J18" s="92"/>
      <c r="K18" s="93"/>
      <c r="L18" s="92"/>
      <c r="M18" s="93"/>
      <c r="N18" s="92"/>
    </row>
    <row r="19" spans="2:14" x14ac:dyDescent="0.25">
      <c r="B19" s="90"/>
      <c r="C19" s="92"/>
      <c r="D19" s="92"/>
      <c r="E19" s="110"/>
      <c r="F19" s="111"/>
      <c r="G19" s="110"/>
      <c r="H19" s="92"/>
      <c r="I19" s="92"/>
      <c r="J19" s="92"/>
      <c r="K19" s="110"/>
      <c r="L19" s="111"/>
      <c r="M19" s="110"/>
      <c r="N19" s="92"/>
    </row>
    <row r="21" spans="2:14" x14ac:dyDescent="0.25">
      <c r="B21" s="90"/>
      <c r="C21" s="92"/>
      <c r="D21" s="92"/>
      <c r="E21" s="93"/>
      <c r="F21" s="92"/>
      <c r="G21" s="93"/>
      <c r="H21" s="92"/>
      <c r="I21" s="92"/>
      <c r="J21" s="92"/>
      <c r="K21" s="93"/>
      <c r="L21" s="92"/>
      <c r="M21" s="93"/>
      <c r="N21" s="92"/>
    </row>
    <row r="22" spans="2:14" x14ac:dyDescent="0.25">
      <c r="B22" s="90"/>
      <c r="C22" s="92"/>
      <c r="D22" s="92"/>
      <c r="E22" s="93"/>
      <c r="F22" s="92"/>
      <c r="G22" s="93"/>
      <c r="H22" s="92"/>
      <c r="I22" s="92"/>
      <c r="J22" s="92"/>
      <c r="K22" s="93"/>
      <c r="L22" s="92"/>
      <c r="M22" s="93"/>
      <c r="N22" s="92"/>
    </row>
    <row r="23" spans="2:14" x14ac:dyDescent="0.25">
      <c r="B23" s="90"/>
      <c r="C23" s="92"/>
      <c r="D23" s="92"/>
      <c r="E23" s="110"/>
      <c r="F23" s="111"/>
      <c r="G23" s="110"/>
      <c r="H23" s="92"/>
      <c r="I23" s="92"/>
      <c r="J23" s="92"/>
      <c r="K23" s="110"/>
      <c r="L23" s="111"/>
      <c r="M23" s="110"/>
      <c r="N23" s="92"/>
    </row>
  </sheetData>
  <mergeCells count="7">
    <mergeCell ref="A14:N14"/>
    <mergeCell ref="A1:N1"/>
    <mergeCell ref="C3:G3"/>
    <mergeCell ref="I3:M3"/>
    <mergeCell ref="A11:N11"/>
    <mergeCell ref="A12:N12"/>
    <mergeCell ref="A10:N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L23" sqref="A17:L23"/>
    </sheetView>
  </sheetViews>
  <sheetFormatPr defaultRowHeight="15" x14ac:dyDescent="0.25"/>
  <cols>
    <col min="1" max="1" width="23" bestFit="1" customWidth="1"/>
    <col min="2" max="2" width="10.5703125" bestFit="1" customWidth="1"/>
    <col min="3" max="3" width="12.85546875" customWidth="1"/>
    <col min="4" max="5" width="11.42578125" customWidth="1"/>
    <col min="6" max="6" width="1.42578125" customWidth="1"/>
    <col min="7" max="7" width="12.85546875" customWidth="1"/>
    <col min="8" max="9" width="11.42578125" customWidth="1"/>
    <col min="10" max="10" width="11.42578125" style="4" customWidth="1"/>
    <col min="11" max="11" width="11.42578125" customWidth="1"/>
    <col min="12" max="12" width="13.5703125" customWidth="1"/>
  </cols>
  <sheetData>
    <row r="1" spans="1:12" x14ac:dyDescent="0.25">
      <c r="A1" s="153" t="s">
        <v>4284</v>
      </c>
      <c r="B1" s="153"/>
      <c r="C1" s="153"/>
      <c r="D1" s="153"/>
      <c r="E1" s="153"/>
      <c r="F1" s="153"/>
      <c r="G1" s="153"/>
      <c r="H1" s="153"/>
      <c r="I1" s="153"/>
      <c r="J1" s="153"/>
      <c r="K1" s="153"/>
      <c r="L1" s="153"/>
    </row>
    <row r="2" spans="1:12" x14ac:dyDescent="0.25">
      <c r="A2" s="116"/>
      <c r="B2" s="87"/>
      <c r="C2" s="87"/>
      <c r="D2" s="87"/>
      <c r="E2" s="87"/>
      <c r="F2" s="87"/>
      <c r="G2" s="87"/>
      <c r="H2" s="87"/>
      <c r="I2" s="87"/>
      <c r="J2" s="87"/>
      <c r="K2" s="87"/>
      <c r="L2" s="87"/>
    </row>
    <row r="3" spans="1:12" x14ac:dyDescent="0.25">
      <c r="A3" s="116"/>
      <c r="B3" s="87"/>
      <c r="C3" s="159" t="s">
        <v>4260</v>
      </c>
      <c r="D3" s="159"/>
      <c r="E3" s="159"/>
      <c r="F3" s="116"/>
      <c r="G3" s="159" t="s">
        <v>4261</v>
      </c>
      <c r="H3" s="159"/>
      <c r="I3" s="159"/>
      <c r="J3" s="159"/>
      <c r="K3" s="159"/>
      <c r="L3" s="116"/>
    </row>
    <row r="4" spans="1:12" ht="60" x14ac:dyDescent="0.25">
      <c r="A4" s="117"/>
      <c r="B4" s="70" t="s">
        <v>4250</v>
      </c>
      <c r="C4" s="70" t="s">
        <v>4289</v>
      </c>
      <c r="D4" s="70" t="s">
        <v>18</v>
      </c>
      <c r="E4" s="70" t="s">
        <v>4294</v>
      </c>
      <c r="F4" s="70"/>
      <c r="G4" s="70" t="s">
        <v>4291</v>
      </c>
      <c r="H4" s="70" t="s">
        <v>31</v>
      </c>
      <c r="I4" s="70" t="s">
        <v>4285</v>
      </c>
      <c r="J4" s="70" t="s">
        <v>4282</v>
      </c>
      <c r="K4" s="70" t="s">
        <v>4264</v>
      </c>
      <c r="L4" s="70" t="s">
        <v>4266</v>
      </c>
    </row>
    <row r="5" spans="1:12" x14ac:dyDescent="0.25">
      <c r="A5" s="14" t="s">
        <v>58</v>
      </c>
      <c r="B5" s="80">
        <v>176</v>
      </c>
      <c r="C5" s="12">
        <v>53996918</v>
      </c>
      <c r="D5" s="81">
        <v>21331</v>
      </c>
      <c r="E5" s="12">
        <f>C5/D5</f>
        <v>2531.3824012001314</v>
      </c>
      <c r="F5" s="15"/>
      <c r="G5" s="12">
        <v>9276704</v>
      </c>
      <c r="H5" s="12">
        <v>0</v>
      </c>
      <c r="I5" s="81">
        <v>5090</v>
      </c>
      <c r="J5" s="12">
        <f>(G5-H5)/I5</f>
        <v>1822.535166994106</v>
      </c>
      <c r="K5" s="81">
        <v>37300</v>
      </c>
      <c r="L5" s="12">
        <v>43705250</v>
      </c>
    </row>
    <row r="6" spans="1:12" x14ac:dyDescent="0.25">
      <c r="A6" s="115" t="s">
        <v>4248</v>
      </c>
      <c r="B6" s="11">
        <v>119</v>
      </c>
      <c r="C6" s="10">
        <v>21332690</v>
      </c>
      <c r="D6" s="82">
        <v>11961</v>
      </c>
      <c r="E6" s="10">
        <f>C6/D6</f>
        <v>1783.5206086447622</v>
      </c>
      <c r="F6" s="113"/>
      <c r="G6" s="16" t="s">
        <v>941</v>
      </c>
      <c r="H6" s="16" t="s">
        <v>941</v>
      </c>
      <c r="I6" s="128" t="s">
        <v>941</v>
      </c>
      <c r="J6" s="16" t="s">
        <v>941</v>
      </c>
      <c r="K6" s="128" t="s">
        <v>941</v>
      </c>
      <c r="L6" s="10">
        <v>0</v>
      </c>
    </row>
    <row r="7" spans="1:12" x14ac:dyDescent="0.25">
      <c r="A7" s="14" t="s">
        <v>3862</v>
      </c>
      <c r="B7" s="80">
        <v>87</v>
      </c>
      <c r="C7" s="12">
        <v>20524250</v>
      </c>
      <c r="D7" s="81">
        <v>8162</v>
      </c>
      <c r="E7" s="12">
        <f>C7/D7</f>
        <v>2514.6103896103896</v>
      </c>
      <c r="F7" s="15"/>
      <c r="G7" s="12">
        <v>12700641.5</v>
      </c>
      <c r="H7" s="12">
        <v>15000</v>
      </c>
      <c r="I7" s="81">
        <v>8020</v>
      </c>
      <c r="J7" s="12">
        <f>(G7-H7)/I7</f>
        <v>1581.7508104738154</v>
      </c>
      <c r="K7" s="81">
        <v>11996</v>
      </c>
      <c r="L7" s="12">
        <v>0</v>
      </c>
    </row>
    <row r="8" spans="1:12" x14ac:dyDescent="0.25">
      <c r="A8" s="19" t="s">
        <v>4253</v>
      </c>
      <c r="B8" s="21">
        <f>SUM(B5:B7)</f>
        <v>382</v>
      </c>
      <c r="C8" s="18">
        <f>SUM(C5:C7)</f>
        <v>95853858</v>
      </c>
      <c r="D8" s="21">
        <f>SUM(D5:D7)</f>
        <v>41454</v>
      </c>
      <c r="E8" s="18">
        <f>C8/D8</f>
        <v>2312.2945433492546</v>
      </c>
      <c r="F8" s="19"/>
      <c r="G8" s="18">
        <f>SUM(G5:G7)</f>
        <v>21977345.5</v>
      </c>
      <c r="H8" s="18">
        <f>SUM(H5:H7)</f>
        <v>15000</v>
      </c>
      <c r="I8" s="21">
        <f>SUM(I5:I7)</f>
        <v>13110</v>
      </c>
      <c r="J8" s="18">
        <f>(E8-F8)/G8</f>
        <v>1.0521264014115147E-4</v>
      </c>
      <c r="K8" s="21">
        <f>SUM(K5:K7)</f>
        <v>49296</v>
      </c>
      <c r="L8" s="18">
        <f>SUM(L5:L7)</f>
        <v>43705250</v>
      </c>
    </row>
    <row r="9" spans="1:12" ht="13.5" customHeight="1" x14ac:dyDescent="0.25">
      <c r="A9" s="114"/>
      <c r="B9" s="114"/>
      <c r="C9" s="114"/>
      <c r="D9" s="114"/>
      <c r="E9" s="114"/>
      <c r="F9" s="114"/>
      <c r="G9" s="114"/>
      <c r="H9" s="114"/>
      <c r="I9" s="114"/>
      <c r="J9" s="114"/>
      <c r="K9" s="114"/>
      <c r="L9" s="114"/>
    </row>
    <row r="10" spans="1:12" ht="13.5" customHeight="1" x14ac:dyDescent="0.25">
      <c r="A10" s="160" t="s">
        <v>4396</v>
      </c>
      <c r="B10" s="161"/>
      <c r="C10" s="161"/>
      <c r="D10" s="161"/>
      <c r="E10" s="161"/>
      <c r="F10" s="161"/>
      <c r="G10" s="161"/>
      <c r="H10" s="161"/>
      <c r="I10" s="161"/>
      <c r="J10" s="161"/>
      <c r="K10" s="161"/>
      <c r="L10" s="161"/>
    </row>
    <row r="11" spans="1:12" ht="13.5" customHeight="1" x14ac:dyDescent="0.25">
      <c r="A11" s="160" t="s">
        <v>4395</v>
      </c>
      <c r="B11" s="161"/>
      <c r="C11" s="161"/>
      <c r="D11" s="161"/>
      <c r="E11" s="161"/>
      <c r="F11" s="161"/>
      <c r="G11" s="161"/>
      <c r="H11" s="161"/>
      <c r="I11" s="161"/>
      <c r="J11" s="161"/>
      <c r="K11" s="161"/>
      <c r="L11" s="161"/>
    </row>
    <row r="12" spans="1:12" ht="13.5" customHeight="1" x14ac:dyDescent="0.25">
      <c r="A12" s="155" t="s">
        <v>4406</v>
      </c>
      <c r="B12" s="161"/>
      <c r="C12" s="161"/>
      <c r="D12" s="161"/>
      <c r="E12" s="161"/>
      <c r="F12" s="161"/>
      <c r="G12" s="161"/>
      <c r="H12" s="161"/>
      <c r="I12" s="161"/>
      <c r="J12" s="161"/>
      <c r="K12" s="161"/>
      <c r="L12" s="161"/>
    </row>
    <row r="13" spans="1:12" ht="7.5" customHeight="1" x14ac:dyDescent="0.25">
      <c r="A13" s="27"/>
      <c r="B13" s="27"/>
      <c r="C13" s="27"/>
      <c r="D13" s="27"/>
      <c r="E13" s="27"/>
      <c r="F13" s="27"/>
      <c r="G13" s="27"/>
      <c r="H13" s="27"/>
      <c r="I13" s="27"/>
      <c r="J13" s="27"/>
      <c r="K13" s="27"/>
      <c r="L13" s="27"/>
    </row>
    <row r="14" spans="1:12" ht="27" customHeight="1" x14ac:dyDescent="0.25">
      <c r="A14" s="155" t="s">
        <v>4293</v>
      </c>
      <c r="B14" s="155"/>
      <c r="C14" s="155"/>
      <c r="D14" s="155"/>
      <c r="E14" s="155"/>
      <c r="F14" s="155"/>
      <c r="G14" s="155"/>
      <c r="H14" s="155"/>
      <c r="I14" s="155"/>
      <c r="J14" s="155"/>
      <c r="K14" s="155"/>
      <c r="L14" s="155"/>
    </row>
    <row r="17" spans="1:12" x14ac:dyDescent="0.25">
      <c r="A17" s="120"/>
      <c r="B17" s="90"/>
      <c r="C17" s="92"/>
      <c r="D17" s="93"/>
      <c r="E17" s="112"/>
      <c r="F17" s="121"/>
      <c r="G17" s="92"/>
      <c r="H17" s="92"/>
      <c r="I17" s="93"/>
      <c r="J17" s="92"/>
      <c r="K17" s="93"/>
      <c r="L17" s="92"/>
    </row>
    <row r="18" spans="1:12" x14ac:dyDescent="0.25">
      <c r="A18" s="120"/>
      <c r="B18" s="90"/>
      <c r="C18" s="92"/>
      <c r="D18" s="93"/>
      <c r="E18" s="92"/>
      <c r="F18" s="121"/>
      <c r="G18" s="111"/>
      <c r="H18" s="111"/>
      <c r="I18" s="110"/>
      <c r="J18" s="92"/>
      <c r="K18" s="110"/>
      <c r="L18" s="92"/>
    </row>
    <row r="19" spans="1:12" x14ac:dyDescent="0.25">
      <c r="A19" s="120"/>
      <c r="B19" s="90"/>
      <c r="C19" s="92"/>
      <c r="D19" s="93"/>
      <c r="E19" s="92"/>
      <c r="F19" s="121"/>
      <c r="G19" s="92"/>
      <c r="H19" s="92"/>
      <c r="I19" s="93"/>
      <c r="J19" s="92"/>
      <c r="K19" s="93"/>
      <c r="L19" s="92"/>
    </row>
    <row r="20" spans="1:12" x14ac:dyDescent="0.25">
      <c r="A20" s="25"/>
      <c r="B20" s="25"/>
      <c r="C20" s="25"/>
      <c r="D20" s="25"/>
      <c r="E20" s="25"/>
      <c r="F20" s="25"/>
      <c r="G20" s="25"/>
      <c r="H20" s="25"/>
      <c r="I20" s="25"/>
      <c r="J20" s="25"/>
      <c r="K20" s="25"/>
      <c r="L20" s="25"/>
    </row>
    <row r="21" spans="1:12" x14ac:dyDescent="0.25">
      <c r="A21" s="120"/>
      <c r="B21" s="90"/>
      <c r="C21" s="92"/>
      <c r="D21" s="93"/>
      <c r="E21" s="92"/>
      <c r="F21" s="121"/>
      <c r="G21" s="92"/>
      <c r="H21" s="92"/>
      <c r="I21" s="93"/>
      <c r="J21" s="92"/>
      <c r="K21" s="93"/>
      <c r="L21" s="92"/>
    </row>
    <row r="22" spans="1:12" x14ac:dyDescent="0.25">
      <c r="A22" s="120"/>
      <c r="B22" s="90"/>
      <c r="C22" s="92"/>
      <c r="D22" s="93"/>
      <c r="E22" s="92"/>
      <c r="F22" s="121"/>
      <c r="G22" s="111"/>
      <c r="H22" s="111"/>
      <c r="I22" s="110"/>
      <c r="J22" s="111"/>
      <c r="K22" s="110"/>
      <c r="L22" s="92"/>
    </row>
    <row r="23" spans="1:12" x14ac:dyDescent="0.25">
      <c r="A23" s="120"/>
      <c r="B23" s="90"/>
      <c r="C23" s="92"/>
      <c r="D23" s="93"/>
      <c r="E23" s="92"/>
      <c r="F23" s="121"/>
      <c r="G23" s="92"/>
      <c r="H23" s="92"/>
      <c r="I23" s="93"/>
      <c r="J23" s="92"/>
      <c r="K23" s="93"/>
      <c r="L23" s="92"/>
    </row>
  </sheetData>
  <mergeCells count="7">
    <mergeCell ref="A14:L14"/>
    <mergeCell ref="A1:L1"/>
    <mergeCell ref="C3:E3"/>
    <mergeCell ref="G3:K3"/>
    <mergeCell ref="A10:L10"/>
    <mergeCell ref="A11:L11"/>
    <mergeCell ref="A12:L12"/>
  </mergeCells>
  <pageMargins left="0.7" right="0.7" top="0.75" bottom="0.75" header="0.3" footer="0.3"/>
  <pageSetup orientation="portrait" r:id="rId1"/>
  <ignoredErrors>
    <ignoredError sqref="J8"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K18" sqref="A12:K18"/>
    </sheetView>
  </sheetViews>
  <sheetFormatPr defaultRowHeight="15" x14ac:dyDescent="0.25"/>
  <cols>
    <col min="1" max="1" width="23" bestFit="1" customWidth="1"/>
    <col min="2" max="2" width="10.5703125" bestFit="1" customWidth="1"/>
    <col min="3" max="5" width="12.85546875" customWidth="1"/>
    <col min="6" max="6" width="2.5703125" customWidth="1"/>
    <col min="7" max="7" width="23" bestFit="1" customWidth="1"/>
    <col min="8" max="8" width="10.5703125" bestFit="1" customWidth="1"/>
    <col min="9" max="11" width="12.85546875" customWidth="1"/>
  </cols>
  <sheetData>
    <row r="1" spans="1:11" x14ac:dyDescent="0.25">
      <c r="A1" s="158" t="s">
        <v>4267</v>
      </c>
      <c r="B1" s="158"/>
      <c r="C1" s="158"/>
      <c r="D1" s="158"/>
      <c r="E1" s="158"/>
      <c r="F1" s="9"/>
      <c r="G1" s="153" t="s">
        <v>4268</v>
      </c>
      <c r="H1" s="153"/>
      <c r="I1" s="153"/>
      <c r="J1" s="153"/>
      <c r="K1" s="153"/>
    </row>
    <row r="2" spans="1:11" x14ac:dyDescent="0.25">
      <c r="A2" s="85"/>
      <c r="B2" s="86"/>
      <c r="C2" s="86"/>
      <c r="D2" s="86"/>
      <c r="E2" s="86"/>
      <c r="F2" s="9"/>
      <c r="G2" s="116"/>
      <c r="H2" s="87"/>
      <c r="I2" s="87"/>
      <c r="J2" s="87"/>
      <c r="K2" s="87"/>
    </row>
    <row r="3" spans="1:11" ht="45" x14ac:dyDescent="0.25">
      <c r="A3" s="87"/>
      <c r="B3" s="70" t="s">
        <v>4250</v>
      </c>
      <c r="C3" s="70" t="s">
        <v>4289</v>
      </c>
      <c r="D3" s="70" t="s">
        <v>4291</v>
      </c>
      <c r="E3" s="70" t="s">
        <v>4266</v>
      </c>
      <c r="F3" s="99"/>
      <c r="G3" s="87"/>
      <c r="H3" s="70" t="s">
        <v>4250</v>
      </c>
      <c r="I3" s="70" t="s">
        <v>4289</v>
      </c>
      <c r="J3" s="70" t="s">
        <v>4291</v>
      </c>
      <c r="K3" s="70" t="s">
        <v>4266</v>
      </c>
    </row>
    <row r="4" spans="1:11" x14ac:dyDescent="0.25">
      <c r="A4" s="14" t="s">
        <v>58</v>
      </c>
      <c r="B4" s="80">
        <v>7</v>
      </c>
      <c r="C4" s="12">
        <v>1603084</v>
      </c>
      <c r="D4" s="12">
        <v>1466560.52</v>
      </c>
      <c r="E4" s="72">
        <v>136523.47999999998</v>
      </c>
      <c r="F4" s="9"/>
      <c r="G4" s="14" t="s">
        <v>58</v>
      </c>
      <c r="H4" s="80">
        <v>31</v>
      </c>
      <c r="I4" s="12">
        <v>12072104</v>
      </c>
      <c r="J4" s="12">
        <v>5640755.5500000007</v>
      </c>
      <c r="K4" s="12">
        <v>6801348.4500000011</v>
      </c>
    </row>
    <row r="5" spans="1:11" x14ac:dyDescent="0.25">
      <c r="A5" s="115" t="s">
        <v>4248</v>
      </c>
      <c r="B5" s="11">
        <v>3</v>
      </c>
      <c r="C5" s="10">
        <v>525359</v>
      </c>
      <c r="D5" s="10">
        <v>0</v>
      </c>
      <c r="E5" s="73">
        <v>0</v>
      </c>
      <c r="F5" s="9"/>
      <c r="G5" s="115" t="s">
        <v>4248</v>
      </c>
      <c r="H5" s="11">
        <v>3</v>
      </c>
      <c r="I5" s="10">
        <v>1370000</v>
      </c>
      <c r="J5" s="10">
        <v>0</v>
      </c>
      <c r="K5" s="10">
        <v>0</v>
      </c>
    </row>
    <row r="6" spans="1:11" x14ac:dyDescent="0.25">
      <c r="A6" s="14" t="s">
        <v>3862</v>
      </c>
      <c r="B6" s="80">
        <v>16</v>
      </c>
      <c r="C6" s="12">
        <v>2835709</v>
      </c>
      <c r="D6" s="12">
        <v>2680920.54</v>
      </c>
      <c r="E6" s="72">
        <v>0</v>
      </c>
      <c r="F6" s="9"/>
      <c r="G6" s="14" t="s">
        <v>3862</v>
      </c>
      <c r="H6" s="80">
        <v>31</v>
      </c>
      <c r="I6" s="12">
        <v>11255914</v>
      </c>
      <c r="J6" s="12">
        <v>10557308.089999998</v>
      </c>
      <c r="K6" s="12">
        <v>0</v>
      </c>
    </row>
    <row r="7" spans="1:11" x14ac:dyDescent="0.25">
      <c r="A7" s="19" t="s">
        <v>4253</v>
      </c>
      <c r="B7" s="21">
        <f>SUM(B4:B6)</f>
        <v>26</v>
      </c>
      <c r="C7" s="18">
        <f>SUM(C4:C6)</f>
        <v>4964152</v>
      </c>
      <c r="D7" s="18">
        <f>SUM(D4:D6)</f>
        <v>4147481.06</v>
      </c>
      <c r="E7" s="18">
        <f>SUM(E4:E6)</f>
        <v>136523.47999999998</v>
      </c>
      <c r="F7" s="9"/>
      <c r="G7" s="19" t="s">
        <v>4253</v>
      </c>
      <c r="H7" s="21">
        <f>SUM(H4:H6)</f>
        <v>65</v>
      </c>
      <c r="I7" s="18">
        <f>SUM(I4:I6)</f>
        <v>24698018</v>
      </c>
      <c r="J7" s="18">
        <f>SUM(J4:J6)</f>
        <v>16198063.639999999</v>
      </c>
      <c r="K7" s="18">
        <f>SUM(K4:K6)</f>
        <v>6801348.4500000011</v>
      </c>
    </row>
    <row r="8" spans="1:11" s="4" customFormat="1" ht="13.5" customHeight="1" x14ac:dyDescent="0.25">
      <c r="A8" s="75"/>
      <c r="B8" s="75"/>
      <c r="C8" s="77"/>
      <c r="D8" s="77"/>
      <c r="E8" s="77"/>
      <c r="F8" s="9"/>
      <c r="G8" s="75"/>
      <c r="H8" s="75"/>
      <c r="I8" s="77"/>
      <c r="J8" s="77"/>
      <c r="K8" s="77"/>
    </row>
    <row r="9" spans="1:11" ht="13.5" customHeight="1" x14ac:dyDescent="0.25">
      <c r="A9" s="162" t="s">
        <v>4286</v>
      </c>
      <c r="B9" s="162"/>
      <c r="C9" s="162"/>
      <c r="D9" s="162"/>
      <c r="E9" s="162"/>
      <c r="F9" s="162"/>
      <c r="G9" s="162"/>
      <c r="H9" s="162"/>
      <c r="I9" s="162"/>
      <c r="J9" s="162"/>
      <c r="K9" s="162"/>
    </row>
    <row r="12" spans="1:11" x14ac:dyDescent="0.25">
      <c r="B12" s="90"/>
      <c r="C12" s="92"/>
      <c r="D12" s="92"/>
      <c r="E12" s="91"/>
      <c r="F12" s="25"/>
      <c r="G12" s="120"/>
      <c r="H12" s="90"/>
      <c r="I12" s="92"/>
      <c r="J12" s="92"/>
      <c r="K12" s="92"/>
    </row>
    <row r="13" spans="1:11" x14ac:dyDescent="0.25">
      <c r="B13" s="90"/>
      <c r="C13" s="92"/>
      <c r="D13" s="92"/>
      <c r="E13" s="91"/>
      <c r="F13" s="25"/>
      <c r="G13" s="120"/>
      <c r="H13" s="90"/>
      <c r="I13" s="92"/>
      <c r="J13" s="92"/>
      <c r="K13" s="92"/>
    </row>
    <row r="14" spans="1:11" x14ac:dyDescent="0.25">
      <c r="B14" s="90"/>
      <c r="C14" s="92"/>
      <c r="D14" s="92"/>
      <c r="E14" s="91"/>
      <c r="F14" s="25"/>
      <c r="G14" s="120"/>
      <c r="H14" s="90"/>
      <c r="I14" s="92"/>
      <c r="J14" s="92"/>
      <c r="K14" s="92"/>
    </row>
    <row r="15" spans="1:11" x14ac:dyDescent="0.25">
      <c r="B15" s="25"/>
      <c r="C15" s="25"/>
      <c r="D15" s="25"/>
      <c r="E15" s="25"/>
      <c r="F15" s="25"/>
      <c r="G15" s="25"/>
      <c r="H15" s="25"/>
      <c r="I15" s="25"/>
      <c r="J15" s="25"/>
      <c r="K15" s="25"/>
    </row>
    <row r="16" spans="1:11" x14ac:dyDescent="0.25">
      <c r="B16" s="90"/>
      <c r="C16" s="92"/>
      <c r="D16" s="92"/>
      <c r="E16" s="91"/>
      <c r="F16" s="25"/>
      <c r="G16" s="120"/>
      <c r="H16" s="90"/>
      <c r="I16" s="92"/>
      <c r="J16" s="92"/>
      <c r="K16" s="92"/>
    </row>
    <row r="17" spans="2:11" x14ac:dyDescent="0.25">
      <c r="B17" s="90"/>
      <c r="C17" s="92"/>
      <c r="D17" s="92"/>
      <c r="E17" s="91"/>
      <c r="F17" s="25"/>
      <c r="G17" s="120"/>
      <c r="H17" s="90"/>
      <c r="I17" s="92"/>
      <c r="J17" s="92"/>
      <c r="K17" s="92"/>
    </row>
    <row r="18" spans="2:11" x14ac:dyDescent="0.25">
      <c r="B18" s="90"/>
      <c r="C18" s="92"/>
      <c r="D18" s="92"/>
      <c r="E18" s="91"/>
      <c r="F18" s="25"/>
      <c r="G18" s="120"/>
      <c r="H18" s="90"/>
      <c r="I18" s="92"/>
      <c r="J18" s="92"/>
      <c r="K18" s="92"/>
    </row>
  </sheetData>
  <mergeCells count="3">
    <mergeCell ref="A1:E1"/>
    <mergeCell ref="G1:K1"/>
    <mergeCell ref="A9:K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K22" sqref="A16:K22"/>
    </sheetView>
  </sheetViews>
  <sheetFormatPr defaultRowHeight="15" x14ac:dyDescent="0.25"/>
  <cols>
    <col min="1" max="1" width="43.5703125" customWidth="1"/>
    <col min="2" max="3" width="12.85546875" customWidth="1"/>
    <col min="4" max="4" width="12.85546875" style="4" customWidth="1"/>
    <col min="5" max="5" width="1.42578125" customWidth="1"/>
    <col min="6" max="6" width="12.85546875" customWidth="1"/>
    <col min="7" max="9" width="11.42578125" customWidth="1"/>
    <col min="10" max="11" width="12.85546875" customWidth="1"/>
  </cols>
  <sheetData>
    <row r="1" spans="1:14" x14ac:dyDescent="0.25">
      <c r="A1" s="153" t="s">
        <v>4270</v>
      </c>
      <c r="B1" s="153"/>
      <c r="C1" s="153"/>
      <c r="D1" s="153"/>
      <c r="E1" s="153"/>
      <c r="F1" s="153"/>
      <c r="G1" s="153"/>
      <c r="H1" s="153"/>
      <c r="I1" s="153"/>
      <c r="J1" s="153"/>
      <c r="K1" s="153"/>
      <c r="L1" s="129"/>
      <c r="M1" s="129"/>
      <c r="N1" s="129"/>
    </row>
    <row r="2" spans="1:14" x14ac:dyDescent="0.25">
      <c r="A2" s="116"/>
      <c r="B2" s="116"/>
      <c r="C2" s="116"/>
      <c r="D2" s="116"/>
      <c r="E2" s="116"/>
      <c r="F2" s="116"/>
      <c r="G2" s="116"/>
      <c r="H2" s="116"/>
      <c r="I2" s="116"/>
      <c r="J2" s="116"/>
      <c r="K2" s="116"/>
      <c r="L2" s="129"/>
      <c r="M2" s="129"/>
      <c r="N2" s="129"/>
    </row>
    <row r="3" spans="1:14" x14ac:dyDescent="0.25">
      <c r="A3" s="116"/>
      <c r="B3" s="159" t="s">
        <v>4260</v>
      </c>
      <c r="C3" s="159"/>
      <c r="D3" s="159"/>
      <c r="E3" s="116"/>
      <c r="F3" s="159" t="s">
        <v>4261</v>
      </c>
      <c r="G3" s="159"/>
      <c r="H3" s="159"/>
      <c r="I3" s="159"/>
      <c r="J3" s="116"/>
      <c r="K3" s="116"/>
      <c r="L3" s="129"/>
      <c r="M3" s="129"/>
      <c r="N3" s="129"/>
    </row>
    <row r="4" spans="1:14" ht="60" x14ac:dyDescent="0.25">
      <c r="A4" s="116" t="s">
        <v>4269</v>
      </c>
      <c r="B4" s="70" t="s">
        <v>4289</v>
      </c>
      <c r="C4" s="70" t="s">
        <v>4262</v>
      </c>
      <c r="D4" s="70" t="s">
        <v>4297</v>
      </c>
      <c r="E4" s="70"/>
      <c r="F4" s="70" t="s">
        <v>4291</v>
      </c>
      <c r="G4" s="70" t="s">
        <v>31</v>
      </c>
      <c r="H4" s="70" t="s">
        <v>4264</v>
      </c>
      <c r="I4" s="70" t="s">
        <v>4398</v>
      </c>
      <c r="J4" s="70" t="s">
        <v>4266</v>
      </c>
      <c r="K4" s="70" t="s">
        <v>30</v>
      </c>
      <c r="L4" s="129"/>
      <c r="M4" s="129"/>
      <c r="N4" s="129"/>
    </row>
    <row r="5" spans="1:14" x14ac:dyDescent="0.25">
      <c r="A5" s="14" t="s">
        <v>3835</v>
      </c>
      <c r="B5" s="12">
        <v>30000000</v>
      </c>
      <c r="C5" s="81">
        <v>2083</v>
      </c>
      <c r="D5" s="12">
        <f>B5/C5</f>
        <v>14402.304368698991</v>
      </c>
      <c r="E5" s="12"/>
      <c r="F5" s="12">
        <v>13428949</v>
      </c>
      <c r="G5" s="12">
        <v>0</v>
      </c>
      <c r="H5" s="81">
        <v>1891</v>
      </c>
      <c r="I5" s="12">
        <f>(F5-G5)/H5</f>
        <v>7101.5066102591218</v>
      </c>
      <c r="J5" s="12">
        <v>15500000</v>
      </c>
      <c r="K5" s="12">
        <v>211210315</v>
      </c>
      <c r="L5" s="109"/>
      <c r="M5" s="109"/>
      <c r="N5" s="109"/>
    </row>
    <row r="6" spans="1:14" x14ac:dyDescent="0.25">
      <c r="A6" s="115" t="s">
        <v>3852</v>
      </c>
      <c r="B6" s="10">
        <v>7000000</v>
      </c>
      <c r="C6" s="82">
        <v>320</v>
      </c>
      <c r="D6" s="10">
        <f>B6/C6</f>
        <v>21875</v>
      </c>
      <c r="E6" s="10"/>
      <c r="F6" s="10">
        <v>3500000</v>
      </c>
      <c r="G6" s="10">
        <v>0</v>
      </c>
      <c r="H6" s="82">
        <v>409</v>
      </c>
      <c r="I6" s="10">
        <f>(F6-G6)/H6</f>
        <v>8557.4572127139363</v>
      </c>
      <c r="J6" s="10">
        <v>3500000</v>
      </c>
      <c r="K6" s="10">
        <v>85888281</v>
      </c>
      <c r="L6" s="109"/>
      <c r="M6" s="109"/>
      <c r="N6" s="109"/>
    </row>
    <row r="7" spans="1:14" x14ac:dyDescent="0.25">
      <c r="A7" s="14" t="s">
        <v>3845</v>
      </c>
      <c r="B7" s="12">
        <v>30000000</v>
      </c>
      <c r="C7" s="81">
        <v>2398</v>
      </c>
      <c r="D7" s="12">
        <f>B7/C7</f>
        <v>12510.425354462051</v>
      </c>
      <c r="E7" s="12"/>
      <c r="F7" s="12">
        <v>14412427</v>
      </c>
      <c r="G7" s="12">
        <v>0</v>
      </c>
      <c r="H7" s="81">
        <v>2328</v>
      </c>
      <c r="I7" s="12">
        <f>(F7-G7)/H7</f>
        <v>6190.9050687285226</v>
      </c>
      <c r="J7" s="12">
        <v>15500000</v>
      </c>
      <c r="K7" s="12">
        <v>231850533</v>
      </c>
      <c r="L7" s="130"/>
      <c r="M7" s="109"/>
      <c r="N7" s="131"/>
    </row>
    <row r="8" spans="1:14" x14ac:dyDescent="0.25">
      <c r="A8" s="101" t="s">
        <v>4253</v>
      </c>
      <c r="B8" s="107">
        <v>67000000</v>
      </c>
      <c r="C8" s="135">
        <v>4801</v>
      </c>
      <c r="D8" s="18">
        <f>B8/C8</f>
        <v>13955.425952926473</v>
      </c>
      <c r="E8" s="107"/>
      <c r="F8" s="107">
        <v>31341376</v>
      </c>
      <c r="G8" s="107">
        <v>0</v>
      </c>
      <c r="H8" s="135">
        <v>4628</v>
      </c>
      <c r="I8" s="18">
        <f>(F8-G8)/H8</f>
        <v>6772.1210025929131</v>
      </c>
      <c r="J8" s="107">
        <v>34500000</v>
      </c>
      <c r="K8" s="107">
        <v>528949129</v>
      </c>
      <c r="L8" s="132"/>
      <c r="M8" s="133"/>
      <c r="N8" s="133"/>
    </row>
    <row r="9" spans="1:14" s="4" customFormat="1" ht="13.5" customHeight="1" x14ac:dyDescent="0.25">
      <c r="A9" s="9"/>
      <c r="B9" s="9"/>
      <c r="C9" s="9"/>
      <c r="D9" s="9"/>
      <c r="E9" s="9"/>
      <c r="F9" s="9"/>
      <c r="G9" s="9"/>
      <c r="H9" s="9"/>
      <c r="I9" s="9"/>
      <c r="J9" s="9"/>
      <c r="K9" s="9"/>
      <c r="L9" s="129"/>
      <c r="M9" s="129"/>
      <c r="N9" s="129"/>
    </row>
    <row r="10" spans="1:14" ht="13.5" customHeight="1" x14ac:dyDescent="0.25">
      <c r="A10" s="160" t="s">
        <v>4399</v>
      </c>
      <c r="B10" s="163"/>
      <c r="C10" s="163"/>
      <c r="D10" s="163"/>
      <c r="E10" s="163"/>
      <c r="F10" s="163"/>
      <c r="G10" s="163"/>
      <c r="H10" s="163"/>
      <c r="I10" s="163"/>
      <c r="J10" s="163"/>
      <c r="K10" s="163"/>
      <c r="L10" s="129"/>
      <c r="M10" s="129"/>
      <c r="N10" s="129"/>
    </row>
    <row r="11" spans="1:14" ht="13.5" customHeight="1" x14ac:dyDescent="0.25">
      <c r="A11" s="155" t="s">
        <v>4397</v>
      </c>
      <c r="B11" s="163"/>
      <c r="C11" s="163"/>
      <c r="D11" s="163"/>
      <c r="E11" s="163"/>
      <c r="F11" s="163"/>
      <c r="G11" s="163"/>
      <c r="H11" s="163"/>
      <c r="I11" s="163"/>
      <c r="J11" s="163"/>
      <c r="K11" s="163"/>
      <c r="L11" s="129"/>
      <c r="M11" s="129"/>
      <c r="N11" s="129"/>
    </row>
    <row r="12" spans="1:14" ht="7.5" customHeight="1" x14ac:dyDescent="0.25">
      <c r="A12" s="27"/>
      <c r="B12" s="27"/>
      <c r="C12" s="27"/>
      <c r="D12" s="27"/>
      <c r="E12" s="27"/>
      <c r="F12" s="27"/>
      <c r="G12" s="27"/>
      <c r="H12" s="27"/>
      <c r="I12" s="27"/>
      <c r="J12" s="27"/>
      <c r="K12" s="27"/>
      <c r="L12" s="129"/>
      <c r="M12" s="129"/>
      <c r="N12" s="129"/>
    </row>
    <row r="13" spans="1:14" ht="13.5" customHeight="1" x14ac:dyDescent="0.25">
      <c r="A13" s="160" t="s">
        <v>4296</v>
      </c>
      <c r="B13" s="163"/>
      <c r="C13" s="163"/>
      <c r="D13" s="163"/>
      <c r="E13" s="163"/>
      <c r="F13" s="163"/>
      <c r="G13" s="163"/>
      <c r="H13" s="163"/>
      <c r="I13" s="163"/>
      <c r="J13" s="163"/>
      <c r="K13" s="163"/>
      <c r="L13" s="129"/>
      <c r="M13" s="129"/>
      <c r="N13" s="129"/>
    </row>
    <row r="14" spans="1:14" x14ac:dyDescent="0.25">
      <c r="A14" s="25"/>
      <c r="B14" s="25"/>
      <c r="C14" s="25"/>
      <c r="D14" s="25"/>
      <c r="E14" s="25"/>
      <c r="F14" s="25"/>
      <c r="G14" s="25"/>
      <c r="H14" s="25"/>
      <c r="I14" s="25"/>
      <c r="J14" s="25"/>
      <c r="K14" s="25"/>
      <c r="L14" s="129"/>
      <c r="M14" s="129"/>
      <c r="N14" s="129"/>
    </row>
    <row r="15" spans="1:14" x14ac:dyDescent="0.25">
      <c r="L15" s="129"/>
      <c r="M15" s="129"/>
      <c r="N15" s="129"/>
    </row>
    <row r="16" spans="1:14" x14ac:dyDescent="0.25">
      <c r="A16" s="120"/>
      <c r="B16" s="92"/>
      <c r="C16" s="93"/>
      <c r="D16" s="112"/>
      <c r="E16" s="92"/>
      <c r="F16" s="92"/>
      <c r="G16" s="92"/>
      <c r="H16" s="93"/>
      <c r="I16" s="92"/>
      <c r="J16" s="92"/>
      <c r="K16" s="92"/>
      <c r="L16" s="129"/>
      <c r="M16" s="129"/>
      <c r="N16" s="129"/>
    </row>
    <row r="17" spans="1:14" x14ac:dyDescent="0.25">
      <c r="A17" s="120"/>
      <c r="B17" s="92"/>
      <c r="C17" s="93"/>
      <c r="D17" s="92"/>
      <c r="E17" s="92"/>
      <c r="F17" s="92"/>
      <c r="G17" s="92"/>
      <c r="H17" s="93"/>
      <c r="I17" s="92"/>
      <c r="J17" s="92"/>
      <c r="K17" s="92"/>
    </row>
    <row r="18" spans="1:14" x14ac:dyDescent="0.25">
      <c r="A18" s="120"/>
      <c r="B18" s="92"/>
      <c r="C18" s="93"/>
      <c r="D18" s="92"/>
      <c r="E18" s="92"/>
      <c r="F18" s="92"/>
      <c r="G18" s="92"/>
      <c r="H18" s="93"/>
      <c r="I18" s="92"/>
      <c r="J18" s="92"/>
      <c r="K18" s="92"/>
      <c r="L18" s="129"/>
      <c r="M18" s="129"/>
      <c r="N18" s="129"/>
    </row>
    <row r="20" spans="1:14" x14ac:dyDescent="0.25">
      <c r="B20" s="92"/>
      <c r="C20" s="93"/>
      <c r="D20" s="92"/>
      <c r="E20" s="92"/>
      <c r="F20" s="92"/>
      <c r="G20" s="92"/>
      <c r="H20" s="93"/>
      <c r="I20" s="92"/>
      <c r="J20" s="92"/>
      <c r="K20" s="92"/>
    </row>
    <row r="21" spans="1:14" x14ac:dyDescent="0.25">
      <c r="B21" s="92"/>
      <c r="C21" s="93"/>
      <c r="D21" s="92"/>
      <c r="E21" s="92"/>
      <c r="F21" s="92"/>
      <c r="G21" s="92"/>
      <c r="H21" s="93"/>
      <c r="I21" s="92"/>
      <c r="J21" s="92"/>
      <c r="K21" s="92"/>
    </row>
    <row r="22" spans="1:14" x14ac:dyDescent="0.25">
      <c r="B22" s="92"/>
      <c r="C22" s="93"/>
      <c r="D22" s="92"/>
      <c r="E22" s="92"/>
      <c r="F22" s="92"/>
      <c r="G22" s="92"/>
      <c r="H22" s="93"/>
      <c r="I22" s="92"/>
      <c r="J22" s="92"/>
      <c r="K22" s="92"/>
    </row>
  </sheetData>
  <mergeCells count="6">
    <mergeCell ref="A13:K13"/>
    <mergeCell ref="A1:K1"/>
    <mergeCell ref="B3:D3"/>
    <mergeCell ref="F3:I3"/>
    <mergeCell ref="A10:K10"/>
    <mergeCell ref="A11:K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H26" sqref="A18:H26"/>
    </sheetView>
  </sheetViews>
  <sheetFormatPr defaultRowHeight="15" x14ac:dyDescent="0.25"/>
  <cols>
    <col min="1" max="1" width="21.85546875" customWidth="1"/>
    <col min="2" max="3" width="14.28515625" customWidth="1"/>
    <col min="4" max="4" width="14.5703125" bestFit="1" customWidth="1"/>
    <col min="5" max="5" width="1.42578125" customWidth="1"/>
    <col min="6" max="8" width="14.28515625" customWidth="1"/>
    <col min="11" max="11" width="13.42578125" customWidth="1"/>
    <col min="13" max="13" width="9.140625" customWidth="1"/>
    <col min="14" max="14" width="2.5703125" customWidth="1"/>
    <col min="15" max="15" width="11.140625" customWidth="1"/>
    <col min="17" max="17" width="13.85546875" customWidth="1"/>
  </cols>
  <sheetData>
    <row r="1" spans="1:9" ht="30" customHeight="1" x14ac:dyDescent="0.25">
      <c r="A1" s="156" t="s">
        <v>4273</v>
      </c>
      <c r="B1" s="156"/>
      <c r="C1" s="156"/>
      <c r="D1" s="156"/>
      <c r="E1" s="156"/>
      <c r="F1" s="156"/>
      <c r="G1" s="156"/>
      <c r="H1" s="156"/>
      <c r="I1" s="25"/>
    </row>
    <row r="2" spans="1:9" ht="15" customHeight="1" x14ac:dyDescent="0.25">
      <c r="A2" s="85"/>
      <c r="B2" s="85"/>
      <c r="C2" s="85"/>
      <c r="D2" s="85"/>
      <c r="E2" s="85"/>
      <c r="F2" s="85"/>
      <c r="G2" s="85"/>
      <c r="H2" s="85"/>
      <c r="I2" s="25"/>
    </row>
    <row r="3" spans="1:9" x14ac:dyDescent="0.25">
      <c r="A3" s="85"/>
      <c r="B3" s="159" t="s">
        <v>4260</v>
      </c>
      <c r="C3" s="159"/>
      <c r="D3" s="159"/>
      <c r="E3" s="85"/>
      <c r="F3" s="159" t="s">
        <v>4261</v>
      </c>
      <c r="G3" s="159"/>
      <c r="H3" s="159"/>
      <c r="I3" s="25"/>
    </row>
    <row r="4" spans="1:9" ht="60" x14ac:dyDescent="0.25">
      <c r="A4" s="116" t="s">
        <v>4271</v>
      </c>
      <c r="B4" s="70" t="s">
        <v>4381</v>
      </c>
      <c r="C4" s="70" t="s">
        <v>4401</v>
      </c>
      <c r="D4" s="70" t="s">
        <v>4402</v>
      </c>
      <c r="E4" s="70"/>
      <c r="F4" s="70" t="s">
        <v>34</v>
      </c>
      <c r="G4" s="70" t="s">
        <v>4272</v>
      </c>
      <c r="H4" s="70" t="s">
        <v>4403</v>
      </c>
      <c r="I4" s="25"/>
    </row>
    <row r="5" spans="1:9" x14ac:dyDescent="0.25">
      <c r="A5" s="14" t="s">
        <v>4255</v>
      </c>
      <c r="B5" s="12">
        <v>52699197.299999997</v>
      </c>
      <c r="C5" s="81">
        <v>10199</v>
      </c>
      <c r="D5" s="12">
        <f>B5/C5</f>
        <v>5167.0945484851454</v>
      </c>
      <c r="E5" s="15"/>
      <c r="F5" s="12">
        <v>9653680.6900000013</v>
      </c>
      <c r="G5" s="81">
        <v>329</v>
      </c>
      <c r="H5" s="12">
        <f>F5/G5</f>
        <v>29342.494498480246</v>
      </c>
      <c r="I5" s="145"/>
    </row>
    <row r="6" spans="1:9" x14ac:dyDescent="0.25">
      <c r="A6" s="115" t="s">
        <v>4256</v>
      </c>
      <c r="B6" s="10">
        <v>115334079.17999999</v>
      </c>
      <c r="C6" s="82">
        <v>9802</v>
      </c>
      <c r="D6" s="10">
        <f>B6/C6</f>
        <v>11766.382287288308</v>
      </c>
      <c r="E6" s="113"/>
      <c r="F6" s="10">
        <v>8444255.2800000012</v>
      </c>
      <c r="G6" s="82">
        <v>2213</v>
      </c>
      <c r="H6" s="10">
        <f>F6/G6</f>
        <v>3815.7502394939002</v>
      </c>
      <c r="I6" s="92"/>
    </row>
    <row r="7" spans="1:9" x14ac:dyDescent="0.25">
      <c r="A7" s="14" t="s">
        <v>4377</v>
      </c>
      <c r="B7" s="12">
        <v>61763218</v>
      </c>
      <c r="C7" s="80">
        <v>7120</v>
      </c>
      <c r="D7" s="12">
        <f>B7/C7</f>
        <v>8674.6092696629221</v>
      </c>
      <c r="E7" s="134">
        <v>4601</v>
      </c>
      <c r="F7" s="12">
        <v>17275243.719999999</v>
      </c>
      <c r="G7" s="81">
        <v>704</v>
      </c>
      <c r="H7" s="12">
        <f>F7/G7</f>
        <v>24538.698465909089</v>
      </c>
      <c r="I7" s="25"/>
    </row>
    <row r="8" spans="1:9" x14ac:dyDescent="0.25">
      <c r="A8" s="115" t="s">
        <v>4378</v>
      </c>
      <c r="B8" s="10">
        <v>3927575</v>
      </c>
      <c r="C8" s="82">
        <v>433</v>
      </c>
      <c r="D8" s="16" t="s">
        <v>941</v>
      </c>
      <c r="E8" s="113"/>
      <c r="F8" s="10">
        <v>0</v>
      </c>
      <c r="G8" s="141" t="s">
        <v>941</v>
      </c>
      <c r="H8" s="16" t="s">
        <v>941</v>
      </c>
      <c r="I8" s="146"/>
    </row>
    <row r="9" spans="1:9" x14ac:dyDescent="0.25">
      <c r="A9" s="20" t="s">
        <v>4253</v>
      </c>
      <c r="B9" s="18">
        <f>SUM(B5:B8)</f>
        <v>233724069.47999999</v>
      </c>
      <c r="C9" s="21">
        <f>SUM(C5:C8)</f>
        <v>27554</v>
      </c>
      <c r="D9" s="18">
        <f>SUM(D5:D8)</f>
        <v>25608.086105436378</v>
      </c>
      <c r="E9" s="18"/>
      <c r="F9" s="18">
        <f>SUM(F5:F8)</f>
        <v>35373179.689999998</v>
      </c>
      <c r="G9" s="21">
        <f>SUM(G5:G8)</f>
        <v>3246</v>
      </c>
      <c r="H9" s="17">
        <f>SUM(H5:H8)</f>
        <v>57696.943203883238</v>
      </c>
      <c r="I9" s="25"/>
    </row>
    <row r="10" spans="1:9" ht="13.5" customHeight="1" x14ac:dyDescent="0.25">
      <c r="A10" s="118"/>
      <c r="B10" s="119"/>
      <c r="C10" s="119"/>
      <c r="D10" s="119"/>
      <c r="E10" s="119"/>
      <c r="F10" s="119"/>
      <c r="G10" s="119"/>
      <c r="H10" s="119"/>
      <c r="I10" s="25"/>
    </row>
    <row r="11" spans="1:9" ht="27" customHeight="1" x14ac:dyDescent="0.25">
      <c r="A11" s="155" t="s">
        <v>4400</v>
      </c>
      <c r="B11" s="155"/>
      <c r="C11" s="155"/>
      <c r="D11" s="155"/>
      <c r="E11" s="155"/>
      <c r="F11" s="155"/>
      <c r="G11" s="155"/>
      <c r="H11" s="155"/>
      <c r="I11" s="25"/>
    </row>
    <row r="12" spans="1:9" ht="13.5" customHeight="1" x14ac:dyDescent="0.25">
      <c r="A12" s="155" t="s">
        <v>4407</v>
      </c>
      <c r="B12" s="155"/>
      <c r="C12" s="155"/>
      <c r="D12" s="155"/>
      <c r="E12" s="155"/>
      <c r="F12" s="155"/>
      <c r="G12" s="155"/>
      <c r="H12" s="155"/>
      <c r="I12" s="25"/>
    </row>
    <row r="13" spans="1:9" ht="27" customHeight="1" x14ac:dyDescent="0.25">
      <c r="A13" s="155" t="s">
        <v>4405</v>
      </c>
      <c r="B13" s="155"/>
      <c r="C13" s="155"/>
      <c r="D13" s="155"/>
      <c r="E13" s="155"/>
      <c r="F13" s="155"/>
      <c r="G13" s="155"/>
      <c r="H13" s="155"/>
      <c r="I13" s="25"/>
    </row>
    <row r="14" spans="1:9" ht="13.5" customHeight="1" x14ac:dyDescent="0.25">
      <c r="A14" s="155" t="s">
        <v>4394</v>
      </c>
      <c r="B14" s="155"/>
      <c r="C14" s="155"/>
      <c r="D14" s="155"/>
      <c r="E14" s="155"/>
      <c r="F14" s="155"/>
      <c r="G14" s="155"/>
      <c r="H14" s="155"/>
      <c r="I14" s="25"/>
    </row>
    <row r="15" spans="1:9" ht="7.5" customHeight="1" x14ac:dyDescent="0.25">
      <c r="A15" s="27"/>
      <c r="B15" s="27"/>
      <c r="C15" s="27"/>
      <c r="D15" s="27"/>
      <c r="E15" s="27"/>
      <c r="F15" s="27"/>
      <c r="G15" s="27"/>
      <c r="H15" s="27"/>
      <c r="I15" s="25"/>
    </row>
    <row r="16" spans="1:9" ht="13.5" customHeight="1" x14ac:dyDescent="0.25">
      <c r="A16" s="154" t="s">
        <v>4386</v>
      </c>
      <c r="B16" s="154"/>
      <c r="C16" s="154"/>
      <c r="D16" s="154"/>
      <c r="E16" s="154"/>
      <c r="F16" s="154"/>
      <c r="G16" s="154"/>
      <c r="H16" s="154"/>
    </row>
    <row r="17" spans="1:8" x14ac:dyDescent="0.25">
      <c r="A17" s="4"/>
      <c r="B17" s="7"/>
      <c r="C17" s="6"/>
      <c r="F17" s="7"/>
      <c r="G17" s="5"/>
    </row>
    <row r="18" spans="1:8" x14ac:dyDescent="0.25">
      <c r="A18" s="4"/>
      <c r="B18" s="92"/>
      <c r="C18" s="93"/>
      <c r="D18" s="92"/>
      <c r="E18" s="121"/>
      <c r="F18" s="92"/>
      <c r="G18" s="93"/>
      <c r="H18" s="92"/>
    </row>
    <row r="19" spans="1:8" x14ac:dyDescent="0.25">
      <c r="B19" s="92"/>
      <c r="C19" s="93"/>
      <c r="D19" s="92"/>
      <c r="E19" s="121"/>
      <c r="F19" s="92"/>
      <c r="G19" s="93"/>
      <c r="H19" s="92"/>
    </row>
    <row r="20" spans="1:8" x14ac:dyDescent="0.25">
      <c r="B20" s="92"/>
      <c r="C20" s="90"/>
      <c r="D20" s="92"/>
      <c r="E20" s="122"/>
      <c r="F20" s="92"/>
      <c r="G20" s="93"/>
      <c r="H20" s="92"/>
    </row>
    <row r="21" spans="1:8" x14ac:dyDescent="0.25">
      <c r="B21" s="92"/>
      <c r="C21" s="93"/>
      <c r="D21" s="92"/>
      <c r="E21" s="121"/>
      <c r="F21" s="92"/>
      <c r="G21" s="140"/>
      <c r="H21" s="92"/>
    </row>
    <row r="22" spans="1:8" x14ac:dyDescent="0.25">
      <c r="B22" s="92"/>
      <c r="C22" s="90"/>
      <c r="D22" s="92"/>
      <c r="E22" s="25"/>
      <c r="F22" s="92"/>
      <c r="G22" s="90"/>
      <c r="H22" s="92"/>
    </row>
    <row r="23" spans="1:8" x14ac:dyDescent="0.25">
      <c r="B23" s="92"/>
      <c r="C23" s="93"/>
      <c r="D23" s="92"/>
      <c r="E23" s="121"/>
      <c r="F23" s="92"/>
      <c r="G23" s="93"/>
      <c r="H23" s="92"/>
    </row>
    <row r="24" spans="1:8" x14ac:dyDescent="0.25">
      <c r="B24" s="92"/>
      <c r="C24" s="93"/>
      <c r="D24" s="92"/>
      <c r="E24" s="121"/>
      <c r="F24" s="92"/>
      <c r="G24" s="93"/>
      <c r="H24" s="92"/>
    </row>
    <row r="25" spans="1:8" x14ac:dyDescent="0.25">
      <c r="B25" s="92"/>
      <c r="C25" s="90"/>
      <c r="D25" s="92"/>
      <c r="E25" s="122"/>
      <c r="F25" s="92"/>
      <c r="G25" s="93"/>
      <c r="H25" s="92"/>
    </row>
    <row r="26" spans="1:8" x14ac:dyDescent="0.25">
      <c r="B26" s="92"/>
      <c r="C26" s="93"/>
      <c r="D26" s="111"/>
      <c r="E26" s="121"/>
      <c r="F26" s="92"/>
      <c r="G26" s="140"/>
      <c r="H26" s="111"/>
    </row>
  </sheetData>
  <mergeCells count="8">
    <mergeCell ref="A16:H16"/>
    <mergeCell ref="A1:H1"/>
    <mergeCell ref="B3:D3"/>
    <mergeCell ref="F3:H3"/>
    <mergeCell ref="A14:H14"/>
    <mergeCell ref="A13:H13"/>
    <mergeCell ref="A11:H11"/>
    <mergeCell ref="A12:H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24" sqref="A18:K24"/>
    </sheetView>
  </sheetViews>
  <sheetFormatPr defaultRowHeight="15" x14ac:dyDescent="0.25"/>
  <cols>
    <col min="1" max="1" width="19.5703125" customWidth="1"/>
    <col min="2" max="5" width="13.5703125" customWidth="1"/>
    <col min="6" max="6" width="1.42578125" style="4" customWidth="1"/>
    <col min="7" max="8" width="13.5703125" customWidth="1"/>
    <col min="9" max="11" width="12.85546875" customWidth="1"/>
  </cols>
  <sheetData>
    <row r="1" spans="1:11" x14ac:dyDescent="0.25">
      <c r="A1" s="158" t="s">
        <v>4385</v>
      </c>
      <c r="B1" s="158"/>
      <c r="C1" s="158"/>
      <c r="D1" s="158"/>
      <c r="E1" s="158"/>
      <c r="F1" s="158"/>
      <c r="G1" s="158"/>
      <c r="H1" s="158"/>
      <c r="I1" s="158"/>
      <c r="J1" s="158"/>
      <c r="K1" s="158"/>
    </row>
    <row r="2" spans="1:11" s="4" customFormat="1" x14ac:dyDescent="0.25">
      <c r="A2" s="143"/>
      <c r="B2" s="143"/>
      <c r="C2" s="143"/>
      <c r="D2" s="143"/>
      <c r="E2" s="143"/>
      <c r="F2" s="143"/>
      <c r="G2" s="143"/>
      <c r="H2" s="143"/>
      <c r="I2" s="143"/>
      <c r="J2" s="143"/>
      <c r="K2" s="143"/>
    </row>
    <row r="3" spans="1:11" s="4" customFormat="1" x14ac:dyDescent="0.25">
      <c r="A3" s="143"/>
      <c r="B3" s="159" t="s">
        <v>4260</v>
      </c>
      <c r="C3" s="159"/>
      <c r="D3" s="159"/>
      <c r="E3" s="159"/>
      <c r="F3" s="142"/>
      <c r="G3" s="159" t="s">
        <v>4261</v>
      </c>
      <c r="H3" s="159"/>
      <c r="I3" s="159"/>
      <c r="J3" s="159"/>
      <c r="K3" s="159"/>
    </row>
    <row r="4" spans="1:11" ht="75" x14ac:dyDescent="0.25">
      <c r="A4" s="85"/>
      <c r="B4" s="144" t="s">
        <v>4387</v>
      </c>
      <c r="C4" s="144" t="s">
        <v>32</v>
      </c>
      <c r="D4" s="144" t="s">
        <v>4401</v>
      </c>
      <c r="E4" s="144" t="s">
        <v>4389</v>
      </c>
      <c r="F4" s="144"/>
      <c r="G4" s="144" t="s">
        <v>4379</v>
      </c>
      <c r="H4" s="144" t="s">
        <v>34</v>
      </c>
      <c r="I4" s="144" t="s">
        <v>4380</v>
      </c>
      <c r="J4" s="144" t="s">
        <v>4384</v>
      </c>
      <c r="K4" s="144" t="s">
        <v>4390</v>
      </c>
    </row>
    <row r="5" spans="1:11" x14ac:dyDescent="0.25">
      <c r="A5" s="71" t="s">
        <v>4255</v>
      </c>
      <c r="B5" s="12">
        <v>178188750</v>
      </c>
      <c r="C5" s="12">
        <v>52699197.299999997</v>
      </c>
      <c r="D5" s="80">
        <v>10199</v>
      </c>
      <c r="E5" s="12">
        <v>22638.292705167176</v>
      </c>
      <c r="F5" s="71"/>
      <c r="G5" s="12">
        <v>247020</v>
      </c>
      <c r="H5" s="12">
        <v>9653680.6900000013</v>
      </c>
      <c r="I5" s="12">
        <v>0</v>
      </c>
      <c r="J5" s="80">
        <v>329</v>
      </c>
      <c r="K5" s="12">
        <v>30093.315167173256</v>
      </c>
    </row>
    <row r="6" spans="1:11" x14ac:dyDescent="0.25">
      <c r="A6" s="9" t="s">
        <v>4256</v>
      </c>
      <c r="B6" s="10">
        <v>26183160</v>
      </c>
      <c r="C6" s="10">
        <v>115334079.17999999</v>
      </c>
      <c r="D6" s="11">
        <v>9802</v>
      </c>
      <c r="E6" s="10">
        <v>14437.588163640074</v>
      </c>
      <c r="F6" s="9"/>
      <c r="G6" s="10">
        <v>2518788</v>
      </c>
      <c r="H6" s="10">
        <v>8444255.2800000012</v>
      </c>
      <c r="I6" s="10">
        <v>0</v>
      </c>
      <c r="J6" s="11">
        <v>2213</v>
      </c>
      <c r="K6" s="10">
        <v>4953.9282783551744</v>
      </c>
    </row>
    <row r="7" spans="1:11" x14ac:dyDescent="0.25">
      <c r="A7" s="71" t="s">
        <v>4391</v>
      </c>
      <c r="B7" s="12">
        <v>191847158</v>
      </c>
      <c r="C7" s="12">
        <v>61763218</v>
      </c>
      <c r="D7" s="80">
        <v>7120</v>
      </c>
      <c r="E7" s="12">
        <v>35619.434831460676</v>
      </c>
      <c r="F7" s="71"/>
      <c r="G7" s="12">
        <v>3738753</v>
      </c>
      <c r="H7" s="12">
        <v>17275243.719999999</v>
      </c>
      <c r="I7" s="12">
        <v>0</v>
      </c>
      <c r="J7" s="80">
        <v>704</v>
      </c>
      <c r="K7" s="12">
        <v>29849.427159090908</v>
      </c>
    </row>
    <row r="8" spans="1:11" x14ac:dyDescent="0.25">
      <c r="A8" s="19" t="s">
        <v>4253</v>
      </c>
      <c r="B8" s="18">
        <v>396219068</v>
      </c>
      <c r="C8" s="18">
        <v>229796494.47999999</v>
      </c>
      <c r="D8" s="21">
        <v>27121</v>
      </c>
      <c r="E8" s="18">
        <v>23082.318590022493</v>
      </c>
      <c r="F8" s="19"/>
      <c r="G8" s="18">
        <v>6504561</v>
      </c>
      <c r="H8" s="18">
        <v>35373179.689999998</v>
      </c>
      <c r="I8" s="18">
        <v>0</v>
      </c>
      <c r="J8" s="21">
        <v>3246</v>
      </c>
      <c r="K8" s="18">
        <v>12901.337242760319</v>
      </c>
    </row>
    <row r="9" spans="1:11" ht="13.5" customHeight="1" x14ac:dyDescent="0.25">
      <c r="A9" s="9"/>
      <c r="B9" s="9"/>
      <c r="C9" s="9"/>
      <c r="D9" s="9"/>
      <c r="E9" s="9"/>
      <c r="F9" s="9"/>
      <c r="G9" s="9"/>
      <c r="H9" s="9"/>
      <c r="I9" s="9"/>
      <c r="J9" s="9"/>
      <c r="K9" s="9"/>
    </row>
    <row r="10" spans="1:11" s="4" customFormat="1" ht="13.5" customHeight="1" x14ac:dyDescent="0.25">
      <c r="A10" s="155" t="s">
        <v>4392</v>
      </c>
      <c r="B10" s="155"/>
      <c r="C10" s="155"/>
      <c r="D10" s="155"/>
      <c r="E10" s="155"/>
      <c r="F10" s="155"/>
      <c r="G10" s="155"/>
      <c r="H10" s="155"/>
      <c r="I10" s="155"/>
      <c r="J10" s="155"/>
      <c r="K10" s="155"/>
    </row>
    <row r="11" spans="1:11" s="4" customFormat="1" ht="27" customHeight="1" x14ac:dyDescent="0.25">
      <c r="A11" s="155" t="s">
        <v>4404</v>
      </c>
      <c r="B11" s="155"/>
      <c r="C11" s="155"/>
      <c r="D11" s="155"/>
      <c r="E11" s="155"/>
      <c r="F11" s="155"/>
      <c r="G11" s="155"/>
      <c r="H11" s="155"/>
      <c r="I11" s="155"/>
      <c r="J11" s="155"/>
      <c r="K11" s="155"/>
    </row>
    <row r="12" spans="1:11" s="4" customFormat="1" ht="13.5" customHeight="1" x14ac:dyDescent="0.25">
      <c r="A12" s="155" t="s">
        <v>4408</v>
      </c>
      <c r="B12" s="155"/>
      <c r="C12" s="155"/>
      <c r="D12" s="155"/>
      <c r="E12" s="155"/>
      <c r="F12" s="155"/>
      <c r="G12" s="155"/>
      <c r="H12" s="155"/>
      <c r="I12" s="155"/>
      <c r="J12" s="155"/>
      <c r="K12" s="155"/>
    </row>
    <row r="13" spans="1:11" s="4" customFormat="1" ht="27" customHeight="1" x14ac:dyDescent="0.25">
      <c r="A13" s="155" t="s">
        <v>4409</v>
      </c>
      <c r="B13" s="155"/>
      <c r="C13" s="155"/>
      <c r="D13" s="155"/>
      <c r="E13" s="155"/>
      <c r="F13" s="155"/>
      <c r="G13" s="155"/>
      <c r="H13" s="155"/>
      <c r="I13" s="155"/>
      <c r="J13" s="155"/>
      <c r="K13" s="155"/>
    </row>
    <row r="14" spans="1:11" s="4" customFormat="1" ht="7.5" customHeight="1" x14ac:dyDescent="0.25">
      <c r="A14" s="119"/>
      <c r="B14" s="119"/>
      <c r="C14" s="119"/>
      <c r="D14" s="119"/>
      <c r="E14" s="119"/>
      <c r="F14" s="119"/>
      <c r="G14" s="119"/>
      <c r="H14" s="119"/>
      <c r="I14" s="119"/>
      <c r="J14" s="119"/>
      <c r="K14" s="119"/>
    </row>
    <row r="15" spans="1:11" ht="13.5" customHeight="1" x14ac:dyDescent="0.25">
      <c r="A15" s="154" t="s">
        <v>4386</v>
      </c>
      <c r="B15" s="154"/>
      <c r="C15" s="154"/>
      <c r="D15" s="154"/>
      <c r="E15" s="154"/>
      <c r="F15" s="154"/>
      <c r="G15" s="154"/>
      <c r="H15" s="154"/>
      <c r="I15" s="154"/>
      <c r="J15" s="154"/>
      <c r="K15" s="154"/>
    </row>
    <row r="18" spans="2:11" x14ac:dyDescent="0.25">
      <c r="B18" s="92"/>
      <c r="C18" s="92"/>
      <c r="D18" s="90"/>
      <c r="E18" s="92"/>
      <c r="F18" s="25"/>
      <c r="G18" s="92"/>
      <c r="H18" s="92"/>
      <c r="I18" s="92"/>
      <c r="J18" s="90"/>
      <c r="K18" s="92"/>
    </row>
    <row r="19" spans="2:11" x14ac:dyDescent="0.25">
      <c r="B19" s="92"/>
      <c r="C19" s="92"/>
      <c r="D19" s="90"/>
      <c r="E19" s="92"/>
      <c r="F19" s="25"/>
      <c r="G19" s="92"/>
      <c r="H19" s="92"/>
      <c r="I19" s="92"/>
      <c r="J19" s="90"/>
      <c r="K19" s="92"/>
    </row>
    <row r="20" spans="2:11" x14ac:dyDescent="0.25">
      <c r="B20" s="92"/>
      <c r="C20" s="92"/>
      <c r="D20" s="90"/>
      <c r="E20" s="92"/>
      <c r="F20" s="25"/>
      <c r="G20" s="92"/>
      <c r="H20" s="92"/>
      <c r="I20" s="92"/>
      <c r="J20" s="90"/>
      <c r="K20" s="92"/>
    </row>
    <row r="22" spans="2:11" x14ac:dyDescent="0.25">
      <c r="B22" s="92"/>
      <c r="C22" s="92"/>
      <c r="D22" s="90"/>
      <c r="E22" s="92"/>
      <c r="F22" s="25"/>
      <c r="G22" s="92"/>
      <c r="H22" s="92"/>
      <c r="I22" s="92"/>
      <c r="J22" s="90"/>
      <c r="K22" s="92"/>
    </row>
    <row r="23" spans="2:11" x14ac:dyDescent="0.25">
      <c r="B23" s="92"/>
      <c r="C23" s="92"/>
      <c r="D23" s="90"/>
      <c r="E23" s="92"/>
      <c r="F23" s="25"/>
      <c r="G23" s="92"/>
      <c r="H23" s="92"/>
      <c r="I23" s="92"/>
      <c r="J23" s="90"/>
      <c r="K23" s="92"/>
    </row>
    <row r="24" spans="2:11" x14ac:dyDescent="0.25">
      <c r="B24" s="92"/>
      <c r="C24" s="92"/>
      <c r="D24" s="90"/>
      <c r="E24" s="92"/>
      <c r="F24" s="25"/>
      <c r="G24" s="92"/>
      <c r="H24" s="92"/>
      <c r="I24" s="92"/>
      <c r="J24" s="90"/>
      <c r="K24" s="92"/>
    </row>
  </sheetData>
  <mergeCells count="8">
    <mergeCell ref="A1:K1"/>
    <mergeCell ref="B3:E3"/>
    <mergeCell ref="G3:K3"/>
    <mergeCell ref="A15:K15"/>
    <mergeCell ref="A13:K13"/>
    <mergeCell ref="A12:K12"/>
    <mergeCell ref="A11:K11"/>
    <mergeCell ref="A10:K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Master</vt:lpstr>
      <vt:lpstr>Table 1A</vt:lpstr>
      <vt:lpstr>Table 1B</vt:lpstr>
      <vt:lpstr>Table 2</vt:lpstr>
      <vt:lpstr>Table 3</vt:lpstr>
      <vt:lpstr>Table 4 and 5</vt:lpstr>
      <vt:lpstr>Table 6</vt:lpstr>
      <vt:lpstr>Table 7</vt:lpstr>
      <vt:lpstr>Table 8</vt:lpstr>
    </vt:vector>
  </TitlesOfParts>
  <Company>State of North Carolina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Levy</dc:creator>
  <cp:lastModifiedBy>Josh Levy</cp:lastModifiedBy>
  <cp:lastPrinted>2014-09-29T13:29:06Z</cp:lastPrinted>
  <dcterms:created xsi:type="dcterms:W3CDTF">2014-09-04T17:55:35Z</dcterms:created>
  <dcterms:modified xsi:type="dcterms:W3CDTF">2014-09-29T17:58:02Z</dcterms:modified>
</cp:coreProperties>
</file>