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raseman\Hazen and Sawyer\Stanford, Benjamin - Loxahatchee DBF Evaluation\Data Analysis - Billy\"/>
    </mc:Choice>
  </mc:AlternateContent>
  <xr:revisionPtr revIDLastSave="2" documentId="11_28157F42BA07E964FE54A5BE48B349F4A07BE151" xr6:coauthVersionLast="44" xr6:coauthVersionMax="44" xr10:uidLastSave="{E709AB81-A8B6-493F-9BD5-78954C746C8C}"/>
  <bookViews>
    <workbookView xWindow="-120" yWindow="-120" windowWidth="20730" windowHeight="11160" xr2:uid="{00000000-000D-0000-FFFF-FFFF00000000}"/>
  </bookViews>
  <sheets>
    <sheet name="Weekly" sheetId="1" r:id="rId1"/>
    <sheet name="Daily Turbidity" sheetId="2" r:id="rId2"/>
    <sheet name="Turbidity Chart" sheetId="3" r:id="rId3"/>
    <sheet name="Relative Fuzzy Performance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U16" i="2" l="1"/>
  <c r="AU20" i="2" s="1"/>
  <c r="AU17" i="2" l="1"/>
  <c r="AU19" i="2"/>
  <c r="AU18" i="2"/>
  <c r="AS16" i="2"/>
  <c r="AS17" i="2" s="1"/>
  <c r="AT16" i="2"/>
  <c r="AT17" i="2" s="1"/>
  <c r="AQ16" i="2"/>
  <c r="AQ18" i="2" s="1"/>
  <c r="AR16" i="2"/>
  <c r="AR18" i="2" s="1"/>
  <c r="AT20" i="2" l="1"/>
  <c r="AT18" i="2"/>
  <c r="AS20" i="2"/>
  <c r="AS18" i="2"/>
  <c r="AT19" i="2"/>
  <c r="AS19" i="2"/>
  <c r="AR19" i="2"/>
  <c r="AR17" i="2"/>
  <c r="AQ17" i="2"/>
  <c r="AQ19" i="2"/>
  <c r="AR20" i="2"/>
  <c r="AQ20" i="2"/>
  <c r="AP16" i="2" l="1"/>
  <c r="AP20" i="2" s="1"/>
  <c r="AO16" i="2"/>
  <c r="AO20" i="2" s="1"/>
  <c r="AN16" i="2"/>
  <c r="AN20" i="2" s="1"/>
  <c r="AM16" i="2"/>
  <c r="AM20" i="2" s="1"/>
  <c r="AL16" i="2"/>
  <c r="AL20" i="2" s="1"/>
  <c r="AK16" i="2"/>
  <c r="AK20" i="2" s="1"/>
  <c r="AJ16" i="2"/>
  <c r="AJ20" i="2" s="1"/>
  <c r="AI16" i="2"/>
  <c r="AI20" i="2" s="1"/>
  <c r="AH16" i="2"/>
  <c r="AH20" i="2" s="1"/>
  <c r="AG16" i="2"/>
  <c r="AG20" i="2" s="1"/>
  <c r="AF16" i="2"/>
  <c r="AF20" i="2" s="1"/>
  <c r="AE16" i="2"/>
  <c r="AE19" i="2" s="1"/>
  <c r="AB16" i="2"/>
  <c r="AB20" i="2" s="1"/>
  <c r="AA16" i="2"/>
  <c r="AA19" i="2" s="1"/>
  <c r="Z16" i="2"/>
  <c r="Y16" i="2"/>
  <c r="Y20" i="2" s="1"/>
  <c r="X16" i="2"/>
  <c r="X20" i="2" s="1"/>
  <c r="W16" i="2"/>
  <c r="W20" i="2" s="1"/>
  <c r="V16" i="2"/>
  <c r="V20" i="2" s="1"/>
  <c r="E16" i="2"/>
  <c r="B16" i="2"/>
  <c r="B18" i="2" s="1"/>
  <c r="AN17" i="2" l="1"/>
  <c r="X19" i="2"/>
  <c r="X18" i="2"/>
  <c r="AF19" i="2"/>
  <c r="X17" i="2"/>
  <c r="AF18" i="2"/>
  <c r="AN19" i="2"/>
  <c r="AF17" i="2"/>
  <c r="AN18" i="2"/>
  <c r="AA20" i="2"/>
  <c r="AA17" i="2"/>
  <c r="AI17" i="2"/>
  <c r="AA18" i="2"/>
  <c r="AI18" i="2"/>
  <c r="AI19" i="2"/>
  <c r="AE20" i="2"/>
  <c r="AB17" i="2"/>
  <c r="AJ17" i="2"/>
  <c r="AB18" i="2"/>
  <c r="AJ18" i="2"/>
  <c r="AB19" i="2"/>
  <c r="AJ19" i="2"/>
  <c r="W17" i="2"/>
  <c r="AE17" i="2"/>
  <c r="AM17" i="2"/>
  <c r="W18" i="2"/>
  <c r="AE18" i="2"/>
  <c r="AM18" i="2"/>
  <c r="W19" i="2"/>
  <c r="AM19" i="2"/>
  <c r="Y17" i="2"/>
  <c r="AG17" i="2"/>
  <c r="AK17" i="2"/>
  <c r="AO17" i="2"/>
  <c r="E18" i="2"/>
  <c r="Y18" i="2"/>
  <c r="AG18" i="2"/>
  <c r="AK18" i="2"/>
  <c r="AO18" i="2"/>
  <c r="AG19" i="2"/>
  <c r="AK19" i="2"/>
  <c r="AO19" i="2"/>
  <c r="V17" i="2"/>
  <c r="Z17" i="2"/>
  <c r="AH17" i="2"/>
  <c r="AL17" i="2"/>
  <c r="AP17" i="2"/>
  <c r="V18" i="2"/>
  <c r="Z18" i="2"/>
  <c r="AH18" i="2"/>
  <c r="AL18" i="2"/>
  <c r="AP18" i="2"/>
  <c r="V19" i="2"/>
  <c r="Z19" i="2"/>
  <c r="AH19" i="2"/>
  <c r="AL19" i="2"/>
  <c r="AP19" i="2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</calcChain>
</file>

<file path=xl/sharedStrings.xml><?xml version="1.0" encoding="utf-8"?>
<sst xmlns="http://schemas.openxmlformats.org/spreadsheetml/2006/main" count="294" uniqueCount="66">
  <si>
    <t>TBF-I</t>
  </si>
  <si>
    <t>Date Sampled</t>
  </si>
  <si>
    <t>Time Sampled</t>
  </si>
  <si>
    <t>Meter Stop (L/m)</t>
  </si>
  <si>
    <t>Meter Start (L/m)</t>
  </si>
  <si>
    <t>Total Volume Filtered (L)</t>
  </si>
  <si>
    <t>FZ6107</t>
  </si>
  <si>
    <t>No. of Crypto/Giardia Filters</t>
  </si>
  <si>
    <t>TBF-I (FPS)</t>
  </si>
  <si>
    <t>TBF-E (sand filters)</t>
  </si>
  <si>
    <t>SMF-E (fuzzy filter #2)</t>
  </si>
  <si>
    <t>Sample Period</t>
  </si>
  <si>
    <t>Sample Location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</si>
  <si>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</si>
  <si>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</si>
  <si>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</si>
  <si>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</si>
  <si>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</si>
  <si>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</si>
  <si>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</si>
  <si>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</si>
  <si>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Date</t>
  </si>
  <si>
    <t>Time</t>
  </si>
  <si>
    <t>Final (Chlorine Contact Effluent)</t>
  </si>
  <si>
    <t>Sand Filter Loading Rate (gallons/ft2)</t>
  </si>
  <si>
    <t>Fuzzy Filter Loading Rate (gallons/ft2)</t>
  </si>
  <si>
    <r>
      <t>Sand Filter Loading Rate (gallons/ft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</si>
  <si>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r>
      <t>Fuzzy Filter Loading Rate (gallons/ft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</si>
  <si>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t># sand filters online</t>
  </si>
  <si>
    <t># fuzzy filters online</t>
  </si>
  <si>
    <t>Sand Filter Flow (mgd)</t>
  </si>
  <si>
    <t>Fuzzy Filter Flow (mgd)</t>
  </si>
  <si>
    <t>Turbidity (NTU) @ SMF-E (fuzzy filter #1)</t>
  </si>
  <si>
    <t>Turbidity (NTU) @ SMF-E (fuzzy filter #2)</t>
  </si>
  <si>
    <t>Turbidity (NTU) @ SMF-E (fuzzy filter #3)</t>
  </si>
  <si>
    <t>Turbidity (NTU) @ SMF-E (fuzzy filter #4)</t>
  </si>
  <si>
    <t>Turbidity (NTU) @ Final (Chlorine Contact Effluent)</t>
  </si>
  <si>
    <t xml:space="preserve">*Samples collected within 15 minutes of each other can be treated as if they were collected at the same time. </t>
  </si>
  <si>
    <t>Turbidity (NTU) @ TBF-I (Filter Pump Station #1)</t>
  </si>
  <si>
    <t>Turbidity (NTU) @ TBF-E (sand filter effluent)</t>
  </si>
  <si>
    <t>Filter #1 Lot #</t>
  </si>
  <si>
    <t>Filter #1 Serial #</t>
  </si>
  <si>
    <t>Filter #1 Time Start Filtration</t>
  </si>
  <si>
    <t>Filter #1 Time End Filtration</t>
  </si>
  <si>
    <t>Filter #1 Volume Filtered (L)</t>
  </si>
  <si>
    <t>Filter #2 Lot #</t>
  </si>
  <si>
    <t>Filter #2 Serial #</t>
  </si>
  <si>
    <t>Filter #2 Time Start Filtration</t>
  </si>
  <si>
    <t>Filter #2 Time End Filtration</t>
  </si>
  <si>
    <t>Filter #2 Volume Filtered (L)</t>
  </si>
  <si>
    <t>off-line</t>
  </si>
  <si>
    <t>n/a</t>
  </si>
  <si>
    <t>Giardia Concentration (cysts/L)</t>
  </si>
  <si>
    <t>Cryptosporidium Concentration (oocysts/L)</t>
  </si>
  <si>
    <t>washing</t>
  </si>
  <si>
    <t>Average Fuzzy Filter Turbidity (NTU)</t>
  </si>
  <si>
    <t>Fuzzy Filter #1 actual-mean (NTU)</t>
  </si>
  <si>
    <t>Fuzzy Filter #2 actual-mean (NTU)</t>
  </si>
  <si>
    <t>Fuzzy Filter #3 actual-mean (NTU)</t>
  </si>
  <si>
    <t>Fuzzy Filter #4 actual-mean (NTU)</t>
  </si>
  <si>
    <t>&lt; 3</t>
  </si>
  <si>
    <t>&lt; 0.3</t>
  </si>
  <si>
    <t>FZ7962</t>
  </si>
  <si>
    <t>&lt; 4.762</t>
  </si>
  <si>
    <t>&lt; 5</t>
  </si>
  <si>
    <t>&lt;5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</si>
</sst>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Border="1" applyAlignment="1">
      <alignment horizontal="center"/>
    </xf>
    <xf numFmtId="0" fontId="0" fillId="0" borderId="1" xfId="0" applyBorder="1"/>
    <xf numFmtId="0" fontId="0" fillId="0" borderId="0" xfId="0" applyBorder="1"/>
    <xf numFmtId="18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20" fontId="0" fillId="0" borderId="0" xfId="0" applyNumberFormat="1" applyBorder="1" applyAlignment="1">
      <alignment horizontal="center"/>
    </xf>
    <xf numFmtId="0" fontId="0" fillId="2" borderId="0" xfId="0" applyFill="1"/>
    <xf numFmtId="0" fontId="0" fillId="2" borderId="1" xfId="0" applyFont="1" applyFill="1" applyBorder="1"/>
    <xf numFmtId="0" fontId="0" fillId="2" borderId="1" xfId="0" applyFill="1" applyBorder="1"/>
    <xf numFmtId="0" fontId="0" fillId="0" borderId="1" xfId="0" applyFont="1" applyBorder="1"/>
    <xf numFmtId="0" fontId="0" fillId="0" borderId="0" xfId="0" applyFill="1" applyBorder="1"/>
    <xf numFmtId="0" fontId="0" fillId="2" borderId="0" xfId="0" applyFill="1" applyBorder="1"/>
    <xf numFmtId="0" fontId="0" fillId="2" borderId="0" xfId="0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  <xf numFmtId="14" fontId="0" fillId="2" borderId="0" xfId="0" applyNumberFormat="1" applyFill="1" applyBorder="1" applyAlignment="1">
      <alignment horizontal="center"/>
    </xf>
    <xf numFmtId="0" fontId="0" fillId="2" borderId="0" xfId="0" applyNumberFormat="1" applyFill="1" applyBorder="1" applyAlignment="1">
      <alignment horizontal="center"/>
    </xf>
    <xf numFmtId="20" fontId="0" fillId="2" borderId="0" xfId="0" applyNumberFormat="1" applyFill="1" applyBorder="1" applyAlignment="1">
      <alignment horizontal="center"/>
    </xf>
    <xf numFmtId="164" fontId="0" fillId="2" borderId="0" xfId="0" applyNumberFormat="1" applyFill="1" applyBorder="1" applyAlignment="1">
      <alignment horizontal="center"/>
    </xf>
    <xf numFmtId="0" fontId="1" fillId="2" borderId="2" xfId="0" applyFont="1" applyFill="1" applyBorder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4" fontId="0" fillId="2" borderId="1" xfId="0" applyNumberFormat="1" applyFill="1" applyBorder="1"/>
    <xf numFmtId="20" fontId="0" fillId="2" borderId="1" xfId="0" applyNumberFormat="1" applyFill="1" applyBorder="1"/>
    <xf numFmtId="20" fontId="0" fillId="2" borderId="1" xfId="0" applyNumberFormat="1" applyFill="1" applyBorder="1" applyAlignment="1"/>
    <xf numFmtId="0" fontId="0" fillId="2" borderId="1" xfId="0" applyFill="1" applyBorder="1" applyAlignment="1"/>
    <xf numFmtId="0" fontId="0" fillId="0" borderId="1" xfId="0" applyBorder="1" applyAlignment="1"/>
    <xf numFmtId="164" fontId="0" fillId="0" borderId="1" xfId="0" applyNumberFormat="1" applyFont="1" applyBorder="1"/>
    <xf numFmtId="164" fontId="0" fillId="0" borderId="1" xfId="0" applyNumberFormat="1" applyBorder="1"/>
    <xf numFmtId="164" fontId="0" fillId="0" borderId="1" xfId="0" applyNumberFormat="1" applyBorder="1" applyAlignment="1"/>
    <xf numFmtId="164" fontId="0" fillId="0" borderId="0" xfId="0" applyNumberFormat="1"/>
    <xf numFmtId="14" fontId="0" fillId="2" borderId="1" xfId="0" applyNumberFormat="1" applyFont="1" applyFill="1" applyBorder="1"/>
    <xf numFmtId="20" fontId="0" fillId="2" borderId="1" xfId="0" applyNumberFormat="1" applyFont="1" applyFill="1" applyBorder="1"/>
    <xf numFmtId="14" fontId="0" fillId="2" borderId="0" xfId="0" applyNumberFormat="1" applyFill="1" applyAlignment="1">
      <alignment horizontal="center"/>
    </xf>
    <xf numFmtId="20" fontId="0" fillId="0" borderId="0" xfId="0" applyNumberFormat="1" applyAlignment="1">
      <alignment horizontal="center"/>
    </xf>
    <xf numFmtId="20" fontId="0" fillId="2" borderId="0" xfId="0" applyNumberFormat="1" applyFill="1" applyAlignment="1">
      <alignment horizontal="center"/>
    </xf>
    <xf numFmtId="164" fontId="0" fillId="0" borderId="0" xfId="0" applyNumberFormat="1" applyAlignment="1">
      <alignment horizontal="center"/>
    </xf>
    <xf numFmtId="3" fontId="0" fillId="2" borderId="0" xfId="0" applyNumberFormat="1" applyFill="1" applyAlignment="1">
      <alignment horizontal="center"/>
    </xf>
    <xf numFmtId="3" fontId="0" fillId="0" borderId="0" xfId="0" applyNumberFormat="1" applyAlignment="1">
      <alignment horizontal="center"/>
    </xf>
    <xf numFmtId="3" fontId="0" fillId="2" borderId="0" xfId="0" applyNumberFormat="1" applyFill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0" fillId="0" borderId="0" xfId="0" applyFont="1" applyBorder="1"/>
    <xf numFmtId="0" fontId="0" fillId="0" borderId="3" xfId="0" applyFont="1" applyFill="1" applyBorder="1"/>
    <xf numFmtId="0" fontId="0" fillId="0" borderId="0" xfId="0" applyFill="1" applyAlignment="1">
      <alignment horizontal="center"/>
    </xf>
    <xf numFmtId="0" fontId="3" fillId="3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'Daily Turbidity'!$A$3</c:f>
              <c:strCache>
                <c:ptCount val="1"/>
                <c:pt idx="0">
                  <c:v>Turbidity (NTU) @ TBF-I (Filter Pump Station #1)</c:v>
                </c:pt>
              </c:strCache>
            </c:strRef>
          </c:tx>
          <c:spPr>
            <a:ln w="63500">
              <a:solidFill>
                <a:schemeClr val="tx1"/>
              </a:solidFill>
              <a:prstDash val="sysDot"/>
            </a:ln>
          </c:spPr>
          <c:marker>
            <c:symbol val="none"/>
          </c:marker>
          <c:cat>
            <c:numRef>
              <c:f>'Daily Turbidity'!$B$1:$AP$1</c:f>
              <c:numCache>
                <c:formatCode>m/d/yyyy</c:formatCode>
                <c:ptCount val="41"/>
                <c:pt idx="0">
                  <c:v>42394</c:v>
                </c:pt>
                <c:pt idx="1">
                  <c:v>42397</c:v>
                </c:pt>
                <c:pt idx="2">
                  <c:v>42398</c:v>
                </c:pt>
                <c:pt idx="3">
                  <c:v>42401</c:v>
                </c:pt>
                <c:pt idx="4">
                  <c:v>42402</c:v>
                </c:pt>
                <c:pt idx="5">
                  <c:v>42403</c:v>
                </c:pt>
                <c:pt idx="6">
                  <c:v>42404</c:v>
                </c:pt>
                <c:pt idx="7">
                  <c:v>42405</c:v>
                </c:pt>
                <c:pt idx="8">
                  <c:v>42408</c:v>
                </c:pt>
                <c:pt idx="9">
                  <c:v>42409</c:v>
                </c:pt>
                <c:pt idx="10">
                  <c:v>42410</c:v>
                </c:pt>
                <c:pt idx="11">
                  <c:v>42411</c:v>
                </c:pt>
                <c:pt idx="12">
                  <c:v>42416</c:v>
                </c:pt>
                <c:pt idx="13">
                  <c:v>42417</c:v>
                </c:pt>
                <c:pt idx="14">
                  <c:v>42418</c:v>
                </c:pt>
                <c:pt idx="15">
                  <c:v>42419</c:v>
                </c:pt>
                <c:pt idx="16">
                  <c:v>42422</c:v>
                </c:pt>
                <c:pt idx="17">
                  <c:v>42423</c:v>
                </c:pt>
                <c:pt idx="18">
                  <c:v>42424</c:v>
                </c:pt>
                <c:pt idx="19">
                  <c:v>42425</c:v>
                </c:pt>
                <c:pt idx="20">
                  <c:v>42429</c:v>
                </c:pt>
                <c:pt idx="21">
                  <c:v>42431</c:v>
                </c:pt>
                <c:pt idx="22">
                  <c:v>42432</c:v>
                </c:pt>
                <c:pt idx="23">
                  <c:v>42433</c:v>
                </c:pt>
                <c:pt idx="24">
                  <c:v>42436</c:v>
                </c:pt>
                <c:pt idx="25">
                  <c:v>42437</c:v>
                </c:pt>
                <c:pt idx="26">
                  <c:v>42438</c:v>
                </c:pt>
                <c:pt idx="27">
                  <c:v>42439</c:v>
                </c:pt>
                <c:pt idx="28">
                  <c:v>42440</c:v>
                </c:pt>
                <c:pt idx="29">
                  <c:v>42443</c:v>
                </c:pt>
                <c:pt idx="30">
                  <c:v>42444</c:v>
                </c:pt>
                <c:pt idx="31">
                  <c:v>42445</c:v>
                </c:pt>
                <c:pt idx="32">
                  <c:v>42446</c:v>
                </c:pt>
                <c:pt idx="33">
                  <c:v>42447</c:v>
                </c:pt>
                <c:pt idx="34">
                  <c:v>42450</c:v>
                </c:pt>
                <c:pt idx="35">
                  <c:v>42451</c:v>
                </c:pt>
                <c:pt idx="36">
                  <c:v>42452</c:v>
                </c:pt>
                <c:pt idx="37">
                  <c:v>42453</c:v>
                </c:pt>
                <c:pt idx="38">
                  <c:v>42457</c:v>
                </c:pt>
                <c:pt idx="39">
                  <c:v>42458</c:v>
                </c:pt>
                <c:pt idx="40">
                  <c:v>42459</c:v>
                </c:pt>
              </c:numCache>
            </c:numRef>
          </c:cat>
          <c:val>
            <c:numRef>
              <c:f>'Daily Turbidity'!$B$3:$AP$3</c:f>
              <c:numCache>
                <c:formatCode>General</c:formatCode>
                <c:ptCount val="41"/>
                <c:pt idx="0">
                  <c:v>6.2</c:v>
                </c:pt>
                <c:pt idx="1">
                  <c:v>0</c:v>
                </c:pt>
                <c:pt idx="2">
                  <c:v>0</c:v>
                </c:pt>
                <c:pt idx="3">
                  <c:v>6.8</c:v>
                </c:pt>
                <c:pt idx="4">
                  <c:v>7.7</c:v>
                </c:pt>
                <c:pt idx="5">
                  <c:v>9.3000000000000007</c:v>
                </c:pt>
                <c:pt idx="6">
                  <c:v>6.6</c:v>
                </c:pt>
                <c:pt idx="7">
                  <c:v>8.1</c:v>
                </c:pt>
                <c:pt idx="8">
                  <c:v>4.7</c:v>
                </c:pt>
                <c:pt idx="9">
                  <c:v>7.5</c:v>
                </c:pt>
                <c:pt idx="10">
                  <c:v>5.6</c:v>
                </c:pt>
                <c:pt idx="11">
                  <c:v>5.0999999999999996</c:v>
                </c:pt>
                <c:pt idx="12">
                  <c:v>5.4</c:v>
                </c:pt>
                <c:pt idx="13">
                  <c:v>6.7</c:v>
                </c:pt>
                <c:pt idx="14">
                  <c:v>7.1</c:v>
                </c:pt>
                <c:pt idx="15">
                  <c:v>7.7</c:v>
                </c:pt>
                <c:pt idx="16">
                  <c:v>7.5</c:v>
                </c:pt>
                <c:pt idx="17">
                  <c:v>6.8</c:v>
                </c:pt>
                <c:pt idx="18">
                  <c:v>9.1999999999999993</c:v>
                </c:pt>
                <c:pt idx="19">
                  <c:v>8.5</c:v>
                </c:pt>
                <c:pt idx="20">
                  <c:v>5.2</c:v>
                </c:pt>
                <c:pt idx="21">
                  <c:v>6.9</c:v>
                </c:pt>
                <c:pt idx="22">
                  <c:v>10.9</c:v>
                </c:pt>
                <c:pt idx="23">
                  <c:v>15.3</c:v>
                </c:pt>
                <c:pt idx="24">
                  <c:v>8.5</c:v>
                </c:pt>
                <c:pt idx="25">
                  <c:v>16</c:v>
                </c:pt>
                <c:pt idx="26">
                  <c:v>6.2</c:v>
                </c:pt>
                <c:pt idx="27">
                  <c:v>4.3</c:v>
                </c:pt>
                <c:pt idx="28">
                  <c:v>6.4</c:v>
                </c:pt>
                <c:pt idx="29">
                  <c:v>29.1</c:v>
                </c:pt>
                <c:pt idx="30">
                  <c:v>24.6</c:v>
                </c:pt>
                <c:pt idx="31">
                  <c:v>7.8</c:v>
                </c:pt>
                <c:pt idx="32">
                  <c:v>10.1</c:v>
                </c:pt>
                <c:pt idx="33">
                  <c:v>7.4</c:v>
                </c:pt>
                <c:pt idx="34">
                  <c:v>5</c:v>
                </c:pt>
                <c:pt idx="35">
                  <c:v>9.4</c:v>
                </c:pt>
                <c:pt idx="36">
                  <c:v>6.6</c:v>
                </c:pt>
                <c:pt idx="37">
                  <c:v>10.6</c:v>
                </c:pt>
                <c:pt idx="38">
                  <c:v>3.3</c:v>
                </c:pt>
                <c:pt idx="39">
                  <c:v>5.9</c:v>
                </c:pt>
                <c:pt idx="40">
                  <c:v>6.3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E2-40BC-A7AA-384886FBEA5F}"/>
            </c:ext>
          </c:extLst>
        </c:ser>
        <c:ser>
          <c:idx val="1"/>
          <c:order val="1"/>
          <c:tx>
            <c:strRef>
              <c:f>'Daily Turbidity'!$A$4</c:f>
              <c:strCache>
                <c:ptCount val="1"/>
                <c:pt idx="0">
                  <c:v>Turbidity (NTU) @ TBF-E (sand filter effluent)</c:v>
                </c:pt>
              </c:strCache>
            </c:strRef>
          </c:tx>
          <c:spPr>
            <a:ln>
              <a:solidFill>
                <a:srgbClr val="FFC000"/>
              </a:solidFill>
              <a:prstDash val="dash"/>
            </a:ln>
          </c:spPr>
          <c:marker>
            <c:symbol val="none"/>
          </c:marker>
          <c:cat>
            <c:numRef>
              <c:f>'Daily Turbidity'!$B$1:$AP$1</c:f>
              <c:numCache>
                <c:formatCode>m/d/yyyy</c:formatCode>
                <c:ptCount val="41"/>
                <c:pt idx="0">
                  <c:v>42394</c:v>
                </c:pt>
                <c:pt idx="1">
                  <c:v>42397</c:v>
                </c:pt>
                <c:pt idx="2">
                  <c:v>42398</c:v>
                </c:pt>
                <c:pt idx="3">
                  <c:v>42401</c:v>
                </c:pt>
                <c:pt idx="4">
                  <c:v>42402</c:v>
                </c:pt>
                <c:pt idx="5">
                  <c:v>42403</c:v>
                </c:pt>
                <c:pt idx="6">
                  <c:v>42404</c:v>
                </c:pt>
                <c:pt idx="7">
                  <c:v>42405</c:v>
                </c:pt>
                <c:pt idx="8">
                  <c:v>42408</c:v>
                </c:pt>
                <c:pt idx="9">
                  <c:v>42409</c:v>
                </c:pt>
                <c:pt idx="10">
                  <c:v>42410</c:v>
                </c:pt>
                <c:pt idx="11">
                  <c:v>42411</c:v>
                </c:pt>
                <c:pt idx="12">
                  <c:v>42416</c:v>
                </c:pt>
                <c:pt idx="13">
                  <c:v>42417</c:v>
                </c:pt>
                <c:pt idx="14">
                  <c:v>42418</c:v>
                </c:pt>
                <c:pt idx="15">
                  <c:v>42419</c:v>
                </c:pt>
                <c:pt idx="16">
                  <c:v>42422</c:v>
                </c:pt>
                <c:pt idx="17">
                  <c:v>42423</c:v>
                </c:pt>
                <c:pt idx="18">
                  <c:v>42424</c:v>
                </c:pt>
                <c:pt idx="19">
                  <c:v>42425</c:v>
                </c:pt>
                <c:pt idx="20">
                  <c:v>42429</c:v>
                </c:pt>
                <c:pt idx="21">
                  <c:v>42431</c:v>
                </c:pt>
                <c:pt idx="22">
                  <c:v>42432</c:v>
                </c:pt>
                <c:pt idx="23">
                  <c:v>42433</c:v>
                </c:pt>
                <c:pt idx="24">
                  <c:v>42436</c:v>
                </c:pt>
                <c:pt idx="25">
                  <c:v>42437</c:v>
                </c:pt>
                <c:pt idx="26">
                  <c:v>42438</c:v>
                </c:pt>
                <c:pt idx="27">
                  <c:v>42439</c:v>
                </c:pt>
                <c:pt idx="28">
                  <c:v>42440</c:v>
                </c:pt>
                <c:pt idx="29">
                  <c:v>42443</c:v>
                </c:pt>
                <c:pt idx="30">
                  <c:v>42444</c:v>
                </c:pt>
                <c:pt idx="31">
                  <c:v>42445</c:v>
                </c:pt>
                <c:pt idx="32">
                  <c:v>42446</c:v>
                </c:pt>
                <c:pt idx="33">
                  <c:v>42447</c:v>
                </c:pt>
                <c:pt idx="34">
                  <c:v>42450</c:v>
                </c:pt>
                <c:pt idx="35">
                  <c:v>42451</c:v>
                </c:pt>
                <c:pt idx="36">
                  <c:v>42452</c:v>
                </c:pt>
                <c:pt idx="37">
                  <c:v>42453</c:v>
                </c:pt>
                <c:pt idx="38">
                  <c:v>42457</c:v>
                </c:pt>
                <c:pt idx="39">
                  <c:v>42458</c:v>
                </c:pt>
                <c:pt idx="40">
                  <c:v>42459</c:v>
                </c:pt>
              </c:numCache>
            </c:numRef>
          </c:cat>
          <c:val>
            <c:numRef>
              <c:f>'Daily Turbidity'!$B$4:$AP$4</c:f>
              <c:numCache>
                <c:formatCode>General</c:formatCode>
                <c:ptCount val="41"/>
                <c:pt idx="0">
                  <c:v>5.3</c:v>
                </c:pt>
                <c:pt idx="1">
                  <c:v>0</c:v>
                </c:pt>
                <c:pt idx="2">
                  <c:v>0</c:v>
                </c:pt>
                <c:pt idx="3">
                  <c:v>4.0999999999999996</c:v>
                </c:pt>
                <c:pt idx="4">
                  <c:v>5.3</c:v>
                </c:pt>
                <c:pt idx="5">
                  <c:v>5.2</c:v>
                </c:pt>
                <c:pt idx="6">
                  <c:v>3.6</c:v>
                </c:pt>
                <c:pt idx="7">
                  <c:v>5</c:v>
                </c:pt>
                <c:pt idx="8">
                  <c:v>4</c:v>
                </c:pt>
                <c:pt idx="9">
                  <c:v>15.6</c:v>
                </c:pt>
                <c:pt idx="10">
                  <c:v>7.9</c:v>
                </c:pt>
                <c:pt idx="11">
                  <c:v>3.9</c:v>
                </c:pt>
                <c:pt idx="12">
                  <c:v>4.5</c:v>
                </c:pt>
                <c:pt idx="13">
                  <c:v>6.7</c:v>
                </c:pt>
                <c:pt idx="14">
                  <c:v>6.1</c:v>
                </c:pt>
                <c:pt idx="15">
                  <c:v>7.8</c:v>
                </c:pt>
                <c:pt idx="16">
                  <c:v>6.6</c:v>
                </c:pt>
                <c:pt idx="17">
                  <c:v>9.1</c:v>
                </c:pt>
                <c:pt idx="18">
                  <c:v>5.2</c:v>
                </c:pt>
                <c:pt idx="19">
                  <c:v>6.2</c:v>
                </c:pt>
                <c:pt idx="20">
                  <c:v>4.8</c:v>
                </c:pt>
                <c:pt idx="21">
                  <c:v>4.2</c:v>
                </c:pt>
                <c:pt idx="22">
                  <c:v>3.3</c:v>
                </c:pt>
                <c:pt idx="23">
                  <c:v>2.6</c:v>
                </c:pt>
                <c:pt idx="24">
                  <c:v>3.8</c:v>
                </c:pt>
                <c:pt idx="25">
                  <c:v>3.3</c:v>
                </c:pt>
                <c:pt idx="26">
                  <c:v>3</c:v>
                </c:pt>
                <c:pt idx="27">
                  <c:v>3.9</c:v>
                </c:pt>
                <c:pt idx="28">
                  <c:v>3.3</c:v>
                </c:pt>
                <c:pt idx="29">
                  <c:v>10.1</c:v>
                </c:pt>
                <c:pt idx="30">
                  <c:v>25.4</c:v>
                </c:pt>
                <c:pt idx="31">
                  <c:v>4</c:v>
                </c:pt>
                <c:pt idx="32">
                  <c:v>3.6</c:v>
                </c:pt>
                <c:pt idx="33">
                  <c:v>3.4</c:v>
                </c:pt>
                <c:pt idx="34">
                  <c:v>5.4</c:v>
                </c:pt>
                <c:pt idx="35">
                  <c:v>5</c:v>
                </c:pt>
                <c:pt idx="36">
                  <c:v>3.8</c:v>
                </c:pt>
                <c:pt idx="37">
                  <c:v>5.2</c:v>
                </c:pt>
                <c:pt idx="38">
                  <c:v>10.4</c:v>
                </c:pt>
                <c:pt idx="39">
                  <c:v>5</c:v>
                </c:pt>
                <c:pt idx="40">
                  <c:v>4.4000000000000004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E2-40BC-A7AA-384886FBEA5F}"/>
            </c:ext>
          </c:extLst>
        </c:ser>
        <c:ser>
          <c:idx val="2"/>
          <c:order val="2"/>
          <c:tx>
            <c:strRef>
              <c:f>'Daily Turbidity'!$A$5</c:f>
              <c:strCache>
                <c:ptCount val="1"/>
                <c:pt idx="0">
                  <c:v>Turbidity (NTU) @ SMF-E (fuzzy filter #1)</c:v>
                </c:pt>
              </c:strCache>
            </c:strRef>
          </c:tx>
          <c:marker>
            <c:symbol val="none"/>
          </c:marker>
          <c:cat>
            <c:numRef>
              <c:f>'Daily Turbidity'!$B$1:$AP$1</c:f>
              <c:numCache>
                <c:formatCode>m/d/yyyy</c:formatCode>
                <c:ptCount val="41"/>
                <c:pt idx="0">
                  <c:v>42394</c:v>
                </c:pt>
                <c:pt idx="1">
                  <c:v>42397</c:v>
                </c:pt>
                <c:pt idx="2">
                  <c:v>42398</c:v>
                </c:pt>
                <c:pt idx="3">
                  <c:v>42401</c:v>
                </c:pt>
                <c:pt idx="4">
                  <c:v>42402</c:v>
                </c:pt>
                <c:pt idx="5">
                  <c:v>42403</c:v>
                </c:pt>
                <c:pt idx="6">
                  <c:v>42404</c:v>
                </c:pt>
                <c:pt idx="7">
                  <c:v>42405</c:v>
                </c:pt>
                <c:pt idx="8">
                  <c:v>42408</c:v>
                </c:pt>
                <c:pt idx="9">
                  <c:v>42409</c:v>
                </c:pt>
                <c:pt idx="10">
                  <c:v>42410</c:v>
                </c:pt>
                <c:pt idx="11">
                  <c:v>42411</c:v>
                </c:pt>
                <c:pt idx="12">
                  <c:v>42416</c:v>
                </c:pt>
                <c:pt idx="13">
                  <c:v>42417</c:v>
                </c:pt>
                <c:pt idx="14">
                  <c:v>42418</c:v>
                </c:pt>
                <c:pt idx="15">
                  <c:v>42419</c:v>
                </c:pt>
                <c:pt idx="16">
                  <c:v>42422</c:v>
                </c:pt>
                <c:pt idx="17">
                  <c:v>42423</c:v>
                </c:pt>
                <c:pt idx="18">
                  <c:v>42424</c:v>
                </c:pt>
                <c:pt idx="19">
                  <c:v>42425</c:v>
                </c:pt>
                <c:pt idx="20">
                  <c:v>42429</c:v>
                </c:pt>
                <c:pt idx="21">
                  <c:v>42431</c:v>
                </c:pt>
                <c:pt idx="22">
                  <c:v>42432</c:v>
                </c:pt>
                <c:pt idx="23">
                  <c:v>42433</c:v>
                </c:pt>
                <c:pt idx="24">
                  <c:v>42436</c:v>
                </c:pt>
                <c:pt idx="25">
                  <c:v>42437</c:v>
                </c:pt>
                <c:pt idx="26">
                  <c:v>42438</c:v>
                </c:pt>
                <c:pt idx="27">
                  <c:v>42439</c:v>
                </c:pt>
                <c:pt idx="28">
                  <c:v>42440</c:v>
                </c:pt>
                <c:pt idx="29">
                  <c:v>42443</c:v>
                </c:pt>
                <c:pt idx="30">
                  <c:v>42444</c:v>
                </c:pt>
                <c:pt idx="31">
                  <c:v>42445</c:v>
                </c:pt>
                <c:pt idx="32">
                  <c:v>42446</c:v>
                </c:pt>
                <c:pt idx="33">
                  <c:v>42447</c:v>
                </c:pt>
                <c:pt idx="34">
                  <c:v>42450</c:v>
                </c:pt>
                <c:pt idx="35">
                  <c:v>42451</c:v>
                </c:pt>
                <c:pt idx="36">
                  <c:v>42452</c:v>
                </c:pt>
                <c:pt idx="37">
                  <c:v>42453</c:v>
                </c:pt>
                <c:pt idx="38">
                  <c:v>42457</c:v>
                </c:pt>
                <c:pt idx="39">
                  <c:v>42458</c:v>
                </c:pt>
                <c:pt idx="40">
                  <c:v>42459</c:v>
                </c:pt>
              </c:numCache>
            </c:numRef>
          </c:cat>
          <c:val>
            <c:numRef>
              <c:f>'Daily Turbidity'!$B$5:$AP$5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3.4</c:v>
                </c:pt>
                <c:pt idx="21">
                  <c:v>4</c:v>
                </c:pt>
                <c:pt idx="22">
                  <c:v>2.2999999999999998</c:v>
                </c:pt>
                <c:pt idx="23">
                  <c:v>2.8</c:v>
                </c:pt>
                <c:pt idx="24">
                  <c:v>4.0999999999999996</c:v>
                </c:pt>
                <c:pt idx="25">
                  <c:v>2.2999999999999998</c:v>
                </c:pt>
                <c:pt idx="26">
                  <c:v>2.5</c:v>
                </c:pt>
                <c:pt idx="27">
                  <c:v>0</c:v>
                </c:pt>
                <c:pt idx="28">
                  <c:v>0</c:v>
                </c:pt>
                <c:pt idx="29">
                  <c:v>2.6</c:v>
                </c:pt>
                <c:pt idx="30">
                  <c:v>3.1</c:v>
                </c:pt>
                <c:pt idx="31">
                  <c:v>2.8</c:v>
                </c:pt>
                <c:pt idx="32">
                  <c:v>2.9</c:v>
                </c:pt>
                <c:pt idx="33">
                  <c:v>2.5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2.8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E2-40BC-A7AA-384886FBEA5F}"/>
            </c:ext>
          </c:extLst>
        </c:ser>
        <c:ser>
          <c:idx val="3"/>
          <c:order val="3"/>
          <c:tx>
            <c:strRef>
              <c:f>'Daily Turbidity'!$A$6</c:f>
              <c:strCache>
                <c:ptCount val="1"/>
                <c:pt idx="0">
                  <c:v>Turbidity (NTU) @ SMF-E (fuzzy filter #2)</c:v>
                </c:pt>
              </c:strCache>
            </c:strRef>
          </c:tx>
          <c:marker>
            <c:symbol val="none"/>
          </c:marker>
          <c:cat>
            <c:numRef>
              <c:f>'Daily Turbidity'!$B$1:$AP$1</c:f>
              <c:numCache>
                <c:formatCode>m/d/yyyy</c:formatCode>
                <c:ptCount val="41"/>
                <c:pt idx="0">
                  <c:v>42394</c:v>
                </c:pt>
                <c:pt idx="1">
                  <c:v>42397</c:v>
                </c:pt>
                <c:pt idx="2">
                  <c:v>42398</c:v>
                </c:pt>
                <c:pt idx="3">
                  <c:v>42401</c:v>
                </c:pt>
                <c:pt idx="4">
                  <c:v>42402</c:v>
                </c:pt>
                <c:pt idx="5">
                  <c:v>42403</c:v>
                </c:pt>
                <c:pt idx="6">
                  <c:v>42404</c:v>
                </c:pt>
                <c:pt idx="7">
                  <c:v>42405</c:v>
                </c:pt>
                <c:pt idx="8">
                  <c:v>42408</c:v>
                </c:pt>
                <c:pt idx="9">
                  <c:v>42409</c:v>
                </c:pt>
                <c:pt idx="10">
                  <c:v>42410</c:v>
                </c:pt>
                <c:pt idx="11">
                  <c:v>42411</c:v>
                </c:pt>
                <c:pt idx="12">
                  <c:v>42416</c:v>
                </c:pt>
                <c:pt idx="13">
                  <c:v>42417</c:v>
                </c:pt>
                <c:pt idx="14">
                  <c:v>42418</c:v>
                </c:pt>
                <c:pt idx="15">
                  <c:v>42419</c:v>
                </c:pt>
                <c:pt idx="16">
                  <c:v>42422</c:v>
                </c:pt>
                <c:pt idx="17">
                  <c:v>42423</c:v>
                </c:pt>
                <c:pt idx="18">
                  <c:v>42424</c:v>
                </c:pt>
                <c:pt idx="19">
                  <c:v>42425</c:v>
                </c:pt>
                <c:pt idx="20">
                  <c:v>42429</c:v>
                </c:pt>
                <c:pt idx="21">
                  <c:v>42431</c:v>
                </c:pt>
                <c:pt idx="22">
                  <c:v>42432</c:v>
                </c:pt>
                <c:pt idx="23">
                  <c:v>42433</c:v>
                </c:pt>
                <c:pt idx="24">
                  <c:v>42436</c:v>
                </c:pt>
                <c:pt idx="25">
                  <c:v>42437</c:v>
                </c:pt>
                <c:pt idx="26">
                  <c:v>42438</c:v>
                </c:pt>
                <c:pt idx="27">
                  <c:v>42439</c:v>
                </c:pt>
                <c:pt idx="28">
                  <c:v>42440</c:v>
                </c:pt>
                <c:pt idx="29">
                  <c:v>42443</c:v>
                </c:pt>
                <c:pt idx="30">
                  <c:v>42444</c:v>
                </c:pt>
                <c:pt idx="31">
                  <c:v>42445</c:v>
                </c:pt>
                <c:pt idx="32">
                  <c:v>42446</c:v>
                </c:pt>
                <c:pt idx="33">
                  <c:v>42447</c:v>
                </c:pt>
                <c:pt idx="34">
                  <c:v>42450</c:v>
                </c:pt>
                <c:pt idx="35">
                  <c:v>42451</c:v>
                </c:pt>
                <c:pt idx="36">
                  <c:v>42452</c:v>
                </c:pt>
                <c:pt idx="37">
                  <c:v>42453</c:v>
                </c:pt>
                <c:pt idx="38">
                  <c:v>42457</c:v>
                </c:pt>
                <c:pt idx="39">
                  <c:v>42458</c:v>
                </c:pt>
                <c:pt idx="40">
                  <c:v>42459</c:v>
                </c:pt>
              </c:numCache>
            </c:numRef>
          </c:cat>
          <c:val>
            <c:numRef>
              <c:f>'Daily Turbidity'!$B$6:$AP$6</c:f>
              <c:numCache>
                <c:formatCode>General</c:formatCode>
                <c:ptCount val="41"/>
                <c:pt idx="0">
                  <c:v>4.5</c:v>
                </c:pt>
                <c:pt idx="1">
                  <c:v>0</c:v>
                </c:pt>
                <c:pt idx="2">
                  <c:v>0</c:v>
                </c:pt>
                <c:pt idx="3">
                  <c:v>4.7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3.7</c:v>
                </c:pt>
                <c:pt idx="21">
                  <c:v>4.5</c:v>
                </c:pt>
                <c:pt idx="22">
                  <c:v>4.0999999999999996</c:v>
                </c:pt>
                <c:pt idx="23">
                  <c:v>3.7</c:v>
                </c:pt>
                <c:pt idx="24">
                  <c:v>4.4000000000000004</c:v>
                </c:pt>
                <c:pt idx="25">
                  <c:v>4</c:v>
                </c:pt>
                <c:pt idx="26">
                  <c:v>3.4</c:v>
                </c:pt>
                <c:pt idx="27">
                  <c:v>0</c:v>
                </c:pt>
                <c:pt idx="28">
                  <c:v>0</c:v>
                </c:pt>
                <c:pt idx="29">
                  <c:v>6.3</c:v>
                </c:pt>
                <c:pt idx="30">
                  <c:v>3.7</c:v>
                </c:pt>
                <c:pt idx="31">
                  <c:v>3.2</c:v>
                </c:pt>
                <c:pt idx="32">
                  <c:v>3.7</c:v>
                </c:pt>
                <c:pt idx="33">
                  <c:v>3.6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3.2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4E2-40BC-A7AA-384886FBEA5F}"/>
            </c:ext>
          </c:extLst>
        </c:ser>
        <c:ser>
          <c:idx val="4"/>
          <c:order val="4"/>
          <c:tx>
            <c:strRef>
              <c:f>'Daily Turbidity'!$A$7</c:f>
              <c:strCache>
                <c:ptCount val="1"/>
                <c:pt idx="0">
                  <c:v>Turbidity (NTU) @ SMF-E (fuzzy filter #3)</c:v>
                </c:pt>
              </c:strCache>
            </c:strRef>
          </c:tx>
          <c:marker>
            <c:symbol val="none"/>
          </c:marker>
          <c:cat>
            <c:numRef>
              <c:f>'Daily Turbidity'!$B$1:$AP$1</c:f>
              <c:numCache>
                <c:formatCode>m/d/yyyy</c:formatCode>
                <c:ptCount val="41"/>
                <c:pt idx="0">
                  <c:v>42394</c:v>
                </c:pt>
                <c:pt idx="1">
                  <c:v>42397</c:v>
                </c:pt>
                <c:pt idx="2">
                  <c:v>42398</c:v>
                </c:pt>
                <c:pt idx="3">
                  <c:v>42401</c:v>
                </c:pt>
                <c:pt idx="4">
                  <c:v>42402</c:v>
                </c:pt>
                <c:pt idx="5">
                  <c:v>42403</c:v>
                </c:pt>
                <c:pt idx="6">
                  <c:v>42404</c:v>
                </c:pt>
                <c:pt idx="7">
                  <c:v>42405</c:v>
                </c:pt>
                <c:pt idx="8">
                  <c:v>42408</c:v>
                </c:pt>
                <c:pt idx="9">
                  <c:v>42409</c:v>
                </c:pt>
                <c:pt idx="10">
                  <c:v>42410</c:v>
                </c:pt>
                <c:pt idx="11">
                  <c:v>42411</c:v>
                </c:pt>
                <c:pt idx="12">
                  <c:v>42416</c:v>
                </c:pt>
                <c:pt idx="13">
                  <c:v>42417</c:v>
                </c:pt>
                <c:pt idx="14">
                  <c:v>42418</c:v>
                </c:pt>
                <c:pt idx="15">
                  <c:v>42419</c:v>
                </c:pt>
                <c:pt idx="16">
                  <c:v>42422</c:v>
                </c:pt>
                <c:pt idx="17">
                  <c:v>42423</c:v>
                </c:pt>
                <c:pt idx="18">
                  <c:v>42424</c:v>
                </c:pt>
                <c:pt idx="19">
                  <c:v>42425</c:v>
                </c:pt>
                <c:pt idx="20">
                  <c:v>42429</c:v>
                </c:pt>
                <c:pt idx="21">
                  <c:v>42431</c:v>
                </c:pt>
                <c:pt idx="22">
                  <c:v>42432</c:v>
                </c:pt>
                <c:pt idx="23">
                  <c:v>42433</c:v>
                </c:pt>
                <c:pt idx="24">
                  <c:v>42436</c:v>
                </c:pt>
                <c:pt idx="25">
                  <c:v>42437</c:v>
                </c:pt>
                <c:pt idx="26">
                  <c:v>42438</c:v>
                </c:pt>
                <c:pt idx="27">
                  <c:v>42439</c:v>
                </c:pt>
                <c:pt idx="28">
                  <c:v>42440</c:v>
                </c:pt>
                <c:pt idx="29">
                  <c:v>42443</c:v>
                </c:pt>
                <c:pt idx="30">
                  <c:v>42444</c:v>
                </c:pt>
                <c:pt idx="31">
                  <c:v>42445</c:v>
                </c:pt>
                <c:pt idx="32">
                  <c:v>42446</c:v>
                </c:pt>
                <c:pt idx="33">
                  <c:v>42447</c:v>
                </c:pt>
                <c:pt idx="34">
                  <c:v>42450</c:v>
                </c:pt>
                <c:pt idx="35">
                  <c:v>42451</c:v>
                </c:pt>
                <c:pt idx="36">
                  <c:v>42452</c:v>
                </c:pt>
                <c:pt idx="37">
                  <c:v>42453</c:v>
                </c:pt>
                <c:pt idx="38">
                  <c:v>42457</c:v>
                </c:pt>
                <c:pt idx="39">
                  <c:v>42458</c:v>
                </c:pt>
                <c:pt idx="40">
                  <c:v>42459</c:v>
                </c:pt>
              </c:numCache>
            </c:numRef>
          </c:cat>
          <c:val>
            <c:numRef>
              <c:f>'Daily Turbidity'!$B$7:$AP$7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3</c:v>
                </c:pt>
                <c:pt idx="21">
                  <c:v>4.0999999999999996</c:v>
                </c:pt>
                <c:pt idx="22">
                  <c:v>2.7</c:v>
                </c:pt>
                <c:pt idx="23">
                  <c:v>0</c:v>
                </c:pt>
                <c:pt idx="24">
                  <c:v>4.3</c:v>
                </c:pt>
                <c:pt idx="25">
                  <c:v>2.8</c:v>
                </c:pt>
                <c:pt idx="26">
                  <c:v>3</c:v>
                </c:pt>
                <c:pt idx="27">
                  <c:v>0</c:v>
                </c:pt>
                <c:pt idx="28">
                  <c:v>0</c:v>
                </c:pt>
                <c:pt idx="29">
                  <c:v>5.9</c:v>
                </c:pt>
                <c:pt idx="30">
                  <c:v>3.7</c:v>
                </c:pt>
                <c:pt idx="31">
                  <c:v>3.3</c:v>
                </c:pt>
                <c:pt idx="32">
                  <c:v>3.1</c:v>
                </c:pt>
                <c:pt idx="33">
                  <c:v>3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2.9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4E2-40BC-A7AA-384886FBEA5F}"/>
            </c:ext>
          </c:extLst>
        </c:ser>
        <c:ser>
          <c:idx val="5"/>
          <c:order val="5"/>
          <c:tx>
            <c:strRef>
              <c:f>'Daily Turbidity'!$A$8</c:f>
              <c:strCache>
                <c:ptCount val="1"/>
                <c:pt idx="0">
                  <c:v>Turbidity (NTU) @ SMF-E (fuzzy filter #4)</c:v>
                </c:pt>
              </c:strCache>
            </c:strRef>
          </c:tx>
          <c:marker>
            <c:symbol val="none"/>
          </c:marker>
          <c:cat>
            <c:numRef>
              <c:f>'Daily Turbidity'!$B$1:$AP$1</c:f>
              <c:numCache>
                <c:formatCode>m/d/yyyy</c:formatCode>
                <c:ptCount val="41"/>
                <c:pt idx="0">
                  <c:v>42394</c:v>
                </c:pt>
                <c:pt idx="1">
                  <c:v>42397</c:v>
                </c:pt>
                <c:pt idx="2">
                  <c:v>42398</c:v>
                </c:pt>
                <c:pt idx="3">
                  <c:v>42401</c:v>
                </c:pt>
                <c:pt idx="4">
                  <c:v>42402</c:v>
                </c:pt>
                <c:pt idx="5">
                  <c:v>42403</c:v>
                </c:pt>
                <c:pt idx="6">
                  <c:v>42404</c:v>
                </c:pt>
                <c:pt idx="7">
                  <c:v>42405</c:v>
                </c:pt>
                <c:pt idx="8">
                  <c:v>42408</c:v>
                </c:pt>
                <c:pt idx="9">
                  <c:v>42409</c:v>
                </c:pt>
                <c:pt idx="10">
                  <c:v>42410</c:v>
                </c:pt>
                <c:pt idx="11">
                  <c:v>42411</c:v>
                </c:pt>
                <c:pt idx="12">
                  <c:v>42416</c:v>
                </c:pt>
                <c:pt idx="13">
                  <c:v>42417</c:v>
                </c:pt>
                <c:pt idx="14">
                  <c:v>42418</c:v>
                </c:pt>
                <c:pt idx="15">
                  <c:v>42419</c:v>
                </c:pt>
                <c:pt idx="16">
                  <c:v>42422</c:v>
                </c:pt>
                <c:pt idx="17">
                  <c:v>42423</c:v>
                </c:pt>
                <c:pt idx="18">
                  <c:v>42424</c:v>
                </c:pt>
                <c:pt idx="19">
                  <c:v>42425</c:v>
                </c:pt>
                <c:pt idx="20">
                  <c:v>42429</c:v>
                </c:pt>
                <c:pt idx="21">
                  <c:v>42431</c:v>
                </c:pt>
                <c:pt idx="22">
                  <c:v>42432</c:v>
                </c:pt>
                <c:pt idx="23">
                  <c:v>42433</c:v>
                </c:pt>
                <c:pt idx="24">
                  <c:v>42436</c:v>
                </c:pt>
                <c:pt idx="25">
                  <c:v>42437</c:v>
                </c:pt>
                <c:pt idx="26">
                  <c:v>42438</c:v>
                </c:pt>
                <c:pt idx="27">
                  <c:v>42439</c:v>
                </c:pt>
                <c:pt idx="28">
                  <c:v>42440</c:v>
                </c:pt>
                <c:pt idx="29">
                  <c:v>42443</c:v>
                </c:pt>
                <c:pt idx="30">
                  <c:v>42444</c:v>
                </c:pt>
                <c:pt idx="31">
                  <c:v>42445</c:v>
                </c:pt>
                <c:pt idx="32">
                  <c:v>42446</c:v>
                </c:pt>
                <c:pt idx="33">
                  <c:v>42447</c:v>
                </c:pt>
                <c:pt idx="34">
                  <c:v>42450</c:v>
                </c:pt>
                <c:pt idx="35">
                  <c:v>42451</c:v>
                </c:pt>
                <c:pt idx="36">
                  <c:v>42452</c:v>
                </c:pt>
                <c:pt idx="37">
                  <c:v>42453</c:v>
                </c:pt>
                <c:pt idx="38">
                  <c:v>42457</c:v>
                </c:pt>
                <c:pt idx="39">
                  <c:v>42458</c:v>
                </c:pt>
                <c:pt idx="40">
                  <c:v>42459</c:v>
                </c:pt>
              </c:numCache>
            </c:numRef>
          </c:cat>
          <c:val>
            <c:numRef>
              <c:f>'Daily Turbidity'!$B$8:$AP$8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3.1</c:v>
                </c:pt>
                <c:pt idx="21">
                  <c:v>3.9</c:v>
                </c:pt>
                <c:pt idx="22">
                  <c:v>2.2999999999999998</c:v>
                </c:pt>
                <c:pt idx="23">
                  <c:v>2.6</c:v>
                </c:pt>
                <c:pt idx="24">
                  <c:v>0</c:v>
                </c:pt>
                <c:pt idx="25">
                  <c:v>2.1</c:v>
                </c:pt>
                <c:pt idx="26">
                  <c:v>2.2000000000000002</c:v>
                </c:pt>
                <c:pt idx="27">
                  <c:v>0</c:v>
                </c:pt>
                <c:pt idx="28">
                  <c:v>0</c:v>
                </c:pt>
                <c:pt idx="29">
                  <c:v>3.3</c:v>
                </c:pt>
                <c:pt idx="30">
                  <c:v>3.1</c:v>
                </c:pt>
                <c:pt idx="31">
                  <c:v>2.6</c:v>
                </c:pt>
                <c:pt idx="32">
                  <c:v>2.7</c:v>
                </c:pt>
                <c:pt idx="33">
                  <c:v>2.1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2.5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4E2-40BC-A7AA-384886FBEA5F}"/>
            </c:ext>
          </c:extLst>
        </c:ser>
        <c:ser>
          <c:idx val="6"/>
          <c:order val="6"/>
          <c:tx>
            <c:strRef>
              <c:f>'Daily Turbidity'!$A$9</c:f>
              <c:strCache>
                <c:ptCount val="1"/>
                <c:pt idx="0">
                  <c:v>Turbidity (NTU) @ Final (Chlorine Contact Effluent)</c:v>
                </c:pt>
              </c:strCache>
            </c:strRef>
          </c:tx>
          <c:spPr>
            <a:ln w="63500">
              <a:solidFill>
                <a:srgbClr val="FF00FF"/>
              </a:solidFill>
            </a:ln>
          </c:spPr>
          <c:marker>
            <c:symbol val="none"/>
          </c:marker>
          <c:cat>
            <c:numRef>
              <c:f>'Daily Turbidity'!$B$1:$AP$1</c:f>
              <c:numCache>
                <c:formatCode>m/d/yyyy</c:formatCode>
                <c:ptCount val="41"/>
                <c:pt idx="0">
                  <c:v>42394</c:v>
                </c:pt>
                <c:pt idx="1">
                  <c:v>42397</c:v>
                </c:pt>
                <c:pt idx="2">
                  <c:v>42398</c:v>
                </c:pt>
                <c:pt idx="3">
                  <c:v>42401</c:v>
                </c:pt>
                <c:pt idx="4">
                  <c:v>42402</c:v>
                </c:pt>
                <c:pt idx="5">
                  <c:v>42403</c:v>
                </c:pt>
                <c:pt idx="6">
                  <c:v>42404</c:v>
                </c:pt>
                <c:pt idx="7">
                  <c:v>42405</c:v>
                </c:pt>
                <c:pt idx="8">
                  <c:v>42408</c:v>
                </c:pt>
                <c:pt idx="9">
                  <c:v>42409</c:v>
                </c:pt>
                <c:pt idx="10">
                  <c:v>42410</c:v>
                </c:pt>
                <c:pt idx="11">
                  <c:v>42411</c:v>
                </c:pt>
                <c:pt idx="12">
                  <c:v>42416</c:v>
                </c:pt>
                <c:pt idx="13">
                  <c:v>42417</c:v>
                </c:pt>
                <c:pt idx="14">
                  <c:v>42418</c:v>
                </c:pt>
                <c:pt idx="15">
                  <c:v>42419</c:v>
                </c:pt>
                <c:pt idx="16">
                  <c:v>42422</c:v>
                </c:pt>
                <c:pt idx="17">
                  <c:v>42423</c:v>
                </c:pt>
                <c:pt idx="18">
                  <c:v>42424</c:v>
                </c:pt>
                <c:pt idx="19">
                  <c:v>42425</c:v>
                </c:pt>
                <c:pt idx="20">
                  <c:v>42429</c:v>
                </c:pt>
                <c:pt idx="21">
                  <c:v>42431</c:v>
                </c:pt>
                <c:pt idx="22">
                  <c:v>42432</c:v>
                </c:pt>
                <c:pt idx="23">
                  <c:v>42433</c:v>
                </c:pt>
                <c:pt idx="24">
                  <c:v>42436</c:v>
                </c:pt>
                <c:pt idx="25">
                  <c:v>42437</c:v>
                </c:pt>
                <c:pt idx="26">
                  <c:v>42438</c:v>
                </c:pt>
                <c:pt idx="27">
                  <c:v>42439</c:v>
                </c:pt>
                <c:pt idx="28">
                  <c:v>42440</c:v>
                </c:pt>
                <c:pt idx="29">
                  <c:v>42443</c:v>
                </c:pt>
                <c:pt idx="30">
                  <c:v>42444</c:v>
                </c:pt>
                <c:pt idx="31">
                  <c:v>42445</c:v>
                </c:pt>
                <c:pt idx="32">
                  <c:v>42446</c:v>
                </c:pt>
                <c:pt idx="33">
                  <c:v>42447</c:v>
                </c:pt>
                <c:pt idx="34">
                  <c:v>42450</c:v>
                </c:pt>
                <c:pt idx="35">
                  <c:v>42451</c:v>
                </c:pt>
                <c:pt idx="36">
                  <c:v>42452</c:v>
                </c:pt>
                <c:pt idx="37">
                  <c:v>42453</c:v>
                </c:pt>
                <c:pt idx="38">
                  <c:v>42457</c:v>
                </c:pt>
                <c:pt idx="39">
                  <c:v>42458</c:v>
                </c:pt>
                <c:pt idx="40">
                  <c:v>42459</c:v>
                </c:pt>
              </c:numCache>
            </c:numRef>
          </c:cat>
          <c:val>
            <c:numRef>
              <c:f>'Daily Turbidity'!$B$9:$AP$9</c:f>
              <c:numCache>
                <c:formatCode>General</c:formatCode>
                <c:ptCount val="41"/>
                <c:pt idx="0">
                  <c:v>3.5</c:v>
                </c:pt>
                <c:pt idx="1">
                  <c:v>0</c:v>
                </c:pt>
                <c:pt idx="2">
                  <c:v>0</c:v>
                </c:pt>
                <c:pt idx="3">
                  <c:v>4.3</c:v>
                </c:pt>
                <c:pt idx="4">
                  <c:v>4.9000000000000004</c:v>
                </c:pt>
                <c:pt idx="5">
                  <c:v>5.7</c:v>
                </c:pt>
                <c:pt idx="6">
                  <c:v>3.6</c:v>
                </c:pt>
                <c:pt idx="7">
                  <c:v>4.7</c:v>
                </c:pt>
                <c:pt idx="8">
                  <c:v>3.4</c:v>
                </c:pt>
                <c:pt idx="9">
                  <c:v>5.3</c:v>
                </c:pt>
                <c:pt idx="10">
                  <c:v>3.5</c:v>
                </c:pt>
                <c:pt idx="11">
                  <c:v>3.2</c:v>
                </c:pt>
                <c:pt idx="12">
                  <c:v>4.0999999999999996</c:v>
                </c:pt>
                <c:pt idx="13">
                  <c:v>3.7</c:v>
                </c:pt>
                <c:pt idx="14">
                  <c:v>5.7</c:v>
                </c:pt>
                <c:pt idx="15">
                  <c:v>3.8</c:v>
                </c:pt>
                <c:pt idx="16">
                  <c:v>3.9</c:v>
                </c:pt>
                <c:pt idx="17">
                  <c:v>4</c:v>
                </c:pt>
                <c:pt idx="18">
                  <c:v>4.4000000000000004</c:v>
                </c:pt>
                <c:pt idx="19">
                  <c:v>4.9000000000000004</c:v>
                </c:pt>
                <c:pt idx="20">
                  <c:v>3.4</c:v>
                </c:pt>
                <c:pt idx="21">
                  <c:v>4.2</c:v>
                </c:pt>
                <c:pt idx="22">
                  <c:v>3.1</c:v>
                </c:pt>
                <c:pt idx="23">
                  <c:v>2.2999999999999998</c:v>
                </c:pt>
                <c:pt idx="24">
                  <c:v>3.4</c:v>
                </c:pt>
                <c:pt idx="25">
                  <c:v>2.6</c:v>
                </c:pt>
                <c:pt idx="26">
                  <c:v>3.1</c:v>
                </c:pt>
                <c:pt idx="27">
                  <c:v>2.5</c:v>
                </c:pt>
                <c:pt idx="28">
                  <c:v>2.9</c:v>
                </c:pt>
                <c:pt idx="29">
                  <c:v>4.3</c:v>
                </c:pt>
                <c:pt idx="30">
                  <c:v>3.4</c:v>
                </c:pt>
                <c:pt idx="31">
                  <c:v>2.9</c:v>
                </c:pt>
                <c:pt idx="32">
                  <c:v>3.4</c:v>
                </c:pt>
                <c:pt idx="33">
                  <c:v>2.8</c:v>
                </c:pt>
                <c:pt idx="34">
                  <c:v>3.6</c:v>
                </c:pt>
                <c:pt idx="35">
                  <c:v>4</c:v>
                </c:pt>
                <c:pt idx="36">
                  <c:v>3.5</c:v>
                </c:pt>
                <c:pt idx="37">
                  <c:v>5</c:v>
                </c:pt>
                <c:pt idx="38">
                  <c:v>3.2</c:v>
                </c:pt>
                <c:pt idx="39">
                  <c:v>3.6</c:v>
                </c:pt>
                <c:pt idx="40">
                  <c:v>3.6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4E2-40BC-A7AA-384886FBEA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376768"/>
        <c:axId val="105710336"/>
      </c:lineChart>
      <c:dateAx>
        <c:axId val="1053767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105710336"/>
        <c:crosses val="autoZero"/>
        <c:auto val="1"/>
        <c:lblOffset val="100"/>
        <c:baseTimeUnit val="days"/>
      </c:dateAx>
      <c:valAx>
        <c:axId val="105710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376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892223895210591E-2"/>
          <c:y val="2.5952593934173377E-2"/>
          <c:w val="0.8825598161906878"/>
          <c:h val="0.85242294397632279"/>
        </c:manualLayout>
      </c:layout>
      <c:lineChart>
        <c:grouping val="standard"/>
        <c:varyColors val="0"/>
        <c:ser>
          <c:idx val="1"/>
          <c:order val="1"/>
          <c:tx>
            <c:strRef>
              <c:f>'Daily Turbidity'!$A$17</c:f>
              <c:strCache>
                <c:ptCount val="1"/>
                <c:pt idx="0">
                  <c:v>Fuzzy Filter #1 actual-mean (NTU)</c:v>
                </c:pt>
              </c:strCache>
            </c:strRef>
          </c:tx>
          <c:spPr>
            <a:ln>
              <a:noFill/>
            </a:ln>
          </c:spPr>
          <c:cat>
            <c:numRef>
              <c:f>'Daily Turbidity'!$B$1:$AP$1</c:f>
              <c:numCache>
                <c:formatCode>m/d/yyyy</c:formatCode>
                <c:ptCount val="41"/>
                <c:pt idx="0">
                  <c:v>42394</c:v>
                </c:pt>
                <c:pt idx="1">
                  <c:v>42397</c:v>
                </c:pt>
                <c:pt idx="2">
                  <c:v>42398</c:v>
                </c:pt>
                <c:pt idx="3">
                  <c:v>42401</c:v>
                </c:pt>
                <c:pt idx="4">
                  <c:v>42402</c:v>
                </c:pt>
                <c:pt idx="5">
                  <c:v>42403</c:v>
                </c:pt>
                <c:pt idx="6">
                  <c:v>42404</c:v>
                </c:pt>
                <c:pt idx="7">
                  <c:v>42405</c:v>
                </c:pt>
                <c:pt idx="8">
                  <c:v>42408</c:v>
                </c:pt>
                <c:pt idx="9">
                  <c:v>42409</c:v>
                </c:pt>
                <c:pt idx="10">
                  <c:v>42410</c:v>
                </c:pt>
                <c:pt idx="11">
                  <c:v>42411</c:v>
                </c:pt>
                <c:pt idx="12">
                  <c:v>42416</c:v>
                </c:pt>
                <c:pt idx="13">
                  <c:v>42417</c:v>
                </c:pt>
                <c:pt idx="14">
                  <c:v>42418</c:v>
                </c:pt>
                <c:pt idx="15">
                  <c:v>42419</c:v>
                </c:pt>
                <c:pt idx="16">
                  <c:v>42422</c:v>
                </c:pt>
                <c:pt idx="17">
                  <c:v>42423</c:v>
                </c:pt>
                <c:pt idx="18">
                  <c:v>42424</c:v>
                </c:pt>
                <c:pt idx="19">
                  <c:v>42425</c:v>
                </c:pt>
                <c:pt idx="20">
                  <c:v>42429</c:v>
                </c:pt>
                <c:pt idx="21">
                  <c:v>42431</c:v>
                </c:pt>
                <c:pt idx="22">
                  <c:v>42432</c:v>
                </c:pt>
                <c:pt idx="23">
                  <c:v>42433</c:v>
                </c:pt>
                <c:pt idx="24">
                  <c:v>42436</c:v>
                </c:pt>
                <c:pt idx="25">
                  <c:v>42437</c:v>
                </c:pt>
                <c:pt idx="26">
                  <c:v>42438</c:v>
                </c:pt>
                <c:pt idx="27">
                  <c:v>42439</c:v>
                </c:pt>
                <c:pt idx="28">
                  <c:v>42440</c:v>
                </c:pt>
                <c:pt idx="29">
                  <c:v>42443</c:v>
                </c:pt>
                <c:pt idx="30">
                  <c:v>42444</c:v>
                </c:pt>
                <c:pt idx="31">
                  <c:v>42445</c:v>
                </c:pt>
                <c:pt idx="32">
                  <c:v>42446</c:v>
                </c:pt>
                <c:pt idx="33">
                  <c:v>42447</c:v>
                </c:pt>
                <c:pt idx="34">
                  <c:v>42450</c:v>
                </c:pt>
                <c:pt idx="35">
                  <c:v>42451</c:v>
                </c:pt>
                <c:pt idx="36">
                  <c:v>42452</c:v>
                </c:pt>
                <c:pt idx="37">
                  <c:v>42453</c:v>
                </c:pt>
                <c:pt idx="38">
                  <c:v>42457</c:v>
                </c:pt>
                <c:pt idx="39">
                  <c:v>42458</c:v>
                </c:pt>
                <c:pt idx="40">
                  <c:v>42459</c:v>
                </c:pt>
              </c:numCache>
            </c:numRef>
          </c:cat>
          <c:val>
            <c:numRef>
              <c:f>'Daily Turbidity'!$B$17:$AP$17</c:f>
              <c:numCache>
                <c:formatCode>General</c:formatCode>
                <c:ptCount val="41"/>
                <c:pt idx="20">
                  <c:v>0.10000000000000009</c:v>
                </c:pt>
                <c:pt idx="21">
                  <c:v>-0.125</c:v>
                </c:pt>
                <c:pt idx="22">
                  <c:v>-0.54999999999999982</c:v>
                </c:pt>
                <c:pt idx="23">
                  <c:v>-0.23333333333333339</c:v>
                </c:pt>
                <c:pt idx="24">
                  <c:v>-0.16666666666666696</c:v>
                </c:pt>
                <c:pt idx="25">
                  <c:v>-0.5</c:v>
                </c:pt>
                <c:pt idx="26">
                  <c:v>-0.27500000000000036</c:v>
                </c:pt>
                <c:pt idx="29">
                  <c:v>-1.9250000000000003</c:v>
                </c:pt>
                <c:pt idx="30">
                  <c:v>-0.29999999999999982</c:v>
                </c:pt>
                <c:pt idx="31">
                  <c:v>-0.17500000000000027</c:v>
                </c:pt>
                <c:pt idx="32">
                  <c:v>-0.19999999999999973</c:v>
                </c:pt>
                <c:pt idx="33">
                  <c:v>-0.29999999999999982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-5.0000000000000266E-2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55-4057-B468-9E002AD45909}"/>
            </c:ext>
          </c:extLst>
        </c:ser>
        <c:ser>
          <c:idx val="2"/>
          <c:order val="2"/>
          <c:tx>
            <c:strRef>
              <c:f>'Daily Turbidity'!$A$18</c:f>
              <c:strCache>
                <c:ptCount val="1"/>
                <c:pt idx="0">
                  <c:v>Fuzzy Filter #2 actual-mean (NTU)</c:v>
                </c:pt>
              </c:strCache>
            </c:strRef>
          </c:tx>
          <c:spPr>
            <a:ln>
              <a:noFill/>
            </a:ln>
          </c:spPr>
          <c:cat>
            <c:numRef>
              <c:f>'Daily Turbidity'!$B$1:$AP$1</c:f>
              <c:numCache>
                <c:formatCode>m/d/yyyy</c:formatCode>
                <c:ptCount val="41"/>
                <c:pt idx="0">
                  <c:v>42394</c:v>
                </c:pt>
                <c:pt idx="1">
                  <c:v>42397</c:v>
                </c:pt>
                <c:pt idx="2">
                  <c:v>42398</c:v>
                </c:pt>
                <c:pt idx="3">
                  <c:v>42401</c:v>
                </c:pt>
                <c:pt idx="4">
                  <c:v>42402</c:v>
                </c:pt>
                <c:pt idx="5">
                  <c:v>42403</c:v>
                </c:pt>
                <c:pt idx="6">
                  <c:v>42404</c:v>
                </c:pt>
                <c:pt idx="7">
                  <c:v>42405</c:v>
                </c:pt>
                <c:pt idx="8">
                  <c:v>42408</c:v>
                </c:pt>
                <c:pt idx="9">
                  <c:v>42409</c:v>
                </c:pt>
                <c:pt idx="10">
                  <c:v>42410</c:v>
                </c:pt>
                <c:pt idx="11">
                  <c:v>42411</c:v>
                </c:pt>
                <c:pt idx="12">
                  <c:v>42416</c:v>
                </c:pt>
                <c:pt idx="13">
                  <c:v>42417</c:v>
                </c:pt>
                <c:pt idx="14">
                  <c:v>42418</c:v>
                </c:pt>
                <c:pt idx="15">
                  <c:v>42419</c:v>
                </c:pt>
                <c:pt idx="16">
                  <c:v>42422</c:v>
                </c:pt>
                <c:pt idx="17">
                  <c:v>42423</c:v>
                </c:pt>
                <c:pt idx="18">
                  <c:v>42424</c:v>
                </c:pt>
                <c:pt idx="19">
                  <c:v>42425</c:v>
                </c:pt>
                <c:pt idx="20">
                  <c:v>42429</c:v>
                </c:pt>
                <c:pt idx="21">
                  <c:v>42431</c:v>
                </c:pt>
                <c:pt idx="22">
                  <c:v>42432</c:v>
                </c:pt>
                <c:pt idx="23">
                  <c:v>42433</c:v>
                </c:pt>
                <c:pt idx="24">
                  <c:v>42436</c:v>
                </c:pt>
                <c:pt idx="25">
                  <c:v>42437</c:v>
                </c:pt>
                <c:pt idx="26">
                  <c:v>42438</c:v>
                </c:pt>
                <c:pt idx="27">
                  <c:v>42439</c:v>
                </c:pt>
                <c:pt idx="28">
                  <c:v>42440</c:v>
                </c:pt>
                <c:pt idx="29">
                  <c:v>42443</c:v>
                </c:pt>
                <c:pt idx="30">
                  <c:v>42444</c:v>
                </c:pt>
                <c:pt idx="31">
                  <c:v>42445</c:v>
                </c:pt>
                <c:pt idx="32">
                  <c:v>42446</c:v>
                </c:pt>
                <c:pt idx="33">
                  <c:v>42447</c:v>
                </c:pt>
                <c:pt idx="34">
                  <c:v>42450</c:v>
                </c:pt>
                <c:pt idx="35">
                  <c:v>42451</c:v>
                </c:pt>
                <c:pt idx="36">
                  <c:v>42452</c:v>
                </c:pt>
                <c:pt idx="37">
                  <c:v>42453</c:v>
                </c:pt>
                <c:pt idx="38">
                  <c:v>42457</c:v>
                </c:pt>
                <c:pt idx="39">
                  <c:v>42458</c:v>
                </c:pt>
                <c:pt idx="40">
                  <c:v>42459</c:v>
                </c:pt>
              </c:numCache>
            </c:numRef>
          </c:cat>
          <c:val>
            <c:numRef>
              <c:f>'Daily Turbidity'!$B$18:$AP$18</c:f>
              <c:numCache>
                <c:formatCode>General</c:formatCode>
                <c:ptCount val="41"/>
                <c:pt idx="0">
                  <c:v>0</c:v>
                </c:pt>
                <c:pt idx="3">
                  <c:v>0</c:v>
                </c:pt>
                <c:pt idx="20">
                  <c:v>0.40000000000000036</c:v>
                </c:pt>
                <c:pt idx="21">
                  <c:v>0.375</c:v>
                </c:pt>
                <c:pt idx="22">
                  <c:v>1.25</c:v>
                </c:pt>
                <c:pt idx="23">
                  <c:v>0.66666666666666696</c:v>
                </c:pt>
                <c:pt idx="24">
                  <c:v>0.13333333333333375</c:v>
                </c:pt>
                <c:pt idx="25">
                  <c:v>1.2000000000000002</c:v>
                </c:pt>
                <c:pt idx="26">
                  <c:v>0.62499999999999956</c:v>
                </c:pt>
                <c:pt idx="29">
                  <c:v>1.7749999999999995</c:v>
                </c:pt>
                <c:pt idx="30">
                  <c:v>0.30000000000000027</c:v>
                </c:pt>
                <c:pt idx="31">
                  <c:v>0.22500000000000009</c:v>
                </c:pt>
                <c:pt idx="32">
                  <c:v>0.60000000000000053</c:v>
                </c:pt>
                <c:pt idx="33">
                  <c:v>0.80000000000000027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0.35000000000000009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55-4057-B468-9E002AD45909}"/>
            </c:ext>
          </c:extLst>
        </c:ser>
        <c:ser>
          <c:idx val="3"/>
          <c:order val="3"/>
          <c:tx>
            <c:strRef>
              <c:f>'Daily Turbidity'!$A$19</c:f>
              <c:strCache>
                <c:ptCount val="1"/>
                <c:pt idx="0">
                  <c:v>Fuzzy Filter #3 actual-mean (NTU)</c:v>
                </c:pt>
              </c:strCache>
            </c:strRef>
          </c:tx>
          <c:spPr>
            <a:ln>
              <a:noFill/>
            </a:ln>
          </c:spPr>
          <c:marker>
            <c:symbol val="x"/>
            <c:size val="7"/>
          </c:marker>
          <c:cat>
            <c:numRef>
              <c:f>'Daily Turbidity'!$B$1:$AP$1</c:f>
              <c:numCache>
                <c:formatCode>m/d/yyyy</c:formatCode>
                <c:ptCount val="41"/>
                <c:pt idx="0">
                  <c:v>42394</c:v>
                </c:pt>
                <c:pt idx="1">
                  <c:v>42397</c:v>
                </c:pt>
                <c:pt idx="2">
                  <c:v>42398</c:v>
                </c:pt>
                <c:pt idx="3">
                  <c:v>42401</c:v>
                </c:pt>
                <c:pt idx="4">
                  <c:v>42402</c:v>
                </c:pt>
                <c:pt idx="5">
                  <c:v>42403</c:v>
                </c:pt>
                <c:pt idx="6">
                  <c:v>42404</c:v>
                </c:pt>
                <c:pt idx="7">
                  <c:v>42405</c:v>
                </c:pt>
                <c:pt idx="8">
                  <c:v>42408</c:v>
                </c:pt>
                <c:pt idx="9">
                  <c:v>42409</c:v>
                </c:pt>
                <c:pt idx="10">
                  <c:v>42410</c:v>
                </c:pt>
                <c:pt idx="11">
                  <c:v>42411</c:v>
                </c:pt>
                <c:pt idx="12">
                  <c:v>42416</c:v>
                </c:pt>
                <c:pt idx="13">
                  <c:v>42417</c:v>
                </c:pt>
                <c:pt idx="14">
                  <c:v>42418</c:v>
                </c:pt>
                <c:pt idx="15">
                  <c:v>42419</c:v>
                </c:pt>
                <c:pt idx="16">
                  <c:v>42422</c:v>
                </c:pt>
                <c:pt idx="17">
                  <c:v>42423</c:v>
                </c:pt>
                <c:pt idx="18">
                  <c:v>42424</c:v>
                </c:pt>
                <c:pt idx="19">
                  <c:v>42425</c:v>
                </c:pt>
                <c:pt idx="20">
                  <c:v>42429</c:v>
                </c:pt>
                <c:pt idx="21">
                  <c:v>42431</c:v>
                </c:pt>
                <c:pt idx="22">
                  <c:v>42432</c:v>
                </c:pt>
                <c:pt idx="23">
                  <c:v>42433</c:v>
                </c:pt>
                <c:pt idx="24">
                  <c:v>42436</c:v>
                </c:pt>
                <c:pt idx="25">
                  <c:v>42437</c:v>
                </c:pt>
                <c:pt idx="26">
                  <c:v>42438</c:v>
                </c:pt>
                <c:pt idx="27">
                  <c:v>42439</c:v>
                </c:pt>
                <c:pt idx="28">
                  <c:v>42440</c:v>
                </c:pt>
                <c:pt idx="29">
                  <c:v>42443</c:v>
                </c:pt>
                <c:pt idx="30">
                  <c:v>42444</c:v>
                </c:pt>
                <c:pt idx="31">
                  <c:v>42445</c:v>
                </c:pt>
                <c:pt idx="32">
                  <c:v>42446</c:v>
                </c:pt>
                <c:pt idx="33">
                  <c:v>42447</c:v>
                </c:pt>
                <c:pt idx="34">
                  <c:v>42450</c:v>
                </c:pt>
                <c:pt idx="35">
                  <c:v>42451</c:v>
                </c:pt>
                <c:pt idx="36">
                  <c:v>42452</c:v>
                </c:pt>
                <c:pt idx="37">
                  <c:v>42453</c:v>
                </c:pt>
                <c:pt idx="38">
                  <c:v>42457</c:v>
                </c:pt>
                <c:pt idx="39">
                  <c:v>42458</c:v>
                </c:pt>
                <c:pt idx="40">
                  <c:v>42459</c:v>
                </c:pt>
              </c:numCache>
            </c:numRef>
          </c:cat>
          <c:val>
            <c:numRef>
              <c:f>'Daily Turbidity'!$B$19:$AP$19</c:f>
              <c:numCache>
                <c:formatCode>General</c:formatCode>
                <c:ptCount val="41"/>
                <c:pt idx="20">
                  <c:v>-0.29999999999999982</c:v>
                </c:pt>
                <c:pt idx="21">
                  <c:v>-2.5000000000000355E-2</c:v>
                </c:pt>
                <c:pt idx="22">
                  <c:v>-0.14999999999999947</c:v>
                </c:pt>
                <c:pt idx="24">
                  <c:v>3.3333333333333215E-2</c:v>
                </c:pt>
                <c:pt idx="25">
                  <c:v>0</c:v>
                </c:pt>
                <c:pt idx="26">
                  <c:v>0.22499999999999964</c:v>
                </c:pt>
                <c:pt idx="29">
                  <c:v>1.375</c:v>
                </c:pt>
                <c:pt idx="30">
                  <c:v>0.30000000000000027</c:v>
                </c:pt>
                <c:pt idx="31">
                  <c:v>0.32499999999999973</c:v>
                </c:pt>
                <c:pt idx="32">
                  <c:v>0</c:v>
                </c:pt>
                <c:pt idx="33">
                  <c:v>0.20000000000000018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4.9999999999999822E-2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55-4057-B468-9E002AD45909}"/>
            </c:ext>
          </c:extLst>
        </c:ser>
        <c:ser>
          <c:idx val="4"/>
          <c:order val="4"/>
          <c:tx>
            <c:strRef>
              <c:f>'Daily Turbidity'!$A$20</c:f>
              <c:strCache>
                <c:ptCount val="1"/>
                <c:pt idx="0">
                  <c:v>Fuzzy Filter #4 actual-mean (NTU)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</c:marker>
          <c:cat>
            <c:numRef>
              <c:f>'Daily Turbidity'!$B$1:$AP$1</c:f>
              <c:numCache>
                <c:formatCode>m/d/yyyy</c:formatCode>
                <c:ptCount val="41"/>
                <c:pt idx="0">
                  <c:v>42394</c:v>
                </c:pt>
                <c:pt idx="1">
                  <c:v>42397</c:v>
                </c:pt>
                <c:pt idx="2">
                  <c:v>42398</c:v>
                </c:pt>
                <c:pt idx="3">
                  <c:v>42401</c:v>
                </c:pt>
                <c:pt idx="4">
                  <c:v>42402</c:v>
                </c:pt>
                <c:pt idx="5">
                  <c:v>42403</c:v>
                </c:pt>
                <c:pt idx="6">
                  <c:v>42404</c:v>
                </c:pt>
                <c:pt idx="7">
                  <c:v>42405</c:v>
                </c:pt>
                <c:pt idx="8">
                  <c:v>42408</c:v>
                </c:pt>
                <c:pt idx="9">
                  <c:v>42409</c:v>
                </c:pt>
                <c:pt idx="10">
                  <c:v>42410</c:v>
                </c:pt>
                <c:pt idx="11">
                  <c:v>42411</c:v>
                </c:pt>
                <c:pt idx="12">
                  <c:v>42416</c:v>
                </c:pt>
                <c:pt idx="13">
                  <c:v>42417</c:v>
                </c:pt>
                <c:pt idx="14">
                  <c:v>42418</c:v>
                </c:pt>
                <c:pt idx="15">
                  <c:v>42419</c:v>
                </c:pt>
                <c:pt idx="16">
                  <c:v>42422</c:v>
                </c:pt>
                <c:pt idx="17">
                  <c:v>42423</c:v>
                </c:pt>
                <c:pt idx="18">
                  <c:v>42424</c:v>
                </c:pt>
                <c:pt idx="19">
                  <c:v>42425</c:v>
                </c:pt>
                <c:pt idx="20">
                  <c:v>42429</c:v>
                </c:pt>
                <c:pt idx="21">
                  <c:v>42431</c:v>
                </c:pt>
                <c:pt idx="22">
                  <c:v>42432</c:v>
                </c:pt>
                <c:pt idx="23">
                  <c:v>42433</c:v>
                </c:pt>
                <c:pt idx="24">
                  <c:v>42436</c:v>
                </c:pt>
                <c:pt idx="25">
                  <c:v>42437</c:v>
                </c:pt>
                <c:pt idx="26">
                  <c:v>42438</c:v>
                </c:pt>
                <c:pt idx="27">
                  <c:v>42439</c:v>
                </c:pt>
                <c:pt idx="28">
                  <c:v>42440</c:v>
                </c:pt>
                <c:pt idx="29">
                  <c:v>42443</c:v>
                </c:pt>
                <c:pt idx="30">
                  <c:v>42444</c:v>
                </c:pt>
                <c:pt idx="31">
                  <c:v>42445</c:v>
                </c:pt>
                <c:pt idx="32">
                  <c:v>42446</c:v>
                </c:pt>
                <c:pt idx="33">
                  <c:v>42447</c:v>
                </c:pt>
                <c:pt idx="34">
                  <c:v>42450</c:v>
                </c:pt>
                <c:pt idx="35">
                  <c:v>42451</c:v>
                </c:pt>
                <c:pt idx="36">
                  <c:v>42452</c:v>
                </c:pt>
                <c:pt idx="37">
                  <c:v>42453</c:v>
                </c:pt>
                <c:pt idx="38">
                  <c:v>42457</c:v>
                </c:pt>
                <c:pt idx="39">
                  <c:v>42458</c:v>
                </c:pt>
                <c:pt idx="40">
                  <c:v>42459</c:v>
                </c:pt>
              </c:numCache>
            </c:numRef>
          </c:cat>
          <c:val>
            <c:numRef>
              <c:f>'Daily Turbidity'!$B$20:$AP$20</c:f>
              <c:numCache>
                <c:formatCode>General</c:formatCode>
                <c:ptCount val="41"/>
                <c:pt idx="20">
                  <c:v>-0.19999999999999973</c:v>
                </c:pt>
                <c:pt idx="21">
                  <c:v>-0.22500000000000009</c:v>
                </c:pt>
                <c:pt idx="22">
                  <c:v>-0.54999999999999982</c:v>
                </c:pt>
                <c:pt idx="23">
                  <c:v>-0.43333333333333313</c:v>
                </c:pt>
                <c:pt idx="25">
                  <c:v>-0.69999999999999973</c:v>
                </c:pt>
                <c:pt idx="26">
                  <c:v>-0.57500000000000018</c:v>
                </c:pt>
                <c:pt idx="29">
                  <c:v>-1.2250000000000005</c:v>
                </c:pt>
                <c:pt idx="30">
                  <c:v>-0.29999999999999982</c:v>
                </c:pt>
                <c:pt idx="31">
                  <c:v>-0.375</c:v>
                </c:pt>
                <c:pt idx="32">
                  <c:v>-0.39999999999999947</c:v>
                </c:pt>
                <c:pt idx="33">
                  <c:v>-0.69999999999999973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-0.35000000000000009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E55-4057-B468-9E002AD459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576768"/>
        <c:axId val="110578304"/>
      </c:lineChart>
      <c:lineChart>
        <c:grouping val="standard"/>
        <c:varyColors val="0"/>
        <c:ser>
          <c:idx val="0"/>
          <c:order val="0"/>
          <c:tx>
            <c:strRef>
              <c:f>'Daily Turbidity'!$A$16</c:f>
              <c:strCache>
                <c:ptCount val="1"/>
                <c:pt idx="0">
                  <c:v>Average Fuzzy Filter Turbidity (NTU)</c:v>
                </c:pt>
              </c:strCache>
            </c:strRef>
          </c:tx>
          <c:spPr>
            <a:ln>
              <a:noFill/>
            </a:ln>
          </c:spPr>
          <c:cat>
            <c:numRef>
              <c:f>'Daily Turbidity'!$B$1:$AP$1</c:f>
              <c:numCache>
                <c:formatCode>m/d/yyyy</c:formatCode>
                <c:ptCount val="41"/>
                <c:pt idx="0">
                  <c:v>42394</c:v>
                </c:pt>
                <c:pt idx="1">
                  <c:v>42397</c:v>
                </c:pt>
                <c:pt idx="2">
                  <c:v>42398</c:v>
                </c:pt>
                <c:pt idx="3">
                  <c:v>42401</c:v>
                </c:pt>
                <c:pt idx="4">
                  <c:v>42402</c:v>
                </c:pt>
                <c:pt idx="5">
                  <c:v>42403</c:v>
                </c:pt>
                <c:pt idx="6">
                  <c:v>42404</c:v>
                </c:pt>
                <c:pt idx="7">
                  <c:v>42405</c:v>
                </c:pt>
                <c:pt idx="8">
                  <c:v>42408</c:v>
                </c:pt>
                <c:pt idx="9">
                  <c:v>42409</c:v>
                </c:pt>
                <c:pt idx="10">
                  <c:v>42410</c:v>
                </c:pt>
                <c:pt idx="11">
                  <c:v>42411</c:v>
                </c:pt>
                <c:pt idx="12">
                  <c:v>42416</c:v>
                </c:pt>
                <c:pt idx="13">
                  <c:v>42417</c:v>
                </c:pt>
                <c:pt idx="14">
                  <c:v>42418</c:v>
                </c:pt>
                <c:pt idx="15">
                  <c:v>42419</c:v>
                </c:pt>
                <c:pt idx="16">
                  <c:v>42422</c:v>
                </c:pt>
                <c:pt idx="17">
                  <c:v>42423</c:v>
                </c:pt>
                <c:pt idx="18">
                  <c:v>42424</c:v>
                </c:pt>
                <c:pt idx="19">
                  <c:v>42425</c:v>
                </c:pt>
                <c:pt idx="20">
                  <c:v>42429</c:v>
                </c:pt>
                <c:pt idx="21">
                  <c:v>42431</c:v>
                </c:pt>
                <c:pt idx="22">
                  <c:v>42432</c:v>
                </c:pt>
                <c:pt idx="23">
                  <c:v>42433</c:v>
                </c:pt>
                <c:pt idx="24">
                  <c:v>42436</c:v>
                </c:pt>
                <c:pt idx="25">
                  <c:v>42437</c:v>
                </c:pt>
                <c:pt idx="26">
                  <c:v>42438</c:v>
                </c:pt>
                <c:pt idx="27">
                  <c:v>42439</c:v>
                </c:pt>
                <c:pt idx="28">
                  <c:v>42440</c:v>
                </c:pt>
                <c:pt idx="29">
                  <c:v>42443</c:v>
                </c:pt>
                <c:pt idx="30">
                  <c:v>42444</c:v>
                </c:pt>
                <c:pt idx="31">
                  <c:v>42445</c:v>
                </c:pt>
                <c:pt idx="32">
                  <c:v>42446</c:v>
                </c:pt>
                <c:pt idx="33">
                  <c:v>42447</c:v>
                </c:pt>
                <c:pt idx="34">
                  <c:v>42450</c:v>
                </c:pt>
                <c:pt idx="35">
                  <c:v>42451</c:v>
                </c:pt>
                <c:pt idx="36">
                  <c:v>42452</c:v>
                </c:pt>
                <c:pt idx="37">
                  <c:v>42453</c:v>
                </c:pt>
                <c:pt idx="38">
                  <c:v>42457</c:v>
                </c:pt>
                <c:pt idx="39">
                  <c:v>42458</c:v>
                </c:pt>
                <c:pt idx="40">
                  <c:v>42459</c:v>
                </c:pt>
              </c:numCache>
            </c:numRef>
          </c:cat>
          <c:val>
            <c:numRef>
              <c:f>'Daily Turbidity'!$B$16:$AP$16</c:f>
              <c:numCache>
                <c:formatCode>General</c:formatCode>
                <c:ptCount val="41"/>
                <c:pt idx="0">
                  <c:v>4.5</c:v>
                </c:pt>
                <c:pt idx="3">
                  <c:v>4.7</c:v>
                </c:pt>
                <c:pt idx="20">
                  <c:v>3.3</c:v>
                </c:pt>
                <c:pt idx="21">
                  <c:v>4.125</c:v>
                </c:pt>
                <c:pt idx="22">
                  <c:v>2.8499999999999996</c:v>
                </c:pt>
                <c:pt idx="23">
                  <c:v>3.0333333333333332</c:v>
                </c:pt>
                <c:pt idx="24">
                  <c:v>4.2666666666666666</c:v>
                </c:pt>
                <c:pt idx="25">
                  <c:v>2.8</c:v>
                </c:pt>
                <c:pt idx="26">
                  <c:v>2.7750000000000004</c:v>
                </c:pt>
                <c:pt idx="29">
                  <c:v>4.5250000000000004</c:v>
                </c:pt>
                <c:pt idx="30">
                  <c:v>3.4</c:v>
                </c:pt>
                <c:pt idx="31">
                  <c:v>2.9750000000000001</c:v>
                </c:pt>
                <c:pt idx="32">
                  <c:v>3.0999999999999996</c:v>
                </c:pt>
                <c:pt idx="33">
                  <c:v>2.8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2.85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E55-4057-B468-9E002AD459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582400"/>
        <c:axId val="110580480"/>
      </c:lineChart>
      <c:dateAx>
        <c:axId val="1105767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low"/>
        <c:txPr>
          <a:bodyPr rot="-5400000" vert="horz"/>
          <a:lstStyle/>
          <a:p>
            <a:pPr>
              <a:defRPr/>
            </a:pPr>
            <a:endParaRPr lang="en-US"/>
          </a:p>
        </c:txPr>
        <c:crossAx val="110578304"/>
        <c:crosses val="autoZero"/>
        <c:auto val="1"/>
        <c:lblOffset val="100"/>
        <c:baseTimeUnit val="days"/>
      </c:dateAx>
      <c:valAx>
        <c:axId val="110578304"/>
        <c:scaling>
          <c:orientation val="minMax"/>
          <c:max val="5"/>
          <c:min val="-3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Actual Fuzzy Turbidity (NTU) Relative to Mean Fuzzy</a:t>
                </a:r>
                <a:r>
                  <a:rPr lang="en-US" baseline="0"/>
                  <a:t> Turbidity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0449320794148381E-2"/>
              <c:y val="0.1410131675335814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10576768"/>
        <c:crosses val="autoZero"/>
        <c:crossBetween val="between"/>
      </c:valAx>
      <c:valAx>
        <c:axId val="110580480"/>
        <c:scaling>
          <c:orientation val="minMax"/>
          <c:max val="5"/>
          <c:min val="-3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 b="1" i="0" baseline="0">
                    <a:effectLst/>
                  </a:rPr>
                  <a:t>Turbidity (NTU)</a:t>
                </a:r>
                <a:endParaRPr lang="en-US">
                  <a:effectLst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0582400"/>
        <c:crosses val="max"/>
        <c:crossBetween val="between"/>
      </c:valAx>
      <c:dateAx>
        <c:axId val="110582400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10580480"/>
        <c:crosses val="autoZero"/>
        <c:auto val="1"/>
        <c:lblOffset val="100"/>
        <c:baseTimeUnit val="days"/>
      </c:dateAx>
    </c:plotArea>
    <c:legend>
      <c:legendPos val="r"/>
      <c:layout>
        <c:manualLayout>
          <c:xMode val="edge"/>
          <c:yMode val="edge"/>
          <c:x val="8.7094471733353121E-2"/>
          <c:y val="0.64678045153191754"/>
          <c:w val="0.21280103505870543"/>
          <c:h val="0.2113477487824540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</xdr:colOff>
      <xdr:row>1</xdr:row>
      <xdr:rowOff>22860</xdr:rowOff>
    </xdr:from>
    <xdr:to>
      <xdr:col>16</xdr:col>
      <xdr:colOff>586740</xdr:colOff>
      <xdr:row>30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16</xdr:col>
      <xdr:colOff>579120</xdr:colOff>
      <xdr:row>30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7"/>
  <sheetViews>
    <sheetView tabSelected="1" topLeftCell="A25" zoomScaleNormal="100" workbookViewId="0">
      <pane xSplit="10665" ySplit="1200" topLeftCell="Y2"/>
      <selection activeCell="AG27" sqref="AG27"/>
      <selection pane="topRight" activeCell="B1" sqref="B1"/>
      <selection pane="bottomLeft" activeCell="A3" sqref="A3"/>
      <selection pane="bottomRight" activeCell="Y1" sqref="Y1"/>
    </sheetView>
  </sheetViews>
  <sheetFormatPr defaultRowHeight="15" x14ac:dyDescent="0.25"/>
  <cols>
    <col min="1" max="1" width="38.7109375" customWidth="1"/>
    <col min="2" max="33" width="19.7109375" style="21" customWidth="1"/>
    <col min="34" max="146" width="19.7109375" customWidth="1"/>
  </cols>
  <sheetData>
    <row r="1" spans="1:33" s="7" customFormat="1" ht="30.75" thickBot="1" x14ac:dyDescent="0.3">
      <c r="A1" s="20" t="s">
        <v>12</v>
      </c>
      <c r="B1" s="14" t="s">
        <v>8</v>
      </c>
      <c r="C1" s="14" t="s">
        <v>9</v>
      </c>
      <c r="D1" s="14" t="s">
        <v>10</v>
      </c>
      <c r="E1" s="15" t="s">
        <v>23</v>
      </c>
      <c r="F1" s="14" t="s">
        <v>8</v>
      </c>
      <c r="G1" s="14" t="s">
        <v>9</v>
      </c>
      <c r="H1" s="14" t="s">
        <v>10</v>
      </c>
      <c r="I1" s="15" t="s">
        <v>23</v>
      </c>
      <c r="J1" s="14" t="s">
        <v>0</v>
      </c>
      <c r="K1" s="14" t="s">
        <v>9</v>
      </c>
      <c r="L1" s="14" t="s">
        <v>10</v>
      </c>
      <c r="M1" s="15" t="s">
        <v>23</v>
      </c>
      <c r="N1" s="14" t="s">
        <v>8</v>
      </c>
      <c r="O1" s="14" t="s">
        <v>9</v>
      </c>
      <c r="P1" s="14" t="s">
        <v>10</v>
      </c>
      <c r="Q1" s="15" t="s">
        <v>23</v>
      </c>
      <c r="R1" s="14" t="s">
        <v>8</v>
      </c>
      <c r="S1" s="14" t="s">
        <v>9</v>
      </c>
      <c r="T1" s="14" t="s">
        <v>10</v>
      </c>
      <c r="U1" s="15" t="s">
        <v>23</v>
      </c>
      <c r="V1" s="14" t="s">
        <v>8</v>
      </c>
      <c r="W1" s="14" t="s">
        <v>9</v>
      </c>
      <c r="X1" s="14" t="s">
        <v>10</v>
      </c>
      <c r="Y1" s="15" t="s">
        <v>23</v>
      </c>
      <c r="Z1" s="14" t="s">
        <v>8</v>
      </c>
      <c r="AA1" s="14" t="s">
        <v>9</v>
      </c>
      <c r="AB1" s="14" t="s">
        <v>10</v>
      </c>
      <c r="AC1" s="15" t="s">
        <v>23</v>
      </c>
      <c r="AD1" s="14" t="s">
        <v>8</v>
      </c>
      <c r="AE1" s="14" t="s">
        <v>9</v>
      </c>
      <c r="AF1" s="14" t="s">
        <v>10</v>
      </c>
      <c r="AG1" s="15" t="s">
        <v>23</v>
      </c>
    </row>
    <row r="2" spans="1:33" ht="14.45" x14ac:dyDescent="0.3">
      <c r="A2" s="3" t="s">
        <v>11</v>
      </c>
      <c r="B2" s="1" t="s">
        <v>13</v>
      </c>
      <c r="C2" s="1" t="s">
        <v>13</v>
      </c>
      <c r="D2" s="1" t="s">
        <v>13</v>
      </c>
      <c r="E2" s="1" t="s">
        <v>13</v>
      </c>
      <c r="F2" s="1" t="s">
        <v>14</v>
      </c>
      <c r="G2" s="1" t="s">
        <v>14</v>
      </c>
      <c r="H2" s="1" t="s">
        <v>14</v>
      </c>
      <c r="I2" s="1" t="s">
        <v>14</v>
      </c>
      <c r="J2" s="1" t="s">
        <v>15</v>
      </c>
      <c r="K2" s="1" t="s">
        <v>15</v>
      </c>
      <c r="L2" s="1" t="s">
        <v>15</v>
      </c>
      <c r="M2" s="1" t="s">
        <v>15</v>
      </c>
      <c r="N2" s="1" t="s">
        <v>16</v>
      </c>
      <c r="O2" s="1" t="s">
        <v>16</v>
      </c>
      <c r="P2" s="1" t="s">
        <v>16</v>
      </c>
      <c r="Q2" s="1" t="s">
        <v>16</v>
      </c>
      <c r="R2" s="1" t="s">
        <v>17</v>
      </c>
      <c r="S2" s="1" t="s">
        <v>17</v>
      </c>
      <c r="T2" s="1" t="s">
        <v>17</v>
      </c>
      <c r="U2" s="1" t="s">
        <v>17</v>
      </c>
      <c r="V2" s="1" t="s">
        <v>18</v>
      </c>
      <c r="W2" s="1" t="s">
        <v>18</v>
      </c>
      <c r="X2" s="1" t="s">
        <v>18</v>
      </c>
      <c r="Y2" s="1" t="s">
        <v>18</v>
      </c>
      <c r="Z2" s="1" t="s">
        <v>19</v>
      </c>
      <c r="AA2" s="1" t="s">
        <v>19</v>
      </c>
      <c r="AB2" s="1" t="s">
        <v>19</v>
      </c>
      <c r="AC2" s="1" t="s">
        <v>19</v>
      </c>
      <c r="AD2" s="1" t="s">
        <v>20</v>
      </c>
      <c r="AE2" s="1" t="s">
        <v>20</v>
      </c>
      <c r="AF2" s="1" t="s">
        <v>20</v>
      </c>
      <c r="AG2" s="1" t="s">
        <v>20</v>
      </c>
    </row>
    <row r="3" spans="1:33" s="7" customFormat="1" ht="14.45" x14ac:dyDescent="0.3">
      <c r="A3" s="12" t="s">
        <v>1</v>
      </c>
      <c r="B3" s="16">
        <v>42394</v>
      </c>
      <c r="C3" s="16">
        <v>42394</v>
      </c>
      <c r="D3" s="16">
        <v>42394</v>
      </c>
      <c r="E3" s="16">
        <v>42394</v>
      </c>
      <c r="F3" s="16">
        <v>42401</v>
      </c>
      <c r="G3" s="34">
        <v>42401</v>
      </c>
      <c r="H3" s="34">
        <v>42401</v>
      </c>
      <c r="I3" s="34">
        <v>42401</v>
      </c>
      <c r="J3" s="34">
        <v>42429</v>
      </c>
      <c r="K3" s="34">
        <v>42429</v>
      </c>
      <c r="L3" s="34">
        <v>42429</v>
      </c>
      <c r="M3" s="34">
        <v>42429</v>
      </c>
      <c r="N3" s="34">
        <v>42457</v>
      </c>
      <c r="O3" s="34">
        <v>42457</v>
      </c>
      <c r="P3" s="34">
        <v>42457</v>
      </c>
      <c r="Q3" s="34">
        <v>42457</v>
      </c>
      <c r="R3" s="34">
        <v>42464</v>
      </c>
      <c r="S3" s="34">
        <v>42464</v>
      </c>
      <c r="T3" s="34">
        <v>42464</v>
      </c>
      <c r="U3" s="34">
        <v>42464</v>
      </c>
      <c r="V3" s="34">
        <v>42478</v>
      </c>
      <c r="W3" s="34">
        <v>42478</v>
      </c>
      <c r="X3" s="34">
        <v>42478</v>
      </c>
      <c r="Y3" s="34">
        <v>42478</v>
      </c>
      <c r="Z3" s="34">
        <v>42485</v>
      </c>
      <c r="AA3" s="34">
        <v>42485</v>
      </c>
      <c r="AB3" s="34">
        <v>42485</v>
      </c>
      <c r="AC3" s="34">
        <v>42485</v>
      </c>
      <c r="AD3" s="34">
        <v>42492</v>
      </c>
      <c r="AE3" s="34">
        <v>42492</v>
      </c>
      <c r="AF3" s="34">
        <v>42492</v>
      </c>
      <c r="AG3" s="34">
        <v>42492</v>
      </c>
    </row>
    <row r="4" spans="1:33" ht="14.45" x14ac:dyDescent="0.3">
      <c r="A4" s="3" t="s">
        <v>2</v>
      </c>
      <c r="B4" s="4">
        <v>0.39930555555555558</v>
      </c>
      <c r="C4" s="4">
        <v>0.39444444444444443</v>
      </c>
      <c r="D4" s="4">
        <v>0.40972222222222227</v>
      </c>
      <c r="E4" s="4">
        <v>0.38541666666666669</v>
      </c>
      <c r="F4" s="6">
        <v>0.40625</v>
      </c>
      <c r="G4" s="35">
        <v>0.39583333333333331</v>
      </c>
      <c r="H4" s="35">
        <v>0.37361111111111112</v>
      </c>
      <c r="I4" s="35">
        <v>0.38541666666666669</v>
      </c>
      <c r="J4" s="35">
        <v>0.40763888888888888</v>
      </c>
      <c r="K4" s="35">
        <v>0.40069444444444446</v>
      </c>
      <c r="L4" s="35">
        <v>0.3888888888888889</v>
      </c>
      <c r="M4" s="35">
        <v>0.42499999999999999</v>
      </c>
      <c r="N4" s="35">
        <v>0.37847222222222227</v>
      </c>
      <c r="O4" s="35">
        <v>0.38263888888888892</v>
      </c>
      <c r="P4" s="35">
        <v>0.43402777777777773</v>
      </c>
      <c r="Q4" s="35">
        <v>0.3888888888888889</v>
      </c>
      <c r="R4" s="35">
        <v>0.41319444444444442</v>
      </c>
      <c r="S4" s="35">
        <v>0.40972222222222227</v>
      </c>
      <c r="T4" s="35">
        <v>0.39930555555555558</v>
      </c>
      <c r="U4" s="35">
        <v>0.4201388888888889</v>
      </c>
      <c r="V4" s="35">
        <v>0.40625</v>
      </c>
      <c r="W4" s="35">
        <v>0.40972222222222227</v>
      </c>
      <c r="X4" s="35">
        <v>0.39583333333333331</v>
      </c>
      <c r="Y4" s="35">
        <v>0.41319444444444442</v>
      </c>
      <c r="Z4" s="35">
        <v>0.3923611111111111</v>
      </c>
      <c r="AA4" s="35">
        <v>0.40277777777777773</v>
      </c>
      <c r="AB4" s="35">
        <v>0.40625</v>
      </c>
      <c r="AC4" s="35">
        <v>0.41319444444444442</v>
      </c>
      <c r="AD4" s="35">
        <v>0.3888888888888889</v>
      </c>
      <c r="AE4" s="35">
        <v>0.38541666666666669</v>
      </c>
      <c r="AF4" s="35">
        <v>0.375</v>
      </c>
      <c r="AG4" s="35">
        <v>0.39583333333333331</v>
      </c>
    </row>
    <row r="5" spans="1:33" s="7" customFormat="1" ht="14.45" x14ac:dyDescent="0.3">
      <c r="A5" s="12" t="s">
        <v>7</v>
      </c>
      <c r="B5" s="17">
        <v>2</v>
      </c>
      <c r="C5" s="17">
        <v>1</v>
      </c>
      <c r="D5" s="17">
        <v>1</v>
      </c>
      <c r="E5" s="17">
        <v>1</v>
      </c>
      <c r="F5" s="13">
        <v>1</v>
      </c>
      <c r="G5" s="22">
        <v>1</v>
      </c>
      <c r="H5" s="22">
        <v>1</v>
      </c>
      <c r="I5" s="22">
        <v>1</v>
      </c>
      <c r="J5" s="22">
        <v>1</v>
      </c>
      <c r="K5" s="22">
        <v>1</v>
      </c>
      <c r="L5" s="22">
        <v>1</v>
      </c>
      <c r="M5" s="22">
        <v>1</v>
      </c>
      <c r="N5" s="22">
        <v>1</v>
      </c>
      <c r="O5" s="22">
        <v>1</v>
      </c>
      <c r="P5" s="22">
        <v>1</v>
      </c>
      <c r="Q5" s="22">
        <v>1</v>
      </c>
      <c r="R5" s="22">
        <v>1</v>
      </c>
      <c r="S5" s="22">
        <v>1</v>
      </c>
      <c r="T5" s="22">
        <v>1</v>
      </c>
      <c r="U5" s="22">
        <v>1</v>
      </c>
      <c r="V5" s="22">
        <v>1</v>
      </c>
      <c r="W5" s="22">
        <v>1</v>
      </c>
      <c r="X5" s="22">
        <v>1</v>
      </c>
      <c r="Y5" s="22">
        <v>1</v>
      </c>
      <c r="Z5" s="22">
        <v>1</v>
      </c>
      <c r="AA5" s="22">
        <v>1</v>
      </c>
      <c r="AB5" s="22">
        <v>1</v>
      </c>
      <c r="AC5" s="22">
        <v>1</v>
      </c>
      <c r="AD5" s="22">
        <v>1</v>
      </c>
      <c r="AE5" s="22">
        <v>1</v>
      </c>
      <c r="AF5" s="22">
        <v>1</v>
      </c>
      <c r="AG5" s="22">
        <v>1</v>
      </c>
    </row>
    <row r="6" spans="1:33" ht="14.45" x14ac:dyDescent="0.3">
      <c r="A6" s="3" t="s">
        <v>40</v>
      </c>
      <c r="B6" s="1" t="s">
        <v>6</v>
      </c>
      <c r="C6" s="1" t="s">
        <v>6</v>
      </c>
      <c r="D6" s="1" t="s">
        <v>6</v>
      </c>
      <c r="E6" s="1" t="s">
        <v>6</v>
      </c>
      <c r="F6" s="1" t="s">
        <v>6</v>
      </c>
      <c r="G6" s="1" t="s">
        <v>6</v>
      </c>
      <c r="H6" s="1" t="s">
        <v>6</v>
      </c>
      <c r="I6" s="1" t="s">
        <v>6</v>
      </c>
      <c r="J6" s="21" t="s">
        <v>6</v>
      </c>
      <c r="K6" s="21" t="s">
        <v>6</v>
      </c>
      <c r="L6" s="21" t="s">
        <v>6</v>
      </c>
      <c r="M6" s="21" t="s">
        <v>6</v>
      </c>
      <c r="N6" s="21" t="s">
        <v>6</v>
      </c>
      <c r="O6" s="21" t="s">
        <v>6</v>
      </c>
      <c r="P6" s="21" t="s">
        <v>6</v>
      </c>
      <c r="Q6" s="21" t="s">
        <v>6</v>
      </c>
      <c r="R6" s="21" t="s">
        <v>6</v>
      </c>
      <c r="S6" s="21" t="s">
        <v>6</v>
      </c>
      <c r="T6" s="21" t="s">
        <v>6</v>
      </c>
      <c r="U6" s="21" t="s">
        <v>6</v>
      </c>
      <c r="V6" s="21" t="s">
        <v>62</v>
      </c>
      <c r="W6" s="21" t="s">
        <v>62</v>
      </c>
      <c r="X6" s="21" t="s">
        <v>62</v>
      </c>
      <c r="Y6" s="21" t="s">
        <v>62</v>
      </c>
      <c r="Z6" s="21" t="s">
        <v>62</v>
      </c>
      <c r="AA6" s="21" t="s">
        <v>62</v>
      </c>
      <c r="AB6" s="21" t="s">
        <v>62</v>
      </c>
      <c r="AC6" s="21" t="s">
        <v>62</v>
      </c>
      <c r="AD6" s="21" t="s">
        <v>62</v>
      </c>
      <c r="AE6" s="21" t="s">
        <v>62</v>
      </c>
      <c r="AF6" s="21" t="s">
        <v>62</v>
      </c>
      <c r="AG6" s="21" t="s">
        <v>62</v>
      </c>
    </row>
    <row r="7" spans="1:33" s="7" customFormat="1" ht="14.45" x14ac:dyDescent="0.3">
      <c r="A7" s="12" t="s">
        <v>41</v>
      </c>
      <c r="B7" s="13">
        <v>586243</v>
      </c>
      <c r="C7" s="13">
        <v>586257</v>
      </c>
      <c r="D7" s="13">
        <v>586245</v>
      </c>
      <c r="E7" s="13">
        <v>586276</v>
      </c>
      <c r="F7" s="13">
        <v>586253</v>
      </c>
      <c r="G7" s="22">
        <v>586234</v>
      </c>
      <c r="H7" s="22">
        <v>586241</v>
      </c>
      <c r="I7" s="22">
        <v>586246</v>
      </c>
      <c r="J7" s="22">
        <v>586491</v>
      </c>
      <c r="K7" s="22">
        <v>586484</v>
      </c>
      <c r="L7" s="22">
        <v>586493</v>
      </c>
      <c r="M7" s="22">
        <v>586483</v>
      </c>
      <c r="N7" s="22">
        <v>586464</v>
      </c>
      <c r="O7" s="22">
        <v>586461</v>
      </c>
      <c r="P7" s="22">
        <v>586460</v>
      </c>
      <c r="Q7" s="22">
        <v>586463</v>
      </c>
      <c r="R7" s="22">
        <v>586431</v>
      </c>
      <c r="S7" s="22">
        <v>586432</v>
      </c>
      <c r="T7" s="22">
        <v>586430</v>
      </c>
      <c r="U7" s="22">
        <v>586434</v>
      </c>
      <c r="V7" s="22">
        <v>600132</v>
      </c>
      <c r="W7" s="22">
        <v>600128</v>
      </c>
      <c r="X7" s="22">
        <v>600130</v>
      </c>
      <c r="Y7" s="22">
        <v>600124</v>
      </c>
      <c r="Z7" s="22">
        <v>600237</v>
      </c>
      <c r="AA7" s="22">
        <v>600241</v>
      </c>
      <c r="AB7" s="22">
        <v>600242</v>
      </c>
      <c r="AC7" s="22">
        <v>600200</v>
      </c>
      <c r="AD7" s="22">
        <v>600204</v>
      </c>
      <c r="AE7" s="22">
        <v>600236</v>
      </c>
      <c r="AF7" s="22">
        <v>600230</v>
      </c>
      <c r="AG7" s="22">
        <v>600229</v>
      </c>
    </row>
    <row r="8" spans="1:33" ht="14.45" x14ac:dyDescent="0.3">
      <c r="A8" s="3" t="s">
        <v>42</v>
      </c>
      <c r="B8" s="6">
        <v>0.46180555555555558</v>
      </c>
      <c r="C8" s="6">
        <v>0.44930555555555557</v>
      </c>
      <c r="D8" s="6">
        <v>0.44097222222222227</v>
      </c>
      <c r="E8" s="6">
        <v>0.42777777777777781</v>
      </c>
      <c r="F8" s="6">
        <v>0.47916666666666669</v>
      </c>
      <c r="G8" s="35">
        <v>0.4597222222222222</v>
      </c>
      <c r="H8" s="35">
        <v>0.43055555555555558</v>
      </c>
      <c r="I8" s="35">
        <v>0.4152777777777778</v>
      </c>
      <c r="J8" s="35">
        <v>0.48888888888888887</v>
      </c>
      <c r="K8" s="35">
        <v>0.4777777777777778</v>
      </c>
      <c r="L8" s="35">
        <v>0.46736111111111112</v>
      </c>
      <c r="M8" s="35">
        <v>0.45555555555555555</v>
      </c>
      <c r="N8" s="35">
        <v>0.47638888888888892</v>
      </c>
      <c r="O8" s="35">
        <v>0.4548611111111111</v>
      </c>
      <c r="P8" s="35">
        <v>0.46527777777777773</v>
      </c>
      <c r="Q8" s="35">
        <v>0.4201388888888889</v>
      </c>
      <c r="R8" s="35">
        <v>0.49236111111111108</v>
      </c>
      <c r="S8" s="35">
        <v>0.48333333333333334</v>
      </c>
      <c r="T8" s="35">
        <v>0.47361111111111115</v>
      </c>
      <c r="U8" s="35">
        <v>0.45833333333333331</v>
      </c>
      <c r="V8" s="35">
        <v>0.42708333333333331</v>
      </c>
      <c r="W8" s="35">
        <v>0.44305555555555554</v>
      </c>
      <c r="X8" s="35">
        <v>0.46319444444444446</v>
      </c>
      <c r="Y8" s="35">
        <v>0.47847222222222219</v>
      </c>
      <c r="Z8" s="35">
        <v>0.4284722222222222</v>
      </c>
      <c r="AA8" s="35">
        <v>0.44375000000000003</v>
      </c>
      <c r="AB8" s="35">
        <v>0.4548611111111111</v>
      </c>
      <c r="AC8" s="35">
        <v>0.48125000000000001</v>
      </c>
      <c r="AD8" s="35">
        <v>0.40833333333333338</v>
      </c>
      <c r="AE8" s="35">
        <v>0.42222222222222222</v>
      </c>
      <c r="AF8" s="35">
        <v>0.43333333333333335</v>
      </c>
      <c r="AG8" s="35">
        <v>0.44791666666666669</v>
      </c>
    </row>
    <row r="9" spans="1:33" s="7" customFormat="1" ht="14.45" x14ac:dyDescent="0.3">
      <c r="A9" s="12" t="s">
        <v>43</v>
      </c>
      <c r="B9" s="18">
        <v>0.47222222222222227</v>
      </c>
      <c r="C9" s="18">
        <v>0.45902777777777781</v>
      </c>
      <c r="D9" s="18">
        <v>0.44791666666666669</v>
      </c>
      <c r="E9" s="18">
        <v>0.4368055555555555</v>
      </c>
      <c r="F9" s="18">
        <v>0.49027777777777781</v>
      </c>
      <c r="G9" s="36">
        <v>0.47500000000000003</v>
      </c>
      <c r="H9" s="36">
        <v>0.45555555555555555</v>
      </c>
      <c r="I9" s="36">
        <v>0.42708333333333331</v>
      </c>
      <c r="J9" s="36">
        <v>0.49374999999999997</v>
      </c>
      <c r="K9" s="36">
        <v>0.48402777777777778</v>
      </c>
      <c r="L9" s="36">
        <v>0.47222222222222227</v>
      </c>
      <c r="M9" s="36">
        <v>0.4604166666666667</v>
      </c>
      <c r="N9" s="36">
        <v>0.47986111111111113</v>
      </c>
      <c r="O9" s="36">
        <v>0.4604166666666667</v>
      </c>
      <c r="P9" s="36">
        <v>0.46875</v>
      </c>
      <c r="Q9" s="36">
        <v>0.4236111111111111</v>
      </c>
      <c r="R9" s="36">
        <v>0.4993055555555555</v>
      </c>
      <c r="S9" s="36">
        <v>0.48888888888888887</v>
      </c>
      <c r="T9" s="36">
        <v>0.47916666666666669</v>
      </c>
      <c r="U9" s="36">
        <v>0.46527777777777773</v>
      </c>
      <c r="V9" s="36">
        <v>0.43611111111111112</v>
      </c>
      <c r="W9" s="36">
        <v>0.45833333333333331</v>
      </c>
      <c r="X9" s="36">
        <v>0.47500000000000003</v>
      </c>
      <c r="Y9" s="36">
        <v>0.49305555555555558</v>
      </c>
      <c r="Z9" s="36">
        <v>0.43402777777777773</v>
      </c>
      <c r="AA9" s="36">
        <v>0.44791666666666669</v>
      </c>
      <c r="AB9" s="36">
        <v>0.4604166666666667</v>
      </c>
      <c r="AC9" s="36">
        <v>0.48541666666666666</v>
      </c>
      <c r="AD9" s="36">
        <v>0.4145833333333333</v>
      </c>
      <c r="AE9" s="36">
        <v>0.4284722222222222</v>
      </c>
      <c r="AF9" s="36">
        <v>0.4375</v>
      </c>
      <c r="AG9" s="36">
        <v>0.45208333333333334</v>
      </c>
    </row>
    <row r="10" spans="1:33" ht="14.45" x14ac:dyDescent="0.3">
      <c r="A10" s="3" t="s">
        <v>44</v>
      </c>
      <c r="B10" s="5">
        <v>5</v>
      </c>
      <c r="C10" s="5">
        <v>10</v>
      </c>
      <c r="D10" s="5">
        <v>10</v>
      </c>
      <c r="E10" s="5">
        <v>10</v>
      </c>
      <c r="F10" s="5">
        <v>10</v>
      </c>
      <c r="G10" s="5">
        <v>10</v>
      </c>
      <c r="H10" s="5">
        <v>10</v>
      </c>
      <c r="I10" s="5">
        <v>10</v>
      </c>
      <c r="J10" s="37">
        <v>10</v>
      </c>
      <c r="K10" s="37">
        <v>10</v>
      </c>
      <c r="L10" s="37">
        <v>10</v>
      </c>
      <c r="M10" s="37">
        <v>10</v>
      </c>
      <c r="N10" s="21">
        <v>10</v>
      </c>
      <c r="O10" s="21">
        <v>10.5</v>
      </c>
      <c r="P10" s="21">
        <v>10</v>
      </c>
      <c r="Q10" s="21">
        <v>10</v>
      </c>
      <c r="R10" s="21">
        <v>10</v>
      </c>
      <c r="S10" s="21">
        <v>10</v>
      </c>
      <c r="T10" s="21">
        <v>10</v>
      </c>
      <c r="U10" s="21">
        <v>10</v>
      </c>
      <c r="V10" s="21">
        <v>10</v>
      </c>
      <c r="W10" s="21">
        <v>10</v>
      </c>
      <c r="X10" s="21">
        <v>10</v>
      </c>
      <c r="Y10" s="21">
        <v>10.5</v>
      </c>
      <c r="Z10" s="21">
        <v>10</v>
      </c>
      <c r="AA10" s="21">
        <v>10</v>
      </c>
      <c r="AB10" s="21">
        <v>10.5</v>
      </c>
      <c r="AC10" s="21">
        <v>10</v>
      </c>
      <c r="AD10" s="21">
        <v>10</v>
      </c>
      <c r="AE10" s="21">
        <v>10</v>
      </c>
      <c r="AF10" s="21">
        <v>10</v>
      </c>
      <c r="AG10" s="21">
        <v>10</v>
      </c>
    </row>
    <row r="11" spans="1:33" s="7" customFormat="1" ht="14.45" x14ac:dyDescent="0.3">
      <c r="A11" s="12" t="s">
        <v>45</v>
      </c>
      <c r="B11" s="13" t="s">
        <v>6</v>
      </c>
      <c r="C11" s="19"/>
      <c r="D11" s="19"/>
      <c r="E11" s="19"/>
      <c r="F11" s="13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</row>
    <row r="12" spans="1:33" ht="14.45" x14ac:dyDescent="0.3">
      <c r="A12" s="3" t="s">
        <v>46</v>
      </c>
      <c r="B12" s="1">
        <v>586243</v>
      </c>
      <c r="C12" s="5"/>
      <c r="D12" s="5"/>
      <c r="E12" s="5"/>
      <c r="F12" s="1"/>
    </row>
    <row r="13" spans="1:33" s="7" customFormat="1" ht="14.45" x14ac:dyDescent="0.3">
      <c r="A13" s="12" t="s">
        <v>47</v>
      </c>
      <c r="B13" s="18">
        <v>0.47291666666666665</v>
      </c>
      <c r="C13" s="19"/>
      <c r="D13" s="19"/>
      <c r="E13" s="19"/>
      <c r="F13" s="13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</row>
    <row r="14" spans="1:33" ht="14.45" x14ac:dyDescent="0.3">
      <c r="A14" s="3" t="s">
        <v>48</v>
      </c>
      <c r="B14" s="6">
        <v>0.48125000000000001</v>
      </c>
      <c r="C14" s="5"/>
      <c r="D14" s="5"/>
      <c r="E14" s="5"/>
      <c r="F14" s="1"/>
    </row>
    <row r="15" spans="1:33" s="7" customFormat="1" ht="14.45" x14ac:dyDescent="0.3">
      <c r="A15" s="12" t="s">
        <v>49</v>
      </c>
      <c r="B15" s="19">
        <v>5</v>
      </c>
      <c r="C15" s="19"/>
      <c r="D15" s="19"/>
      <c r="E15" s="19"/>
      <c r="F15" s="13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</row>
    <row r="16" spans="1:33" ht="14.45" x14ac:dyDescent="0.3">
      <c r="A16" s="11" t="s">
        <v>5</v>
      </c>
      <c r="B16" s="5">
        <f>B10+B15</f>
        <v>10</v>
      </c>
      <c r="C16" s="5">
        <f t="shared" ref="C16:E16" si="0">C10+C15</f>
        <v>10</v>
      </c>
      <c r="D16" s="5">
        <f t="shared" si="0"/>
        <v>10</v>
      </c>
      <c r="E16" s="5">
        <f t="shared" si="0"/>
        <v>10</v>
      </c>
      <c r="F16" s="5">
        <f t="shared" ref="F16" si="1">F10+F15</f>
        <v>10</v>
      </c>
      <c r="G16" s="5">
        <f t="shared" ref="G16" si="2">G10+G15</f>
        <v>10</v>
      </c>
      <c r="H16" s="5">
        <f t="shared" ref="H16" si="3">H10+H15</f>
        <v>10</v>
      </c>
      <c r="I16" s="5">
        <f t="shared" ref="I16" si="4">I10+I15</f>
        <v>10</v>
      </c>
      <c r="J16" s="5">
        <f t="shared" ref="J16" si="5">J10+J15</f>
        <v>10</v>
      </c>
      <c r="K16" s="5">
        <f t="shared" ref="K16" si="6">K10+K15</f>
        <v>10</v>
      </c>
      <c r="L16" s="5">
        <f t="shared" ref="L16" si="7">L10+L15</f>
        <v>10</v>
      </c>
      <c r="M16" s="5">
        <f t="shared" ref="M16" si="8">M10+M15</f>
        <v>10</v>
      </c>
      <c r="N16" s="5">
        <f t="shared" ref="N16" si="9">N10+N15</f>
        <v>10</v>
      </c>
      <c r="O16" s="5">
        <f t="shared" ref="O16" si="10">O10+O15</f>
        <v>10.5</v>
      </c>
      <c r="P16" s="5">
        <f t="shared" ref="P16" si="11">P10+P15</f>
        <v>10</v>
      </c>
      <c r="Q16" s="5">
        <f t="shared" ref="Q16" si="12">Q10+Q15</f>
        <v>10</v>
      </c>
      <c r="R16" s="5">
        <f t="shared" ref="R16" si="13">R10+R15</f>
        <v>10</v>
      </c>
      <c r="S16" s="5">
        <f t="shared" ref="S16" si="14">S10+S15</f>
        <v>10</v>
      </c>
      <c r="T16" s="5">
        <f t="shared" ref="T16" si="15">T10+T15</f>
        <v>10</v>
      </c>
      <c r="U16" s="5">
        <f t="shared" ref="U16" si="16">U10+U15</f>
        <v>10</v>
      </c>
      <c r="V16" s="5">
        <f t="shared" ref="V16" si="17">V10+V15</f>
        <v>10</v>
      </c>
      <c r="W16" s="5">
        <f t="shared" ref="W16" si="18">W10+W15</f>
        <v>10</v>
      </c>
      <c r="X16" s="5">
        <f t="shared" ref="X16" si="19">X10+X15</f>
        <v>10</v>
      </c>
      <c r="Y16" s="5">
        <f t="shared" ref="Y16" si="20">Y10+Y15</f>
        <v>10.5</v>
      </c>
      <c r="Z16" s="5">
        <f t="shared" ref="Z16" si="21">Z10+Z15</f>
        <v>10</v>
      </c>
      <c r="AA16" s="5">
        <f t="shared" ref="AA16" si="22">AA10+AA15</f>
        <v>10</v>
      </c>
      <c r="AB16" s="5">
        <f t="shared" ref="AB16" si="23">AB10+AB15</f>
        <v>10.5</v>
      </c>
      <c r="AC16" s="5">
        <f t="shared" ref="AC16" si="24">AC10+AC15</f>
        <v>10</v>
      </c>
      <c r="AD16" s="5">
        <f t="shared" ref="AD16" si="25">AD10+AD15</f>
        <v>10</v>
      </c>
      <c r="AE16" s="5">
        <f t="shared" ref="AE16" si="26">AE10+AE15</f>
        <v>10</v>
      </c>
      <c r="AF16" s="5">
        <f t="shared" ref="AF16" si="27">AF10+AF15</f>
        <v>10</v>
      </c>
      <c r="AG16" s="5">
        <f t="shared" ref="AG16" si="28">AG10+AG15</f>
        <v>10</v>
      </c>
    </row>
    <row r="17" spans="1:33" s="7" customFormat="1" ht="14.45" x14ac:dyDescent="0.3">
      <c r="A17" s="12" t="s">
        <v>4</v>
      </c>
      <c r="B17" s="19">
        <v>1</v>
      </c>
      <c r="C17" s="19">
        <v>1</v>
      </c>
      <c r="D17" s="19">
        <v>1</v>
      </c>
      <c r="E17" s="19">
        <v>1</v>
      </c>
      <c r="F17" s="13">
        <v>1</v>
      </c>
      <c r="G17" s="22">
        <v>1</v>
      </c>
      <c r="H17" s="22">
        <v>0.75</v>
      </c>
      <c r="I17" s="22">
        <v>1</v>
      </c>
      <c r="J17" s="22">
        <v>2</v>
      </c>
      <c r="K17" s="22">
        <v>1.5</v>
      </c>
      <c r="L17" s="22">
        <v>2</v>
      </c>
      <c r="M17" s="22">
        <v>2</v>
      </c>
      <c r="N17" s="22">
        <v>2</v>
      </c>
      <c r="O17" s="22">
        <v>2</v>
      </c>
      <c r="P17" s="22">
        <v>2</v>
      </c>
      <c r="Q17" s="22">
        <v>2</v>
      </c>
      <c r="R17" s="22">
        <v>1.75</v>
      </c>
      <c r="S17" s="22">
        <v>1.75</v>
      </c>
      <c r="T17" s="22">
        <v>1.75</v>
      </c>
      <c r="U17" s="22">
        <v>1.5</v>
      </c>
      <c r="V17" s="22">
        <v>2</v>
      </c>
      <c r="W17" s="22">
        <v>2</v>
      </c>
      <c r="X17" s="22">
        <v>2</v>
      </c>
      <c r="Y17" s="22">
        <v>2</v>
      </c>
      <c r="Z17" s="22">
        <v>2</v>
      </c>
      <c r="AA17" s="22">
        <v>2</v>
      </c>
      <c r="AB17" s="22">
        <v>2</v>
      </c>
      <c r="AC17" s="22">
        <v>2</v>
      </c>
      <c r="AD17" s="22">
        <v>2</v>
      </c>
      <c r="AE17" s="22">
        <v>1.75</v>
      </c>
      <c r="AF17" s="22">
        <v>2</v>
      </c>
      <c r="AG17" s="22">
        <v>2</v>
      </c>
    </row>
    <row r="18" spans="1:33" ht="14.45" x14ac:dyDescent="0.3">
      <c r="A18" s="3" t="s">
        <v>3</v>
      </c>
      <c r="B18" s="5">
        <v>0.5</v>
      </c>
      <c r="C18" s="5">
        <v>1</v>
      </c>
      <c r="D18" s="5">
        <v>1</v>
      </c>
      <c r="E18" s="5">
        <v>0.5</v>
      </c>
      <c r="F18" s="1">
        <v>0.6</v>
      </c>
      <c r="G18" s="21">
        <v>0.75</v>
      </c>
      <c r="H18" s="21">
        <v>0.5</v>
      </c>
      <c r="I18" s="21">
        <v>0.75</v>
      </c>
      <c r="J18" s="21">
        <v>1.75</v>
      </c>
      <c r="K18" s="21">
        <v>2</v>
      </c>
      <c r="L18" s="21">
        <v>2</v>
      </c>
      <c r="M18" s="21">
        <v>2</v>
      </c>
      <c r="N18" s="21">
        <v>2</v>
      </c>
      <c r="O18" s="21">
        <v>1.5</v>
      </c>
      <c r="P18" s="21">
        <v>2</v>
      </c>
      <c r="Q18" s="21">
        <v>2</v>
      </c>
      <c r="R18" s="21">
        <v>1</v>
      </c>
      <c r="S18" s="21">
        <v>1.5</v>
      </c>
      <c r="T18" s="21">
        <v>1.75</v>
      </c>
      <c r="U18" s="21">
        <v>1.5</v>
      </c>
      <c r="V18" s="21">
        <v>1</v>
      </c>
      <c r="W18" s="21">
        <v>0.5</v>
      </c>
      <c r="X18" s="21">
        <v>0.75</v>
      </c>
      <c r="Y18" s="21">
        <v>1</v>
      </c>
      <c r="Z18" s="21">
        <v>2</v>
      </c>
      <c r="AA18" s="21">
        <v>2</v>
      </c>
      <c r="AB18" s="21">
        <v>2</v>
      </c>
      <c r="AC18" s="21">
        <v>2</v>
      </c>
      <c r="AD18" s="21">
        <v>1.5</v>
      </c>
      <c r="AE18" s="21">
        <v>1.75</v>
      </c>
      <c r="AF18" s="21">
        <v>2</v>
      </c>
      <c r="AG18" s="21">
        <v>2</v>
      </c>
    </row>
    <row r="19" spans="1:33" s="7" customFormat="1" ht="14.45" x14ac:dyDescent="0.3">
      <c r="A19" s="12" t="s">
        <v>30</v>
      </c>
      <c r="B19" s="13"/>
      <c r="C19" s="13">
        <v>1.5</v>
      </c>
      <c r="D19" s="13"/>
      <c r="E19" s="13"/>
      <c r="F19" s="13"/>
      <c r="G19" s="22">
        <v>3</v>
      </c>
      <c r="H19" s="22"/>
      <c r="I19" s="22"/>
      <c r="J19" s="22"/>
      <c r="K19" s="22">
        <v>3</v>
      </c>
      <c r="L19" s="22"/>
      <c r="M19" s="22"/>
      <c r="N19" s="22"/>
      <c r="O19" s="22">
        <v>3</v>
      </c>
      <c r="P19" s="22"/>
      <c r="Q19" s="22"/>
      <c r="R19" s="22"/>
      <c r="S19" s="22">
        <v>3</v>
      </c>
      <c r="T19" s="22"/>
      <c r="U19" s="22"/>
      <c r="V19" s="22"/>
      <c r="W19" s="22">
        <v>3</v>
      </c>
      <c r="X19" s="22"/>
      <c r="Y19" s="22"/>
      <c r="Z19" s="22"/>
      <c r="AA19" s="22">
        <v>2</v>
      </c>
      <c r="AB19" s="22"/>
      <c r="AC19" s="22"/>
      <c r="AD19" s="22"/>
      <c r="AE19" s="22">
        <v>2.7</v>
      </c>
      <c r="AF19" s="22"/>
      <c r="AG19" s="22"/>
    </row>
    <row r="20" spans="1:33" ht="14.45" x14ac:dyDescent="0.3">
      <c r="A20" s="3" t="s">
        <v>28</v>
      </c>
      <c r="B20" s="1"/>
      <c r="C20" s="1">
        <v>6</v>
      </c>
      <c r="D20" s="1"/>
      <c r="E20" s="1"/>
      <c r="F20" s="1"/>
      <c r="G20" s="21">
        <v>6</v>
      </c>
      <c r="K20" s="21">
        <v>6</v>
      </c>
      <c r="O20" s="21">
        <v>6</v>
      </c>
      <c r="S20" s="21">
        <v>6</v>
      </c>
      <c r="W20" s="21">
        <v>6</v>
      </c>
      <c r="AA20" s="21">
        <v>6</v>
      </c>
      <c r="AE20" s="21">
        <v>5</v>
      </c>
    </row>
    <row r="21" spans="1:33" s="7" customFormat="1" x14ac:dyDescent="0.25">
      <c r="A21" s="12" t="s">
        <v>24</v>
      </c>
      <c r="B21" s="13"/>
      <c r="C21" s="13"/>
      <c r="D21" s="13"/>
      <c r="E21" s="13"/>
      <c r="F21" s="13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</row>
    <row r="22" spans="1:33" x14ac:dyDescent="0.25">
      <c r="A22" s="3" t="s">
        <v>31</v>
      </c>
      <c r="B22" s="1"/>
      <c r="C22" s="1"/>
      <c r="D22" s="5">
        <v>4</v>
      </c>
      <c r="E22" s="1"/>
      <c r="F22" s="1"/>
      <c r="H22" s="37">
        <v>7</v>
      </c>
      <c r="L22" s="21">
        <v>6</v>
      </c>
      <c r="P22" s="21">
        <v>6</v>
      </c>
      <c r="T22" s="21">
        <v>6</v>
      </c>
      <c r="X22" s="21">
        <v>6</v>
      </c>
      <c r="AB22" s="21">
        <v>4</v>
      </c>
      <c r="AF22" s="21">
        <v>5.2</v>
      </c>
    </row>
    <row r="23" spans="1:33" s="7" customFormat="1" x14ac:dyDescent="0.25">
      <c r="A23" s="12" t="s">
        <v>29</v>
      </c>
      <c r="B23" s="13"/>
      <c r="C23" s="13"/>
      <c r="D23" s="13">
        <v>4</v>
      </c>
      <c r="E23" s="13"/>
      <c r="F23" s="13"/>
      <c r="G23" s="22"/>
      <c r="H23" s="22">
        <v>4</v>
      </c>
      <c r="I23" s="22"/>
      <c r="J23" s="22"/>
      <c r="K23" s="22"/>
      <c r="L23" s="22">
        <v>4</v>
      </c>
      <c r="M23" s="22"/>
      <c r="N23" s="22"/>
      <c r="O23" s="22"/>
      <c r="P23" s="22">
        <v>4</v>
      </c>
      <c r="Q23" s="22"/>
      <c r="R23" s="22"/>
      <c r="S23" s="22"/>
      <c r="T23" s="22">
        <v>4</v>
      </c>
      <c r="U23" s="22"/>
      <c r="V23" s="22"/>
      <c r="W23" s="22"/>
      <c r="X23" s="22">
        <v>4</v>
      </c>
      <c r="Y23" s="22"/>
      <c r="Z23" s="22"/>
      <c r="AA23" s="22"/>
      <c r="AB23" s="22">
        <v>4</v>
      </c>
      <c r="AC23" s="22"/>
      <c r="AD23" s="22"/>
      <c r="AE23" s="22"/>
      <c r="AF23" s="22">
        <v>3</v>
      </c>
      <c r="AG23" s="22"/>
    </row>
    <row r="24" spans="1:33" x14ac:dyDescent="0.25">
      <c r="A24" s="3" t="s">
        <v>25</v>
      </c>
      <c r="B24" s="1"/>
      <c r="C24" s="1"/>
      <c r="D24" s="1"/>
      <c r="E24" s="1"/>
      <c r="F24" s="1"/>
    </row>
    <row r="25" spans="1:33" s="7" customFormat="1" x14ac:dyDescent="0.25">
      <c r="A25" s="12" t="s">
        <v>52</v>
      </c>
      <c r="B25" s="13">
        <v>66</v>
      </c>
      <c r="C25" s="13">
        <v>20</v>
      </c>
      <c r="D25" s="13">
        <v>72</v>
      </c>
      <c r="E25" s="13">
        <v>43</v>
      </c>
      <c r="F25" s="40">
        <v>105</v>
      </c>
      <c r="G25" s="38">
        <v>50</v>
      </c>
      <c r="H25" s="38">
        <v>45</v>
      </c>
      <c r="I25" s="38">
        <v>35</v>
      </c>
      <c r="J25" s="22">
        <v>90</v>
      </c>
      <c r="K25" s="22">
        <v>35</v>
      </c>
      <c r="L25" s="22">
        <v>35</v>
      </c>
      <c r="M25" s="22">
        <v>15</v>
      </c>
      <c r="N25" s="22">
        <v>4</v>
      </c>
      <c r="O25" s="22">
        <v>33</v>
      </c>
      <c r="P25" s="22">
        <v>13</v>
      </c>
      <c r="Q25" s="22" t="s">
        <v>61</v>
      </c>
      <c r="R25" s="22">
        <v>200</v>
      </c>
      <c r="S25" s="22">
        <v>25</v>
      </c>
      <c r="T25" s="22">
        <v>40</v>
      </c>
      <c r="U25" s="22">
        <v>25</v>
      </c>
      <c r="V25" s="22">
        <v>40</v>
      </c>
      <c r="W25" s="22">
        <v>130</v>
      </c>
      <c r="X25" s="22">
        <v>60</v>
      </c>
      <c r="Y25" s="22">
        <v>19.047999999999998</v>
      </c>
      <c r="Z25" s="22">
        <v>115</v>
      </c>
      <c r="AA25" s="22">
        <v>15</v>
      </c>
      <c r="AB25" s="22">
        <v>42.856999999999999</v>
      </c>
      <c r="AC25" s="22">
        <v>25</v>
      </c>
      <c r="AD25" s="22">
        <v>95</v>
      </c>
      <c r="AE25" s="22">
        <v>10</v>
      </c>
      <c r="AF25" s="22">
        <v>25</v>
      </c>
      <c r="AG25" s="22">
        <v>15</v>
      </c>
    </row>
    <row r="26" spans="1:33" x14ac:dyDescent="0.25">
      <c r="A26" s="11" t="s">
        <v>53</v>
      </c>
      <c r="B26" s="1">
        <v>26</v>
      </c>
      <c r="C26" s="1">
        <v>13</v>
      </c>
      <c r="D26" s="1">
        <v>27</v>
      </c>
      <c r="E26" s="1">
        <v>26</v>
      </c>
      <c r="F26" s="41">
        <v>40</v>
      </c>
      <c r="G26" s="39">
        <v>30</v>
      </c>
      <c r="H26" s="39">
        <v>15</v>
      </c>
      <c r="I26" s="39">
        <v>10</v>
      </c>
      <c r="J26" s="21">
        <v>25</v>
      </c>
      <c r="K26" s="21">
        <v>15</v>
      </c>
      <c r="L26" s="21">
        <v>35</v>
      </c>
      <c r="M26" s="21">
        <v>15</v>
      </c>
      <c r="N26" s="21">
        <v>1</v>
      </c>
      <c r="O26" s="21" t="s">
        <v>60</v>
      </c>
      <c r="P26" s="21">
        <v>3</v>
      </c>
      <c r="Q26" s="44" t="s">
        <v>61</v>
      </c>
      <c r="R26" s="21">
        <v>30</v>
      </c>
      <c r="S26" s="21">
        <v>5</v>
      </c>
      <c r="T26" s="21">
        <v>15</v>
      </c>
      <c r="U26" s="21">
        <v>5</v>
      </c>
      <c r="V26" s="21">
        <v>10</v>
      </c>
      <c r="W26" s="21" t="s">
        <v>64</v>
      </c>
      <c r="X26" s="21">
        <v>5</v>
      </c>
      <c r="Y26" s="21" t="s">
        <v>63</v>
      </c>
      <c r="Z26" s="21">
        <v>25</v>
      </c>
      <c r="AA26" s="21">
        <v>20</v>
      </c>
      <c r="AB26" s="21">
        <v>14.286</v>
      </c>
      <c r="AC26" s="21">
        <v>10</v>
      </c>
      <c r="AD26" s="21">
        <v>10</v>
      </c>
      <c r="AE26" s="21" t="s">
        <v>65</v>
      </c>
      <c r="AF26" s="21" t="s">
        <v>65</v>
      </c>
      <c r="AG26" s="21" t="s">
        <v>65</v>
      </c>
    </row>
    <row r="27" spans="1:33" s="7" customFormat="1" x14ac:dyDescent="0.25">
      <c r="A27" s="12"/>
      <c r="B27" s="13"/>
      <c r="C27" s="13"/>
      <c r="D27" s="13"/>
      <c r="E27" s="13"/>
      <c r="F27" s="13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K23"/>
  <sheetViews>
    <sheetView workbookViewId="0">
      <pane xSplit="1" topLeftCell="AH1" activePane="topRight" state="frozen"/>
      <selection pane="topRight" activeCell="AX18" sqref="AX18"/>
    </sheetView>
  </sheetViews>
  <sheetFormatPr defaultRowHeight="15" x14ac:dyDescent="0.25"/>
  <cols>
    <col min="1" max="1" width="51.140625" customWidth="1"/>
    <col min="2" max="2" width="9.7109375" customWidth="1"/>
    <col min="3" max="4" width="9.7109375" bestFit="1" customWidth="1"/>
    <col min="12" max="22" width="9.7109375" bestFit="1" customWidth="1"/>
    <col min="29" max="42" width="9.7109375" bestFit="1" customWidth="1"/>
    <col min="43" max="44" width="9.7109375" customWidth="1"/>
    <col min="50" max="63" width="9.7109375" bestFit="1" customWidth="1"/>
  </cols>
  <sheetData>
    <row r="1" spans="1:63" s="7" customFormat="1" x14ac:dyDescent="0.25">
      <c r="A1" s="8" t="s">
        <v>21</v>
      </c>
      <c r="B1" s="32">
        <v>42394</v>
      </c>
      <c r="C1" s="23">
        <v>42397</v>
      </c>
      <c r="D1" s="23">
        <v>42398</v>
      </c>
      <c r="E1" s="23">
        <v>42401</v>
      </c>
      <c r="F1" s="23">
        <v>42402</v>
      </c>
      <c r="G1" s="23">
        <v>42403</v>
      </c>
      <c r="H1" s="23">
        <v>42404</v>
      </c>
      <c r="I1" s="23">
        <v>42405</v>
      </c>
      <c r="J1" s="23">
        <v>42408</v>
      </c>
      <c r="K1" s="23">
        <v>42409</v>
      </c>
      <c r="L1" s="23">
        <v>42410</v>
      </c>
      <c r="M1" s="23">
        <v>42411</v>
      </c>
      <c r="N1" s="23">
        <v>42416</v>
      </c>
      <c r="O1" s="23">
        <v>42417</v>
      </c>
      <c r="P1" s="23">
        <v>42418</v>
      </c>
      <c r="Q1" s="23">
        <v>42419</v>
      </c>
      <c r="R1" s="23">
        <v>42422</v>
      </c>
      <c r="S1" s="23">
        <v>42423</v>
      </c>
      <c r="T1" s="23">
        <v>42424</v>
      </c>
      <c r="U1" s="23">
        <v>42425</v>
      </c>
      <c r="V1" s="23">
        <v>42429</v>
      </c>
      <c r="W1" s="23">
        <v>42431</v>
      </c>
      <c r="X1" s="23">
        <v>42432</v>
      </c>
      <c r="Y1" s="23">
        <v>42433</v>
      </c>
      <c r="Z1" s="23">
        <v>42436</v>
      </c>
      <c r="AA1" s="23">
        <v>42437</v>
      </c>
      <c r="AB1" s="23">
        <v>42438</v>
      </c>
      <c r="AC1" s="23">
        <v>42439</v>
      </c>
      <c r="AD1" s="23">
        <v>42440</v>
      </c>
      <c r="AE1" s="23">
        <v>42443</v>
      </c>
      <c r="AF1" s="23">
        <v>42444</v>
      </c>
      <c r="AG1" s="23">
        <v>42445</v>
      </c>
      <c r="AH1" s="23">
        <v>42446</v>
      </c>
      <c r="AI1" s="23">
        <v>42447</v>
      </c>
      <c r="AJ1" s="23">
        <v>42450</v>
      </c>
      <c r="AK1" s="23">
        <v>42451</v>
      </c>
      <c r="AL1" s="23">
        <v>42452</v>
      </c>
      <c r="AM1" s="23">
        <v>42453</v>
      </c>
      <c r="AN1" s="23">
        <v>42457</v>
      </c>
      <c r="AO1" s="23">
        <v>42458</v>
      </c>
      <c r="AP1" s="23">
        <v>42459</v>
      </c>
      <c r="AQ1" s="23">
        <v>42460</v>
      </c>
      <c r="AR1" s="23">
        <v>42461</v>
      </c>
      <c r="AS1" s="23">
        <v>42464</v>
      </c>
      <c r="AT1" s="23">
        <v>42465</v>
      </c>
      <c r="AU1" s="23">
        <v>42466</v>
      </c>
      <c r="AV1" s="23">
        <v>42467</v>
      </c>
      <c r="AW1" s="23">
        <v>42468</v>
      </c>
      <c r="AX1" s="23">
        <v>42471</v>
      </c>
      <c r="AY1" s="23">
        <v>42472</v>
      </c>
      <c r="AZ1" s="23">
        <v>42473</v>
      </c>
      <c r="BA1" s="23">
        <v>42474</v>
      </c>
      <c r="BB1" s="23">
        <v>42475</v>
      </c>
      <c r="BC1" s="23">
        <v>42478</v>
      </c>
      <c r="BD1" s="23">
        <v>42479</v>
      </c>
      <c r="BE1" s="23">
        <v>42480</v>
      </c>
      <c r="BF1" s="23">
        <v>42481</v>
      </c>
      <c r="BG1" s="23">
        <v>42482</v>
      </c>
      <c r="BH1" s="23">
        <v>42485</v>
      </c>
      <c r="BI1" s="23">
        <v>42486</v>
      </c>
      <c r="BJ1" s="23">
        <v>42487</v>
      </c>
      <c r="BK1" s="23">
        <v>42488</v>
      </c>
    </row>
    <row r="2" spans="1:63" s="7" customFormat="1" x14ac:dyDescent="0.25">
      <c r="A2" s="8" t="s">
        <v>22</v>
      </c>
      <c r="B2" s="33">
        <v>0.38541666666666669</v>
      </c>
      <c r="C2" s="25">
        <v>0.33333333333333331</v>
      </c>
      <c r="D2" s="25">
        <v>0.33333333333333331</v>
      </c>
      <c r="E2" s="24">
        <v>0.375</v>
      </c>
      <c r="F2" s="24">
        <v>0.58333333333333337</v>
      </c>
      <c r="G2" s="24">
        <v>0.33333333333333331</v>
      </c>
      <c r="H2" s="24">
        <v>0.34375</v>
      </c>
      <c r="I2" s="24">
        <v>0.35416666666666669</v>
      </c>
      <c r="J2" s="24">
        <v>0.58680555555555558</v>
      </c>
      <c r="K2" s="24">
        <v>0.34722222222222227</v>
      </c>
      <c r="L2" s="24">
        <v>0.34722222222222227</v>
      </c>
      <c r="M2" s="24">
        <v>0.3298611111111111</v>
      </c>
      <c r="N2" s="24">
        <v>0.34722222222222227</v>
      </c>
      <c r="O2" s="24">
        <v>0.34375</v>
      </c>
      <c r="P2" s="24">
        <v>0.34722222222222227</v>
      </c>
      <c r="Q2" s="24">
        <v>0.34722222222222227</v>
      </c>
      <c r="R2" s="24">
        <v>0.34722222222222227</v>
      </c>
      <c r="S2" s="24">
        <v>0.34027777777777773</v>
      </c>
      <c r="T2" s="24">
        <v>0.34375</v>
      </c>
      <c r="U2" s="24">
        <v>0.34375</v>
      </c>
      <c r="V2" s="24">
        <v>0.3888888888888889</v>
      </c>
      <c r="W2" s="24">
        <v>0.3263888888888889</v>
      </c>
      <c r="X2" s="24">
        <v>0.32291666666666669</v>
      </c>
      <c r="Y2" s="24">
        <v>0.34375</v>
      </c>
      <c r="Z2" s="24">
        <v>0.3298611111111111</v>
      </c>
      <c r="AA2" s="24">
        <v>0.34722222222222227</v>
      </c>
      <c r="AB2" s="24">
        <v>0.32291666666666669</v>
      </c>
      <c r="AC2" s="24">
        <v>0.3611111111111111</v>
      </c>
      <c r="AD2" s="24">
        <v>0.35416666666666669</v>
      </c>
      <c r="AE2" s="24">
        <v>0.3611111111111111</v>
      </c>
      <c r="AF2" s="24">
        <v>0.34513888888888888</v>
      </c>
      <c r="AG2" s="24">
        <v>0.63541666666666663</v>
      </c>
      <c r="AH2" s="24">
        <v>0.36805555555555558</v>
      </c>
      <c r="AI2" s="24">
        <v>0.34375</v>
      </c>
      <c r="AJ2" s="24">
        <v>0.35069444444444442</v>
      </c>
      <c r="AK2" s="24">
        <v>0.33680555555555558</v>
      </c>
      <c r="AL2" s="24">
        <v>0.35069444444444442</v>
      </c>
      <c r="AM2" s="24">
        <v>0.34722222222222227</v>
      </c>
      <c r="AN2" s="24">
        <v>0.37847222222222227</v>
      </c>
      <c r="AO2" s="24">
        <v>0.35069444444444442</v>
      </c>
      <c r="AP2" s="24">
        <v>0.3576388888888889</v>
      </c>
      <c r="AQ2" s="24">
        <v>0.33680555555555558</v>
      </c>
      <c r="AR2" s="24">
        <v>0.33680555555555558</v>
      </c>
      <c r="AS2" s="24">
        <v>0.39930555555555558</v>
      </c>
      <c r="AT2" s="24">
        <v>0.35416666666666669</v>
      </c>
      <c r="AU2" s="24">
        <v>0.36458333333333331</v>
      </c>
      <c r="AV2" s="24">
        <v>0.36458333333333331</v>
      </c>
      <c r="AW2" s="24">
        <v>0.34027777777777773</v>
      </c>
      <c r="AX2" s="24">
        <v>0.35069444444444442</v>
      </c>
      <c r="AY2" s="24">
        <v>0.33680555555555558</v>
      </c>
      <c r="AZ2" s="24">
        <v>0.34375</v>
      </c>
      <c r="BA2" s="24">
        <v>0.34375</v>
      </c>
      <c r="BB2" s="24">
        <v>0.35069444444444442</v>
      </c>
      <c r="BC2" s="24">
        <v>0.35416666666666669</v>
      </c>
      <c r="BD2" s="24">
        <v>0.35069444444444442</v>
      </c>
      <c r="BE2" s="24">
        <v>0.34027777777777773</v>
      </c>
      <c r="BF2" s="24">
        <v>0.35416666666666669</v>
      </c>
      <c r="BG2" s="24"/>
      <c r="BH2" s="24"/>
      <c r="BI2" s="24">
        <v>0.35416666666666669</v>
      </c>
      <c r="BJ2" s="24">
        <v>0.34027777777777773</v>
      </c>
      <c r="BK2" s="24">
        <v>0.34027777777777773</v>
      </c>
    </row>
    <row r="3" spans="1:63" s="7" customFormat="1" x14ac:dyDescent="0.25">
      <c r="A3" s="8" t="s">
        <v>38</v>
      </c>
      <c r="B3" s="8">
        <v>6.2</v>
      </c>
      <c r="C3" s="9" t="s">
        <v>50</v>
      </c>
      <c r="D3" s="26" t="s">
        <v>50</v>
      </c>
      <c r="E3" s="9">
        <v>6.8</v>
      </c>
      <c r="F3" s="9">
        <v>7.7</v>
      </c>
      <c r="G3" s="9">
        <v>9.3000000000000007</v>
      </c>
      <c r="H3" s="9">
        <v>6.6</v>
      </c>
      <c r="I3" s="9">
        <v>8.1</v>
      </c>
      <c r="J3" s="9">
        <v>4.7</v>
      </c>
      <c r="K3" s="9">
        <v>7.5</v>
      </c>
      <c r="L3" s="9">
        <v>5.6</v>
      </c>
      <c r="M3" s="9">
        <v>5.0999999999999996</v>
      </c>
      <c r="N3" s="9">
        <v>5.4</v>
      </c>
      <c r="O3" s="9">
        <v>6.7</v>
      </c>
      <c r="P3" s="9">
        <v>7.1</v>
      </c>
      <c r="Q3" s="9">
        <v>7.7</v>
      </c>
      <c r="R3" s="9">
        <v>7.5</v>
      </c>
      <c r="S3" s="9">
        <v>6.8</v>
      </c>
      <c r="T3" s="9">
        <v>9.1999999999999993</v>
      </c>
      <c r="U3" s="9">
        <v>8.5</v>
      </c>
      <c r="V3" s="9">
        <v>5.2</v>
      </c>
      <c r="W3" s="9">
        <v>6.9</v>
      </c>
      <c r="X3" s="9">
        <v>10.9</v>
      </c>
      <c r="Y3" s="9">
        <v>15.3</v>
      </c>
      <c r="Z3" s="9">
        <v>8.5</v>
      </c>
      <c r="AA3" s="9">
        <v>16</v>
      </c>
      <c r="AB3" s="9">
        <v>6.2</v>
      </c>
      <c r="AC3" s="9">
        <v>4.3</v>
      </c>
      <c r="AD3" s="9">
        <v>6.4</v>
      </c>
      <c r="AE3" s="9">
        <v>29.1</v>
      </c>
      <c r="AF3" s="9">
        <v>24.6</v>
      </c>
      <c r="AG3" s="9">
        <v>7.8</v>
      </c>
      <c r="AH3" s="9">
        <v>10.1</v>
      </c>
      <c r="AI3" s="9">
        <v>7.4</v>
      </c>
      <c r="AJ3" s="9">
        <v>5</v>
      </c>
      <c r="AK3" s="9">
        <v>9.4</v>
      </c>
      <c r="AL3" s="9">
        <v>6.6</v>
      </c>
      <c r="AM3" s="9">
        <v>10.6</v>
      </c>
      <c r="AN3" s="9">
        <v>3.3</v>
      </c>
      <c r="AO3" s="9">
        <v>5.9</v>
      </c>
      <c r="AP3" s="9">
        <v>6.3</v>
      </c>
      <c r="AQ3" s="9">
        <v>8</v>
      </c>
      <c r="AR3" s="9">
        <v>5.0999999999999996</v>
      </c>
      <c r="AS3" s="9">
        <v>13.1</v>
      </c>
      <c r="AT3" s="9">
        <v>7</v>
      </c>
      <c r="AU3" s="9">
        <v>6.1</v>
      </c>
      <c r="AV3" s="9">
        <v>5.5</v>
      </c>
      <c r="AW3" s="9">
        <v>9.6</v>
      </c>
      <c r="AX3" s="9">
        <v>7.8</v>
      </c>
      <c r="AY3" s="9">
        <v>6.8</v>
      </c>
      <c r="AZ3" s="9">
        <v>11.7</v>
      </c>
      <c r="BA3" s="9">
        <v>6.7</v>
      </c>
      <c r="BB3" s="9">
        <v>6</v>
      </c>
      <c r="BC3" s="9">
        <v>7.2</v>
      </c>
      <c r="BD3" s="9">
        <v>6.3</v>
      </c>
      <c r="BE3" s="9">
        <v>6.7</v>
      </c>
      <c r="BF3" s="9">
        <v>16.100000000000001</v>
      </c>
      <c r="BG3" s="9"/>
      <c r="BH3" s="9"/>
      <c r="BI3" s="9">
        <v>5.6</v>
      </c>
      <c r="BJ3" s="9">
        <v>4.5999999999999996</v>
      </c>
      <c r="BK3" s="9">
        <v>5</v>
      </c>
    </row>
    <row r="4" spans="1:63" s="7" customFormat="1" x14ac:dyDescent="0.25">
      <c r="A4" s="8" t="s">
        <v>39</v>
      </c>
      <c r="B4" s="8">
        <v>5.3</v>
      </c>
      <c r="C4" s="9" t="s">
        <v>50</v>
      </c>
      <c r="D4" s="26" t="s">
        <v>50</v>
      </c>
      <c r="E4" s="9">
        <v>4.0999999999999996</v>
      </c>
      <c r="F4" s="9">
        <v>5.3</v>
      </c>
      <c r="G4" s="9">
        <v>5.2</v>
      </c>
      <c r="H4" s="9">
        <v>3.6</v>
      </c>
      <c r="I4" s="9">
        <v>5</v>
      </c>
      <c r="J4" s="9">
        <v>4</v>
      </c>
      <c r="K4" s="9">
        <v>15.6</v>
      </c>
      <c r="L4" s="9">
        <v>7.9</v>
      </c>
      <c r="M4" s="9">
        <v>3.9</v>
      </c>
      <c r="N4" s="9">
        <v>4.5</v>
      </c>
      <c r="O4" s="9">
        <v>6.7</v>
      </c>
      <c r="P4" s="9">
        <v>6.1</v>
      </c>
      <c r="Q4" s="9">
        <v>7.8</v>
      </c>
      <c r="R4" s="9">
        <v>6.6</v>
      </c>
      <c r="S4" s="9">
        <v>9.1</v>
      </c>
      <c r="T4" s="9">
        <v>5.2</v>
      </c>
      <c r="U4" s="9">
        <v>6.2</v>
      </c>
      <c r="V4" s="9">
        <v>4.8</v>
      </c>
      <c r="W4" s="9">
        <v>4.2</v>
      </c>
      <c r="X4" s="9">
        <v>3.3</v>
      </c>
      <c r="Y4" s="9">
        <v>2.6</v>
      </c>
      <c r="Z4" s="9">
        <v>3.8</v>
      </c>
      <c r="AA4" s="9">
        <v>3.3</v>
      </c>
      <c r="AB4" s="9">
        <v>3</v>
      </c>
      <c r="AC4" s="9">
        <v>3.9</v>
      </c>
      <c r="AD4" s="9">
        <v>3.3</v>
      </c>
      <c r="AE4" s="9">
        <v>10.1</v>
      </c>
      <c r="AF4" s="9">
        <v>25.4</v>
      </c>
      <c r="AG4" s="9">
        <v>4</v>
      </c>
      <c r="AH4" s="9">
        <v>3.6</v>
      </c>
      <c r="AI4" s="9">
        <v>3.4</v>
      </c>
      <c r="AJ4" s="9">
        <v>5.4</v>
      </c>
      <c r="AK4" s="9">
        <v>5</v>
      </c>
      <c r="AL4" s="9">
        <v>3.8</v>
      </c>
      <c r="AM4" s="9">
        <v>5.2</v>
      </c>
      <c r="AN4" s="9">
        <v>10.4</v>
      </c>
      <c r="AO4" s="9">
        <v>5</v>
      </c>
      <c r="AP4" s="9">
        <v>4.4000000000000004</v>
      </c>
      <c r="AQ4" s="9">
        <v>3.3</v>
      </c>
      <c r="AR4" s="9">
        <v>3</v>
      </c>
      <c r="AS4" s="9">
        <v>4.2</v>
      </c>
      <c r="AT4" s="9">
        <v>4</v>
      </c>
      <c r="AU4" s="9">
        <v>4.3</v>
      </c>
      <c r="AV4" s="9">
        <v>3.4</v>
      </c>
      <c r="AW4" s="9">
        <v>6.2</v>
      </c>
      <c r="AX4" s="9">
        <v>5.0999999999999996</v>
      </c>
      <c r="AY4" s="9">
        <v>4.8</v>
      </c>
      <c r="AZ4" s="9">
        <v>4.2</v>
      </c>
      <c r="BA4" s="9">
        <v>4.5</v>
      </c>
      <c r="BB4" s="9">
        <v>5</v>
      </c>
      <c r="BC4" s="9">
        <v>5.8</v>
      </c>
      <c r="BD4" s="9">
        <v>6.7</v>
      </c>
      <c r="BE4" s="9">
        <v>3.8</v>
      </c>
      <c r="BF4" s="9">
        <v>6.6</v>
      </c>
      <c r="BG4" s="9"/>
      <c r="BH4" s="9"/>
      <c r="BI4" s="9">
        <v>4</v>
      </c>
      <c r="BJ4" s="9">
        <v>4.4000000000000004</v>
      </c>
      <c r="BK4" s="9">
        <v>3</v>
      </c>
    </row>
    <row r="5" spans="1:63" s="7" customFormat="1" x14ac:dyDescent="0.25">
      <c r="A5" s="8" t="s">
        <v>32</v>
      </c>
      <c r="B5" s="8" t="s">
        <v>51</v>
      </c>
      <c r="C5" s="9" t="s">
        <v>50</v>
      </c>
      <c r="D5" s="26" t="s">
        <v>50</v>
      </c>
      <c r="E5" s="9" t="s">
        <v>51</v>
      </c>
      <c r="F5" s="26" t="s">
        <v>50</v>
      </c>
      <c r="G5" s="26" t="s">
        <v>50</v>
      </c>
      <c r="H5" s="26" t="s">
        <v>50</v>
      </c>
      <c r="I5" s="26" t="s">
        <v>50</v>
      </c>
      <c r="J5" s="26" t="s">
        <v>50</v>
      </c>
      <c r="K5" s="26" t="s">
        <v>50</v>
      </c>
      <c r="L5" s="26" t="s">
        <v>50</v>
      </c>
      <c r="M5" s="26" t="s">
        <v>50</v>
      </c>
      <c r="N5" s="26" t="s">
        <v>50</v>
      </c>
      <c r="O5" s="26" t="s">
        <v>50</v>
      </c>
      <c r="P5" s="26" t="s">
        <v>50</v>
      </c>
      <c r="Q5" s="26" t="s">
        <v>50</v>
      </c>
      <c r="R5" s="26" t="s">
        <v>50</v>
      </c>
      <c r="S5" s="26" t="s">
        <v>50</v>
      </c>
      <c r="T5" s="26" t="s">
        <v>50</v>
      </c>
      <c r="U5" s="26" t="s">
        <v>50</v>
      </c>
      <c r="V5" s="9">
        <v>3.4</v>
      </c>
      <c r="W5" s="9">
        <v>4</v>
      </c>
      <c r="X5" s="9">
        <v>2.2999999999999998</v>
      </c>
      <c r="Y5" s="9">
        <v>2.8</v>
      </c>
      <c r="Z5" s="9">
        <v>4.0999999999999996</v>
      </c>
      <c r="AA5" s="9">
        <v>2.2999999999999998</v>
      </c>
      <c r="AB5" s="9">
        <v>2.5</v>
      </c>
      <c r="AC5" s="9" t="s">
        <v>50</v>
      </c>
      <c r="AD5" s="9" t="s">
        <v>50</v>
      </c>
      <c r="AE5" s="9">
        <v>2.6</v>
      </c>
      <c r="AF5" s="9">
        <v>3.1</v>
      </c>
      <c r="AG5" s="9">
        <v>2.8</v>
      </c>
      <c r="AH5" s="9">
        <v>2.9</v>
      </c>
      <c r="AI5" s="9">
        <v>2.5</v>
      </c>
      <c r="AJ5" s="9" t="s">
        <v>50</v>
      </c>
      <c r="AK5" s="9" t="s">
        <v>50</v>
      </c>
      <c r="AL5" s="9" t="s">
        <v>50</v>
      </c>
      <c r="AM5" s="9" t="s">
        <v>50</v>
      </c>
      <c r="AN5" s="9">
        <v>2.8</v>
      </c>
      <c r="AO5" s="9" t="s">
        <v>50</v>
      </c>
      <c r="AP5" s="9" t="s">
        <v>50</v>
      </c>
      <c r="AQ5" s="9" t="s">
        <v>50</v>
      </c>
      <c r="AR5" s="9" t="s">
        <v>50</v>
      </c>
      <c r="AS5" s="9">
        <v>4.4000000000000004</v>
      </c>
      <c r="AT5" s="9">
        <v>3.4</v>
      </c>
      <c r="AU5" s="9">
        <v>3.5</v>
      </c>
      <c r="AV5" s="9" t="s">
        <v>50</v>
      </c>
      <c r="AW5" s="9" t="s">
        <v>50</v>
      </c>
      <c r="AX5" s="9" t="s">
        <v>50</v>
      </c>
      <c r="AY5" s="9">
        <v>2.9</v>
      </c>
      <c r="AZ5" s="9">
        <v>3.2</v>
      </c>
      <c r="BA5" s="9">
        <v>16.8</v>
      </c>
      <c r="BB5" s="9">
        <v>2.4</v>
      </c>
      <c r="BC5" s="9">
        <v>3.2</v>
      </c>
      <c r="BD5" s="9">
        <v>3.8</v>
      </c>
      <c r="BE5" s="9">
        <v>4.5</v>
      </c>
      <c r="BF5" s="9">
        <v>4.5999999999999996</v>
      </c>
      <c r="BG5" s="9"/>
      <c r="BH5" s="9"/>
      <c r="BI5" s="9">
        <v>3.1</v>
      </c>
      <c r="BJ5" s="9">
        <v>2.7</v>
      </c>
      <c r="BK5" s="9">
        <v>2.5</v>
      </c>
    </row>
    <row r="6" spans="1:63" s="7" customFormat="1" x14ac:dyDescent="0.25">
      <c r="A6" s="8" t="s">
        <v>33</v>
      </c>
      <c r="B6" s="8">
        <v>4.5</v>
      </c>
      <c r="C6" s="9" t="s">
        <v>50</v>
      </c>
      <c r="D6" s="26" t="s">
        <v>50</v>
      </c>
      <c r="E6" s="9">
        <v>4.7</v>
      </c>
      <c r="F6" s="26" t="s">
        <v>50</v>
      </c>
      <c r="G6" s="26" t="s">
        <v>50</v>
      </c>
      <c r="H6" s="26" t="s">
        <v>50</v>
      </c>
      <c r="I6" s="26" t="s">
        <v>50</v>
      </c>
      <c r="J6" s="26" t="s">
        <v>50</v>
      </c>
      <c r="K6" s="26" t="s">
        <v>50</v>
      </c>
      <c r="L6" s="26" t="s">
        <v>50</v>
      </c>
      <c r="M6" s="26" t="s">
        <v>50</v>
      </c>
      <c r="N6" s="26" t="s">
        <v>50</v>
      </c>
      <c r="O6" s="26" t="s">
        <v>50</v>
      </c>
      <c r="P6" s="26" t="s">
        <v>50</v>
      </c>
      <c r="Q6" s="26" t="s">
        <v>50</v>
      </c>
      <c r="R6" s="26" t="s">
        <v>50</v>
      </c>
      <c r="S6" s="26" t="s">
        <v>50</v>
      </c>
      <c r="T6" s="26" t="s">
        <v>50</v>
      </c>
      <c r="U6" s="26" t="s">
        <v>50</v>
      </c>
      <c r="V6" s="9">
        <v>3.7</v>
      </c>
      <c r="W6" s="9">
        <v>4.5</v>
      </c>
      <c r="X6" s="9">
        <v>4.0999999999999996</v>
      </c>
      <c r="Y6" s="9">
        <v>3.7</v>
      </c>
      <c r="Z6" s="9">
        <v>4.4000000000000004</v>
      </c>
      <c r="AA6" s="9">
        <v>4</v>
      </c>
      <c r="AB6" s="9">
        <v>3.4</v>
      </c>
      <c r="AC6" s="9" t="s">
        <v>50</v>
      </c>
      <c r="AD6" s="9" t="s">
        <v>50</v>
      </c>
      <c r="AE6" s="9">
        <v>6.3</v>
      </c>
      <c r="AF6" s="9">
        <v>3.7</v>
      </c>
      <c r="AG6" s="9">
        <v>3.2</v>
      </c>
      <c r="AH6" s="9">
        <v>3.7</v>
      </c>
      <c r="AI6" s="9">
        <v>3.6</v>
      </c>
      <c r="AJ6" s="9" t="s">
        <v>50</v>
      </c>
      <c r="AK6" s="9" t="s">
        <v>50</v>
      </c>
      <c r="AL6" s="9" t="s">
        <v>50</v>
      </c>
      <c r="AM6" s="9" t="s">
        <v>50</v>
      </c>
      <c r="AN6" s="9">
        <v>3.2</v>
      </c>
      <c r="AO6" s="9" t="s">
        <v>50</v>
      </c>
      <c r="AP6" s="9" t="s">
        <v>50</v>
      </c>
      <c r="AQ6" s="9" t="s">
        <v>50</v>
      </c>
      <c r="AR6" s="9" t="s">
        <v>50</v>
      </c>
      <c r="AS6" s="9">
        <v>4.4000000000000004</v>
      </c>
      <c r="AT6" s="9">
        <v>3.4</v>
      </c>
      <c r="AU6" s="9">
        <v>4.2</v>
      </c>
      <c r="AV6" s="9" t="s">
        <v>50</v>
      </c>
      <c r="AW6" s="9" t="s">
        <v>50</v>
      </c>
      <c r="AX6" s="9" t="s">
        <v>50</v>
      </c>
      <c r="AY6" s="9">
        <v>3.4</v>
      </c>
      <c r="AZ6" s="9">
        <v>3.9</v>
      </c>
      <c r="BA6" s="9">
        <v>4.3</v>
      </c>
      <c r="BB6" s="9">
        <v>3.2</v>
      </c>
      <c r="BC6" s="9">
        <v>4</v>
      </c>
      <c r="BD6" s="9">
        <v>3.9</v>
      </c>
      <c r="BE6" s="9">
        <v>4.5999999999999996</v>
      </c>
      <c r="BF6" s="9">
        <v>5.7</v>
      </c>
      <c r="BG6" s="9"/>
      <c r="BH6" s="9"/>
      <c r="BI6" s="9">
        <v>3.6</v>
      </c>
      <c r="BJ6" s="9">
        <v>2.9</v>
      </c>
      <c r="BK6" s="9">
        <v>2.6</v>
      </c>
    </row>
    <row r="7" spans="1:63" s="7" customFormat="1" x14ac:dyDescent="0.25">
      <c r="A7" s="8" t="s">
        <v>34</v>
      </c>
      <c r="B7" s="8" t="s">
        <v>51</v>
      </c>
      <c r="C7" s="9" t="s">
        <v>50</v>
      </c>
      <c r="D7" s="26" t="s">
        <v>50</v>
      </c>
      <c r="E7" s="9" t="s">
        <v>51</v>
      </c>
      <c r="F7" s="26" t="s">
        <v>50</v>
      </c>
      <c r="G7" s="26" t="s">
        <v>50</v>
      </c>
      <c r="H7" s="26" t="s">
        <v>50</v>
      </c>
      <c r="I7" s="26" t="s">
        <v>50</v>
      </c>
      <c r="J7" s="26" t="s">
        <v>50</v>
      </c>
      <c r="K7" s="26" t="s">
        <v>50</v>
      </c>
      <c r="L7" s="26" t="s">
        <v>50</v>
      </c>
      <c r="M7" s="26" t="s">
        <v>50</v>
      </c>
      <c r="N7" s="26" t="s">
        <v>50</v>
      </c>
      <c r="O7" s="26" t="s">
        <v>50</v>
      </c>
      <c r="P7" s="26" t="s">
        <v>50</v>
      </c>
      <c r="Q7" s="26" t="s">
        <v>50</v>
      </c>
      <c r="R7" s="26" t="s">
        <v>50</v>
      </c>
      <c r="S7" s="26" t="s">
        <v>50</v>
      </c>
      <c r="T7" s="26" t="s">
        <v>50</v>
      </c>
      <c r="U7" s="26" t="s">
        <v>50</v>
      </c>
      <c r="V7" s="9">
        <v>3</v>
      </c>
      <c r="W7" s="9">
        <v>4.0999999999999996</v>
      </c>
      <c r="X7" s="9">
        <v>2.7</v>
      </c>
      <c r="Y7" s="9" t="s">
        <v>54</v>
      </c>
      <c r="Z7" s="9">
        <v>4.3</v>
      </c>
      <c r="AA7" s="9">
        <v>2.8</v>
      </c>
      <c r="AB7" s="9">
        <v>3</v>
      </c>
      <c r="AC7" s="9" t="s">
        <v>50</v>
      </c>
      <c r="AD7" s="9" t="s">
        <v>50</v>
      </c>
      <c r="AE7" s="9">
        <v>5.9</v>
      </c>
      <c r="AF7" s="9">
        <v>3.7</v>
      </c>
      <c r="AG7" s="9">
        <v>3.3</v>
      </c>
      <c r="AH7" s="9">
        <v>3.1</v>
      </c>
      <c r="AI7" s="9">
        <v>3</v>
      </c>
      <c r="AJ7" s="9" t="s">
        <v>50</v>
      </c>
      <c r="AK7" s="9" t="s">
        <v>50</v>
      </c>
      <c r="AL7" s="9" t="s">
        <v>50</v>
      </c>
      <c r="AM7" s="9" t="s">
        <v>50</v>
      </c>
      <c r="AN7" s="9">
        <v>2.9</v>
      </c>
      <c r="AO7" s="9" t="s">
        <v>50</v>
      </c>
      <c r="AP7" s="9" t="s">
        <v>50</v>
      </c>
      <c r="AQ7" s="9" t="s">
        <v>50</v>
      </c>
      <c r="AR7" s="9" t="s">
        <v>50</v>
      </c>
      <c r="AS7" s="9">
        <v>3.9</v>
      </c>
      <c r="AT7" s="9">
        <v>2.7</v>
      </c>
      <c r="AU7" s="9">
        <v>3</v>
      </c>
      <c r="AV7" s="9" t="s">
        <v>50</v>
      </c>
      <c r="AW7" s="9" t="s">
        <v>50</v>
      </c>
      <c r="AX7" s="9" t="s">
        <v>50</v>
      </c>
      <c r="AY7" s="9">
        <v>3.2</v>
      </c>
      <c r="AZ7" s="9">
        <v>3.7</v>
      </c>
      <c r="BA7" s="9">
        <v>4.3</v>
      </c>
      <c r="BB7" s="9">
        <v>3.3</v>
      </c>
      <c r="BC7" s="9">
        <v>3.1</v>
      </c>
      <c r="BD7" s="9">
        <v>3.8</v>
      </c>
      <c r="BE7" s="9">
        <v>4.9000000000000004</v>
      </c>
      <c r="BF7" s="9">
        <v>4.5</v>
      </c>
      <c r="BG7" s="9"/>
      <c r="BH7" s="9"/>
      <c r="BI7" s="9" t="s">
        <v>50</v>
      </c>
      <c r="BJ7" s="9">
        <v>3.2</v>
      </c>
      <c r="BK7" s="9">
        <v>2.7</v>
      </c>
    </row>
    <row r="8" spans="1:63" s="7" customFormat="1" x14ac:dyDescent="0.25">
      <c r="A8" s="8" t="s">
        <v>35</v>
      </c>
      <c r="B8" s="8" t="s">
        <v>51</v>
      </c>
      <c r="C8" s="9" t="s">
        <v>50</v>
      </c>
      <c r="D8" s="26" t="s">
        <v>50</v>
      </c>
      <c r="E8" s="9" t="s">
        <v>51</v>
      </c>
      <c r="F8" s="26" t="s">
        <v>50</v>
      </c>
      <c r="G8" s="26" t="s">
        <v>50</v>
      </c>
      <c r="H8" s="26" t="s">
        <v>50</v>
      </c>
      <c r="I8" s="26" t="s">
        <v>50</v>
      </c>
      <c r="J8" s="26" t="s">
        <v>50</v>
      </c>
      <c r="K8" s="26" t="s">
        <v>50</v>
      </c>
      <c r="L8" s="26" t="s">
        <v>50</v>
      </c>
      <c r="M8" s="26" t="s">
        <v>50</v>
      </c>
      <c r="N8" s="26" t="s">
        <v>50</v>
      </c>
      <c r="O8" s="26" t="s">
        <v>50</v>
      </c>
      <c r="P8" s="26" t="s">
        <v>50</v>
      </c>
      <c r="Q8" s="26" t="s">
        <v>50</v>
      </c>
      <c r="R8" s="26" t="s">
        <v>50</v>
      </c>
      <c r="S8" s="26" t="s">
        <v>50</v>
      </c>
      <c r="T8" s="26" t="s">
        <v>50</v>
      </c>
      <c r="U8" s="26" t="s">
        <v>50</v>
      </c>
      <c r="V8" s="9">
        <v>3.1</v>
      </c>
      <c r="W8" s="9">
        <v>3.9</v>
      </c>
      <c r="X8" s="9">
        <v>2.2999999999999998</v>
      </c>
      <c r="Y8" s="9">
        <v>2.6</v>
      </c>
      <c r="Z8" s="9" t="s">
        <v>54</v>
      </c>
      <c r="AA8" s="9">
        <v>2.1</v>
      </c>
      <c r="AB8" s="9">
        <v>2.2000000000000002</v>
      </c>
      <c r="AC8" s="9" t="s">
        <v>50</v>
      </c>
      <c r="AD8" s="9" t="s">
        <v>50</v>
      </c>
      <c r="AE8" s="9">
        <v>3.3</v>
      </c>
      <c r="AF8" s="9">
        <v>3.1</v>
      </c>
      <c r="AG8" s="9">
        <v>2.6</v>
      </c>
      <c r="AH8" s="9">
        <v>2.7</v>
      </c>
      <c r="AI8" s="9">
        <v>2.1</v>
      </c>
      <c r="AJ8" s="9" t="s">
        <v>50</v>
      </c>
      <c r="AK8" s="9" t="s">
        <v>50</v>
      </c>
      <c r="AL8" s="9" t="s">
        <v>50</v>
      </c>
      <c r="AM8" s="9" t="s">
        <v>50</v>
      </c>
      <c r="AN8" s="9">
        <v>2.5</v>
      </c>
      <c r="AO8" s="9" t="s">
        <v>50</v>
      </c>
      <c r="AP8" s="9" t="s">
        <v>50</v>
      </c>
      <c r="AQ8" s="9" t="s">
        <v>50</v>
      </c>
      <c r="AR8" s="9" t="s">
        <v>50</v>
      </c>
      <c r="AS8" s="9">
        <v>3.9</v>
      </c>
      <c r="AT8" s="9">
        <v>2.2999999999999998</v>
      </c>
      <c r="AU8" s="9">
        <v>2.8</v>
      </c>
      <c r="AV8" s="9" t="s">
        <v>50</v>
      </c>
      <c r="AW8" s="9" t="s">
        <v>50</v>
      </c>
      <c r="AX8" s="9" t="s">
        <v>50</v>
      </c>
      <c r="AY8" s="9">
        <v>2.9</v>
      </c>
      <c r="AZ8" s="9">
        <v>3.2</v>
      </c>
      <c r="BA8" s="9">
        <v>4</v>
      </c>
      <c r="BB8" s="9">
        <v>2.9</v>
      </c>
      <c r="BC8" s="9">
        <v>2.8</v>
      </c>
      <c r="BD8" s="9" t="s">
        <v>50</v>
      </c>
      <c r="BE8" s="9">
        <v>2.7</v>
      </c>
      <c r="BF8" s="9" t="s">
        <v>50</v>
      </c>
      <c r="BG8" s="9"/>
      <c r="BH8" s="9"/>
      <c r="BI8" s="9">
        <v>2.6</v>
      </c>
      <c r="BJ8" s="9">
        <v>2.1</v>
      </c>
      <c r="BK8" s="9" t="s">
        <v>50</v>
      </c>
    </row>
    <row r="9" spans="1:63" s="7" customFormat="1" x14ac:dyDescent="0.25">
      <c r="A9" s="8" t="s">
        <v>36</v>
      </c>
      <c r="B9" s="8">
        <v>3.5</v>
      </c>
      <c r="C9" s="9" t="s">
        <v>50</v>
      </c>
      <c r="D9" s="26" t="s">
        <v>50</v>
      </c>
      <c r="E9" s="9">
        <v>4.3</v>
      </c>
      <c r="F9" s="9">
        <v>4.9000000000000004</v>
      </c>
      <c r="G9" s="9">
        <v>5.7</v>
      </c>
      <c r="H9" s="9">
        <v>3.6</v>
      </c>
      <c r="I9" s="9">
        <v>4.7</v>
      </c>
      <c r="J9" s="9">
        <v>3.4</v>
      </c>
      <c r="K9" s="9">
        <v>5.3</v>
      </c>
      <c r="L9" s="9">
        <v>3.5</v>
      </c>
      <c r="M9" s="9">
        <v>3.2</v>
      </c>
      <c r="N9" s="9">
        <v>4.0999999999999996</v>
      </c>
      <c r="O9" s="9">
        <v>3.7</v>
      </c>
      <c r="P9" s="9">
        <v>5.7</v>
      </c>
      <c r="Q9" s="9">
        <v>3.8</v>
      </c>
      <c r="R9" s="9">
        <v>3.9</v>
      </c>
      <c r="S9" s="9">
        <v>4</v>
      </c>
      <c r="T9" s="9">
        <v>4.4000000000000004</v>
      </c>
      <c r="U9" s="9">
        <v>4.9000000000000004</v>
      </c>
      <c r="V9" s="9">
        <v>3.4</v>
      </c>
      <c r="W9" s="9">
        <v>4.2</v>
      </c>
      <c r="X9" s="9">
        <v>3.1</v>
      </c>
      <c r="Y9" s="9">
        <v>2.2999999999999998</v>
      </c>
      <c r="Z9" s="9">
        <v>3.4</v>
      </c>
      <c r="AA9" s="9">
        <v>2.6</v>
      </c>
      <c r="AB9" s="9">
        <v>3.1</v>
      </c>
      <c r="AC9" s="9">
        <v>2.5</v>
      </c>
      <c r="AD9" s="9">
        <v>2.9</v>
      </c>
      <c r="AE9" s="9">
        <v>4.3</v>
      </c>
      <c r="AF9" s="9">
        <v>3.4</v>
      </c>
      <c r="AG9" s="9">
        <v>2.9</v>
      </c>
      <c r="AH9" s="9">
        <v>3.4</v>
      </c>
      <c r="AI9" s="9">
        <v>2.8</v>
      </c>
      <c r="AJ9" s="9">
        <v>3.6</v>
      </c>
      <c r="AK9" s="9">
        <v>4</v>
      </c>
      <c r="AL9" s="9">
        <v>3.5</v>
      </c>
      <c r="AM9" s="9">
        <v>5</v>
      </c>
      <c r="AN9" s="9">
        <v>3.2</v>
      </c>
      <c r="AO9" s="9">
        <v>3.6</v>
      </c>
      <c r="AP9" s="9">
        <v>3.6</v>
      </c>
      <c r="AQ9" s="9">
        <v>3.1</v>
      </c>
      <c r="AR9" s="9">
        <v>2.8</v>
      </c>
      <c r="AS9">
        <v>4</v>
      </c>
      <c r="AT9" s="9">
        <v>2.7</v>
      </c>
      <c r="AU9" s="9">
        <v>3.7</v>
      </c>
      <c r="AV9" s="9">
        <v>3.2</v>
      </c>
      <c r="AW9" s="9">
        <v>7</v>
      </c>
      <c r="AX9" s="9">
        <v>4.4000000000000004</v>
      </c>
      <c r="AY9" s="9">
        <v>4.0999999999999996</v>
      </c>
      <c r="AZ9" s="9">
        <v>4.2</v>
      </c>
      <c r="BA9" s="9">
        <v>4.5999999999999996</v>
      </c>
      <c r="BB9" s="9">
        <v>2.7</v>
      </c>
      <c r="BC9" s="9">
        <v>3.4</v>
      </c>
      <c r="BD9" s="9">
        <v>3.9</v>
      </c>
      <c r="BE9" s="9">
        <v>3.4</v>
      </c>
      <c r="BF9" s="9">
        <v>4.7</v>
      </c>
      <c r="BG9" s="9"/>
      <c r="BH9" s="9"/>
      <c r="BI9" s="9">
        <v>3.3</v>
      </c>
      <c r="BJ9" s="9">
        <v>2.9</v>
      </c>
      <c r="BK9" s="9">
        <v>2.2000000000000002</v>
      </c>
    </row>
    <row r="10" spans="1:63" s="31" customFormat="1" x14ac:dyDescent="0.25">
      <c r="A10" s="28" t="s">
        <v>30</v>
      </c>
      <c r="B10" s="28">
        <v>1.5</v>
      </c>
      <c r="C10" s="29"/>
      <c r="D10" s="30"/>
      <c r="E10" s="29">
        <v>3</v>
      </c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>
        <v>3</v>
      </c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>
        <v>3</v>
      </c>
      <c r="AT10" s="29">
        <v>3</v>
      </c>
      <c r="AU10" s="29">
        <v>3</v>
      </c>
      <c r="AV10" s="29">
        <v>3</v>
      </c>
      <c r="AW10" s="29">
        <v>3</v>
      </c>
      <c r="AX10" s="29">
        <v>3</v>
      </c>
      <c r="AY10" s="29">
        <v>3</v>
      </c>
      <c r="AZ10" s="29">
        <v>3</v>
      </c>
      <c r="BA10" s="29">
        <v>3</v>
      </c>
      <c r="BB10" s="29">
        <v>3</v>
      </c>
      <c r="BC10" s="29">
        <v>3</v>
      </c>
      <c r="BD10" s="29">
        <v>3</v>
      </c>
      <c r="BE10" s="29">
        <v>3</v>
      </c>
      <c r="BF10" s="29">
        <v>3</v>
      </c>
      <c r="BG10" s="29"/>
      <c r="BH10" s="29"/>
      <c r="BI10" s="29"/>
      <c r="BJ10" s="29"/>
      <c r="BK10" s="29"/>
    </row>
    <row r="11" spans="1:63" x14ac:dyDescent="0.25">
      <c r="A11" s="10" t="s">
        <v>28</v>
      </c>
      <c r="B11" s="10">
        <v>4</v>
      </c>
      <c r="C11" s="2"/>
      <c r="D11" s="27"/>
      <c r="E11" s="2">
        <v>6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>
        <v>6</v>
      </c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>
        <v>6</v>
      </c>
      <c r="AT11" s="2">
        <v>6</v>
      </c>
      <c r="AU11" s="2">
        <v>6</v>
      </c>
      <c r="AV11" s="2">
        <v>6</v>
      </c>
      <c r="AW11" s="2">
        <v>6</v>
      </c>
      <c r="AX11" s="2">
        <v>6</v>
      </c>
      <c r="AY11" s="2">
        <v>6</v>
      </c>
      <c r="AZ11" s="2">
        <v>6</v>
      </c>
      <c r="BA11" s="2">
        <v>6</v>
      </c>
      <c r="BB11" s="2">
        <v>6</v>
      </c>
      <c r="BC11" s="2">
        <v>6</v>
      </c>
      <c r="BD11" s="2">
        <v>6</v>
      </c>
      <c r="BE11" s="2">
        <v>6</v>
      </c>
      <c r="BF11" s="2">
        <v>6</v>
      </c>
      <c r="BG11" s="2"/>
      <c r="BH11" s="2"/>
      <c r="BI11" s="2"/>
      <c r="BJ11" s="2"/>
      <c r="BK11" s="2"/>
    </row>
    <row r="12" spans="1:63" ht="17.25" x14ac:dyDescent="0.25">
      <c r="A12" s="10" t="s">
        <v>26</v>
      </c>
      <c r="B12" s="10"/>
      <c r="C12" s="2"/>
      <c r="D12" s="27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</row>
    <row r="13" spans="1:63" s="31" customFormat="1" x14ac:dyDescent="0.25">
      <c r="A13" s="28" t="s">
        <v>31</v>
      </c>
      <c r="B13" s="28">
        <v>4</v>
      </c>
      <c r="C13" s="29"/>
      <c r="D13" s="30"/>
      <c r="E13" s="29">
        <v>7</v>
      </c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>
        <v>6</v>
      </c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  <c r="AO13" s="29"/>
      <c r="AP13" s="29"/>
      <c r="AQ13" s="29"/>
      <c r="AR13" s="29"/>
      <c r="AS13" s="29">
        <v>6</v>
      </c>
      <c r="AT13" s="29">
        <v>6</v>
      </c>
      <c r="AU13" s="29">
        <v>6</v>
      </c>
      <c r="AV13" s="29">
        <v>6</v>
      </c>
      <c r="AW13" s="29">
        <v>6</v>
      </c>
      <c r="AX13" s="29">
        <v>6</v>
      </c>
      <c r="AY13" s="29">
        <v>6</v>
      </c>
      <c r="AZ13" s="29">
        <v>6</v>
      </c>
      <c r="BA13" s="29">
        <v>6</v>
      </c>
      <c r="BB13" s="29">
        <v>6</v>
      </c>
      <c r="BC13" s="29">
        <v>6</v>
      </c>
      <c r="BD13" s="29">
        <v>6</v>
      </c>
      <c r="BE13" s="29">
        <v>6</v>
      </c>
      <c r="BF13" s="29">
        <v>6</v>
      </c>
      <c r="BG13" s="29"/>
      <c r="BH13" s="29"/>
      <c r="BI13" s="29"/>
      <c r="BJ13" s="29"/>
      <c r="BK13" s="29"/>
    </row>
    <row r="14" spans="1:63" x14ac:dyDescent="0.25">
      <c r="A14" s="10" t="s">
        <v>29</v>
      </c>
      <c r="B14" s="10">
        <v>4</v>
      </c>
      <c r="C14" s="2"/>
      <c r="D14" s="27"/>
      <c r="E14" s="2">
        <v>4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>
        <v>4</v>
      </c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>
        <v>4</v>
      </c>
      <c r="AT14" s="2">
        <v>4</v>
      </c>
      <c r="AU14" s="2">
        <v>4</v>
      </c>
      <c r="AV14" s="2">
        <v>4</v>
      </c>
      <c r="AW14" s="2">
        <v>4</v>
      </c>
      <c r="AX14" s="2">
        <v>4</v>
      </c>
      <c r="AY14" s="2">
        <v>4</v>
      </c>
      <c r="AZ14" s="2">
        <v>4</v>
      </c>
      <c r="BA14" s="2">
        <v>4</v>
      </c>
      <c r="BB14" s="2">
        <v>4</v>
      </c>
      <c r="BC14" s="2">
        <v>4</v>
      </c>
      <c r="BD14" s="2">
        <v>4</v>
      </c>
      <c r="BE14" s="2">
        <v>4</v>
      </c>
      <c r="BF14" s="2">
        <v>4</v>
      </c>
      <c r="BG14" s="2"/>
      <c r="BH14" s="2"/>
      <c r="BI14" s="2"/>
      <c r="BJ14" s="2"/>
      <c r="BK14" s="2"/>
    </row>
    <row r="15" spans="1:63" ht="17.25" x14ac:dyDescent="0.25">
      <c r="A15" s="10" t="s">
        <v>27</v>
      </c>
      <c r="B15" s="10"/>
      <c r="C15" s="2"/>
      <c r="D15" s="27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</row>
    <row r="16" spans="1:63" x14ac:dyDescent="0.25">
      <c r="A16" s="43" t="s">
        <v>55</v>
      </c>
      <c r="B16" s="42">
        <f>AVERAGE(B5:B8)</f>
        <v>4.5</v>
      </c>
      <c r="C16" s="42"/>
      <c r="D16" s="42"/>
      <c r="E16" s="42">
        <f t="shared" ref="E16:AP16" si="0">AVERAGE(E5:E8)</f>
        <v>4.7</v>
      </c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>
        <f t="shared" si="0"/>
        <v>3.3</v>
      </c>
      <c r="W16" s="42">
        <f t="shared" si="0"/>
        <v>4.125</v>
      </c>
      <c r="X16" s="42">
        <f t="shared" si="0"/>
        <v>2.8499999999999996</v>
      </c>
      <c r="Y16" s="42">
        <f t="shared" si="0"/>
        <v>3.0333333333333332</v>
      </c>
      <c r="Z16" s="42">
        <f t="shared" si="0"/>
        <v>4.2666666666666666</v>
      </c>
      <c r="AA16" s="42">
        <f t="shared" si="0"/>
        <v>2.8</v>
      </c>
      <c r="AB16" s="42">
        <f t="shared" si="0"/>
        <v>2.7750000000000004</v>
      </c>
      <c r="AC16" s="42"/>
      <c r="AD16" s="42"/>
      <c r="AE16" s="42">
        <f t="shared" si="0"/>
        <v>4.5250000000000004</v>
      </c>
      <c r="AF16" s="42">
        <f t="shared" si="0"/>
        <v>3.4</v>
      </c>
      <c r="AG16" s="42">
        <f t="shared" si="0"/>
        <v>2.9750000000000001</v>
      </c>
      <c r="AH16" s="42">
        <f t="shared" si="0"/>
        <v>3.0999999999999996</v>
      </c>
      <c r="AI16" s="42">
        <f t="shared" si="0"/>
        <v>2.8</v>
      </c>
      <c r="AJ16" s="42" t="e">
        <f t="shared" si="0"/>
        <v>#DIV/0!</v>
      </c>
      <c r="AK16" s="42" t="e">
        <f>AVERAGE(AK5:AK8)</f>
        <v>#DIV/0!</v>
      </c>
      <c r="AL16" s="42" t="e">
        <f>AVERAGE(AL5:AL8)</f>
        <v>#DIV/0!</v>
      </c>
      <c r="AM16" s="42" t="e">
        <f t="shared" si="0"/>
        <v>#DIV/0!</v>
      </c>
      <c r="AN16" s="42">
        <f t="shared" si="0"/>
        <v>2.85</v>
      </c>
      <c r="AO16" s="42" t="e">
        <f t="shared" si="0"/>
        <v>#DIV/0!</v>
      </c>
      <c r="AP16" s="42" t="e">
        <f t="shared" si="0"/>
        <v>#DIV/0!</v>
      </c>
      <c r="AQ16" s="42" t="e">
        <f t="shared" ref="AQ16:AS16" si="1">AVERAGE(AQ5:AQ8)</f>
        <v>#DIV/0!</v>
      </c>
      <c r="AR16" s="42" t="e">
        <f t="shared" si="1"/>
        <v>#DIV/0!</v>
      </c>
      <c r="AS16" s="42">
        <f t="shared" si="1"/>
        <v>4.1500000000000004</v>
      </c>
      <c r="AT16" s="42">
        <f t="shared" ref="AT16:AU16" si="2">AVERAGE(AT5:AT8)</f>
        <v>2.95</v>
      </c>
      <c r="AU16" s="42">
        <f t="shared" si="2"/>
        <v>3.375</v>
      </c>
    </row>
    <row r="17" spans="1:47" x14ac:dyDescent="0.25">
      <c r="A17" s="43" t="s">
        <v>56</v>
      </c>
      <c r="B17" s="42"/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>
        <f t="shared" ref="V17:AP17" si="3">V5-V16</f>
        <v>0.10000000000000009</v>
      </c>
      <c r="W17" s="42">
        <f t="shared" si="3"/>
        <v>-0.125</v>
      </c>
      <c r="X17" s="42">
        <f t="shared" si="3"/>
        <v>-0.54999999999999982</v>
      </c>
      <c r="Y17" s="42">
        <f t="shared" si="3"/>
        <v>-0.23333333333333339</v>
      </c>
      <c r="Z17" s="42">
        <f t="shared" si="3"/>
        <v>-0.16666666666666696</v>
      </c>
      <c r="AA17" s="42">
        <f t="shared" si="3"/>
        <v>-0.5</v>
      </c>
      <c r="AB17" s="42">
        <f t="shared" si="3"/>
        <v>-0.27500000000000036</v>
      </c>
      <c r="AC17" s="42"/>
      <c r="AD17" s="42"/>
      <c r="AE17" s="42">
        <f t="shared" si="3"/>
        <v>-1.9250000000000003</v>
      </c>
      <c r="AF17" s="42">
        <f t="shared" si="3"/>
        <v>-0.29999999999999982</v>
      </c>
      <c r="AG17" s="42">
        <f t="shared" si="3"/>
        <v>-0.17500000000000027</v>
      </c>
      <c r="AH17" s="42">
        <f t="shared" si="3"/>
        <v>-0.19999999999999973</v>
      </c>
      <c r="AI17" s="42">
        <f t="shared" si="3"/>
        <v>-0.29999999999999982</v>
      </c>
      <c r="AJ17" s="42" t="e">
        <f t="shared" si="3"/>
        <v>#VALUE!</v>
      </c>
      <c r="AK17" s="42" t="e">
        <f>AK5-AK16</f>
        <v>#VALUE!</v>
      </c>
      <c r="AL17" s="42" t="e">
        <f>AL5-AL16</f>
        <v>#VALUE!</v>
      </c>
      <c r="AM17" s="42" t="e">
        <f t="shared" si="3"/>
        <v>#VALUE!</v>
      </c>
      <c r="AN17" s="42">
        <f t="shared" si="3"/>
        <v>-5.0000000000000266E-2</v>
      </c>
      <c r="AO17" s="42" t="e">
        <f t="shared" si="3"/>
        <v>#VALUE!</v>
      </c>
      <c r="AP17" s="42" t="e">
        <f t="shared" si="3"/>
        <v>#VALUE!</v>
      </c>
      <c r="AQ17" s="42" t="e">
        <f t="shared" ref="AQ17:AS17" si="4">AQ5-AQ16</f>
        <v>#VALUE!</v>
      </c>
      <c r="AR17" s="42" t="e">
        <f t="shared" si="4"/>
        <v>#VALUE!</v>
      </c>
      <c r="AS17" s="42">
        <f t="shared" si="4"/>
        <v>0.25</v>
      </c>
      <c r="AT17" s="42">
        <f t="shared" ref="AT17:AU17" si="5">AT5-AT16</f>
        <v>0.44999999999999973</v>
      </c>
      <c r="AU17" s="42">
        <f t="shared" si="5"/>
        <v>0.125</v>
      </c>
    </row>
    <row r="18" spans="1:47" x14ac:dyDescent="0.25">
      <c r="A18" s="43" t="s">
        <v>57</v>
      </c>
      <c r="B18" s="42">
        <f>B6-B16</f>
        <v>0</v>
      </c>
      <c r="C18" s="42"/>
      <c r="D18" s="42"/>
      <c r="E18" s="42">
        <f t="shared" ref="E18:AP18" si="6">E6-E16</f>
        <v>0</v>
      </c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>
        <f t="shared" si="6"/>
        <v>0.40000000000000036</v>
      </c>
      <c r="W18" s="42">
        <f t="shared" si="6"/>
        <v>0.375</v>
      </c>
      <c r="X18" s="42">
        <f t="shared" si="6"/>
        <v>1.25</v>
      </c>
      <c r="Y18" s="42">
        <f t="shared" si="6"/>
        <v>0.66666666666666696</v>
      </c>
      <c r="Z18" s="42">
        <f t="shared" si="6"/>
        <v>0.13333333333333375</v>
      </c>
      <c r="AA18" s="42">
        <f t="shared" si="6"/>
        <v>1.2000000000000002</v>
      </c>
      <c r="AB18" s="42">
        <f t="shared" si="6"/>
        <v>0.62499999999999956</v>
      </c>
      <c r="AC18" s="42"/>
      <c r="AD18" s="42"/>
      <c r="AE18" s="42">
        <f t="shared" si="6"/>
        <v>1.7749999999999995</v>
      </c>
      <c r="AF18" s="42">
        <f t="shared" si="6"/>
        <v>0.30000000000000027</v>
      </c>
      <c r="AG18" s="42">
        <f t="shared" si="6"/>
        <v>0.22500000000000009</v>
      </c>
      <c r="AH18" s="42">
        <f t="shared" si="6"/>
        <v>0.60000000000000053</v>
      </c>
      <c r="AI18" s="42">
        <f t="shared" si="6"/>
        <v>0.80000000000000027</v>
      </c>
      <c r="AJ18" s="42" t="e">
        <f t="shared" si="6"/>
        <v>#VALUE!</v>
      </c>
      <c r="AK18" s="42" t="e">
        <f>AK6-AK16</f>
        <v>#VALUE!</v>
      </c>
      <c r="AL18" s="42" t="e">
        <f>AL6-AL16</f>
        <v>#VALUE!</v>
      </c>
      <c r="AM18" s="42" t="e">
        <f t="shared" si="6"/>
        <v>#VALUE!</v>
      </c>
      <c r="AN18" s="42">
        <f t="shared" si="6"/>
        <v>0.35000000000000009</v>
      </c>
      <c r="AO18" s="42" t="e">
        <f t="shared" si="6"/>
        <v>#VALUE!</v>
      </c>
      <c r="AP18" s="42" t="e">
        <f t="shared" si="6"/>
        <v>#VALUE!</v>
      </c>
      <c r="AQ18" s="42" t="e">
        <f t="shared" ref="AQ18:AS18" si="7">AQ6-AQ16</f>
        <v>#VALUE!</v>
      </c>
      <c r="AR18" s="42" t="e">
        <f t="shared" si="7"/>
        <v>#VALUE!</v>
      </c>
      <c r="AS18" s="42">
        <f t="shared" si="7"/>
        <v>0.25</v>
      </c>
      <c r="AT18" s="42">
        <f t="shared" ref="AT18:AU18" si="8">AT6-AT16</f>
        <v>0.44999999999999973</v>
      </c>
      <c r="AU18" s="42">
        <f t="shared" si="8"/>
        <v>0.82500000000000018</v>
      </c>
    </row>
    <row r="19" spans="1:47" x14ac:dyDescent="0.25">
      <c r="A19" s="43" t="s">
        <v>58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>
        <f t="shared" ref="V19:AP19" si="9">V7-V16</f>
        <v>-0.29999999999999982</v>
      </c>
      <c r="W19" s="42">
        <f t="shared" si="9"/>
        <v>-2.5000000000000355E-2</v>
      </c>
      <c r="X19" s="42">
        <f t="shared" si="9"/>
        <v>-0.14999999999999947</v>
      </c>
      <c r="Y19" s="42"/>
      <c r="Z19" s="42">
        <f t="shared" si="9"/>
        <v>3.3333333333333215E-2</v>
      </c>
      <c r="AA19" s="42">
        <f t="shared" si="9"/>
        <v>0</v>
      </c>
      <c r="AB19" s="42">
        <f t="shared" si="9"/>
        <v>0.22499999999999964</v>
      </c>
      <c r="AC19" s="42"/>
      <c r="AD19" s="42"/>
      <c r="AE19" s="42">
        <f t="shared" si="9"/>
        <v>1.375</v>
      </c>
      <c r="AF19" s="42">
        <f t="shared" si="9"/>
        <v>0.30000000000000027</v>
      </c>
      <c r="AG19" s="42">
        <f t="shared" si="9"/>
        <v>0.32499999999999973</v>
      </c>
      <c r="AH19" s="42">
        <f t="shared" si="9"/>
        <v>0</v>
      </c>
      <c r="AI19" s="42">
        <f t="shared" si="9"/>
        <v>0.20000000000000018</v>
      </c>
      <c r="AJ19" s="42" t="e">
        <f t="shared" si="9"/>
        <v>#VALUE!</v>
      </c>
      <c r="AK19" s="42" t="e">
        <f>AK7-AK16</f>
        <v>#VALUE!</v>
      </c>
      <c r="AL19" s="42" t="e">
        <f>AL7-AL16</f>
        <v>#VALUE!</v>
      </c>
      <c r="AM19" s="42" t="e">
        <f t="shared" si="9"/>
        <v>#VALUE!</v>
      </c>
      <c r="AN19" s="42">
        <f t="shared" si="9"/>
        <v>4.9999999999999822E-2</v>
      </c>
      <c r="AO19" s="42" t="e">
        <f t="shared" si="9"/>
        <v>#VALUE!</v>
      </c>
      <c r="AP19" s="42" t="e">
        <f t="shared" si="9"/>
        <v>#VALUE!</v>
      </c>
      <c r="AQ19" s="42" t="e">
        <f t="shared" ref="AQ19:AS19" si="10">AQ7-AQ16</f>
        <v>#VALUE!</v>
      </c>
      <c r="AR19" s="42" t="e">
        <f t="shared" si="10"/>
        <v>#VALUE!</v>
      </c>
      <c r="AS19" s="42">
        <f t="shared" si="10"/>
        <v>-0.25000000000000044</v>
      </c>
      <c r="AT19" s="42">
        <f t="shared" ref="AT19:AU19" si="11">AT7-AT16</f>
        <v>-0.25</v>
      </c>
      <c r="AU19" s="42">
        <f t="shared" si="11"/>
        <v>-0.375</v>
      </c>
    </row>
    <row r="20" spans="1:47" x14ac:dyDescent="0.25">
      <c r="A20" s="43" t="s">
        <v>59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>
        <f t="shared" ref="V20:AP20" si="12">V8-V16</f>
        <v>-0.19999999999999973</v>
      </c>
      <c r="W20" s="42">
        <f t="shared" si="12"/>
        <v>-0.22500000000000009</v>
      </c>
      <c r="X20" s="42">
        <f t="shared" si="12"/>
        <v>-0.54999999999999982</v>
      </c>
      <c r="Y20" s="42">
        <f t="shared" si="12"/>
        <v>-0.43333333333333313</v>
      </c>
      <c r="Z20" s="42"/>
      <c r="AA20" s="42">
        <f t="shared" si="12"/>
        <v>-0.69999999999999973</v>
      </c>
      <c r="AB20" s="42">
        <f t="shared" si="12"/>
        <v>-0.57500000000000018</v>
      </c>
      <c r="AC20" s="42"/>
      <c r="AD20" s="42"/>
      <c r="AE20" s="42">
        <f t="shared" si="12"/>
        <v>-1.2250000000000005</v>
      </c>
      <c r="AF20" s="42">
        <f t="shared" si="12"/>
        <v>-0.29999999999999982</v>
      </c>
      <c r="AG20" s="42">
        <f t="shared" si="12"/>
        <v>-0.375</v>
      </c>
      <c r="AH20" s="42">
        <f t="shared" si="12"/>
        <v>-0.39999999999999947</v>
      </c>
      <c r="AI20" s="42">
        <f t="shared" si="12"/>
        <v>-0.69999999999999973</v>
      </c>
      <c r="AJ20" s="42" t="e">
        <f t="shared" si="12"/>
        <v>#VALUE!</v>
      </c>
      <c r="AK20" s="42" t="e">
        <f>AK8-AK16</f>
        <v>#VALUE!</v>
      </c>
      <c r="AL20" s="42" t="e">
        <f>AL8-AL16</f>
        <v>#VALUE!</v>
      </c>
      <c r="AM20" s="42" t="e">
        <f t="shared" si="12"/>
        <v>#VALUE!</v>
      </c>
      <c r="AN20" s="42">
        <f t="shared" si="12"/>
        <v>-0.35000000000000009</v>
      </c>
      <c r="AO20" s="42" t="e">
        <f t="shared" si="12"/>
        <v>#VALUE!</v>
      </c>
      <c r="AP20" s="42" t="e">
        <f t="shared" si="12"/>
        <v>#VALUE!</v>
      </c>
      <c r="AQ20" s="42" t="e">
        <f t="shared" ref="AQ20:AS20" si="13">AQ8-AQ16</f>
        <v>#VALUE!</v>
      </c>
      <c r="AR20" s="42" t="e">
        <f t="shared" si="13"/>
        <v>#VALUE!</v>
      </c>
      <c r="AS20" s="42">
        <f t="shared" si="13"/>
        <v>-0.25000000000000044</v>
      </c>
      <c r="AT20" s="42">
        <f t="shared" ref="AT20:AU20" si="14">AT8-AT16</f>
        <v>-0.65000000000000036</v>
      </c>
      <c r="AU20" s="42">
        <f t="shared" si="14"/>
        <v>-0.57500000000000018</v>
      </c>
    </row>
    <row r="23" spans="1:47" x14ac:dyDescent="0.25">
      <c r="A23" s="45" t="s">
        <v>37</v>
      </c>
      <c r="B23" s="45"/>
      <c r="C23" s="45"/>
      <c r="D23" s="45"/>
      <c r="E23" s="45"/>
      <c r="F23" s="45"/>
      <c r="G23" s="45"/>
      <c r="H23" s="45"/>
    </row>
  </sheetData>
  <mergeCells count="1">
    <mergeCell ref="A23:H23"/>
  </mergeCells>
  <conditionalFormatting sqref="B3:AR9 AU9:BK9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BK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U5:BK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topLeftCell="A2" workbookViewId="0">
      <selection activeCell="S16" sqref="S16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topLeftCell="A22" workbookViewId="0">
      <selection activeCell="T8" sqref="T8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Weekly</vt:lpstr>
      <vt:lpstr>Daily Turbidity</vt:lpstr>
      <vt:lpstr>Turbidity Chart</vt:lpstr>
      <vt:lpstr>Relative Fuzzy Performance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 Noel</dc:creator>
  <cp:lastModifiedBy>William Raseman</cp:lastModifiedBy>
  <cp:lastPrinted>2016-01-25T19:43:56Z</cp:lastPrinted>
  <dcterms:created xsi:type="dcterms:W3CDTF">2016-01-25T19:16:12Z</dcterms:created>
  <dcterms:modified xsi:type="dcterms:W3CDTF">2019-09-17T15:23:09Z</dcterms:modified>
</cp:coreProperties>
</file>