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/Nextcloud/Development/Hardware/kicad/Studer B67/Attentuator Board V2/"/>
    </mc:Choice>
  </mc:AlternateContent>
  <xr:revisionPtr revIDLastSave="0" documentId="13_ncr:1_{2D2C2ACA-9D00-744F-83DF-B9C567F36ED3}" xr6:coauthVersionLast="45" xr6:coauthVersionMax="45" xr10:uidLastSave="{00000000-0000-0000-0000-000000000000}"/>
  <bookViews>
    <workbookView xWindow="0" yWindow="460" windowWidth="40960" windowHeight="25140" xr2:uid="{00000000-000D-0000-FFFF-FFFF00000000}"/>
  </bookViews>
  <sheets>
    <sheet name="Attentuator Bo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H8" i="2"/>
  <c r="H7" i="2"/>
  <c r="H6" i="2"/>
  <c r="H5" i="2"/>
  <c r="H3" i="2"/>
  <c r="H4" i="2"/>
  <c r="H2" i="2"/>
  <c r="H10" i="2"/>
  <c r="H11" i="2"/>
  <c r="H12" i="2" l="1"/>
  <c r="C14" i="2" s="1"/>
</calcChain>
</file>

<file path=xl/sharedStrings.xml><?xml version="1.0" encoding="utf-8"?>
<sst xmlns="http://schemas.openxmlformats.org/spreadsheetml/2006/main" count="70" uniqueCount="55">
  <si>
    <t>Designator</t>
  </si>
  <si>
    <t>Package</t>
  </si>
  <si>
    <t>Quantity</t>
  </si>
  <si>
    <t>Designation</t>
  </si>
  <si>
    <t>10k</t>
  </si>
  <si>
    <t>1 mH</t>
  </si>
  <si>
    <t>J6,J7</t>
  </si>
  <si>
    <t>Conn_01x06</t>
  </si>
  <si>
    <t>J4,J5,J8</t>
  </si>
  <si>
    <t>Conn_01x08</t>
  </si>
  <si>
    <t>J3</t>
  </si>
  <si>
    <t>Conn_01x03</t>
  </si>
  <si>
    <t>J1</t>
  </si>
  <si>
    <t>Conn_01x04</t>
  </si>
  <si>
    <t>J2</t>
  </si>
  <si>
    <t>Conn_01x10</t>
  </si>
  <si>
    <t>C1</t>
  </si>
  <si>
    <t>560p</t>
  </si>
  <si>
    <t>R11</t>
  </si>
  <si>
    <t>R14,R15</t>
  </si>
  <si>
    <t>Supplier 1</t>
  </si>
  <si>
    <t>Reference 1</t>
  </si>
  <si>
    <t>Price 1</t>
  </si>
  <si>
    <t>Price I</t>
  </si>
  <si>
    <t>Link 1</t>
  </si>
  <si>
    <t>Reichelt</t>
  </si>
  <si>
    <t>Resistor</t>
  </si>
  <si>
    <t>METALL 100</t>
  </si>
  <si>
    <t>https://secure.reichelt.at/widerstand-metallschicht-100-ohm-0207-0-6-w-1-metall-100-p11457.html?</t>
  </si>
  <si>
    <t>METALL 10K</t>
  </si>
  <si>
    <t>https://secure.reichelt.at/widerstand-metallschicht-10-0-kohm-0207-0-6-w-1-metall-10-0k-p11449.html?</t>
  </si>
  <si>
    <t>Total</t>
  </si>
  <si>
    <t>Connector</t>
  </si>
  <si>
    <t>Inductor</t>
  </si>
  <si>
    <t>Potentiometer Trim</t>
  </si>
  <si>
    <t>Capacitor MKS</t>
  </si>
  <si>
    <t>Board Quantity 2! -&gt; Total Price =</t>
  </si>
  <si>
    <t>R1,R2,R12,R13</t>
  </si>
  <si>
    <t>L1,L2</t>
  </si>
  <si>
    <t>MOLEX 22272031</t>
  </si>
  <si>
    <t>MOLEX 22272041</t>
  </si>
  <si>
    <t>MOLEX 22272061</t>
  </si>
  <si>
    <t>MOLEX 22272081</t>
  </si>
  <si>
    <t>MOLEX 22272101</t>
  </si>
  <si>
    <t>https://www.reichelt.de/praezisionspotentiometer-trimmer-liegend-10-kohm-9-5-mm-76-10-10k-p3493.html?</t>
  </si>
  <si>
    <t>76-10 10K</t>
  </si>
  <si>
    <t>https://www.reichelt.de/stehende-induktivitaet-09hcp-ferrit-1-0-mh-l-09hcp-1-0m-p138646.html?</t>
  </si>
  <si>
    <t>L-09HCP 1,0M</t>
  </si>
  <si>
    <t>https://www.reichelt.de/keramik-kondensator-560p-kerko-560p-p9299.html?&amp;trstct=pos_6</t>
  </si>
  <si>
    <t>KERKO 560P</t>
  </si>
  <si>
    <t>https://www.reichelt.de/at/de/molex-stiftleiste-kk-1x4-polig-stecker-molex-22057048-p185666.html?&amp;nbc=1</t>
  </si>
  <si>
    <t>https://www.reichelt.de/at/de/molex-stiftleiste-kk-1x10-polig-stecker-molex-22057108-p237626.html?&amp;nbc=1</t>
  </si>
  <si>
    <t>https://www.reichelt.de/at/de/molex-stiftleiste-kk-1x3-polig-stecker-molex-22057038-p185665.html?&amp;nbc=1</t>
  </si>
  <si>
    <t>https://www.reichelt.de/at/de/molex-stiftleiste-kk-1x8-polig-stecker-molex-22057088-p237625.html?&amp;nbc=1</t>
  </si>
  <si>
    <t>https://www.reichelt.de/at/de/molex-stiftleiste-kk-1x6-polig-stecker-molex-22057068-p185668.html?&amp;nbc=1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</si>
</sst>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&quot;€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16" fillId="0" borderId="0" xfId="0" applyFont="1" applyAlignment="1"/>
    <xf numFmtId="0" fontId="16" fillId="0" borderId="0" xfId="0" applyFont="1"/>
    <xf numFmtId="165" fontId="16" fillId="0" borderId="0" xfId="1" applyNumberFormat="1" applyFont="1" applyAlignment="1">
      <alignment horizontal="center"/>
    </xf>
    <xf numFmtId="0" fontId="0" fillId="0" borderId="0" xfId="0" applyFill="1"/>
    <xf numFmtId="0" fontId="18" fillId="0" borderId="0" xfId="43" applyAlignment="1">
      <alignment vertical="top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alignment horizontal="general" vertical="top" textRotation="0" wrapText="0" indent="0" justifyLastLine="0" shrinkToFit="0" readingOrder="0"/>
    </dxf>
    <dxf>
      <numFmt numFmtId="165" formatCode="&quot;€&quot;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165" formatCode="&quot;€&quot;#,##0.00"/>
      <alignment horizontal="general" vertical="top" textRotation="0" wrapText="0" indent="0" justifyLastLine="0" shrinkToFit="0" readingOrder="0"/>
    </dxf>
    <dxf>
      <numFmt numFmtId="165" formatCode="&quot;€&quot;#,##0.00"/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I12" totalsRowCount="1" headerRowDxfId="19" dataDxfId="18">
  <autoFilter ref="A1:I11" xr:uid="{00000000-0009-0000-0100-000001000000}"/>
  <sortState xmlns:xlrd2="http://schemas.microsoft.com/office/spreadsheetml/2017/richdata2" ref="A2:I11">
    <sortCondition ref="A1:A11"/>
  </sortState>
  <tableColumns count="9">
    <tableColumn id="1" xr3:uid="{00000000-0010-0000-0000-000001000000}" name="Designator" totalsRowLabel="Total" dataDxfId="17" totalsRowDxfId="8"/>
    <tableColumn id="2" xr3:uid="{00000000-0010-0000-0000-000002000000}" name="Package" dataDxfId="16" totalsRowDxfId="7"/>
    <tableColumn id="3" xr3:uid="{00000000-0010-0000-0000-000003000000}" name="Quantity" dataDxfId="15" totalsRowDxfId="6"/>
    <tableColumn id="4" xr3:uid="{00000000-0010-0000-0000-000004000000}" name="Designation" dataDxfId="14" totalsRowDxfId="5"/>
    <tableColumn id="7" xr3:uid="{00000000-0010-0000-0000-000007000000}" name="Supplier 1" dataDxfId="13" totalsRowDxfId="4"/>
    <tableColumn id="5" xr3:uid="{00000000-0010-0000-0000-000005000000}" name="Reference 1" dataDxfId="12" totalsRowDxfId="3"/>
    <tableColumn id="11" xr3:uid="{00000000-0010-0000-0000-00000B000000}" name="Price 1" dataDxfId="11" totalsRowDxfId="2"/>
    <tableColumn id="14" xr3:uid="{00000000-0010-0000-0000-00000E000000}" name="Price I" totalsRowFunction="custom" dataDxfId="10" totalsRowDxfId="1">
      <calculatedColumnFormula>Table2[[#This Row],[Quantity]]*Table2[[#This Row],[Price 1]]</calculatedColumnFormula>
      <totalsRowFormula>SUM(Table2[Price I])</totalsRowFormula>
    </tableColumn>
    <tableColumn id="6" xr3:uid="{00000000-0010-0000-0000-000006000000}" name="Link 1" dataDxfId="9" totalsRowDxfId="0"/>
  </tableColumns>
  <tableStyleInfo name="TableStyleLight1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at/de/molex-stiftleiste-kk-1x10-polig-stecker-molex-22057108-p237626.html?&amp;nbc=1" TargetMode="External"/><Relationship Id="rId3" Type="http://schemas.openxmlformats.org/officeDocument/2006/relationships/hyperlink" Target="https://secure.reichelt.at/widerstand-metallschicht-100-ohm-0207-0-6-w-1-metall-100-p11457.html?" TargetMode="External"/><Relationship Id="rId7" Type="http://schemas.openxmlformats.org/officeDocument/2006/relationships/hyperlink" Target="https://www.reichelt.de/at/de/molex-stiftleiste-kk-1x3-polig-stecker-molex-22057038-p185665.html?&amp;nbc=1" TargetMode="External"/><Relationship Id="rId2" Type="http://schemas.openxmlformats.org/officeDocument/2006/relationships/hyperlink" Target="https://secure.reichelt.at/widerstand-metallschicht-10-0-kohm-0207-0-6-w-1-metall-10-0k-p11449.html?" TargetMode="External"/><Relationship Id="rId1" Type="http://schemas.openxmlformats.org/officeDocument/2006/relationships/hyperlink" Target="https://www.reichelt.de/praezisionspotentiometer-trimmer-liegend-10-kohm-9-5-mm-76-10-10k-p3493.html?" TargetMode="External"/><Relationship Id="rId6" Type="http://schemas.openxmlformats.org/officeDocument/2006/relationships/hyperlink" Target="https://www.reichelt.de/at/de/molex-stiftleiste-kk-1x8-polig-stecker-molex-22057088-p237625.html?&amp;nbc=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reichelt.de/at/de/molex-stiftleiste-kk-1x6-polig-stecker-molex-22057068-p185668.html?&amp;nbc=1" TargetMode="External"/><Relationship Id="rId10" Type="http://schemas.openxmlformats.org/officeDocument/2006/relationships/hyperlink" Target="https://www.reichelt.de/keramik-kondensator-560p-kerko-560p-p9299.html?&amp;trstct=pos_6" TargetMode="External"/><Relationship Id="rId4" Type="http://schemas.openxmlformats.org/officeDocument/2006/relationships/hyperlink" Target="https://www.reichelt.de/stehende-induktivitaet-09hcp-ferrit-1-0-mh-l-09hcp-1-0m-p138646.html?" TargetMode="External"/><Relationship Id="rId9" Type="http://schemas.openxmlformats.org/officeDocument/2006/relationships/hyperlink" Target="https://www.reichelt.de/at/de/molex-stiftleiste-kk-1x4-polig-stecker-molex-22057048-p185666.html?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23" sqref="I23"/>
    </sheetView>
  </sheetViews>
  <sheetFormatPr baseColWidth="10" defaultRowHeight="16" x14ac:dyDescent="0.2"/>
  <cols>
    <col min="1" max="1" width="14.5" style="6" customWidth="1"/>
    <col min="2" max="2" width="17.83203125" bestFit="1" customWidth="1"/>
    <col min="3" max="3" width="14.33203125" style="7" bestFit="1" customWidth="1"/>
    <col min="4" max="4" width="14.6640625" style="8" bestFit="1" customWidth="1"/>
    <col min="5" max="5" width="13.33203125" style="8" bestFit="1" customWidth="1"/>
    <col min="6" max="6" width="15" bestFit="1" customWidth="1"/>
    <col min="7" max="7" width="10.33203125" style="9" bestFit="1" customWidth="1"/>
    <col min="8" max="8" width="9.6640625" style="9" bestFit="1" customWidth="1"/>
    <col min="9" max="9" width="110.1640625" customWidth="1"/>
  </cols>
  <sheetData>
    <row r="1" spans="1:9" s="2" customFormat="1" ht="17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20</v>
      </c>
      <c r="F1" s="2" t="s">
        <v>21</v>
      </c>
      <c r="G1" s="5" t="s">
        <v>22</v>
      </c>
      <c r="H1" s="5" t="s">
        <v>23</v>
      </c>
      <c r="I1" s="2" t="s">
        <v>24</v>
      </c>
    </row>
    <row r="2" spans="1:9" s="2" customFormat="1" x14ac:dyDescent="0.2">
      <c r="A2" t="s">
        <v>16</v>
      </c>
      <c r="B2" t="s">
        <v>35</v>
      </c>
      <c r="C2">
        <v>1</v>
      </c>
      <c r="D2" s="8" t="s">
        <v>17</v>
      </c>
      <c r="E2" s="4" t="s">
        <v>25</v>
      </c>
      <c r="F2" s="2" t="s">
        <v>49</v>
      </c>
      <c r="G2" s="5">
        <v>0.05</v>
      </c>
      <c r="H2" s="5">
        <f>Table2[[#This Row],[Quantity]]*Table2[[#This Row],[Price 1]]</f>
        <v>0.05</v>
      </c>
      <c r="I2" s="14" t="s">
        <v>48</v>
      </c>
    </row>
    <row r="3" spans="1:9" s="2" customFormat="1" x14ac:dyDescent="0.2">
      <c r="A3" t="s">
        <v>12</v>
      </c>
      <c r="B3" t="s">
        <v>32</v>
      </c>
      <c r="C3">
        <v>1</v>
      </c>
      <c r="D3" s="8" t="s">
        <v>13</v>
      </c>
      <c r="E3" s="4" t="s">
        <v>25</v>
      </c>
      <c r="F3" s="13" t="s">
        <v>40</v>
      </c>
      <c r="G3" s="5">
        <v>0.28000000000000003</v>
      </c>
      <c r="H3" s="5">
        <f>Table2[[#This Row],[Quantity]]*Table2[[#This Row],[Price 1]]</f>
        <v>0.28000000000000003</v>
      </c>
      <c r="I3" s="14" t="s">
        <v>50</v>
      </c>
    </row>
    <row r="4" spans="1:9" s="2" customFormat="1" x14ac:dyDescent="0.2">
      <c r="A4" t="s">
        <v>14</v>
      </c>
      <c r="B4" t="s">
        <v>32</v>
      </c>
      <c r="C4">
        <v>1</v>
      </c>
      <c r="D4" s="8" t="s">
        <v>15</v>
      </c>
      <c r="E4" s="4" t="s">
        <v>25</v>
      </c>
      <c r="F4" s="13" t="s">
        <v>43</v>
      </c>
      <c r="G4" s="5">
        <v>0.45</v>
      </c>
      <c r="H4" s="5">
        <f>Table2[[#This Row],[Quantity]]*Table2[[#This Row],[Price 1]]</f>
        <v>0.45</v>
      </c>
      <c r="I4" s="14" t="s">
        <v>51</v>
      </c>
    </row>
    <row r="5" spans="1:9" s="2" customFormat="1" x14ac:dyDescent="0.2">
      <c r="A5" t="s">
        <v>10</v>
      </c>
      <c r="B5" t="s">
        <v>32</v>
      </c>
      <c r="C5">
        <v>1</v>
      </c>
      <c r="D5" s="8" t="s">
        <v>11</v>
      </c>
      <c r="E5" s="4" t="s">
        <v>25</v>
      </c>
      <c r="F5" s="2" t="s">
        <v>39</v>
      </c>
      <c r="G5" s="5">
        <v>0.2</v>
      </c>
      <c r="H5" s="5">
        <f>Table2[[#This Row],[Quantity]]*Table2[[#This Row],[Price 1]]</f>
        <v>0.2</v>
      </c>
      <c r="I5" s="14" t="s">
        <v>52</v>
      </c>
    </row>
    <row r="6" spans="1:9" s="2" customFormat="1" x14ac:dyDescent="0.2">
      <c r="A6" t="s">
        <v>8</v>
      </c>
      <c r="B6" t="s">
        <v>32</v>
      </c>
      <c r="C6">
        <v>3</v>
      </c>
      <c r="D6" s="8" t="s">
        <v>9</v>
      </c>
      <c r="E6" s="4" t="s">
        <v>25</v>
      </c>
      <c r="F6" s="13" t="s">
        <v>42</v>
      </c>
      <c r="G6" s="5">
        <v>0.34</v>
      </c>
      <c r="H6" s="5">
        <f>Table2[[#This Row],[Quantity]]*Table2[[#This Row],[Price 1]]</f>
        <v>1.02</v>
      </c>
      <c r="I6" s="14" t="s">
        <v>53</v>
      </c>
    </row>
    <row r="7" spans="1:9" s="2" customFormat="1" x14ac:dyDescent="0.2">
      <c r="A7" t="s">
        <v>6</v>
      </c>
      <c r="B7" t="s">
        <v>32</v>
      </c>
      <c r="C7">
        <v>2</v>
      </c>
      <c r="D7" s="8" t="s">
        <v>7</v>
      </c>
      <c r="E7" s="4" t="s">
        <v>25</v>
      </c>
      <c r="F7" s="13" t="s">
        <v>41</v>
      </c>
      <c r="G7" s="5">
        <v>0.28000000000000003</v>
      </c>
      <c r="H7" s="5">
        <f>Table2[[#This Row],[Quantity]]*Table2[[#This Row],[Price 1]]</f>
        <v>0.56000000000000005</v>
      </c>
      <c r="I7" s="14" t="s">
        <v>54</v>
      </c>
    </row>
    <row r="8" spans="1:9" s="2" customFormat="1" x14ac:dyDescent="0.2">
      <c r="A8" t="s">
        <v>38</v>
      </c>
      <c r="B8" t="s">
        <v>33</v>
      </c>
      <c r="C8">
        <v>2</v>
      </c>
      <c r="D8" s="8" t="s">
        <v>5</v>
      </c>
      <c r="E8" s="4" t="s">
        <v>25</v>
      </c>
      <c r="F8" s="13" t="s">
        <v>47</v>
      </c>
      <c r="G8" s="5">
        <v>0.55000000000000004</v>
      </c>
      <c r="H8" s="5">
        <f>Table2[[#This Row],[Quantity]]*Table2[[#This Row],[Price 1]]</f>
        <v>1.1000000000000001</v>
      </c>
      <c r="I8" s="14" t="s">
        <v>46</v>
      </c>
    </row>
    <row r="9" spans="1:9" s="2" customFormat="1" x14ac:dyDescent="0.2">
      <c r="A9" t="s">
        <v>37</v>
      </c>
      <c r="B9" t="s">
        <v>34</v>
      </c>
      <c r="C9">
        <v>4</v>
      </c>
      <c r="D9" s="8" t="s">
        <v>4</v>
      </c>
      <c r="E9" s="4" t="s">
        <v>25</v>
      </c>
      <c r="F9" s="13" t="s">
        <v>45</v>
      </c>
      <c r="G9" s="5">
        <v>0.27</v>
      </c>
      <c r="H9" s="5">
        <f>Table2[[#This Row],[Quantity]]*Table2[[#This Row],[Price 1]]</f>
        <v>1.08</v>
      </c>
      <c r="I9" s="14" t="s">
        <v>44</v>
      </c>
    </row>
    <row r="10" spans="1:9" s="2" customFormat="1" x14ac:dyDescent="0.2">
      <c r="A10" t="s">
        <v>18</v>
      </c>
      <c r="B10" t="s">
        <v>26</v>
      </c>
      <c r="C10">
        <v>1</v>
      </c>
      <c r="D10" s="8" t="s">
        <v>4</v>
      </c>
      <c r="E10" s="4" t="s">
        <v>25</v>
      </c>
      <c r="F10" s="2" t="s">
        <v>29</v>
      </c>
      <c r="G10" s="5">
        <v>8.3000000000000004E-2</v>
      </c>
      <c r="H10" s="5">
        <f>Table2[[#This Row],[Quantity]]*Table2[[#This Row],[Price 1]]</f>
        <v>8.3000000000000004E-2</v>
      </c>
      <c r="I10" s="14" t="s">
        <v>30</v>
      </c>
    </row>
    <row r="11" spans="1:9" s="2" customFormat="1" x14ac:dyDescent="0.2">
      <c r="A11" t="s">
        <v>19</v>
      </c>
      <c r="B11" t="s">
        <v>26</v>
      </c>
      <c r="C11">
        <v>2</v>
      </c>
      <c r="D11" s="8">
        <v>100</v>
      </c>
      <c r="E11" s="4" t="s">
        <v>25</v>
      </c>
      <c r="F11" s="2" t="s">
        <v>27</v>
      </c>
      <c r="G11" s="5">
        <v>8.3000000000000004E-2</v>
      </c>
      <c r="H11" s="5">
        <f>Table2[[#This Row],[Quantity]]*Table2[[#This Row],[Price 1]]</f>
        <v>0.16600000000000001</v>
      </c>
      <c r="I11" s="14" t="s">
        <v>28</v>
      </c>
    </row>
    <row r="12" spans="1:9" ht="17" x14ac:dyDescent="0.2">
      <c r="A12" s="1" t="s">
        <v>31</v>
      </c>
      <c r="B12" s="2"/>
      <c r="C12" s="3"/>
      <c r="D12" s="4"/>
      <c r="E12" s="4"/>
      <c r="F12" s="2"/>
      <c r="G12" s="2"/>
      <c r="H12" s="5">
        <f>SUM(Table2[Price I])</f>
        <v>4.9890000000000008</v>
      </c>
      <c r="I12" s="2"/>
    </row>
    <row r="14" spans="1:9" x14ac:dyDescent="0.2">
      <c r="A14" s="10" t="s">
        <v>36</v>
      </c>
      <c r="B14" s="11"/>
      <c r="C14" s="12">
        <f>Table2[[#Totals],[Price I]]*2</f>
        <v>9.9780000000000015</v>
      </c>
    </row>
  </sheetData>
  <hyperlinks>
    <hyperlink ref="I9" r:id="rId1" xr:uid="{90BE7F98-DDFF-1840-8D04-F01B2076ABA7}"/>
    <hyperlink ref="I10" r:id="rId2" xr:uid="{972CD9CA-16DA-104A-9162-5949FB155466}"/>
    <hyperlink ref="I11" r:id="rId3" xr:uid="{7FDBECEF-45D0-2442-8C6E-768DD616F5D3}"/>
    <hyperlink ref="I8" r:id="rId4" xr:uid="{6B98BA97-9F89-A84D-8B5B-8A1A953F8AE1}"/>
    <hyperlink ref="I7" r:id="rId5" xr:uid="{AC8D0E1B-CC33-B14B-9755-20CF47413CDF}"/>
    <hyperlink ref="I6" r:id="rId6" xr:uid="{879EF3DB-2168-DB46-A62B-1CA9F9E7FD06}"/>
    <hyperlink ref="I5" r:id="rId7" xr:uid="{6EAEC223-8A73-FF42-8CA9-6A2B7A70D261}"/>
    <hyperlink ref="I4" r:id="rId8" xr:uid="{A153793A-E2D9-484F-A979-0E2332BAF445}"/>
    <hyperlink ref="I3" r:id="rId9" xr:uid="{7C84A1F4-DBE0-6C40-B0E9-8B243CEF0D10}"/>
    <hyperlink ref="I2" r:id="rId10" xr:uid="{9E3A5857-9C7F-814C-8EDA-96FA2035F5AC}"/>
  </hyperlinks>
  <pageMargins left="0.75" right="0.75" top="0.5" bottom="0.5" header="0.5" footer="0.5"/>
  <pageSetup paperSize="9" orientation="landscape" horizontalDpi="0" verticalDpi="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Attentuator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REUTZ Wolfgang</cp:lastModifiedBy>
  <dcterms:modified xsi:type="dcterms:W3CDTF">2020-12-07T13:15:21Z</dcterms:modified>
</cp:coreProperties>
</file>