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eutz/Nextcloud/Development/Hardware/kicad/Studer B67/Headphone Board/"/>
    </mc:Choice>
  </mc:AlternateContent>
  <xr:revisionPtr revIDLastSave="0" documentId="13_ncr:40009_{8053437E-A565-D948-9D2E-CBA75D96A9F2}" xr6:coauthVersionLast="36" xr6:coauthVersionMax="36" xr10:uidLastSave="{00000000-0000-0000-0000-000000000000}"/>
  <bookViews>
    <workbookView xWindow="-32140" yWindow="7120" windowWidth="28040" windowHeight="17440"/>
  </bookViews>
  <sheets>
    <sheet name="Overload Detector Card" sheetId="2" r:id="rId1"/>
    <sheet name="Headphone Board" sheetId="1" r:id="rId2"/>
  </sheets>
  <calcPr calcId="181029"/>
</workbook>
</file>

<file path=xl/calcChain.xml><?xml version="1.0" encoding="utf-8"?>
<calcChain xmlns="http://schemas.openxmlformats.org/spreadsheetml/2006/main">
  <c r="H2" i="2" l="1"/>
  <c r="H3" i="2"/>
  <c r="H4" i="2" l="1"/>
</calcChain>
</file>

<file path=xl/sharedStrings.xml><?xml version="1.0" encoding="utf-8"?>
<sst xmlns="http://schemas.openxmlformats.org/spreadsheetml/2006/main" count="34" uniqueCount="25">
  <si>
    <t>Id</t>
  </si>
  <si>
    <t>Designator</t>
  </si>
  <si>
    <t>Package</t>
  </si>
  <si>
    <t>Quantity</t>
  </si>
  <si>
    <t>Designation</t>
  </si>
  <si>
    <t>Supplier and ref</t>
  </si>
  <si>
    <t>P1,P2</t>
  </si>
  <si>
    <t>Molex_KK-6410-03_03x2.54mm_Straight</t>
  </si>
  <si>
    <t>CONN_01X03</t>
  </si>
  <si>
    <t>J2,J1</t>
  </si>
  <si>
    <t>NEUTRIK-NRJ6HF</t>
  </si>
  <si>
    <t>JACK_TRS_6PINS</t>
  </si>
  <si>
    <t>Supplier 1</t>
  </si>
  <si>
    <t>Reference 1</t>
  </si>
  <si>
    <t>Price 1</t>
  </si>
  <si>
    <t>Price I</t>
  </si>
  <si>
    <t>Link 1</t>
  </si>
  <si>
    <t>Reichelt</t>
  </si>
  <si>
    <t>Total</t>
  </si>
  <si>
    <t>J1,J2</t>
  </si>
  <si>
    <t>Connector</t>
  </si>
  <si>
    <t>https://www.reichelt.de/molex-stiftleiste-kk-1x3-polig-stecker-molex-22272031-p185658.html?</t>
  </si>
  <si>
    <t>MOLEX 22272031</t>
  </si>
  <si>
    <t>https://www.reichelt.de/klinkeneinbaubuchse-6-35-mm-stereo-neutrik-nr-j6hf-p116984.html?</t>
  </si>
  <si>
    <t>NEUTRIK NR-J6HF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</si>
</sst>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general" vertical="top" textRotation="0" wrapText="0" indent="0" justifyLastLine="0" shrinkToFit="0" readingOrder="0"/>
    </dxf>
    <dxf>
      <numFmt numFmtId="164" formatCode="&quot;€&quot;#,##0.00"/>
      <alignment horizontal="general" vertical="top" textRotation="0" wrapText="0" indent="0" justifyLastLine="0" shrinkToFit="0" readingOrder="0"/>
    </dxf>
    <dxf>
      <numFmt numFmtId="164" formatCode="&quot;€&quot;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&quot;€&quot;#,##0.00"/>
      <alignment horizontal="general" vertical="top" textRotation="0" wrapText="0" indent="0" justifyLastLine="0" shrinkToFit="0" readingOrder="0"/>
    </dxf>
    <dxf>
      <numFmt numFmtId="164" formatCode="&quot;€&quot;#,##0.00"/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I4" totalsRowCount="1" headerRowDxfId="19" dataDxfId="18">
  <autoFilter ref="A1:I3"/>
  <sortState ref="A2:F3">
    <sortCondition ref="A1:A3"/>
  </sortState>
  <tableColumns count="9">
    <tableColumn id="1" name="Designator" totalsRowLabel="Total" dataDxfId="17" totalsRowDxfId="8"/>
    <tableColumn id="2" name="Package" dataDxfId="16" totalsRowDxfId="7"/>
    <tableColumn id="3" name="Quantity" dataDxfId="15" totalsRowDxfId="6"/>
    <tableColumn id="4" name="Designation" dataDxfId="14" totalsRowDxfId="5"/>
    <tableColumn id="7" name="Supplier 1" dataDxfId="13" totalsRowDxfId="4"/>
    <tableColumn id="5" name="Reference 1" dataDxfId="12" totalsRowDxfId="3"/>
    <tableColumn id="11" name="Price 1" dataDxfId="11" totalsRowDxfId="2"/>
    <tableColumn id="14" name="Price I" totalsRowFunction="custom" dataDxfId="10" totalsRowDxfId="1">
      <calculatedColumnFormula>Table2[[#This Row],[Quantity]]*Table2[[#This Row],[Price 1]]</calculatedColumnFormula>
      <totalsRowFormula>SUM(Table2[Price I])</totalsRowFormula>
    </tableColumn>
    <tableColumn id="6" name="Link 1" dataDxfId="9" totalsRowDxfId="0"/>
  </tableColumns>
  <tableStyleInfo name="TableStyleLight1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2" sqref="I2"/>
    </sheetView>
  </sheetViews>
  <sheetFormatPr baseColWidth="10" defaultRowHeight="16" x14ac:dyDescent="0.2"/>
  <cols>
    <col min="1" max="1" width="12.6640625" style="6" bestFit="1" customWidth="1"/>
    <col min="2" max="2" width="10.5" bestFit="1" customWidth="1"/>
    <col min="3" max="3" width="13.33203125" style="7" bestFit="1" customWidth="1"/>
    <col min="4" max="4" width="14.6640625" style="8" bestFit="1" customWidth="1"/>
    <col min="5" max="5" width="13.33203125" style="8" bestFit="1" customWidth="1"/>
    <col min="6" max="6" width="15" bestFit="1" customWidth="1"/>
    <col min="7" max="7" width="10.33203125" style="9" bestFit="1" customWidth="1"/>
    <col min="8" max="8" width="9.6640625" style="9" bestFit="1" customWidth="1"/>
    <col min="9" max="9" width="110.1640625" customWidth="1"/>
  </cols>
  <sheetData>
    <row r="1" spans="1:9" s="2" customFormat="1" ht="17" x14ac:dyDescent="0.2">
      <c r="A1" s="1" t="s">
        <v>1</v>
      </c>
      <c r="B1" s="2" t="s">
        <v>2</v>
      </c>
      <c r="C1" s="4" t="s">
        <v>3</v>
      </c>
      <c r="D1" s="4" t="s">
        <v>4</v>
      </c>
      <c r="E1" s="4" t="s">
        <v>12</v>
      </c>
      <c r="F1" s="2" t="s">
        <v>13</v>
      </c>
      <c r="G1" s="5" t="s">
        <v>14</v>
      </c>
      <c r="H1" s="5" t="s">
        <v>15</v>
      </c>
      <c r="I1" s="2" t="s">
        <v>16</v>
      </c>
    </row>
    <row r="2" spans="1:9" s="2" customFormat="1" x14ac:dyDescent="0.2">
      <c r="A2" t="s">
        <v>6</v>
      </c>
      <c r="B2" t="s">
        <v>20</v>
      </c>
      <c r="C2" s="7">
        <v>2</v>
      </c>
      <c r="D2" t="s">
        <v>8</v>
      </c>
      <c r="E2" s="4" t="s">
        <v>17</v>
      </c>
      <c r="F2" s="2" t="s">
        <v>22</v>
      </c>
      <c r="G2" s="5">
        <v>0.151</v>
      </c>
      <c r="H2" s="5">
        <f>Table2[[#This Row],[Quantity]]*Table2[[#This Row],[Price 1]]</f>
        <v>0.30199999999999999</v>
      </c>
      <c r="I2" s="2" t="s">
        <v>21</v>
      </c>
    </row>
    <row r="3" spans="1:9" s="2" customFormat="1" x14ac:dyDescent="0.2">
      <c r="A3" t="s">
        <v>19</v>
      </c>
      <c r="B3" t="s">
        <v>20</v>
      </c>
      <c r="C3" s="7">
        <v>2</v>
      </c>
      <c r="D3" t="s">
        <v>11</v>
      </c>
      <c r="E3" s="4" t="s">
        <v>17</v>
      </c>
      <c r="F3" s="10" t="s">
        <v>24</v>
      </c>
      <c r="G3" s="5">
        <v>0.66</v>
      </c>
      <c r="H3" s="5">
        <f>Table2[[#This Row],[Quantity]]*Table2[[#This Row],[Price 1]]</f>
        <v>1.32</v>
      </c>
      <c r="I3" s="2" t="s">
        <v>23</v>
      </c>
    </row>
    <row r="4" spans="1:9" s="2" customFormat="1" ht="17" x14ac:dyDescent="0.2">
      <c r="A4" s="1" t="s">
        <v>18</v>
      </c>
      <c r="C4" s="3"/>
      <c r="D4" s="4"/>
      <c r="E4" s="4"/>
      <c r="G4" s="5"/>
      <c r="H4" s="5">
        <f>SUM(Table2[Price I])</f>
        <v>1.6220000000000001</v>
      </c>
    </row>
  </sheetData>
  <pageMargins left="0.75" right="0.75" top="0.5" bottom="0.5" header="0.5" footer="0.5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E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>
        <v>2</v>
      </c>
      <c r="E2" t="s">
        <v>8</v>
      </c>
    </row>
    <row r="3" spans="1:6" x14ac:dyDescent="0.2">
      <c r="A3">
        <v>2</v>
      </c>
      <c r="B3" t="s">
        <v>9</v>
      </c>
      <c r="C3" t="s">
        <v>10</v>
      </c>
      <c r="D3">
        <v>2</v>
      </c>
      <c r="E3" t="s">
        <v>11</v>
      </c>
    </row>
  </sheetData>
  <pageMargins left="0.75" right="0.75" top="1" bottom="1" header="0.5" footer="0.5"/>
  <pageSetup paperSize="9" orientation="portrait" horizontalDpi="0" verticalDpi="0"/>
</worksheet>
</file>