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9" i="1" l="1"/>
  <c r="E49" i="1" s="1"/>
  <c r="G49" i="1" s="1"/>
  <c r="F43" i="1"/>
  <c r="F36" i="1"/>
  <c r="F30" i="1"/>
  <c r="F37" i="1" s="1"/>
  <c r="F23" i="1"/>
  <c r="F17" i="1"/>
  <c r="F11" i="1"/>
  <c r="F6" i="1"/>
  <c r="D23" i="1"/>
  <c r="D30" i="1"/>
  <c r="D37" i="1" s="1"/>
  <c r="D50" i="1"/>
  <c r="D49" i="1"/>
  <c r="D43" i="1"/>
  <c r="D36" i="1"/>
  <c r="E36" i="1" s="1"/>
  <c r="G36" i="1" s="1"/>
  <c r="D17" i="1"/>
  <c r="D11" i="1"/>
  <c r="E47" i="1"/>
  <c r="G47" i="1" s="1"/>
  <c r="E48" i="1"/>
  <c r="G48" i="1" s="1"/>
  <c r="E46" i="1"/>
  <c r="G46" i="1" s="1"/>
  <c r="E41" i="1"/>
  <c r="G41" i="1" s="1"/>
  <c r="E42" i="1"/>
  <c r="G42" i="1" s="1"/>
  <c r="E40" i="1"/>
  <c r="G40" i="1" s="1"/>
  <c r="E34" i="1"/>
  <c r="G34" i="1" s="1"/>
  <c r="E35" i="1"/>
  <c r="G35" i="1" s="1"/>
  <c r="E33" i="1"/>
  <c r="G33" i="1" s="1"/>
  <c r="E28" i="1"/>
  <c r="G28" i="1" s="1"/>
  <c r="E29" i="1"/>
  <c r="G29" i="1" s="1"/>
  <c r="E27" i="1"/>
  <c r="G27" i="1" s="1"/>
  <c r="E21" i="1"/>
  <c r="G21" i="1" s="1"/>
  <c r="E22" i="1"/>
  <c r="G22" i="1" s="1"/>
  <c r="E20" i="1"/>
  <c r="G20" i="1" s="1"/>
  <c r="E15" i="1"/>
  <c r="G15" i="1" s="1"/>
  <c r="E16" i="1"/>
  <c r="G16" i="1" s="1"/>
  <c r="E14" i="1"/>
  <c r="G14" i="1" s="1"/>
  <c r="E9" i="1"/>
  <c r="G9" i="1" s="1"/>
  <c r="E10" i="1"/>
  <c r="G10" i="1" s="1"/>
  <c r="E8" i="1"/>
  <c r="G8" i="1" s="1"/>
  <c r="E4" i="1"/>
  <c r="G4" i="1" s="1"/>
  <c r="E5" i="1"/>
  <c r="G5" i="1" s="1"/>
  <c r="E43" i="1" l="1"/>
  <c r="G43" i="1" s="1"/>
  <c r="D24" i="1"/>
  <c r="F50" i="1"/>
  <c r="E50" i="1" s="1"/>
  <c r="G50" i="1" s="1"/>
  <c r="F12" i="1"/>
  <c r="F18" i="1" s="1"/>
  <c r="F25" i="1" s="1"/>
  <c r="F31" i="1" s="1"/>
  <c r="F38" i="1" s="1"/>
  <c r="F44" i="1" s="1"/>
  <c r="F51" i="1" s="1"/>
  <c r="E37" i="1"/>
  <c r="G37" i="1" s="1"/>
  <c r="E30" i="1"/>
  <c r="G30" i="1" s="1"/>
  <c r="F24" i="1"/>
  <c r="E23" i="1"/>
  <c r="G23" i="1" s="1"/>
  <c r="E17" i="1"/>
  <c r="G17" i="1" s="1"/>
  <c r="E11" i="1"/>
  <c r="G11" i="1" s="1"/>
  <c r="E3" i="1"/>
  <c r="G3" i="1" s="1"/>
  <c r="D6" i="1"/>
  <c r="E6" i="1" s="1"/>
  <c r="G6" i="1" s="1"/>
  <c r="E24" i="1" l="1"/>
  <c r="G24" i="1" s="1"/>
  <c r="D12" i="1"/>
  <c r="E12" i="1" s="1"/>
  <c r="G12" i="1" l="1"/>
  <c r="D18" i="1"/>
  <c r="E18" i="1" l="1"/>
  <c r="G18" i="1" s="1"/>
  <c r="D25" i="1"/>
  <c r="E25" i="1" s="1"/>
  <c r="G25" i="1" s="1"/>
  <c r="D31" i="1" l="1"/>
  <c r="D38" i="1" s="1"/>
  <c r="E31" i="1" l="1"/>
  <c r="G31" i="1" s="1"/>
  <c r="D44" i="1"/>
  <c r="E38" i="1"/>
  <c r="G38" i="1" s="1"/>
  <c r="D51" i="1" l="1"/>
  <c r="E51" i="1" s="1"/>
  <c r="G51" i="1" s="1"/>
  <c r="E44" i="1"/>
  <c r="G44" i="1" s="1"/>
</calcChain>
</file>

<file path=xl/sharedStrings.xml><?xml version="1.0" encoding="utf-8"?>
<sst xmlns="http://schemas.openxmlformats.org/spreadsheetml/2006/main" count="99" uniqueCount="22">
  <si>
    <t>考点</t>
    <phoneticPr fontId="1" type="noConversion"/>
  </si>
  <si>
    <t>场次</t>
    <phoneticPr fontId="1" type="noConversion"/>
  </si>
  <si>
    <t>应考人数</t>
    <phoneticPr fontId="1" type="noConversion"/>
  </si>
  <si>
    <t>实考人数</t>
    <phoneticPr fontId="1" type="noConversion"/>
  </si>
  <si>
    <t>缺考人数</t>
    <phoneticPr fontId="1" type="noConversion"/>
  </si>
  <si>
    <t>本场总计</t>
    <phoneticPr fontId="1" type="noConversion"/>
  </si>
  <si>
    <t>考试日期</t>
    <phoneticPr fontId="1" type="noConversion"/>
  </si>
  <si>
    <t>2021年10月30日上午</t>
    <phoneticPr fontId="1" type="noConversion"/>
  </si>
  <si>
    <t>2021年10月30日下午</t>
    <phoneticPr fontId="1" type="noConversion"/>
  </si>
  <si>
    <t>厦门技师学院</t>
    <phoneticPr fontId="1" type="noConversion"/>
  </si>
  <si>
    <t>厦门信息学校</t>
    <phoneticPr fontId="1" type="noConversion"/>
  </si>
  <si>
    <t>厦门兴才职业技术学院</t>
    <phoneticPr fontId="1" type="noConversion"/>
  </si>
  <si>
    <t>三场总计</t>
    <phoneticPr fontId="1" type="noConversion"/>
  </si>
  <si>
    <t>四场总计</t>
    <phoneticPr fontId="1" type="noConversion"/>
  </si>
  <si>
    <t>五场总计</t>
    <phoneticPr fontId="1" type="noConversion"/>
  </si>
  <si>
    <t>六场总计</t>
    <phoneticPr fontId="1" type="noConversion"/>
  </si>
  <si>
    <t>上午（两场）总计</t>
    <phoneticPr fontId="1" type="noConversion"/>
  </si>
  <si>
    <t>七场总计</t>
    <phoneticPr fontId="1" type="noConversion"/>
  </si>
  <si>
    <t>八场总计</t>
    <phoneticPr fontId="1" type="noConversion"/>
  </si>
  <si>
    <t>下午（两场）总计</t>
    <phoneticPr fontId="1" type="noConversion"/>
  </si>
  <si>
    <t>2021年经济专业技术资格考试参缺</t>
    <phoneticPr fontId="1" type="noConversion"/>
  </si>
  <si>
    <t>参考率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</si>
</sst>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Continuous" vertical="center"/>
    </xf>
    <xf numFmtId="0" fontId="4" fillId="0" borderId="0" xfId="0" applyFont="1" applyAlignment="1">
      <alignment horizontal="centerContinuous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0" fontId="0" fillId="3" borderId="1" xfId="0" applyNumberFormat="1" applyFill="1" applyBorder="1"/>
    <xf numFmtId="0" fontId="2" fillId="6" borderId="1" xfId="0" applyFont="1" applyFill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0" fontId="0" fillId="2" borderId="1" xfId="0" applyNumberFormat="1" applyFill="1" applyBorder="1"/>
    <xf numFmtId="10" fontId="0" fillId="4" borderId="1" xfId="0" applyNumberFormat="1" applyFill="1" applyBorder="1"/>
    <xf numFmtId="10" fontId="0" fillId="5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topLeftCell="A10" workbookViewId="0">
      <selection activeCell="P38" sqref="P38"/>
    </sheetView>
  </sheetViews>
  <sheetFormatPr defaultRowHeight="14.25" x14ac:dyDescent="0.2"/>
  <cols>
    <col min="1" max="1" width="24.5" style="1" customWidth="1"/>
    <col min="2" max="2" width="9" style="1" bestFit="1" customWidth="1"/>
    <col min="3" max="3" width="21.25" style="1" customWidth="1"/>
    <col min="4" max="6" width="9" style="1"/>
  </cols>
  <sheetData>
    <row r="1" spans="1:7" ht="21.75" customHeight="1" x14ac:dyDescent="0.2">
      <c r="A1" s="4" t="s">
        <v>20</v>
      </c>
      <c r="B1" s="3"/>
      <c r="C1" s="3"/>
      <c r="D1" s="3"/>
      <c r="E1" s="3"/>
      <c r="F1" s="3"/>
    </row>
    <row r="2" spans="1:7" x14ac:dyDescent="0.2">
      <c r="A2" s="2" t="s">
        <v>6</v>
      </c>
      <c r="B2" s="2" t="s">
        <v>1</v>
      </c>
      <c r="C2" s="2" t="s">
        <v>0</v>
      </c>
      <c r="D2" s="2" t="s">
        <v>2</v>
      </c>
      <c r="E2" s="2" t="s">
        <v>3</v>
      </c>
      <c r="F2" s="2" t="s">
        <v>4</v>
      </c>
      <c r="G2" s="12" t="s">
        <v>21</v>
      </c>
    </row>
    <row r="3" spans="1:7" x14ac:dyDescent="0.2">
      <c r="A3" s="31" t="s">
        <v>7</v>
      </c>
      <c r="B3" s="21">
        <v>1</v>
      </c>
      <c r="C3" s="6" t="s">
        <v>9</v>
      </c>
      <c r="D3" s="6">
        <v>891</v>
      </c>
      <c r="E3" s="6">
        <f>D3-F3</f>
        <v>466</v>
      </c>
      <c r="F3" s="6">
        <v>425</v>
      </c>
      <c r="G3" s="13">
        <f>E3/D3</f>
        <v>0.52300785634118963</v>
      </c>
    </row>
    <row r="4" spans="1:7" x14ac:dyDescent="0.2">
      <c r="A4" s="32"/>
      <c r="B4" s="21"/>
      <c r="C4" s="6" t="s">
        <v>10</v>
      </c>
      <c r="D4" s="6">
        <v>898</v>
      </c>
      <c r="E4" s="6">
        <f t="shared" ref="E4:E6" si="0">D4-F4</f>
        <v>514</v>
      </c>
      <c r="F4" s="6">
        <v>384</v>
      </c>
      <c r="G4" s="13">
        <f t="shared" ref="G4:G51" si="1">E4/D4</f>
        <v>0.57238307349665929</v>
      </c>
    </row>
    <row r="5" spans="1:7" x14ac:dyDescent="0.2">
      <c r="A5" s="32"/>
      <c r="B5" s="21"/>
      <c r="C5" s="6" t="s">
        <v>11</v>
      </c>
      <c r="D5" s="6">
        <v>912</v>
      </c>
      <c r="E5" s="6">
        <f t="shared" si="0"/>
        <v>518</v>
      </c>
      <c r="F5" s="6">
        <v>394</v>
      </c>
      <c r="G5" s="13">
        <f t="shared" si="1"/>
        <v>0.56798245614035092</v>
      </c>
    </row>
    <row r="6" spans="1:7" x14ac:dyDescent="0.2">
      <c r="A6" s="32"/>
      <c r="B6" s="23" t="s">
        <v>5</v>
      </c>
      <c r="C6" s="23"/>
      <c r="D6" s="6">
        <f>SUM(D3:D5)</f>
        <v>2701</v>
      </c>
      <c r="E6" s="6">
        <f t="shared" si="0"/>
        <v>1498</v>
      </c>
      <c r="F6" s="6">
        <f>SUM(F3:F5)</f>
        <v>1203</v>
      </c>
      <c r="G6" s="13">
        <f t="shared" si="1"/>
        <v>0.55460940392447244</v>
      </c>
    </row>
    <row r="7" spans="1:7" x14ac:dyDescent="0.2">
      <c r="A7" s="32"/>
      <c r="B7" s="14" t="s">
        <v>1</v>
      </c>
      <c r="C7" s="14" t="s">
        <v>0</v>
      </c>
      <c r="D7" s="14" t="s">
        <v>2</v>
      </c>
      <c r="E7" s="14" t="s">
        <v>3</v>
      </c>
      <c r="F7" s="14" t="s">
        <v>4</v>
      </c>
      <c r="G7" s="15" t="s">
        <v>21</v>
      </c>
    </row>
    <row r="8" spans="1:7" x14ac:dyDescent="0.2">
      <c r="A8" s="32"/>
      <c r="B8" s="21">
        <v>2</v>
      </c>
      <c r="C8" s="6" t="s">
        <v>9</v>
      </c>
      <c r="D8" s="11">
        <v>891</v>
      </c>
      <c r="E8" s="6">
        <f>D8-F8</f>
        <v>469</v>
      </c>
      <c r="F8" s="11">
        <v>422</v>
      </c>
      <c r="G8" s="13">
        <f t="shared" si="1"/>
        <v>0.52637485970819309</v>
      </c>
    </row>
    <row r="9" spans="1:7" x14ac:dyDescent="0.2">
      <c r="A9" s="32"/>
      <c r="B9" s="21"/>
      <c r="C9" s="6" t="s">
        <v>10</v>
      </c>
      <c r="D9" s="11">
        <v>898</v>
      </c>
      <c r="E9" s="6">
        <f t="shared" ref="E9:E12" si="2">D9-F9</f>
        <v>503</v>
      </c>
      <c r="F9" s="11">
        <v>395</v>
      </c>
      <c r="G9" s="13">
        <f t="shared" si="1"/>
        <v>0.56013363028953234</v>
      </c>
    </row>
    <row r="10" spans="1:7" x14ac:dyDescent="0.2">
      <c r="A10" s="32"/>
      <c r="B10" s="21"/>
      <c r="C10" s="6" t="s">
        <v>11</v>
      </c>
      <c r="D10" s="11">
        <v>899</v>
      </c>
      <c r="E10" s="6">
        <f t="shared" si="2"/>
        <v>507</v>
      </c>
      <c r="F10" s="11">
        <v>392</v>
      </c>
      <c r="G10" s="13">
        <f t="shared" si="1"/>
        <v>0.56395995550611788</v>
      </c>
    </row>
    <row r="11" spans="1:7" x14ac:dyDescent="0.2">
      <c r="A11" s="32"/>
      <c r="B11" s="23" t="s">
        <v>5</v>
      </c>
      <c r="C11" s="23"/>
      <c r="D11" s="6">
        <f>SUM(D8:D10)</f>
        <v>2688</v>
      </c>
      <c r="E11" s="6">
        <f t="shared" si="2"/>
        <v>1479</v>
      </c>
      <c r="F11" s="6">
        <f>SUM(F8:F10)</f>
        <v>1209</v>
      </c>
      <c r="G11" s="13">
        <f t="shared" si="1"/>
        <v>0.5502232142857143</v>
      </c>
    </row>
    <row r="12" spans="1:7" x14ac:dyDescent="0.2">
      <c r="A12" s="33"/>
      <c r="B12" s="23" t="s">
        <v>16</v>
      </c>
      <c r="C12" s="23"/>
      <c r="D12" s="6">
        <f>D6+D11</f>
        <v>5389</v>
      </c>
      <c r="E12" s="6">
        <f t="shared" si="2"/>
        <v>2977</v>
      </c>
      <c r="F12" s="6">
        <f>F6+F11</f>
        <v>2412</v>
      </c>
      <c r="G12" s="13">
        <f t="shared" si="1"/>
        <v>0.55242159955464831</v>
      </c>
    </row>
    <row r="13" spans="1:7" x14ac:dyDescent="0.2">
      <c r="A13" s="2" t="s">
        <v>6</v>
      </c>
      <c r="B13" s="2" t="s">
        <v>1</v>
      </c>
      <c r="C13" s="2" t="s">
        <v>0</v>
      </c>
      <c r="D13" s="2" t="s">
        <v>2</v>
      </c>
      <c r="E13" s="2" t="s">
        <v>3</v>
      </c>
      <c r="F13" s="2" t="s">
        <v>4</v>
      </c>
      <c r="G13" s="12" t="s">
        <v>21</v>
      </c>
    </row>
    <row r="14" spans="1:7" x14ac:dyDescent="0.2">
      <c r="A14" s="22" t="s">
        <v>8</v>
      </c>
      <c r="B14" s="22">
        <v>3</v>
      </c>
      <c r="C14" s="5" t="s">
        <v>9</v>
      </c>
      <c r="D14" s="5">
        <v>896</v>
      </c>
      <c r="E14" s="5">
        <f>D14-F14</f>
        <v>486</v>
      </c>
      <c r="F14" s="17">
        <v>410</v>
      </c>
      <c r="G14" s="18">
        <f t="shared" si="1"/>
        <v>0.5424107142857143</v>
      </c>
    </row>
    <row r="15" spans="1:7" x14ac:dyDescent="0.2">
      <c r="A15" s="22"/>
      <c r="B15" s="22"/>
      <c r="C15" s="5" t="s">
        <v>10</v>
      </c>
      <c r="D15" s="5">
        <v>898</v>
      </c>
      <c r="E15" s="5">
        <f t="shared" ref="E15:E18" si="3">D15-F15</f>
        <v>536</v>
      </c>
      <c r="F15" s="17">
        <v>362</v>
      </c>
      <c r="G15" s="18">
        <f t="shared" si="1"/>
        <v>0.5968819599109132</v>
      </c>
    </row>
    <row r="16" spans="1:7" x14ac:dyDescent="0.2">
      <c r="A16" s="22"/>
      <c r="B16" s="22"/>
      <c r="C16" s="5" t="s">
        <v>11</v>
      </c>
      <c r="D16" s="5">
        <v>952</v>
      </c>
      <c r="E16" s="5">
        <f t="shared" si="3"/>
        <v>540</v>
      </c>
      <c r="F16" s="17">
        <v>412</v>
      </c>
      <c r="G16" s="18">
        <f t="shared" si="1"/>
        <v>0.5672268907563025</v>
      </c>
    </row>
    <row r="17" spans="1:7" x14ac:dyDescent="0.2">
      <c r="A17" s="22"/>
      <c r="B17" s="35" t="s">
        <v>5</v>
      </c>
      <c r="C17" s="35"/>
      <c r="D17" s="5">
        <f>SUM(D14:D16)</f>
        <v>2746</v>
      </c>
      <c r="E17" s="5">
        <f t="shared" si="3"/>
        <v>1562</v>
      </c>
      <c r="F17" s="5">
        <f>SUM(F14:F16)</f>
        <v>1184</v>
      </c>
      <c r="G17" s="18">
        <f t="shared" si="1"/>
        <v>0.56882738528769117</v>
      </c>
    </row>
    <row r="18" spans="1:7" x14ac:dyDescent="0.2">
      <c r="A18" s="22"/>
      <c r="B18" s="35" t="s">
        <v>12</v>
      </c>
      <c r="C18" s="35"/>
      <c r="D18" s="7">
        <f>D12+D17</f>
        <v>8135</v>
      </c>
      <c r="E18" s="16">
        <f t="shared" si="3"/>
        <v>4539</v>
      </c>
      <c r="F18" s="7">
        <f>F12+F17</f>
        <v>3596</v>
      </c>
      <c r="G18" s="18">
        <f t="shared" si="1"/>
        <v>0.55795943454210206</v>
      </c>
    </row>
    <row r="19" spans="1:7" x14ac:dyDescent="0.2">
      <c r="A19" s="22"/>
      <c r="B19" s="14" t="s">
        <v>1</v>
      </c>
      <c r="C19" s="14" t="s">
        <v>0</v>
      </c>
      <c r="D19" s="14" t="s">
        <v>2</v>
      </c>
      <c r="E19" s="14" t="s">
        <v>3</v>
      </c>
      <c r="F19" s="14" t="s">
        <v>4</v>
      </c>
      <c r="G19" s="12" t="s">
        <v>21</v>
      </c>
    </row>
    <row r="20" spans="1:7" x14ac:dyDescent="0.2">
      <c r="A20" s="22"/>
      <c r="B20" s="22">
        <v>4</v>
      </c>
      <c r="C20" s="5" t="s">
        <v>9</v>
      </c>
      <c r="D20" s="5">
        <v>888</v>
      </c>
      <c r="E20" s="5">
        <f>D20-F20</f>
        <v>481</v>
      </c>
      <c r="F20" s="17">
        <v>407</v>
      </c>
      <c r="G20" s="18">
        <f t="shared" si="1"/>
        <v>0.54166666666666663</v>
      </c>
    </row>
    <row r="21" spans="1:7" x14ac:dyDescent="0.2">
      <c r="A21" s="22"/>
      <c r="B21" s="22"/>
      <c r="C21" s="5" t="s">
        <v>10</v>
      </c>
      <c r="D21" s="5">
        <v>898</v>
      </c>
      <c r="E21" s="5">
        <f t="shared" ref="E21:E25" si="4">D21-F21</f>
        <v>542</v>
      </c>
      <c r="F21" s="17">
        <v>356</v>
      </c>
      <c r="G21" s="18">
        <f t="shared" si="1"/>
        <v>0.60356347438752789</v>
      </c>
    </row>
    <row r="22" spans="1:7" x14ac:dyDescent="0.2">
      <c r="A22" s="22"/>
      <c r="B22" s="22"/>
      <c r="C22" s="5" t="s">
        <v>11</v>
      </c>
      <c r="D22" s="5">
        <v>902</v>
      </c>
      <c r="E22" s="5">
        <f t="shared" si="4"/>
        <v>505</v>
      </c>
      <c r="F22" s="17">
        <v>397</v>
      </c>
      <c r="G22" s="18">
        <f t="shared" si="1"/>
        <v>0.55986696230598665</v>
      </c>
    </row>
    <row r="23" spans="1:7" x14ac:dyDescent="0.2">
      <c r="A23" s="22"/>
      <c r="B23" s="35" t="s">
        <v>5</v>
      </c>
      <c r="C23" s="35"/>
      <c r="D23" s="5">
        <f>SUM(D20:D22)</f>
        <v>2688</v>
      </c>
      <c r="E23" s="5">
        <f t="shared" si="4"/>
        <v>1528</v>
      </c>
      <c r="F23" s="5">
        <f>SUM(F20:F22)</f>
        <v>1160</v>
      </c>
      <c r="G23" s="18">
        <f t="shared" si="1"/>
        <v>0.56845238095238093</v>
      </c>
    </row>
    <row r="24" spans="1:7" x14ac:dyDescent="0.2">
      <c r="A24" s="22"/>
      <c r="B24" s="35" t="s">
        <v>19</v>
      </c>
      <c r="C24" s="35"/>
      <c r="D24" s="7">
        <f>D17+D23</f>
        <v>5434</v>
      </c>
      <c r="E24" s="5">
        <f t="shared" si="4"/>
        <v>3090</v>
      </c>
      <c r="F24" s="7">
        <f>F17+F23</f>
        <v>2344</v>
      </c>
      <c r="G24" s="18">
        <f t="shared" si="1"/>
        <v>0.5686418844313581</v>
      </c>
    </row>
    <row r="25" spans="1:7" x14ac:dyDescent="0.2">
      <c r="A25" s="22"/>
      <c r="B25" s="35" t="s">
        <v>13</v>
      </c>
      <c r="C25" s="35"/>
      <c r="D25" s="5">
        <f>D18+D23</f>
        <v>10823</v>
      </c>
      <c r="E25" s="5">
        <f t="shared" si="4"/>
        <v>6067</v>
      </c>
      <c r="F25" s="5">
        <f>F18+F23</f>
        <v>4756</v>
      </c>
      <c r="G25" s="18">
        <f t="shared" si="1"/>
        <v>0.56056546244109762</v>
      </c>
    </row>
    <row r="26" spans="1:7" x14ac:dyDescent="0.2">
      <c r="A26" s="2" t="s">
        <v>6</v>
      </c>
      <c r="B26" s="2" t="s">
        <v>1</v>
      </c>
      <c r="C26" s="2" t="s">
        <v>0</v>
      </c>
      <c r="D26" s="2" t="s">
        <v>2</v>
      </c>
      <c r="E26" s="2" t="s">
        <v>3</v>
      </c>
      <c r="F26" s="2" t="s">
        <v>4</v>
      </c>
      <c r="G26" s="12" t="s">
        <v>21</v>
      </c>
    </row>
    <row r="27" spans="1:7" x14ac:dyDescent="0.2">
      <c r="A27" s="28" t="s">
        <v>7</v>
      </c>
      <c r="B27" s="36">
        <v>5</v>
      </c>
      <c r="C27" s="8" t="s">
        <v>9</v>
      </c>
      <c r="D27" s="8">
        <v>897</v>
      </c>
      <c r="E27" s="8">
        <f>D27-F27</f>
        <v>584</v>
      </c>
      <c r="F27" s="8">
        <v>313</v>
      </c>
      <c r="G27" s="19">
        <f t="shared" si="1"/>
        <v>0.65105908584169458</v>
      </c>
    </row>
    <row r="28" spans="1:7" x14ac:dyDescent="0.2">
      <c r="A28" s="29"/>
      <c r="B28" s="36"/>
      <c r="C28" s="8" t="s">
        <v>10</v>
      </c>
      <c r="D28" s="8">
        <v>898</v>
      </c>
      <c r="E28" s="8">
        <f t="shared" ref="E28:E31" si="5">D28-F28</f>
        <v>567</v>
      </c>
      <c r="F28" s="8">
        <v>331</v>
      </c>
      <c r="G28" s="19">
        <f t="shared" si="1"/>
        <v>0.63140311804008908</v>
      </c>
    </row>
    <row r="29" spans="1:7" x14ac:dyDescent="0.2">
      <c r="A29" s="29"/>
      <c r="B29" s="36"/>
      <c r="C29" s="8" t="s">
        <v>11</v>
      </c>
      <c r="D29" s="8">
        <v>952</v>
      </c>
      <c r="E29" s="8">
        <f t="shared" si="5"/>
        <v>656</v>
      </c>
      <c r="F29" s="8">
        <v>296</v>
      </c>
      <c r="G29" s="19">
        <f t="shared" si="1"/>
        <v>0.68907563025210083</v>
      </c>
    </row>
    <row r="30" spans="1:7" x14ac:dyDescent="0.2">
      <c r="A30" s="29"/>
      <c r="B30" s="34" t="s">
        <v>5</v>
      </c>
      <c r="C30" s="34"/>
      <c r="D30" s="8">
        <f>SUM(D27:D29)</f>
        <v>2747</v>
      </c>
      <c r="E30" s="8">
        <f t="shared" si="5"/>
        <v>1807</v>
      </c>
      <c r="F30" s="8">
        <f>SUM(F27:F29)</f>
        <v>940</v>
      </c>
      <c r="G30" s="19">
        <f t="shared" si="1"/>
        <v>0.65780851838369125</v>
      </c>
    </row>
    <row r="31" spans="1:7" x14ac:dyDescent="0.2">
      <c r="A31" s="29"/>
      <c r="B31" s="26" t="s">
        <v>14</v>
      </c>
      <c r="C31" s="27"/>
      <c r="D31" s="8">
        <f>D25+D30</f>
        <v>13570</v>
      </c>
      <c r="E31" s="8">
        <f t="shared" si="5"/>
        <v>7874</v>
      </c>
      <c r="F31" s="8">
        <f>F25+F30</f>
        <v>5696</v>
      </c>
      <c r="G31" s="19">
        <f t="shared" si="1"/>
        <v>0.58025055268975678</v>
      </c>
    </row>
    <row r="32" spans="1:7" x14ac:dyDescent="0.2">
      <c r="A32" s="29"/>
      <c r="B32" s="14" t="s">
        <v>1</v>
      </c>
      <c r="C32" s="14" t="s">
        <v>0</v>
      </c>
      <c r="D32" s="14" t="s">
        <v>2</v>
      </c>
      <c r="E32" s="14" t="s">
        <v>3</v>
      </c>
      <c r="F32" s="14" t="s">
        <v>4</v>
      </c>
      <c r="G32" s="12" t="s">
        <v>21</v>
      </c>
    </row>
    <row r="33" spans="1:7" x14ac:dyDescent="0.2">
      <c r="A33" s="29"/>
      <c r="B33" s="36">
        <v>6</v>
      </c>
      <c r="C33" s="8" t="s">
        <v>9</v>
      </c>
      <c r="D33" s="8"/>
      <c r="E33" s="8">
        <f>D33-F33</f>
        <v>0</v>
      </c>
      <c r="F33" s="8"/>
      <c r="G33" s="19" t="e">
        <f t="shared" si="1"/>
        <v>#DIV/0!</v>
      </c>
    </row>
    <row r="34" spans="1:7" x14ac:dyDescent="0.2">
      <c r="A34" s="29"/>
      <c r="B34" s="36"/>
      <c r="C34" s="8" t="s">
        <v>10</v>
      </c>
      <c r="D34" s="8"/>
      <c r="E34" s="8">
        <f t="shared" ref="E34:E38" si="6">D34-F34</f>
        <v>0</v>
      </c>
      <c r="F34" s="8"/>
      <c r="G34" s="19" t="e">
        <f t="shared" si="1"/>
        <v>#DIV/0!</v>
      </c>
    </row>
    <row r="35" spans="1:7" x14ac:dyDescent="0.2">
      <c r="A35" s="29"/>
      <c r="B35" s="36"/>
      <c r="C35" s="8" t="s">
        <v>11</v>
      </c>
      <c r="D35" s="8"/>
      <c r="E35" s="8">
        <f t="shared" si="6"/>
        <v>0</v>
      </c>
      <c r="F35" s="8"/>
      <c r="G35" s="19" t="e">
        <f t="shared" si="1"/>
        <v>#DIV/0!</v>
      </c>
    </row>
    <row r="36" spans="1:7" x14ac:dyDescent="0.2">
      <c r="A36" s="29"/>
      <c r="B36" s="34" t="s">
        <v>5</v>
      </c>
      <c r="C36" s="34"/>
      <c r="D36" s="8">
        <f>SUM(D33:D35)</f>
        <v>0</v>
      </c>
      <c r="E36" s="8">
        <f t="shared" si="6"/>
        <v>0</v>
      </c>
      <c r="F36" s="8">
        <f>SUM(F33:F35)</f>
        <v>0</v>
      </c>
      <c r="G36" s="19" t="e">
        <f t="shared" si="1"/>
        <v>#DIV/0!</v>
      </c>
    </row>
    <row r="37" spans="1:7" x14ac:dyDescent="0.2">
      <c r="A37" s="29"/>
      <c r="B37" s="34" t="s">
        <v>16</v>
      </c>
      <c r="C37" s="34"/>
      <c r="D37" s="8">
        <f>D30+D36</f>
        <v>2747</v>
      </c>
      <c r="E37" s="8">
        <f t="shared" si="6"/>
        <v>1807</v>
      </c>
      <c r="F37" s="8">
        <f>F30+F36</f>
        <v>940</v>
      </c>
      <c r="G37" s="19">
        <f t="shared" si="1"/>
        <v>0.65780851838369125</v>
      </c>
    </row>
    <row r="38" spans="1:7" x14ac:dyDescent="0.2">
      <c r="A38" s="30"/>
      <c r="B38" s="34" t="s">
        <v>15</v>
      </c>
      <c r="C38" s="34"/>
      <c r="D38" s="8">
        <f>D31+D36</f>
        <v>13570</v>
      </c>
      <c r="E38" s="8">
        <f t="shared" si="6"/>
        <v>7874</v>
      </c>
      <c r="F38" s="8">
        <f>F31+F36</f>
        <v>5696</v>
      </c>
      <c r="G38" s="19">
        <f t="shared" si="1"/>
        <v>0.58025055268975678</v>
      </c>
    </row>
    <row r="39" spans="1:7" x14ac:dyDescent="0.2">
      <c r="A39" s="2" t="s">
        <v>6</v>
      </c>
      <c r="B39" s="2" t="s">
        <v>1</v>
      </c>
      <c r="C39" s="2" t="s">
        <v>0</v>
      </c>
      <c r="D39" s="2" t="s">
        <v>2</v>
      </c>
      <c r="E39" s="2" t="s">
        <v>3</v>
      </c>
      <c r="F39" s="2" t="s">
        <v>4</v>
      </c>
      <c r="G39" s="12" t="s">
        <v>21</v>
      </c>
    </row>
    <row r="40" spans="1:7" x14ac:dyDescent="0.2">
      <c r="A40" s="24" t="s">
        <v>8</v>
      </c>
      <c r="B40" s="24">
        <v>7</v>
      </c>
      <c r="C40" s="9" t="s">
        <v>9</v>
      </c>
      <c r="D40" s="10"/>
      <c r="E40" s="9">
        <f>D40-F40</f>
        <v>0</v>
      </c>
      <c r="F40" s="10"/>
      <c r="G40" s="20" t="e">
        <f t="shared" si="1"/>
        <v>#DIV/0!</v>
      </c>
    </row>
    <row r="41" spans="1:7" x14ac:dyDescent="0.2">
      <c r="A41" s="24"/>
      <c r="B41" s="24"/>
      <c r="C41" s="9" t="s">
        <v>10</v>
      </c>
      <c r="D41" s="10"/>
      <c r="E41" s="9">
        <f t="shared" ref="E41:E44" si="7">D41-F41</f>
        <v>0</v>
      </c>
      <c r="F41" s="10"/>
      <c r="G41" s="20" t="e">
        <f t="shared" si="1"/>
        <v>#DIV/0!</v>
      </c>
    </row>
    <row r="42" spans="1:7" x14ac:dyDescent="0.2">
      <c r="A42" s="24"/>
      <c r="B42" s="24"/>
      <c r="C42" s="9" t="s">
        <v>11</v>
      </c>
      <c r="D42" s="10"/>
      <c r="E42" s="9">
        <f t="shared" si="7"/>
        <v>0</v>
      </c>
      <c r="F42" s="10"/>
      <c r="G42" s="20" t="e">
        <f t="shared" si="1"/>
        <v>#DIV/0!</v>
      </c>
    </row>
    <row r="43" spans="1:7" x14ac:dyDescent="0.2">
      <c r="A43" s="24"/>
      <c r="B43" s="25" t="s">
        <v>5</v>
      </c>
      <c r="C43" s="25"/>
      <c r="D43" s="9">
        <f>SUM(D40:D42)</f>
        <v>0</v>
      </c>
      <c r="E43" s="9">
        <f t="shared" si="7"/>
        <v>0</v>
      </c>
      <c r="F43" s="9">
        <f>SUM(F40:F42)</f>
        <v>0</v>
      </c>
      <c r="G43" s="20" t="e">
        <f t="shared" si="1"/>
        <v>#DIV/0!</v>
      </c>
    </row>
    <row r="44" spans="1:7" x14ac:dyDescent="0.2">
      <c r="A44" s="24"/>
      <c r="B44" s="25" t="s">
        <v>17</v>
      </c>
      <c r="C44" s="25"/>
      <c r="D44" s="10">
        <f>D38+D43</f>
        <v>13570</v>
      </c>
      <c r="E44" s="9">
        <f t="shared" si="7"/>
        <v>7874</v>
      </c>
      <c r="F44" s="10">
        <f>F38+F43</f>
        <v>5696</v>
      </c>
      <c r="G44" s="20">
        <f t="shared" si="1"/>
        <v>0.58025055268975678</v>
      </c>
    </row>
    <row r="45" spans="1:7" x14ac:dyDescent="0.2">
      <c r="A45" s="24"/>
      <c r="B45" s="14" t="s">
        <v>1</v>
      </c>
      <c r="C45" s="14" t="s">
        <v>0</v>
      </c>
      <c r="D45" s="14" t="s">
        <v>2</v>
      </c>
      <c r="E45" s="14" t="s">
        <v>3</v>
      </c>
      <c r="F45" s="14" t="s">
        <v>4</v>
      </c>
      <c r="G45" s="12" t="s">
        <v>21</v>
      </c>
    </row>
    <row r="46" spans="1:7" x14ac:dyDescent="0.2">
      <c r="A46" s="24"/>
      <c r="B46" s="24">
        <v>8</v>
      </c>
      <c r="C46" s="9" t="s">
        <v>9</v>
      </c>
      <c r="D46" s="10"/>
      <c r="E46" s="9">
        <f>D46-F46</f>
        <v>0</v>
      </c>
      <c r="F46" s="10"/>
      <c r="G46" s="20" t="e">
        <f t="shared" si="1"/>
        <v>#DIV/0!</v>
      </c>
    </row>
    <row r="47" spans="1:7" x14ac:dyDescent="0.2">
      <c r="A47" s="24"/>
      <c r="B47" s="24"/>
      <c r="C47" s="9" t="s">
        <v>10</v>
      </c>
      <c r="D47" s="10"/>
      <c r="E47" s="9">
        <f t="shared" ref="E47:E51" si="8">D47-F47</f>
        <v>0</v>
      </c>
      <c r="F47" s="10"/>
      <c r="G47" s="20" t="e">
        <f t="shared" si="1"/>
        <v>#DIV/0!</v>
      </c>
    </row>
    <row r="48" spans="1:7" x14ac:dyDescent="0.2">
      <c r="A48" s="24"/>
      <c r="B48" s="24"/>
      <c r="C48" s="9" t="s">
        <v>11</v>
      </c>
      <c r="D48" s="10"/>
      <c r="E48" s="9">
        <f t="shared" si="8"/>
        <v>0</v>
      </c>
      <c r="F48" s="10"/>
      <c r="G48" s="20" t="e">
        <f t="shared" si="1"/>
        <v>#DIV/0!</v>
      </c>
    </row>
    <row r="49" spans="1:7" x14ac:dyDescent="0.2">
      <c r="A49" s="24"/>
      <c r="B49" s="25" t="s">
        <v>5</v>
      </c>
      <c r="C49" s="25"/>
      <c r="D49" s="9">
        <f>SUM(D46:D48)</f>
        <v>0</v>
      </c>
      <c r="E49" s="9">
        <f t="shared" si="8"/>
        <v>0</v>
      </c>
      <c r="F49" s="9">
        <f>SUM(F46:F48)</f>
        <v>0</v>
      </c>
      <c r="G49" s="20" t="e">
        <f t="shared" si="1"/>
        <v>#DIV/0!</v>
      </c>
    </row>
    <row r="50" spans="1:7" x14ac:dyDescent="0.2">
      <c r="A50" s="24"/>
      <c r="B50" s="25" t="s">
        <v>19</v>
      </c>
      <c r="C50" s="25"/>
      <c r="D50" s="10">
        <f>D43+D49</f>
        <v>0</v>
      </c>
      <c r="E50" s="9">
        <f t="shared" si="8"/>
        <v>0</v>
      </c>
      <c r="F50" s="10">
        <f>F43+F49</f>
        <v>0</v>
      </c>
      <c r="G50" s="20" t="e">
        <f t="shared" si="1"/>
        <v>#DIV/0!</v>
      </c>
    </row>
    <row r="51" spans="1:7" x14ac:dyDescent="0.2">
      <c r="A51" s="24"/>
      <c r="B51" s="25" t="s">
        <v>18</v>
      </c>
      <c r="C51" s="25"/>
      <c r="D51" s="9">
        <f>D44+D49</f>
        <v>13570</v>
      </c>
      <c r="E51" s="9">
        <f t="shared" si="8"/>
        <v>7874</v>
      </c>
      <c r="F51" s="9">
        <f>F44+F49</f>
        <v>5696</v>
      </c>
      <c r="G51" s="20">
        <f t="shared" si="1"/>
        <v>0.58025055268975678</v>
      </c>
    </row>
  </sheetData>
  <mergeCells count="30">
    <mergeCell ref="B31:C31"/>
    <mergeCell ref="A27:A38"/>
    <mergeCell ref="A3:A12"/>
    <mergeCell ref="B37:C37"/>
    <mergeCell ref="B38:C38"/>
    <mergeCell ref="B24:C24"/>
    <mergeCell ref="B25:C25"/>
    <mergeCell ref="A14:A25"/>
    <mergeCell ref="B12:C12"/>
    <mergeCell ref="B18:C18"/>
    <mergeCell ref="B17:C17"/>
    <mergeCell ref="B23:C23"/>
    <mergeCell ref="B27:B29"/>
    <mergeCell ref="B30:C30"/>
    <mergeCell ref="B33:B35"/>
    <mergeCell ref="B36:C36"/>
    <mergeCell ref="A40:A51"/>
    <mergeCell ref="B40:B42"/>
    <mergeCell ref="B43:C43"/>
    <mergeCell ref="B44:C44"/>
    <mergeCell ref="B46:B48"/>
    <mergeCell ref="B49:C49"/>
    <mergeCell ref="B50:C50"/>
    <mergeCell ref="B51:C51"/>
    <mergeCell ref="B3:B5"/>
    <mergeCell ref="B8:B10"/>
    <mergeCell ref="B14:B16"/>
    <mergeCell ref="B20:B22"/>
    <mergeCell ref="B6:C6"/>
    <mergeCell ref="B11:C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2021-10-31T00:46:38Z</dcterms:modified>
</cp:coreProperties>
</file>