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ng.peng\OneDrive - World Resources Institute\PROJECTS\Forest_Demand\CHARM\"/>
    </mc:Choice>
  </mc:AlternateContent>
  <xr:revisionPtr revIDLastSave="0" documentId="13_ncr:1_{C89DE261-511F-4FC5-8460-2E684656B299}" xr6:coauthVersionLast="45" xr6:coauthVersionMax="45" xr10:uidLastSave="{00000000-0000-0000-0000-000000000000}"/>
  <bookViews>
    <workbookView xWindow="-16560" yWindow="-103" windowWidth="16663" windowHeight="9463" xr2:uid="{4C70029A-4EFB-4AE0-BC9C-4746ACCCBF32}"/>
  </bookViews>
  <sheets>
    <sheet name="Inputs" sheetId="12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3" i="12"/>
</calcChain>
</file>

<file path=xl/sharedStrings.xml><?xml version="1.0" encoding="utf-8"?>
<sst xmlns="http://schemas.openxmlformats.org/spreadsheetml/2006/main" count="120" uniqueCount="119">
  <si>
    <t>IDN</t>
  </si>
  <si>
    <t>BRA</t>
  </si>
  <si>
    <t>MEX</t>
  </si>
  <si>
    <t>MYS</t>
  </si>
  <si>
    <t>NGA</t>
  </si>
  <si>
    <t>VNM</t>
  </si>
  <si>
    <t>MMR</t>
  </si>
  <si>
    <t>GTM</t>
  </si>
  <si>
    <t>THA</t>
  </si>
  <si>
    <t>IND</t>
  </si>
  <si>
    <t>TZA</t>
  </si>
  <si>
    <t>UGA</t>
  </si>
  <si>
    <t>COD</t>
  </si>
  <si>
    <t>BGD</t>
  </si>
  <si>
    <t>GHA</t>
  </si>
  <si>
    <t>USA</t>
  </si>
  <si>
    <t>KEN</t>
  </si>
  <si>
    <t>CHN</t>
  </si>
  <si>
    <t>CAN</t>
  </si>
  <si>
    <t>JPN</t>
  </si>
  <si>
    <t>CHL</t>
  </si>
  <si>
    <t>KOR</t>
  </si>
  <si>
    <t>RUS</t>
  </si>
  <si>
    <t>TUR</t>
  </si>
  <si>
    <t>ESP</t>
  </si>
  <si>
    <t>GBR</t>
  </si>
  <si>
    <t>FRA</t>
  </si>
  <si>
    <t>ITA</t>
  </si>
  <si>
    <t>FIN</t>
  </si>
  <si>
    <t>DEU</t>
  </si>
  <si>
    <t>SWE</t>
  </si>
  <si>
    <t>PAK</t>
  </si>
  <si>
    <t>POL</t>
  </si>
  <si>
    <t>ROU</t>
  </si>
  <si>
    <t>ETH</t>
  </si>
  <si>
    <t>AUT</t>
  </si>
  <si>
    <t>Country</t>
  </si>
  <si>
    <t>ISO</t>
  </si>
  <si>
    <t>Dummy</t>
  </si>
  <si>
    <t>Plantation GR (MgC/ha/year) (Harris)</t>
  </si>
  <si>
    <t>Young Secondary GR (MgC/ha/year) (Harris)</t>
  </si>
  <si>
    <t>Old Secondary GR (MgC/ha/year) (Harris)</t>
  </si>
  <si>
    <t>DUM</t>
  </si>
  <si>
    <t>Austria</t>
  </si>
  <si>
    <t>Bangladesh</t>
  </si>
  <si>
    <t>Brazil</t>
  </si>
  <si>
    <t>Canada</t>
  </si>
  <si>
    <t>Chile</t>
  </si>
  <si>
    <t>China</t>
  </si>
  <si>
    <t>DRC</t>
  </si>
  <si>
    <t>Ethiopia</t>
  </si>
  <si>
    <t>Finland</t>
  </si>
  <si>
    <t>France</t>
  </si>
  <si>
    <t>Germany</t>
  </si>
  <si>
    <t>Ghana</t>
  </si>
  <si>
    <t>Guatemala</t>
  </si>
  <si>
    <t>India</t>
  </si>
  <si>
    <t>Indonesia</t>
  </si>
  <si>
    <t>Italy</t>
  </si>
  <si>
    <t>Japan</t>
  </si>
  <si>
    <t>Kenya</t>
  </si>
  <si>
    <t>Korea</t>
  </si>
  <si>
    <t>Malaysia</t>
  </si>
  <si>
    <t>Mexico</t>
  </si>
  <si>
    <t>Myanmar</t>
  </si>
  <si>
    <t>Nigeria</t>
  </si>
  <si>
    <t>Pakistan</t>
  </si>
  <si>
    <t>Poland</t>
  </si>
  <si>
    <t>Romania</t>
  </si>
  <si>
    <t>Russia</t>
  </si>
  <si>
    <t>Spain</t>
  </si>
  <si>
    <t>Sweden</t>
  </si>
  <si>
    <t>Tanzania</t>
  </si>
  <si>
    <t>Thailand</t>
  </si>
  <si>
    <t>Turkey</t>
  </si>
  <si>
    <t>Uganda</t>
  </si>
  <si>
    <t>UK</t>
  </si>
  <si>
    <t>Vietnam</t>
  </si>
  <si>
    <t>Rotation Period (years)</t>
  </si>
  <si>
    <t>Plantation C Density (MgC/ha)</t>
  </si>
  <si>
    <t>% slash plantation</t>
  </si>
  <si>
    <t>% slash natural</t>
  </si>
  <si>
    <t>% in VSLP thinning</t>
  </si>
  <si>
    <t>% in SLP thinning</t>
  </si>
  <si>
    <t>% in LLP thinning</t>
  </si>
  <si>
    <t>% of slash left to decay</t>
  </si>
  <si>
    <t>% of slash burned in the field</t>
  </si>
  <si>
    <t>% of carbon in landfill converted to methane</t>
  </si>
  <si>
    <t>Discount rate</t>
  </si>
  <si>
    <t>% LLP for construction</t>
  </si>
  <si>
    <t>% LLP displacing concrete and steel</t>
  </si>
  <si>
    <t>Emissions substitution factor for LLP (tC saved/tons C in LLP)</t>
  </si>
  <si>
    <t>VSLP 10</t>
  </si>
  <si>
    <t>VSLP 50</t>
  </si>
  <si>
    <t>SLP 10</t>
  </si>
  <si>
    <t>SLP 50</t>
  </si>
  <si>
    <t>LLP 10</t>
  </si>
  <si>
    <t>LLP 50</t>
  </si>
  <si>
    <t>% in slash thinning</t>
  </si>
  <si>
    <t>VSLP half life</t>
  </si>
  <si>
    <t>SLP half life</t>
  </si>
  <si>
    <t>LLP half life</t>
  </si>
  <si>
    <t>Slash half life</t>
  </si>
  <si>
    <t>Roots half life</t>
  </si>
  <si>
    <t>Landfill half life</t>
  </si>
  <si>
    <t>DRY MATTER</t>
  </si>
  <si>
    <t>Thinning period (years between thinning of managed secondary forest)</t>
  </si>
  <si>
    <t>Years</t>
  </si>
  <si>
    <t>Avg Secondary C Density (MgC/ha) (Harris)</t>
  </si>
  <si>
    <t>CALCULATION</t>
  </si>
  <si>
    <t>Plantation Area (ha) (FAO)</t>
  </si>
  <si>
    <t>% Removed in thinning plantation</t>
  </si>
  <si>
    <t>% Removed in thinning regrowth</t>
  </si>
  <si>
    <t>Avoided ton concrete per ton of wood (t concrete/t wood)</t>
  </si>
  <si>
    <t>Avoided ton steel per ton of wood (t steel/t wood)</t>
  </si>
  <si>
    <t>Emission factor for concrete (tCO2e/t concrete)</t>
  </si>
  <si>
    <t>Emission factor for steel (tCO2e/t steel)</t>
  </si>
  <si>
    <t>Substitution</t>
  </si>
  <si>
    <t>Emission factor for timber (tCO2e/t wood)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</si>
</sst>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9" fontId="0" fillId="0" borderId="0" xfId="2" applyFont="1"/>
    <xf numFmtId="9" fontId="0" fillId="0" borderId="0" xfId="2" applyFont="1" applyAlignment="1">
      <alignment wrapText="1"/>
    </xf>
    <xf numFmtId="0" fontId="0" fillId="0" borderId="0" xfId="0" applyFill="1" applyAlignment="1">
      <alignment wrapText="1"/>
    </xf>
    <xf numFmtId="43" fontId="0" fillId="0" borderId="0" xfId="1" applyFont="1"/>
    <xf numFmtId="164" fontId="0" fillId="0" borderId="0" xfId="1" applyNumberFormat="1" applyFont="1"/>
    <xf numFmtId="0" fontId="0" fillId="3" borderId="0" xfId="0" applyFill="1" applyAlignment="1">
      <alignment horizontal="center" wrapText="1"/>
    </xf>
    <xf numFmtId="0" fontId="1" fillId="4" borderId="0" xfId="4" applyAlignment="1">
      <alignment horizontal="center" wrapText="1"/>
    </xf>
  </cellXfs>
  <cellStyles count="5">
    <cellStyle name="20% - Accent4" xfId="4" builtinId="42"/>
    <cellStyle name="Comma" xfId="1" builtinId="3"/>
    <cellStyle name="Normal" xfId="0" builtinId="0"/>
    <cellStyle name="Normal 2" xfId="3" xr:uid="{35156D33-4E54-40E5-A0AB-43628CD8EB3B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DFB87F6-1C5D-43BC-A311-CC2CA260261D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E5CE-C9DD-4D3F-854C-38A5AC1EC949}">
  <dimension ref="A1:AQ40"/>
  <sheetViews>
    <sheetView tabSelected="1" topLeftCell="A26" workbookViewId="0">
      <selection activeCell="B28" sqref="B28"/>
    </sheetView>
  </sheetViews>
  <sheetFormatPr defaultRowHeight="14.6" x14ac:dyDescent="0.4"/>
  <cols>
    <col min="1" max="2" width="21.765625" customWidth="1"/>
    <col min="3" max="11" width="19.53515625" customWidth="1"/>
    <col min="12" max="13" width="19.53515625" style="5" customWidth="1"/>
    <col min="14" max="15" width="16.4609375" style="1" customWidth="1"/>
    <col min="16" max="18" width="16.4609375" style="6" customWidth="1"/>
    <col min="19" max="25" width="16.4609375" style="1" customWidth="1"/>
    <col min="26" max="31" width="16.4609375" style="6" customWidth="1"/>
    <col min="32" max="43" width="16.4609375" style="1" customWidth="1"/>
  </cols>
  <sheetData>
    <row r="1" spans="1:43" x14ac:dyDescent="0.4">
      <c r="K1" t="s">
        <v>109</v>
      </c>
      <c r="AF1" s="11" t="s">
        <v>117</v>
      </c>
      <c r="AG1" s="11"/>
      <c r="AH1" s="11"/>
      <c r="AI1" s="11"/>
      <c r="AJ1" s="11"/>
      <c r="AK1" s="11"/>
      <c r="AL1" s="10" t="s">
        <v>105</v>
      </c>
      <c r="AM1" s="10"/>
      <c r="AN1" s="10"/>
      <c r="AO1" s="10"/>
      <c r="AP1" s="10"/>
      <c r="AQ1" s="10"/>
    </row>
    <row r="2" spans="1:43" s="1" customFormat="1" ht="72.900000000000006" x14ac:dyDescent="0.4">
      <c r="A2" s="1" t="s">
        <v>36</v>
      </c>
      <c r="B2" s="1" t="s">
        <v>37</v>
      </c>
      <c r="C2" s="2" t="s">
        <v>108</v>
      </c>
      <c r="D2" s="2" t="s">
        <v>39</v>
      </c>
      <c r="E2" s="2" t="s">
        <v>40</v>
      </c>
      <c r="F2" s="2" t="s">
        <v>41</v>
      </c>
      <c r="G2" s="2" t="s">
        <v>110</v>
      </c>
      <c r="H2" s="7" t="s">
        <v>107</v>
      </c>
      <c r="I2" s="1" t="s">
        <v>78</v>
      </c>
      <c r="J2" s="1" t="s">
        <v>106</v>
      </c>
      <c r="K2" s="1" t="s">
        <v>79</v>
      </c>
      <c r="L2" s="6" t="s">
        <v>80</v>
      </c>
      <c r="M2" s="6" t="s">
        <v>81</v>
      </c>
      <c r="N2" s="1" t="s">
        <v>111</v>
      </c>
      <c r="O2" s="1" t="s">
        <v>112</v>
      </c>
      <c r="P2" s="6" t="s">
        <v>82</v>
      </c>
      <c r="Q2" s="6" t="s">
        <v>83</v>
      </c>
      <c r="R2" s="6" t="s">
        <v>84</v>
      </c>
      <c r="S2" s="1" t="s">
        <v>98</v>
      </c>
      <c r="T2" s="1" t="s">
        <v>99</v>
      </c>
      <c r="U2" s="1" t="s">
        <v>100</v>
      </c>
      <c r="V2" s="1" t="s">
        <v>101</v>
      </c>
      <c r="W2" s="1" t="s">
        <v>102</v>
      </c>
      <c r="X2" s="1" t="s">
        <v>103</v>
      </c>
      <c r="Y2" s="1" t="s">
        <v>104</v>
      </c>
      <c r="Z2" s="6" t="s">
        <v>85</v>
      </c>
      <c r="AA2" s="6" t="s">
        <v>86</v>
      </c>
      <c r="AB2" s="6" t="s">
        <v>87</v>
      </c>
      <c r="AC2" s="6" t="s">
        <v>88</v>
      </c>
      <c r="AD2" s="6" t="s">
        <v>89</v>
      </c>
      <c r="AE2" s="6" t="s">
        <v>90</v>
      </c>
      <c r="AF2" s="1" t="s">
        <v>91</v>
      </c>
      <c r="AG2" s="1" t="s">
        <v>113</v>
      </c>
      <c r="AH2" s="1" t="s">
        <v>114</v>
      </c>
      <c r="AI2" s="1" t="s">
        <v>115</v>
      </c>
      <c r="AJ2" s="1" t="s">
        <v>116</v>
      </c>
      <c r="AK2" s="1" t="s">
        <v>118</v>
      </c>
      <c r="AL2" s="1" t="s">
        <v>92</v>
      </c>
      <c r="AM2" s="1" t="s">
        <v>93</v>
      </c>
      <c r="AN2" s="1" t="s">
        <v>94</v>
      </c>
      <c r="AO2" s="1" t="s">
        <v>95</v>
      </c>
      <c r="AP2" s="1" t="s">
        <v>96</v>
      </c>
      <c r="AQ2" s="1" t="s">
        <v>97</v>
      </c>
    </row>
    <row r="3" spans="1:43" x14ac:dyDescent="0.4">
      <c r="A3" t="s">
        <v>38</v>
      </c>
      <c r="B3" t="s">
        <v>42</v>
      </c>
      <c r="C3">
        <v>70</v>
      </c>
      <c r="D3">
        <v>2</v>
      </c>
      <c r="E3">
        <v>3</v>
      </c>
      <c r="F3">
        <v>1</v>
      </c>
      <c r="G3" s="8">
        <v>5000000</v>
      </c>
      <c r="H3">
        <v>40</v>
      </c>
      <c r="I3">
        <v>50</v>
      </c>
      <c r="J3">
        <v>20</v>
      </c>
      <c r="K3">
        <f>I3*D3</f>
        <v>100</v>
      </c>
      <c r="L3" s="5">
        <v>0.2</v>
      </c>
      <c r="M3" s="5">
        <v>0.3</v>
      </c>
      <c r="N3" s="3">
        <v>0.1</v>
      </c>
      <c r="O3" s="3">
        <v>0</v>
      </c>
      <c r="P3" s="6">
        <v>0.25</v>
      </c>
      <c r="Q3" s="6">
        <v>0.25</v>
      </c>
      <c r="R3" s="6">
        <v>0</v>
      </c>
      <c r="S3" s="6">
        <v>0.5</v>
      </c>
      <c r="T3" s="1">
        <v>1</v>
      </c>
      <c r="U3" s="1">
        <v>2.5</v>
      </c>
      <c r="V3" s="1">
        <v>30</v>
      </c>
      <c r="W3" s="1">
        <v>18</v>
      </c>
      <c r="X3" s="1">
        <v>10</v>
      </c>
      <c r="Y3" s="1">
        <v>28</v>
      </c>
      <c r="Z3" s="6">
        <v>0.75</v>
      </c>
      <c r="AA3" s="6">
        <v>0.25</v>
      </c>
      <c r="AB3" s="6">
        <v>0.25</v>
      </c>
      <c r="AC3" s="6">
        <v>0.04</v>
      </c>
      <c r="AD3" s="6">
        <v>0.5</v>
      </c>
      <c r="AE3" s="6">
        <v>0.75</v>
      </c>
      <c r="AF3" s="1">
        <v>1.2</v>
      </c>
      <c r="AG3" s="1">
        <v>6.1137582551434058</v>
      </c>
      <c r="AH3" s="1">
        <v>0.83104504881715924</v>
      </c>
      <c r="AI3" s="1">
        <v>0.14499999999999999</v>
      </c>
      <c r="AJ3" s="1">
        <v>2.11</v>
      </c>
      <c r="AK3" s="1">
        <v>0.44</v>
      </c>
      <c r="AL3"/>
      <c r="AM3"/>
      <c r="AN3"/>
      <c r="AO3"/>
      <c r="AP3"/>
      <c r="AQ3"/>
    </row>
    <row r="4" spans="1:43" x14ac:dyDescent="0.4">
      <c r="A4" t="s">
        <v>43</v>
      </c>
      <c r="B4" t="s">
        <v>35</v>
      </c>
      <c r="C4">
        <v>82.8630781706443</v>
      </c>
      <c r="D4">
        <v>1.53058426923475</v>
      </c>
      <c r="E4">
        <v>1.5507509915019899</v>
      </c>
      <c r="F4">
        <v>1.5586811110999399</v>
      </c>
      <c r="G4" s="9">
        <v>1696000</v>
      </c>
      <c r="H4">
        <v>40</v>
      </c>
      <c r="I4">
        <v>100</v>
      </c>
      <c r="J4">
        <v>0</v>
      </c>
      <c r="K4">
        <f t="shared" ref="K4:K39" si="0">I4*D4</f>
        <v>153.058426923475</v>
      </c>
      <c r="L4" s="5">
        <v>0.2</v>
      </c>
      <c r="M4" s="5">
        <v>0.3</v>
      </c>
      <c r="N4" s="3">
        <v>0.1</v>
      </c>
      <c r="O4" s="3">
        <v>0</v>
      </c>
      <c r="P4" s="6">
        <v>0.25</v>
      </c>
      <c r="Q4" s="6">
        <v>0.25</v>
      </c>
      <c r="R4" s="6">
        <v>0</v>
      </c>
      <c r="S4" s="6">
        <v>0.5</v>
      </c>
      <c r="T4" s="1">
        <v>1</v>
      </c>
      <c r="U4" s="1">
        <v>2.5</v>
      </c>
      <c r="V4" s="1">
        <v>30</v>
      </c>
      <c r="W4" s="1">
        <v>18</v>
      </c>
      <c r="X4" s="1">
        <v>10</v>
      </c>
      <c r="Y4" s="1">
        <v>28</v>
      </c>
      <c r="Z4" s="6">
        <v>0.75</v>
      </c>
      <c r="AA4" s="6">
        <v>0.25</v>
      </c>
      <c r="AB4" s="6">
        <v>0.25</v>
      </c>
      <c r="AC4" s="6">
        <v>0.04</v>
      </c>
      <c r="AD4" s="6">
        <v>0.5</v>
      </c>
      <c r="AE4" s="6">
        <v>0.75</v>
      </c>
      <c r="AF4" s="1">
        <v>1.2</v>
      </c>
      <c r="AG4" s="1">
        <v>6.1137582551434058</v>
      </c>
      <c r="AH4" s="1">
        <v>0.83104504881715924</v>
      </c>
      <c r="AI4" s="1">
        <v>0.14499999999999999</v>
      </c>
      <c r="AJ4" s="1">
        <v>2.11</v>
      </c>
      <c r="AK4" s="1">
        <v>0.44</v>
      </c>
      <c r="AL4" s="4">
        <v>2683563.8360000001</v>
      </c>
      <c r="AM4" s="4">
        <v>1874940.490076489</v>
      </c>
      <c r="AN4" s="4">
        <v>4440981.9600000009</v>
      </c>
      <c r="AO4" s="4">
        <v>1320533.214257702</v>
      </c>
      <c r="AP4" s="4">
        <v>7942584.6940000001</v>
      </c>
      <c r="AQ4" s="4">
        <v>4003922.4747872031</v>
      </c>
    </row>
    <row r="5" spans="1:43" x14ac:dyDescent="0.4">
      <c r="A5" t="s">
        <v>44</v>
      </c>
      <c r="B5" t="s">
        <v>13</v>
      </c>
      <c r="C5">
        <v>88.608437936990995</v>
      </c>
      <c r="D5">
        <v>2.7420806884765598</v>
      </c>
      <c r="E5">
        <v>3.4322087655329798</v>
      </c>
      <c r="F5">
        <v>1.1399003578072799</v>
      </c>
      <c r="G5" s="9">
        <v>237000</v>
      </c>
      <c r="H5">
        <v>40</v>
      </c>
      <c r="I5">
        <v>30</v>
      </c>
      <c r="J5">
        <v>0</v>
      </c>
      <c r="K5">
        <f t="shared" si="0"/>
        <v>82.26242065429679</v>
      </c>
      <c r="L5" s="5">
        <v>0.2</v>
      </c>
      <c r="M5" s="5">
        <v>0.3</v>
      </c>
      <c r="N5" s="3">
        <v>0.1</v>
      </c>
      <c r="O5" s="3">
        <v>0</v>
      </c>
      <c r="P5" s="6">
        <v>0.25</v>
      </c>
      <c r="Q5" s="6">
        <v>0.25</v>
      </c>
      <c r="R5" s="6">
        <v>0</v>
      </c>
      <c r="S5" s="6">
        <v>0.5</v>
      </c>
      <c r="T5" s="1">
        <v>1</v>
      </c>
      <c r="U5" s="1">
        <v>2.5</v>
      </c>
      <c r="V5" s="1">
        <v>30</v>
      </c>
      <c r="W5" s="1">
        <v>18</v>
      </c>
      <c r="X5" s="1">
        <v>10</v>
      </c>
      <c r="Y5" s="1">
        <v>28</v>
      </c>
      <c r="Z5" s="6">
        <v>0.75</v>
      </c>
      <c r="AA5" s="6">
        <v>0.25</v>
      </c>
      <c r="AB5" s="6">
        <v>0.25</v>
      </c>
      <c r="AC5" s="6">
        <v>0.04</v>
      </c>
      <c r="AD5" s="6">
        <v>0.5</v>
      </c>
      <c r="AE5" s="6">
        <v>0.75</v>
      </c>
      <c r="AF5" s="1">
        <v>1.2</v>
      </c>
      <c r="AG5" s="1">
        <v>6.1137582551434058</v>
      </c>
      <c r="AH5" s="1">
        <v>0.83104504881715924</v>
      </c>
      <c r="AI5" s="1">
        <v>0.14499999999999999</v>
      </c>
      <c r="AJ5" s="1">
        <v>2.11</v>
      </c>
      <c r="AK5" s="1">
        <v>0.44</v>
      </c>
      <c r="AL5" s="4">
        <v>14053531.932</v>
      </c>
      <c r="AM5" s="4">
        <v>25085942.573832732</v>
      </c>
      <c r="AN5" s="4">
        <v>52200</v>
      </c>
      <c r="AO5" s="4">
        <v>233923.6354253079</v>
      </c>
      <c r="AP5" s="4">
        <v>245623</v>
      </c>
      <c r="AQ5" s="4">
        <v>5216662.46381889</v>
      </c>
    </row>
    <row r="6" spans="1:43" x14ac:dyDescent="0.4">
      <c r="A6" t="s">
        <v>45</v>
      </c>
      <c r="B6" t="s">
        <v>1</v>
      </c>
      <c r="C6">
        <v>51.887656300514799</v>
      </c>
      <c r="D6">
        <v>6.1</v>
      </c>
      <c r="E6">
        <v>5.6033552014074797</v>
      </c>
      <c r="F6">
        <v>1.17064888113635</v>
      </c>
      <c r="G6" s="9">
        <v>6973000</v>
      </c>
      <c r="H6">
        <v>40</v>
      </c>
      <c r="I6">
        <v>10</v>
      </c>
      <c r="J6">
        <v>0</v>
      </c>
      <c r="K6">
        <f t="shared" si="0"/>
        <v>61</v>
      </c>
      <c r="L6" s="5">
        <v>0.3</v>
      </c>
      <c r="M6" s="5">
        <v>0.4</v>
      </c>
      <c r="N6" s="3">
        <v>0.1</v>
      </c>
      <c r="O6" s="3">
        <v>0</v>
      </c>
      <c r="P6" s="6">
        <v>0.25</v>
      </c>
      <c r="Q6" s="6">
        <v>0.25</v>
      </c>
      <c r="R6" s="6">
        <v>0</v>
      </c>
      <c r="S6" s="6">
        <v>0.5</v>
      </c>
      <c r="T6" s="1">
        <v>1</v>
      </c>
      <c r="U6" s="1">
        <v>2.5</v>
      </c>
      <c r="V6" s="1">
        <v>30</v>
      </c>
      <c r="W6" s="1">
        <v>18</v>
      </c>
      <c r="X6" s="1">
        <v>10</v>
      </c>
      <c r="Y6" s="1">
        <v>28</v>
      </c>
      <c r="Z6" s="6">
        <v>0.75</v>
      </c>
      <c r="AA6" s="6">
        <v>0.25</v>
      </c>
      <c r="AB6" s="6">
        <v>0.25</v>
      </c>
      <c r="AC6" s="6">
        <v>0.04</v>
      </c>
      <c r="AD6" s="6">
        <v>0.5</v>
      </c>
      <c r="AE6" s="6">
        <v>0.75</v>
      </c>
      <c r="AF6" s="1">
        <v>1.2</v>
      </c>
      <c r="AG6" s="1">
        <v>6.1137582551434058</v>
      </c>
      <c r="AH6" s="1">
        <v>0.83104504881715924</v>
      </c>
      <c r="AI6" s="1">
        <v>0.14499999999999999</v>
      </c>
      <c r="AJ6" s="1">
        <v>2.11</v>
      </c>
      <c r="AK6" s="1">
        <v>0.44</v>
      </c>
      <c r="AL6" s="4">
        <v>57636645.600000001</v>
      </c>
      <c r="AM6" s="4">
        <v>66457979.084965788</v>
      </c>
      <c r="AN6" s="4">
        <v>8862120</v>
      </c>
      <c r="AO6" s="4">
        <v>21087867.39912457</v>
      </c>
      <c r="AP6" s="4">
        <v>16244545.044</v>
      </c>
      <c r="AQ6" s="4">
        <v>40893372.588839874</v>
      </c>
    </row>
    <row r="7" spans="1:43" x14ac:dyDescent="0.4">
      <c r="A7" t="s">
        <v>46</v>
      </c>
      <c r="B7" t="s">
        <v>18</v>
      </c>
      <c r="C7">
        <v>31.4303568251689</v>
      </c>
      <c r="D7">
        <v>0.76530235046746098</v>
      </c>
      <c r="E7">
        <v>0.91679225277054099</v>
      </c>
      <c r="F7">
        <v>0.76140393460858702</v>
      </c>
      <c r="G7" s="9">
        <v>13975000</v>
      </c>
      <c r="H7">
        <v>40</v>
      </c>
      <c r="I7">
        <v>100</v>
      </c>
      <c r="J7">
        <v>0</v>
      </c>
      <c r="K7">
        <f t="shared" si="0"/>
        <v>76.5302350467461</v>
      </c>
      <c r="L7" s="5">
        <v>0.2</v>
      </c>
      <c r="M7" s="5">
        <v>0.3</v>
      </c>
      <c r="N7" s="3">
        <v>0.1</v>
      </c>
      <c r="O7" s="3">
        <v>0</v>
      </c>
      <c r="P7" s="6">
        <v>0.25</v>
      </c>
      <c r="Q7" s="6">
        <v>0.25</v>
      </c>
      <c r="R7" s="6">
        <v>0</v>
      </c>
      <c r="S7" s="6">
        <v>0.5</v>
      </c>
      <c r="T7" s="1">
        <v>1</v>
      </c>
      <c r="U7" s="1">
        <v>2.5</v>
      </c>
      <c r="V7" s="1">
        <v>30</v>
      </c>
      <c r="W7" s="1">
        <v>18</v>
      </c>
      <c r="X7" s="1">
        <v>10</v>
      </c>
      <c r="Y7" s="1">
        <v>28</v>
      </c>
      <c r="Z7" s="6">
        <v>0.75</v>
      </c>
      <c r="AA7" s="6">
        <v>0.25</v>
      </c>
      <c r="AB7" s="6">
        <v>0.25</v>
      </c>
      <c r="AC7" s="6">
        <v>0.04</v>
      </c>
      <c r="AD7" s="6">
        <v>0.5</v>
      </c>
      <c r="AE7" s="6">
        <v>0.75</v>
      </c>
      <c r="AF7" s="1">
        <v>1.2</v>
      </c>
      <c r="AG7" s="1">
        <v>6.1137582551434058</v>
      </c>
      <c r="AH7" s="1">
        <v>0.83104504881715924</v>
      </c>
      <c r="AI7" s="1">
        <v>0.14499999999999999</v>
      </c>
      <c r="AJ7" s="1">
        <v>2.11</v>
      </c>
      <c r="AK7" s="1">
        <v>0.44</v>
      </c>
      <c r="AL7" s="4">
        <v>1538737.0367999999</v>
      </c>
      <c r="AM7" s="4">
        <v>6558172.1352628646</v>
      </c>
      <c r="AN7" s="4">
        <v>11552400</v>
      </c>
      <c r="AO7" s="4">
        <v>7260169.0167671759</v>
      </c>
      <c r="AP7" s="4">
        <v>29849904.899999999</v>
      </c>
      <c r="AQ7" s="4">
        <v>21267242.21819539</v>
      </c>
    </row>
    <row r="8" spans="1:43" x14ac:dyDescent="0.4">
      <c r="A8" t="s">
        <v>47</v>
      </c>
      <c r="B8" t="s">
        <v>20</v>
      </c>
      <c r="C8">
        <v>56.958711064626897</v>
      </c>
      <c r="D8">
        <v>5.47985267074516</v>
      </c>
      <c r="E8">
        <v>2.7264410849771399</v>
      </c>
      <c r="F8">
        <v>3.10735641653948</v>
      </c>
      <c r="G8" s="9">
        <v>2384000</v>
      </c>
      <c r="H8">
        <v>40</v>
      </c>
      <c r="I8">
        <v>20</v>
      </c>
      <c r="J8">
        <v>0</v>
      </c>
      <c r="K8">
        <f t="shared" si="0"/>
        <v>109.5970534149032</v>
      </c>
      <c r="L8" s="5">
        <v>0.2</v>
      </c>
      <c r="M8" s="5">
        <v>0.3</v>
      </c>
      <c r="N8" s="3">
        <v>0.1</v>
      </c>
      <c r="O8" s="3">
        <v>0</v>
      </c>
      <c r="P8" s="6">
        <v>0.25</v>
      </c>
      <c r="Q8" s="6">
        <v>0.25</v>
      </c>
      <c r="R8" s="6">
        <v>0</v>
      </c>
      <c r="S8" s="6">
        <v>0.5</v>
      </c>
      <c r="T8" s="1">
        <v>1</v>
      </c>
      <c r="U8" s="1">
        <v>2.5</v>
      </c>
      <c r="V8" s="1">
        <v>30</v>
      </c>
      <c r="W8" s="1">
        <v>18</v>
      </c>
      <c r="X8" s="1">
        <v>10</v>
      </c>
      <c r="Y8" s="1">
        <v>28</v>
      </c>
      <c r="Z8" s="6">
        <v>0.75</v>
      </c>
      <c r="AA8" s="6">
        <v>0.25</v>
      </c>
      <c r="AB8" s="6">
        <v>0.25</v>
      </c>
      <c r="AC8" s="6">
        <v>0.04</v>
      </c>
      <c r="AD8" s="6">
        <v>0.5</v>
      </c>
      <c r="AE8" s="6">
        <v>0.75</v>
      </c>
      <c r="AF8" s="1">
        <v>1.2</v>
      </c>
      <c r="AG8" s="1">
        <v>6.1137582551434058</v>
      </c>
      <c r="AH8" s="1">
        <v>0.83104504881715924</v>
      </c>
      <c r="AI8" s="1">
        <v>0.14499999999999999</v>
      </c>
      <c r="AJ8" s="1">
        <v>2.11</v>
      </c>
      <c r="AK8" s="1">
        <v>0.44</v>
      </c>
      <c r="AL8" s="4">
        <v>7663906.4000000004</v>
      </c>
      <c r="AM8" s="4">
        <v>5148702.7152500022</v>
      </c>
      <c r="AN8" s="4">
        <v>1237140</v>
      </c>
      <c r="AO8" s="4">
        <v>2792931.6539105321</v>
      </c>
      <c r="AP8" s="4">
        <v>5724428.6600000001</v>
      </c>
      <c r="AQ8" s="4">
        <v>8699422.1371121313</v>
      </c>
    </row>
    <row r="9" spans="1:43" x14ac:dyDescent="0.4">
      <c r="A9" t="s">
        <v>48</v>
      </c>
      <c r="B9" t="s">
        <v>17</v>
      </c>
      <c r="C9">
        <v>63.358825113036097</v>
      </c>
      <c r="D9">
        <v>2.8519223956615098</v>
      </c>
      <c r="E9">
        <v>2.3527834828442802</v>
      </c>
      <c r="F9">
        <v>1.0252390954024</v>
      </c>
      <c r="G9" s="9">
        <v>73066500</v>
      </c>
      <c r="H9">
        <v>40</v>
      </c>
      <c r="I9">
        <v>50</v>
      </c>
      <c r="J9">
        <v>0</v>
      </c>
      <c r="K9">
        <f t="shared" si="0"/>
        <v>142.59611978307549</v>
      </c>
      <c r="L9" s="5">
        <v>0.2</v>
      </c>
      <c r="M9" s="5">
        <v>0.4</v>
      </c>
      <c r="N9" s="3">
        <v>0.1</v>
      </c>
      <c r="O9" s="3">
        <v>0</v>
      </c>
      <c r="P9" s="6">
        <v>0.25</v>
      </c>
      <c r="Q9" s="6">
        <v>0.25</v>
      </c>
      <c r="R9" s="6">
        <v>0</v>
      </c>
      <c r="S9" s="6">
        <v>0.5</v>
      </c>
      <c r="T9" s="1">
        <v>1</v>
      </c>
      <c r="U9" s="1">
        <v>2.5</v>
      </c>
      <c r="V9" s="1">
        <v>30</v>
      </c>
      <c r="W9" s="1">
        <v>18</v>
      </c>
      <c r="X9" s="1">
        <v>10</v>
      </c>
      <c r="Y9" s="1">
        <v>28</v>
      </c>
      <c r="Z9" s="6">
        <v>0.75</v>
      </c>
      <c r="AA9" s="6">
        <v>0.25</v>
      </c>
      <c r="AB9" s="6">
        <v>0.25</v>
      </c>
      <c r="AC9" s="6">
        <v>0.04</v>
      </c>
      <c r="AD9" s="6">
        <v>0.5</v>
      </c>
      <c r="AE9" s="6">
        <v>0.75</v>
      </c>
      <c r="AF9" s="1">
        <v>1.2</v>
      </c>
      <c r="AG9" s="1">
        <v>6.1137582551434058</v>
      </c>
      <c r="AH9" s="1">
        <v>0.83104504881715924</v>
      </c>
      <c r="AI9" s="1">
        <v>0.14499999999999999</v>
      </c>
      <c r="AJ9" s="1">
        <v>2.11</v>
      </c>
      <c r="AK9" s="1">
        <v>0.44</v>
      </c>
      <c r="AL9" s="4">
        <v>97519114.364800006</v>
      </c>
      <c r="AM9" s="4">
        <v>114630570.99641401</v>
      </c>
      <c r="AN9" s="4">
        <v>86439060</v>
      </c>
      <c r="AO9" s="4">
        <v>142320109.78717911</v>
      </c>
      <c r="AP9" s="4">
        <v>93026858</v>
      </c>
      <c r="AQ9" s="4">
        <v>188155122.6868003</v>
      </c>
    </row>
    <row r="10" spans="1:43" x14ac:dyDescent="0.4">
      <c r="A10" t="s">
        <v>49</v>
      </c>
      <c r="B10" t="s">
        <v>12</v>
      </c>
      <c r="C10">
        <v>57.972127337921201</v>
      </c>
      <c r="D10">
        <v>6.1</v>
      </c>
      <c r="E10">
        <v>4.4246222278333898</v>
      </c>
      <c r="F10">
        <v>1.2153141272528201</v>
      </c>
      <c r="G10" s="9">
        <v>58779</v>
      </c>
      <c r="H10">
        <v>40</v>
      </c>
      <c r="I10">
        <v>10</v>
      </c>
      <c r="J10">
        <v>0</v>
      </c>
      <c r="K10">
        <f t="shared" si="0"/>
        <v>61</v>
      </c>
      <c r="L10" s="5">
        <v>0.2</v>
      </c>
      <c r="M10" s="5">
        <v>0.3</v>
      </c>
      <c r="N10" s="3">
        <v>0.1</v>
      </c>
      <c r="O10" s="3">
        <v>0</v>
      </c>
      <c r="P10" s="6">
        <v>0.25</v>
      </c>
      <c r="Q10" s="6">
        <v>0.25</v>
      </c>
      <c r="R10" s="6">
        <v>0</v>
      </c>
      <c r="S10" s="6">
        <v>0.5</v>
      </c>
      <c r="T10" s="1">
        <v>1</v>
      </c>
      <c r="U10" s="1">
        <v>2.5</v>
      </c>
      <c r="V10" s="1">
        <v>30</v>
      </c>
      <c r="W10" s="1">
        <v>18</v>
      </c>
      <c r="X10" s="1">
        <v>10</v>
      </c>
      <c r="Y10" s="1">
        <v>28</v>
      </c>
      <c r="Z10" s="6">
        <v>0.75</v>
      </c>
      <c r="AA10" s="6">
        <v>0.25</v>
      </c>
      <c r="AB10" s="6">
        <v>0.25</v>
      </c>
      <c r="AC10" s="6">
        <v>0.04</v>
      </c>
      <c r="AD10" s="6">
        <v>0.5</v>
      </c>
      <c r="AE10" s="6">
        <v>0.75</v>
      </c>
      <c r="AF10" s="1">
        <v>1.2</v>
      </c>
      <c r="AG10" s="1">
        <v>6.1137582551434058</v>
      </c>
      <c r="AH10" s="1">
        <v>0.83104504881715924</v>
      </c>
      <c r="AI10" s="1">
        <v>0.14499999999999999</v>
      </c>
      <c r="AJ10" s="1">
        <v>2.11</v>
      </c>
      <c r="AK10" s="1">
        <v>0.44</v>
      </c>
      <c r="AL10" s="4">
        <v>39524895.556800008</v>
      </c>
      <c r="AM10" s="4">
        <v>56779571.160728261</v>
      </c>
      <c r="AN10" s="4">
        <v>2700</v>
      </c>
      <c r="AO10" s="4">
        <v>156506.17245011951</v>
      </c>
      <c r="AP10" s="4">
        <v>93610</v>
      </c>
      <c r="AQ10" s="4">
        <v>8463651.4541186783</v>
      </c>
    </row>
    <row r="11" spans="1:43" x14ac:dyDescent="0.4">
      <c r="A11" t="s">
        <v>50</v>
      </c>
      <c r="B11" t="s">
        <v>34</v>
      </c>
      <c r="C11">
        <v>61.968056614429699</v>
      </c>
      <c r="D11">
        <v>2.7519047636416598</v>
      </c>
      <c r="E11">
        <v>2.7519047636416598</v>
      </c>
      <c r="F11">
        <v>0.78518815084134097</v>
      </c>
      <c r="G11" s="9">
        <v>511000</v>
      </c>
      <c r="H11">
        <v>40</v>
      </c>
      <c r="I11">
        <v>30</v>
      </c>
      <c r="J11">
        <v>0</v>
      </c>
      <c r="K11">
        <f t="shared" si="0"/>
        <v>82.557142909249791</v>
      </c>
      <c r="L11" s="5">
        <v>0.2</v>
      </c>
      <c r="M11" s="5">
        <v>0.3</v>
      </c>
      <c r="N11" s="3">
        <v>0.1</v>
      </c>
      <c r="O11" s="3">
        <v>0</v>
      </c>
      <c r="P11" s="6">
        <v>0.25</v>
      </c>
      <c r="Q11" s="6">
        <v>0.25</v>
      </c>
      <c r="R11" s="6">
        <v>0</v>
      </c>
      <c r="S11" s="6">
        <v>0.5</v>
      </c>
      <c r="T11" s="1">
        <v>1</v>
      </c>
      <c r="U11" s="1">
        <v>2.5</v>
      </c>
      <c r="V11" s="1">
        <v>30</v>
      </c>
      <c r="W11" s="1">
        <v>18</v>
      </c>
      <c r="X11" s="1">
        <v>10</v>
      </c>
      <c r="Y11" s="1">
        <v>28</v>
      </c>
      <c r="Z11" s="6">
        <v>0.75</v>
      </c>
      <c r="AA11" s="6">
        <v>0.25</v>
      </c>
      <c r="AB11" s="6">
        <v>0.25</v>
      </c>
      <c r="AC11" s="6">
        <v>0.04</v>
      </c>
      <c r="AD11" s="6">
        <v>0.5</v>
      </c>
      <c r="AE11" s="6">
        <v>0.75</v>
      </c>
      <c r="AF11" s="1">
        <v>1.2</v>
      </c>
      <c r="AG11" s="1">
        <v>6.1137582551434058</v>
      </c>
      <c r="AH11" s="1">
        <v>0.83104504881715924</v>
      </c>
      <c r="AI11" s="1">
        <v>0.14499999999999999</v>
      </c>
      <c r="AJ11" s="1">
        <v>2.11</v>
      </c>
      <c r="AK11" s="1">
        <v>0.44</v>
      </c>
      <c r="AL11" s="4">
        <v>52240855.694399998</v>
      </c>
      <c r="AM11" s="4">
        <v>54828446.761627138</v>
      </c>
      <c r="AN11" s="4">
        <v>52732.800000000003</v>
      </c>
      <c r="AO11" s="4">
        <v>-426552.97683258879</v>
      </c>
      <c r="AP11" s="4">
        <v>35217.4</v>
      </c>
      <c r="AQ11" s="4">
        <v>2041254.078387928</v>
      </c>
    </row>
    <row r="12" spans="1:43" x14ac:dyDescent="0.4">
      <c r="A12" t="s">
        <v>51</v>
      </c>
      <c r="B12" t="s">
        <v>28</v>
      </c>
      <c r="C12">
        <v>27.770316288914099</v>
      </c>
      <c r="D12">
        <v>0.84003920221134398</v>
      </c>
      <c r="E12">
        <v>0.88904323811198505</v>
      </c>
      <c r="F12">
        <v>0.83750581469950003</v>
      </c>
      <c r="G12" s="9">
        <v>6775401</v>
      </c>
      <c r="H12">
        <v>40</v>
      </c>
      <c r="I12">
        <v>100</v>
      </c>
      <c r="J12">
        <v>0</v>
      </c>
      <c r="K12">
        <f t="shared" si="0"/>
        <v>84.003920221134393</v>
      </c>
      <c r="L12" s="5">
        <v>0.2</v>
      </c>
      <c r="M12" s="5">
        <v>0.3</v>
      </c>
      <c r="N12" s="3">
        <v>0.1</v>
      </c>
      <c r="O12" s="3">
        <v>0</v>
      </c>
      <c r="P12" s="6">
        <v>0.25</v>
      </c>
      <c r="Q12" s="6">
        <v>0.25</v>
      </c>
      <c r="R12" s="6">
        <v>0</v>
      </c>
      <c r="S12" s="6">
        <v>0.5</v>
      </c>
      <c r="T12" s="1">
        <v>1</v>
      </c>
      <c r="U12" s="1">
        <v>2.5</v>
      </c>
      <c r="V12" s="1">
        <v>30</v>
      </c>
      <c r="W12" s="1">
        <v>18</v>
      </c>
      <c r="X12" s="1">
        <v>10</v>
      </c>
      <c r="Y12" s="1">
        <v>28</v>
      </c>
      <c r="Z12" s="6">
        <v>0.75</v>
      </c>
      <c r="AA12" s="6">
        <v>0.25</v>
      </c>
      <c r="AB12" s="6">
        <v>0.25</v>
      </c>
      <c r="AC12" s="6">
        <v>0.04</v>
      </c>
      <c r="AD12" s="6">
        <v>0.5</v>
      </c>
      <c r="AE12" s="6">
        <v>0.75</v>
      </c>
      <c r="AF12" s="1">
        <v>1.2</v>
      </c>
      <c r="AG12" s="1">
        <v>6.1137582551434058</v>
      </c>
      <c r="AH12" s="1">
        <v>0.83104504881715924</v>
      </c>
      <c r="AI12" s="1">
        <v>0.14499999999999999</v>
      </c>
      <c r="AJ12" s="1">
        <v>2.11</v>
      </c>
      <c r="AK12" s="1">
        <v>0.44</v>
      </c>
      <c r="AL12" s="4">
        <v>3465459.4071999998</v>
      </c>
      <c r="AM12" s="4">
        <v>3820083.261263615</v>
      </c>
      <c r="AN12" s="4">
        <v>10379160</v>
      </c>
      <c r="AO12" s="4">
        <v>5669168.6070129396</v>
      </c>
      <c r="AP12" s="4">
        <v>6576250.7599999998</v>
      </c>
      <c r="AQ12" s="4">
        <v>4907981.6666222559</v>
      </c>
    </row>
    <row r="13" spans="1:43" x14ac:dyDescent="0.4">
      <c r="A13" t="s">
        <v>52</v>
      </c>
      <c r="B13" t="s">
        <v>26</v>
      </c>
      <c r="C13">
        <v>81.207225006736707</v>
      </c>
      <c r="D13">
        <v>1.73021039463753</v>
      </c>
      <c r="E13">
        <v>1.8159442116583699</v>
      </c>
      <c r="F13">
        <v>1.7629374062869201</v>
      </c>
      <c r="G13" s="9">
        <v>2086000</v>
      </c>
      <c r="H13">
        <v>40</v>
      </c>
      <c r="I13">
        <v>60</v>
      </c>
      <c r="J13">
        <v>0</v>
      </c>
      <c r="K13">
        <f t="shared" si="0"/>
        <v>103.8126236782518</v>
      </c>
      <c r="L13" s="5">
        <v>0.2</v>
      </c>
      <c r="M13" s="5">
        <v>0.3</v>
      </c>
      <c r="N13" s="3">
        <v>0.1</v>
      </c>
      <c r="O13" s="3">
        <v>0</v>
      </c>
      <c r="P13" s="6">
        <v>0.25</v>
      </c>
      <c r="Q13" s="6">
        <v>0.25</v>
      </c>
      <c r="R13" s="6">
        <v>0</v>
      </c>
      <c r="S13" s="6">
        <v>0.5</v>
      </c>
      <c r="T13" s="1">
        <v>1</v>
      </c>
      <c r="U13" s="1">
        <v>2.5</v>
      </c>
      <c r="V13" s="1">
        <v>30</v>
      </c>
      <c r="W13" s="1">
        <v>18</v>
      </c>
      <c r="X13" s="1">
        <v>10</v>
      </c>
      <c r="Y13" s="1">
        <v>28</v>
      </c>
      <c r="Z13" s="6">
        <v>0.75</v>
      </c>
      <c r="AA13" s="6">
        <v>0.25</v>
      </c>
      <c r="AB13" s="6">
        <v>0.25</v>
      </c>
      <c r="AC13" s="6">
        <v>0.04</v>
      </c>
      <c r="AD13" s="6">
        <v>0.5</v>
      </c>
      <c r="AE13" s="6">
        <v>0.75</v>
      </c>
      <c r="AF13" s="1">
        <v>1.2</v>
      </c>
      <c r="AG13" s="1">
        <v>6.1137582551434058</v>
      </c>
      <c r="AH13" s="1">
        <v>0.83104504881715924</v>
      </c>
      <c r="AI13" s="1">
        <v>0.14499999999999999</v>
      </c>
      <c r="AJ13" s="1">
        <v>2.11</v>
      </c>
      <c r="AK13" s="1">
        <v>0.44</v>
      </c>
      <c r="AL13" s="4">
        <v>13518271.921599999</v>
      </c>
      <c r="AM13" s="4">
        <v>15543432.6099128</v>
      </c>
      <c r="AN13" s="4">
        <v>7820404.9199999999</v>
      </c>
      <c r="AO13" s="4">
        <v>4335331.506705855</v>
      </c>
      <c r="AP13" s="4">
        <v>8644857.370000001</v>
      </c>
      <c r="AQ13" s="4">
        <v>9444941.3484296575</v>
      </c>
    </row>
    <row r="14" spans="1:43" x14ac:dyDescent="0.4">
      <c r="A14" t="s">
        <v>53</v>
      </c>
      <c r="B14" t="s">
        <v>29</v>
      </c>
      <c r="C14">
        <v>81.321169696215904</v>
      </c>
      <c r="D14">
        <v>1.7850706504735601</v>
      </c>
      <c r="E14">
        <v>1.6805254542574399</v>
      </c>
      <c r="F14">
        <v>1.7872860114598601</v>
      </c>
      <c r="G14" s="9">
        <v>5290000</v>
      </c>
      <c r="H14">
        <v>40</v>
      </c>
      <c r="I14">
        <v>60</v>
      </c>
      <c r="J14">
        <v>0</v>
      </c>
      <c r="K14">
        <f t="shared" si="0"/>
        <v>107.1042390284136</v>
      </c>
      <c r="L14" s="5">
        <v>0.2</v>
      </c>
      <c r="M14" s="5">
        <v>0.3</v>
      </c>
      <c r="N14" s="3">
        <v>0.1</v>
      </c>
      <c r="O14" s="3">
        <v>0</v>
      </c>
      <c r="P14" s="6">
        <v>0.25</v>
      </c>
      <c r="Q14" s="6">
        <v>0.25</v>
      </c>
      <c r="R14" s="6">
        <v>0</v>
      </c>
      <c r="S14" s="6">
        <v>0.5</v>
      </c>
      <c r="T14" s="1">
        <v>1</v>
      </c>
      <c r="U14" s="1">
        <v>2.5</v>
      </c>
      <c r="V14" s="1">
        <v>30</v>
      </c>
      <c r="W14" s="1">
        <v>18</v>
      </c>
      <c r="X14" s="1">
        <v>10</v>
      </c>
      <c r="Y14" s="1">
        <v>28</v>
      </c>
      <c r="Z14" s="6">
        <v>0.75</v>
      </c>
      <c r="AA14" s="6">
        <v>0.25</v>
      </c>
      <c r="AB14" s="6">
        <v>0.25</v>
      </c>
      <c r="AC14" s="6">
        <v>0.04</v>
      </c>
      <c r="AD14" s="6">
        <v>0.5</v>
      </c>
      <c r="AE14" s="6">
        <v>0.75</v>
      </c>
      <c r="AF14" s="1">
        <v>1.2</v>
      </c>
      <c r="AG14" s="1">
        <v>6.1137582551434058</v>
      </c>
      <c r="AH14" s="1">
        <v>0.83104504881715924</v>
      </c>
      <c r="AI14" s="1">
        <v>0.14499999999999999</v>
      </c>
      <c r="AJ14" s="1">
        <v>2.11</v>
      </c>
      <c r="AK14" s="1">
        <v>0.44</v>
      </c>
      <c r="AL14" s="4">
        <v>5257178.4840000002</v>
      </c>
      <c r="AM14" s="4">
        <v>12537480.60055037</v>
      </c>
      <c r="AN14" s="4">
        <v>20174220</v>
      </c>
      <c r="AO14" s="4">
        <v>5964484.2228954416</v>
      </c>
      <c r="AP14" s="4">
        <v>20965425.004000001</v>
      </c>
      <c r="AQ14" s="4">
        <v>14069513.35011808</v>
      </c>
    </row>
    <row r="15" spans="1:43" x14ac:dyDescent="0.4">
      <c r="A15" t="s">
        <v>54</v>
      </c>
      <c r="B15" t="s">
        <v>14</v>
      </c>
      <c r="C15">
        <v>60.656993816637602</v>
      </c>
      <c r="D15">
        <v>5.0401932018667397</v>
      </c>
      <c r="E15">
        <v>5.0401932018667397</v>
      </c>
      <c r="F15">
        <v>1.55796353953836</v>
      </c>
      <c r="G15" s="9">
        <v>260000</v>
      </c>
      <c r="H15">
        <v>40</v>
      </c>
      <c r="I15">
        <v>30</v>
      </c>
      <c r="J15">
        <v>0</v>
      </c>
      <c r="K15">
        <f t="shared" si="0"/>
        <v>151.20579605600219</v>
      </c>
      <c r="L15" s="5">
        <v>0.2</v>
      </c>
      <c r="M15" s="5">
        <v>0.3</v>
      </c>
      <c r="N15" s="3">
        <v>0.1</v>
      </c>
      <c r="O15" s="3">
        <v>0</v>
      </c>
      <c r="P15" s="6">
        <v>0.25</v>
      </c>
      <c r="Q15" s="6">
        <v>0.25</v>
      </c>
      <c r="R15" s="6">
        <v>0</v>
      </c>
      <c r="S15" s="6">
        <v>0.5</v>
      </c>
      <c r="T15" s="1">
        <v>1</v>
      </c>
      <c r="U15" s="1">
        <v>2.5</v>
      </c>
      <c r="V15" s="1">
        <v>30</v>
      </c>
      <c r="W15" s="1">
        <v>18</v>
      </c>
      <c r="X15" s="1">
        <v>10</v>
      </c>
      <c r="Y15" s="1">
        <v>28</v>
      </c>
      <c r="Z15" s="6">
        <v>0.75</v>
      </c>
      <c r="AA15" s="6">
        <v>0.25</v>
      </c>
      <c r="AB15" s="6">
        <v>0.25</v>
      </c>
      <c r="AC15" s="6">
        <v>0.04</v>
      </c>
      <c r="AD15" s="6">
        <v>0.5</v>
      </c>
      <c r="AE15" s="6">
        <v>0.75</v>
      </c>
      <c r="AF15" s="1">
        <v>1.2</v>
      </c>
      <c r="AG15" s="1">
        <v>6.1137582551434058</v>
      </c>
      <c r="AH15" s="1">
        <v>0.83104504881715924</v>
      </c>
      <c r="AI15" s="1">
        <v>0.14499999999999999</v>
      </c>
      <c r="AJ15" s="1">
        <v>2.11</v>
      </c>
      <c r="AK15" s="1">
        <v>0.44</v>
      </c>
      <c r="AL15" s="4">
        <v>19495126.444800001</v>
      </c>
      <c r="AM15" s="4">
        <v>14888997.332280319</v>
      </c>
      <c r="AN15" s="4">
        <v>0</v>
      </c>
      <c r="AO15" s="4">
        <v>0</v>
      </c>
      <c r="AP15" s="4">
        <v>438670</v>
      </c>
      <c r="AQ15" s="4">
        <v>3899210.78213167</v>
      </c>
    </row>
    <row r="16" spans="1:43" x14ac:dyDescent="0.4">
      <c r="A16" t="s">
        <v>55</v>
      </c>
      <c r="B16" t="s">
        <v>7</v>
      </c>
      <c r="C16">
        <v>69.846333438992602</v>
      </c>
      <c r="D16">
        <v>4.2400383491228899</v>
      </c>
      <c r="E16">
        <v>4.2400383491228899</v>
      </c>
      <c r="F16">
        <v>1.0765150194515001</v>
      </c>
      <c r="G16" s="9">
        <v>132000</v>
      </c>
      <c r="H16">
        <v>40</v>
      </c>
      <c r="I16">
        <v>30</v>
      </c>
      <c r="J16">
        <v>0</v>
      </c>
      <c r="K16">
        <f t="shared" si="0"/>
        <v>127.2011504736867</v>
      </c>
      <c r="L16" s="5">
        <v>0.2</v>
      </c>
      <c r="M16" s="5">
        <v>0.3</v>
      </c>
      <c r="N16" s="3">
        <v>0.1</v>
      </c>
      <c r="O16" s="3">
        <v>0</v>
      </c>
      <c r="P16" s="6">
        <v>0.25</v>
      </c>
      <c r="Q16" s="6">
        <v>0.25</v>
      </c>
      <c r="R16" s="6">
        <v>0</v>
      </c>
      <c r="S16" s="6">
        <v>0.5</v>
      </c>
      <c r="T16" s="1">
        <v>1</v>
      </c>
      <c r="U16" s="1">
        <v>2.5</v>
      </c>
      <c r="V16" s="1">
        <v>30</v>
      </c>
      <c r="W16" s="1">
        <v>18</v>
      </c>
      <c r="X16" s="1">
        <v>10</v>
      </c>
      <c r="Y16" s="1">
        <v>28</v>
      </c>
      <c r="Z16" s="6">
        <v>0.75</v>
      </c>
      <c r="AA16" s="6">
        <v>0.25</v>
      </c>
      <c r="AB16" s="6">
        <v>0.25</v>
      </c>
      <c r="AC16" s="6">
        <v>0.04</v>
      </c>
      <c r="AD16" s="6">
        <v>0.5</v>
      </c>
      <c r="AE16" s="6">
        <v>0.75</v>
      </c>
      <c r="AF16" s="1">
        <v>1.2</v>
      </c>
      <c r="AG16" s="1">
        <v>6.1137582551434058</v>
      </c>
      <c r="AH16" s="1">
        <v>0.83104504881715924</v>
      </c>
      <c r="AI16" s="1">
        <v>0.14499999999999999</v>
      </c>
      <c r="AJ16" s="1">
        <v>2.11</v>
      </c>
      <c r="AK16" s="1">
        <v>0.44</v>
      </c>
      <c r="AL16" s="4">
        <v>9312739.3103999998</v>
      </c>
      <c r="AM16" s="4">
        <v>7747401.5421185428</v>
      </c>
      <c r="AN16" s="4">
        <v>27900</v>
      </c>
      <c r="AO16" s="4">
        <v>59978.760657894993</v>
      </c>
      <c r="AP16" s="4">
        <v>123970.132</v>
      </c>
      <c r="AQ16" s="4">
        <v>1237088.950044781</v>
      </c>
    </row>
    <row r="17" spans="1:43" x14ac:dyDescent="0.4">
      <c r="A17" t="s">
        <v>56</v>
      </c>
      <c r="B17" t="s">
        <v>9</v>
      </c>
      <c r="C17">
        <v>98.167899421856703</v>
      </c>
      <c r="D17">
        <v>1.72629572894057</v>
      </c>
      <c r="E17">
        <v>2.7735672040877901</v>
      </c>
      <c r="F17">
        <v>0.84056892453827703</v>
      </c>
      <c r="G17" s="9">
        <v>11139000</v>
      </c>
      <c r="H17">
        <v>40</v>
      </c>
      <c r="I17">
        <v>60</v>
      </c>
      <c r="J17">
        <v>0</v>
      </c>
      <c r="K17">
        <f t="shared" si="0"/>
        <v>103.5777437364342</v>
      </c>
      <c r="L17" s="5">
        <v>0.2</v>
      </c>
      <c r="M17" s="5">
        <v>0.3</v>
      </c>
      <c r="N17" s="3">
        <v>0.1</v>
      </c>
      <c r="O17" s="3">
        <v>0</v>
      </c>
      <c r="P17" s="6">
        <v>0.25</v>
      </c>
      <c r="Q17" s="6">
        <v>0.25</v>
      </c>
      <c r="R17" s="6">
        <v>0</v>
      </c>
      <c r="S17" s="6">
        <v>0.5</v>
      </c>
      <c r="T17" s="1">
        <v>1</v>
      </c>
      <c r="U17" s="1">
        <v>2.5</v>
      </c>
      <c r="V17" s="1">
        <v>30</v>
      </c>
      <c r="W17" s="1">
        <v>18</v>
      </c>
      <c r="X17" s="1">
        <v>10</v>
      </c>
      <c r="Y17" s="1">
        <v>28</v>
      </c>
      <c r="Z17" s="6">
        <v>0.75</v>
      </c>
      <c r="AA17" s="6">
        <v>0.25</v>
      </c>
      <c r="AB17" s="6">
        <v>0.25</v>
      </c>
      <c r="AC17" s="6">
        <v>0.04</v>
      </c>
      <c r="AD17" s="6">
        <v>0.5</v>
      </c>
      <c r="AE17" s="6">
        <v>0.75</v>
      </c>
      <c r="AF17" s="1">
        <v>1.2</v>
      </c>
      <c r="AG17" s="1">
        <v>6.1137582551434058</v>
      </c>
      <c r="AH17" s="1">
        <v>0.83104504881715924</v>
      </c>
      <c r="AI17" s="1">
        <v>0.14499999999999999</v>
      </c>
      <c r="AJ17" s="1">
        <v>2.11</v>
      </c>
      <c r="AK17" s="1">
        <v>0.44</v>
      </c>
      <c r="AL17" s="4">
        <v>159201937.38240001</v>
      </c>
      <c r="AM17" s="4">
        <v>238034645.18670109</v>
      </c>
      <c r="AN17" s="4">
        <v>8326789.5599999996</v>
      </c>
      <c r="AO17" s="4">
        <v>26576779.89863776</v>
      </c>
      <c r="AP17" s="4">
        <v>5914947</v>
      </c>
      <c r="AQ17" s="4">
        <v>67847802.073952049</v>
      </c>
    </row>
    <row r="18" spans="1:43" x14ac:dyDescent="0.4">
      <c r="A18" t="s">
        <v>57</v>
      </c>
      <c r="B18" t="s">
        <v>0</v>
      </c>
      <c r="C18">
        <v>87.118425421623897</v>
      </c>
      <c r="D18">
        <v>6.1</v>
      </c>
      <c r="E18">
        <v>6.2588911451015496</v>
      </c>
      <c r="F18">
        <v>1.3560060276233199</v>
      </c>
      <c r="G18" s="9">
        <v>4803000</v>
      </c>
      <c r="H18">
        <v>40</v>
      </c>
      <c r="I18">
        <v>10</v>
      </c>
      <c r="J18">
        <v>0</v>
      </c>
      <c r="K18">
        <f t="shared" si="0"/>
        <v>61</v>
      </c>
      <c r="L18" s="5">
        <v>0.2</v>
      </c>
      <c r="M18" s="5">
        <v>0.3</v>
      </c>
      <c r="N18" s="3">
        <v>0.1</v>
      </c>
      <c r="O18" s="3">
        <v>0</v>
      </c>
      <c r="P18" s="6">
        <v>0.25</v>
      </c>
      <c r="Q18" s="6">
        <v>0.25</v>
      </c>
      <c r="R18" s="6">
        <v>0</v>
      </c>
      <c r="S18" s="6">
        <v>0.5</v>
      </c>
      <c r="T18" s="1">
        <v>1</v>
      </c>
      <c r="U18" s="1">
        <v>2.5</v>
      </c>
      <c r="V18" s="1">
        <v>30</v>
      </c>
      <c r="W18" s="1">
        <v>18</v>
      </c>
      <c r="X18" s="1">
        <v>10</v>
      </c>
      <c r="Y18" s="1">
        <v>28</v>
      </c>
      <c r="Z18" s="6">
        <v>0.75</v>
      </c>
      <c r="AA18" s="6">
        <v>0.25</v>
      </c>
      <c r="AB18" s="6">
        <v>0.25</v>
      </c>
      <c r="AC18" s="6">
        <v>0.04</v>
      </c>
      <c r="AD18" s="6">
        <v>0.5</v>
      </c>
      <c r="AE18" s="6">
        <v>0.75</v>
      </c>
      <c r="AF18" s="1">
        <v>1.2</v>
      </c>
      <c r="AG18" s="1">
        <v>6.1137582551434058</v>
      </c>
      <c r="AH18" s="1">
        <v>0.83104504881715924</v>
      </c>
      <c r="AI18" s="1">
        <v>0.14499999999999999</v>
      </c>
      <c r="AJ18" s="1">
        <v>2.11</v>
      </c>
      <c r="AK18" s="1">
        <v>0.44</v>
      </c>
      <c r="AL18" s="4">
        <v>30893907.924800001</v>
      </c>
      <c r="AM18" s="4">
        <v>92091609.999963135</v>
      </c>
      <c r="AN18" s="4">
        <v>8969040</v>
      </c>
      <c r="AO18" s="4">
        <v>28244812.59610879</v>
      </c>
      <c r="AP18" s="4">
        <v>5758976</v>
      </c>
      <c r="AQ18" s="4">
        <v>43102403.996875197</v>
      </c>
    </row>
    <row r="19" spans="1:43" x14ac:dyDescent="0.4">
      <c r="A19" t="s">
        <v>58</v>
      </c>
      <c r="B19" t="s">
        <v>27</v>
      </c>
      <c r="C19">
        <v>60.073712318720403</v>
      </c>
      <c r="D19">
        <v>1.1821963733099701</v>
      </c>
      <c r="E19">
        <v>1.0601364517182501</v>
      </c>
      <c r="F19">
        <v>1.3093457270512701</v>
      </c>
      <c r="G19" s="9">
        <v>621000</v>
      </c>
      <c r="H19">
        <v>40</v>
      </c>
      <c r="I19">
        <v>20</v>
      </c>
      <c r="J19">
        <v>0</v>
      </c>
      <c r="K19">
        <f t="shared" si="0"/>
        <v>23.643927466199401</v>
      </c>
      <c r="L19" s="5">
        <v>0.2</v>
      </c>
      <c r="M19" s="5">
        <v>0.3</v>
      </c>
      <c r="N19" s="3">
        <v>0.1</v>
      </c>
      <c r="O19" s="3">
        <v>0</v>
      </c>
      <c r="P19" s="6">
        <v>0.25</v>
      </c>
      <c r="Q19" s="6">
        <v>0.25</v>
      </c>
      <c r="R19" s="6">
        <v>0</v>
      </c>
      <c r="S19" s="6">
        <v>0.5</v>
      </c>
      <c r="T19" s="1">
        <v>1</v>
      </c>
      <c r="U19" s="1">
        <v>2.5</v>
      </c>
      <c r="V19" s="1">
        <v>30</v>
      </c>
      <c r="W19" s="1">
        <v>18</v>
      </c>
      <c r="X19" s="1">
        <v>10</v>
      </c>
      <c r="Y19" s="1">
        <v>28</v>
      </c>
      <c r="Z19" s="6">
        <v>0.75</v>
      </c>
      <c r="AA19" s="6">
        <v>0.25</v>
      </c>
      <c r="AB19" s="6">
        <v>0.25</v>
      </c>
      <c r="AC19" s="6">
        <v>0.04</v>
      </c>
      <c r="AD19" s="6">
        <v>0.5</v>
      </c>
      <c r="AE19" s="6">
        <v>0.75</v>
      </c>
      <c r="AF19" s="1">
        <v>1.2</v>
      </c>
      <c r="AG19" s="1">
        <v>6.1137582551434058</v>
      </c>
      <c r="AH19" s="1">
        <v>0.83104504881715924</v>
      </c>
      <c r="AI19" s="1">
        <v>0.14499999999999999</v>
      </c>
      <c r="AJ19" s="1">
        <v>2.11</v>
      </c>
      <c r="AK19" s="1">
        <v>0.44</v>
      </c>
      <c r="AL19" s="4">
        <v>5442446.4000000004</v>
      </c>
      <c r="AM19" s="4">
        <v>518459.20644284372</v>
      </c>
      <c r="AN19" s="4">
        <v>8041643.0999999996</v>
      </c>
      <c r="AO19" s="4">
        <v>8795612.4332689829</v>
      </c>
      <c r="AP19" s="4">
        <v>3278422</v>
      </c>
      <c r="AQ19" s="4">
        <v>6691880.0643737661</v>
      </c>
    </row>
    <row r="20" spans="1:43" x14ac:dyDescent="0.4">
      <c r="A20" t="s">
        <v>59</v>
      </c>
      <c r="B20" t="s">
        <v>19</v>
      </c>
      <c r="C20">
        <v>80.416430177664395</v>
      </c>
      <c r="D20">
        <v>1.74603176116943</v>
      </c>
      <c r="E20">
        <v>1.61277273739363</v>
      </c>
      <c r="F20">
        <v>1.4525631323855399</v>
      </c>
      <c r="G20" s="9">
        <v>10292000</v>
      </c>
      <c r="H20">
        <v>40</v>
      </c>
      <c r="I20">
        <v>100</v>
      </c>
      <c r="J20">
        <v>0</v>
      </c>
      <c r="K20">
        <f t="shared" si="0"/>
        <v>174.60317611694302</v>
      </c>
      <c r="L20" s="5">
        <v>0.2</v>
      </c>
      <c r="M20" s="5">
        <v>0.3</v>
      </c>
      <c r="N20" s="3">
        <v>0.1</v>
      </c>
      <c r="O20" s="3">
        <v>0</v>
      </c>
      <c r="P20" s="6">
        <v>0.25</v>
      </c>
      <c r="Q20" s="6">
        <v>0.25</v>
      </c>
      <c r="R20" s="6">
        <v>0</v>
      </c>
      <c r="S20" s="6">
        <v>0.5</v>
      </c>
      <c r="T20" s="1">
        <v>1</v>
      </c>
      <c r="U20" s="1">
        <v>2.5</v>
      </c>
      <c r="V20" s="1">
        <v>30</v>
      </c>
      <c r="W20" s="1">
        <v>18</v>
      </c>
      <c r="X20" s="1">
        <v>10</v>
      </c>
      <c r="Y20" s="1">
        <v>28</v>
      </c>
      <c r="Z20" s="6">
        <v>0.75</v>
      </c>
      <c r="AA20" s="6">
        <v>0.25</v>
      </c>
      <c r="AB20" s="6">
        <v>0.25</v>
      </c>
      <c r="AC20" s="6">
        <v>0.04</v>
      </c>
      <c r="AD20" s="6">
        <v>0.5</v>
      </c>
      <c r="AE20" s="6">
        <v>0.75</v>
      </c>
      <c r="AF20" s="1">
        <v>1.2</v>
      </c>
      <c r="AG20" s="1">
        <v>6.1137582551434058</v>
      </c>
      <c r="AH20" s="1">
        <v>0.83104504881715924</v>
      </c>
      <c r="AI20" s="1">
        <v>0.14499999999999999</v>
      </c>
      <c r="AJ20" s="1">
        <v>2.11</v>
      </c>
      <c r="AK20" s="1">
        <v>0.44</v>
      </c>
      <c r="AL20" s="4">
        <v>59717.481599999999</v>
      </c>
      <c r="AM20" s="4">
        <v>14182845.58987437</v>
      </c>
      <c r="AN20" s="4">
        <v>24628680</v>
      </c>
      <c r="AO20" s="4">
        <v>6989916.6081045363</v>
      </c>
      <c r="AP20" s="4">
        <v>8609726</v>
      </c>
      <c r="AQ20" s="4">
        <v>9255375.4019281976</v>
      </c>
    </row>
    <row r="21" spans="1:43" x14ac:dyDescent="0.4">
      <c r="A21" t="s">
        <v>60</v>
      </c>
      <c r="B21" t="s">
        <v>16</v>
      </c>
      <c r="C21">
        <v>54.788737808806999</v>
      </c>
      <c r="D21">
        <v>3.3733615845336899</v>
      </c>
      <c r="E21">
        <v>3.3733615845336899</v>
      </c>
      <c r="F21">
        <v>0.74739498111438196</v>
      </c>
      <c r="G21" s="9">
        <v>193000</v>
      </c>
      <c r="H21">
        <v>40</v>
      </c>
      <c r="I21">
        <v>30</v>
      </c>
      <c r="J21">
        <v>0</v>
      </c>
      <c r="K21">
        <f t="shared" si="0"/>
        <v>101.2008475360107</v>
      </c>
      <c r="L21" s="5">
        <v>0.2</v>
      </c>
      <c r="M21" s="5">
        <v>0.3</v>
      </c>
      <c r="N21" s="3">
        <v>0.1</v>
      </c>
      <c r="O21" s="3">
        <v>0</v>
      </c>
      <c r="P21" s="6">
        <v>0.25</v>
      </c>
      <c r="Q21" s="6">
        <v>0.25</v>
      </c>
      <c r="R21" s="6">
        <v>0</v>
      </c>
      <c r="S21" s="6">
        <v>0.5</v>
      </c>
      <c r="T21" s="1">
        <v>1</v>
      </c>
      <c r="U21" s="1">
        <v>2.5</v>
      </c>
      <c r="V21" s="1">
        <v>30</v>
      </c>
      <c r="W21" s="1">
        <v>18</v>
      </c>
      <c r="X21" s="1">
        <v>10</v>
      </c>
      <c r="Y21" s="1">
        <v>28</v>
      </c>
      <c r="Z21" s="6">
        <v>0.75</v>
      </c>
      <c r="AA21" s="6">
        <v>0.25</v>
      </c>
      <c r="AB21" s="6">
        <v>0.25</v>
      </c>
      <c r="AC21" s="6">
        <v>0.04</v>
      </c>
      <c r="AD21" s="6">
        <v>0.5</v>
      </c>
      <c r="AE21" s="6">
        <v>0.75</v>
      </c>
      <c r="AF21" s="1">
        <v>1.2</v>
      </c>
      <c r="AG21" s="1">
        <v>6.1137582551434058</v>
      </c>
      <c r="AH21" s="1">
        <v>0.83104504881715924</v>
      </c>
      <c r="AI21" s="1">
        <v>0.14499999999999999</v>
      </c>
      <c r="AJ21" s="1">
        <v>2.11</v>
      </c>
      <c r="AK21" s="1">
        <v>0.44</v>
      </c>
      <c r="AL21" s="4">
        <v>13622400</v>
      </c>
      <c r="AM21" s="4">
        <v>27877607.46097837</v>
      </c>
      <c r="AN21" s="4">
        <v>31734</v>
      </c>
      <c r="AO21" s="4">
        <v>118297.0496787302</v>
      </c>
      <c r="AP21" s="4">
        <v>144250</v>
      </c>
      <c r="AQ21" s="4">
        <v>2338686.0845906939</v>
      </c>
    </row>
    <row r="22" spans="1:43" x14ac:dyDescent="0.4">
      <c r="A22" t="s">
        <v>61</v>
      </c>
      <c r="B22" t="s">
        <v>21</v>
      </c>
      <c r="C22">
        <v>52.947678743583801</v>
      </c>
      <c r="D22">
        <v>1.7846040223716799</v>
      </c>
      <c r="E22">
        <v>1.63517639792278</v>
      </c>
      <c r="F22">
        <v>1.5672517760476099</v>
      </c>
      <c r="G22" s="9">
        <v>1823000</v>
      </c>
      <c r="H22">
        <v>40</v>
      </c>
      <c r="I22">
        <v>60</v>
      </c>
      <c r="J22">
        <v>0</v>
      </c>
      <c r="K22">
        <f t="shared" si="0"/>
        <v>107.07624134230079</v>
      </c>
      <c r="L22" s="5">
        <v>0.2</v>
      </c>
      <c r="M22" s="5">
        <v>0.3</v>
      </c>
      <c r="N22" s="3">
        <v>0.1</v>
      </c>
      <c r="O22" s="3">
        <v>0</v>
      </c>
      <c r="P22" s="6">
        <v>0.25</v>
      </c>
      <c r="Q22" s="6">
        <v>0.25</v>
      </c>
      <c r="R22" s="6">
        <v>0</v>
      </c>
      <c r="S22" s="6">
        <v>0.5</v>
      </c>
      <c r="T22" s="1">
        <v>1</v>
      </c>
      <c r="U22" s="1">
        <v>2.5</v>
      </c>
      <c r="V22" s="1">
        <v>30</v>
      </c>
      <c r="W22" s="1">
        <v>18</v>
      </c>
      <c r="X22" s="1">
        <v>10</v>
      </c>
      <c r="Y22" s="1">
        <v>28</v>
      </c>
      <c r="Z22" s="6">
        <v>0.75</v>
      </c>
      <c r="AA22" s="6">
        <v>0.25</v>
      </c>
      <c r="AB22" s="6">
        <v>0.25</v>
      </c>
      <c r="AC22" s="6">
        <v>0.04</v>
      </c>
      <c r="AD22" s="6">
        <v>0.5</v>
      </c>
      <c r="AE22" s="6">
        <v>0.75</v>
      </c>
      <c r="AF22" s="1">
        <v>1.2</v>
      </c>
      <c r="AG22" s="1">
        <v>6.1137582551434058</v>
      </c>
      <c r="AH22" s="1">
        <v>0.83104504881715924</v>
      </c>
      <c r="AI22" s="1">
        <v>0.14499999999999999</v>
      </c>
      <c r="AJ22" s="1">
        <v>2.11</v>
      </c>
      <c r="AK22" s="1">
        <v>0.44</v>
      </c>
      <c r="AL22" s="4">
        <v>689369.72400000005</v>
      </c>
      <c r="AM22" s="4">
        <v>-2899641.3948803172</v>
      </c>
      <c r="AN22" s="4">
        <v>9580680</v>
      </c>
      <c r="AO22" s="4">
        <v>15573253.62641695</v>
      </c>
      <c r="AP22" s="4">
        <v>3484292</v>
      </c>
      <c r="AQ22" s="4">
        <v>9427656.6314347573</v>
      </c>
    </row>
    <row r="23" spans="1:43" x14ac:dyDescent="0.4">
      <c r="A23" t="s">
        <v>62</v>
      </c>
      <c r="B23" t="s">
        <v>3</v>
      </c>
      <c r="C23">
        <v>102.438878150486</v>
      </c>
      <c r="D23">
        <v>6.1</v>
      </c>
      <c r="E23">
        <v>5.8668483029300802</v>
      </c>
      <c r="F23">
        <v>1.3775956888848799</v>
      </c>
      <c r="G23" s="9">
        <v>1623000</v>
      </c>
      <c r="H23">
        <v>40</v>
      </c>
      <c r="I23">
        <v>10</v>
      </c>
      <c r="J23">
        <v>0</v>
      </c>
      <c r="K23">
        <f t="shared" si="0"/>
        <v>61</v>
      </c>
      <c r="L23" s="5">
        <v>0.2</v>
      </c>
      <c r="M23" s="5">
        <v>0.3</v>
      </c>
      <c r="N23" s="3">
        <v>0.1</v>
      </c>
      <c r="O23" s="3">
        <v>0</v>
      </c>
      <c r="P23" s="6">
        <v>0.25</v>
      </c>
      <c r="Q23" s="6">
        <v>0.25</v>
      </c>
      <c r="R23" s="6">
        <v>0</v>
      </c>
      <c r="S23" s="6">
        <v>0.5</v>
      </c>
      <c r="T23" s="1">
        <v>1</v>
      </c>
      <c r="U23" s="1">
        <v>2.5</v>
      </c>
      <c r="V23" s="1">
        <v>30</v>
      </c>
      <c r="W23" s="1">
        <v>18</v>
      </c>
      <c r="X23" s="1">
        <v>10</v>
      </c>
      <c r="Y23" s="1">
        <v>28</v>
      </c>
      <c r="Z23" s="6">
        <v>0.75</v>
      </c>
      <c r="AA23" s="6">
        <v>0.25</v>
      </c>
      <c r="AB23" s="6">
        <v>0.25</v>
      </c>
      <c r="AC23" s="6">
        <v>0.04</v>
      </c>
      <c r="AD23" s="6">
        <v>0.5</v>
      </c>
      <c r="AE23" s="6">
        <v>0.75</v>
      </c>
      <c r="AF23" s="1">
        <v>1.2</v>
      </c>
      <c r="AG23" s="1">
        <v>6.1137582551434058</v>
      </c>
      <c r="AH23" s="1">
        <v>0.83104504881715924</v>
      </c>
      <c r="AI23" s="1">
        <v>0.14499999999999999</v>
      </c>
      <c r="AJ23" s="1">
        <v>2.11</v>
      </c>
      <c r="AK23" s="1">
        <v>0.44</v>
      </c>
      <c r="AL23" s="4">
        <v>1457082.4336000001</v>
      </c>
      <c r="AM23" s="4">
        <v>4531821.5530966474</v>
      </c>
      <c r="AN23" s="4">
        <v>1519920</v>
      </c>
      <c r="AO23" s="4">
        <v>2757409.9311585939</v>
      </c>
      <c r="AP23" s="4">
        <v>6326188.7999999998</v>
      </c>
      <c r="AQ23" s="4">
        <v>22555933.061783191</v>
      </c>
    </row>
    <row r="24" spans="1:43" x14ac:dyDescent="0.4">
      <c r="A24" t="s">
        <v>63</v>
      </c>
      <c r="B24" t="s">
        <v>2</v>
      </c>
      <c r="C24">
        <v>49.515404042158799</v>
      </c>
      <c r="D24">
        <v>0.97280204042681795</v>
      </c>
      <c r="E24">
        <v>3.2439233627114499</v>
      </c>
      <c r="F24">
        <v>0.88351421072431702</v>
      </c>
      <c r="G24" s="9">
        <v>59000</v>
      </c>
      <c r="H24">
        <v>40</v>
      </c>
      <c r="I24">
        <v>60</v>
      </c>
      <c r="J24">
        <v>0</v>
      </c>
      <c r="K24">
        <f t="shared" si="0"/>
        <v>58.36812242560908</v>
      </c>
      <c r="L24" s="5">
        <v>0.2</v>
      </c>
      <c r="M24" s="5">
        <v>0.3</v>
      </c>
      <c r="N24" s="3">
        <v>0.1</v>
      </c>
      <c r="O24" s="3">
        <v>0</v>
      </c>
      <c r="P24" s="6">
        <v>0.25</v>
      </c>
      <c r="Q24" s="6">
        <v>0.25</v>
      </c>
      <c r="R24" s="6">
        <v>0</v>
      </c>
      <c r="S24" s="6">
        <v>0.5</v>
      </c>
      <c r="T24" s="1">
        <v>1</v>
      </c>
      <c r="U24" s="1">
        <v>2.5</v>
      </c>
      <c r="V24" s="1">
        <v>30</v>
      </c>
      <c r="W24" s="1">
        <v>18</v>
      </c>
      <c r="X24" s="1">
        <v>10</v>
      </c>
      <c r="Y24" s="1">
        <v>28</v>
      </c>
      <c r="Z24" s="6">
        <v>0.75</v>
      </c>
      <c r="AA24" s="6">
        <v>0.25</v>
      </c>
      <c r="AB24" s="6">
        <v>0.25</v>
      </c>
      <c r="AC24" s="6">
        <v>0.04</v>
      </c>
      <c r="AD24" s="6">
        <v>0.5</v>
      </c>
      <c r="AE24" s="6">
        <v>0.75</v>
      </c>
      <c r="AF24" s="1">
        <v>1.2</v>
      </c>
      <c r="AG24" s="1">
        <v>6.1137582551434058</v>
      </c>
      <c r="AH24" s="1">
        <v>0.83104504881715924</v>
      </c>
      <c r="AI24" s="1">
        <v>0.14499999999999999</v>
      </c>
      <c r="AJ24" s="1">
        <v>2.11</v>
      </c>
      <c r="AK24" s="1">
        <v>0.44</v>
      </c>
      <c r="AL24" s="4">
        <v>20014129.243999999</v>
      </c>
      <c r="AM24" s="4">
        <v>30579839.833045959</v>
      </c>
      <c r="AN24" s="4">
        <v>4177260</v>
      </c>
      <c r="AO24" s="4">
        <v>7617736.8860661322</v>
      </c>
      <c r="AP24" s="4">
        <v>2013800</v>
      </c>
      <c r="AQ24" s="4">
        <v>8887529.2045162991</v>
      </c>
    </row>
    <row r="25" spans="1:43" x14ac:dyDescent="0.4">
      <c r="A25" t="s">
        <v>64</v>
      </c>
      <c r="B25" t="s">
        <v>6</v>
      </c>
      <c r="C25">
        <v>104.16488326104501</v>
      </c>
      <c r="D25">
        <v>2.7420806884765598</v>
      </c>
      <c r="E25">
        <v>3.0969288378269</v>
      </c>
      <c r="F25">
        <v>0.69589973858653398</v>
      </c>
      <c r="G25" s="9">
        <v>988000</v>
      </c>
      <c r="H25">
        <v>40</v>
      </c>
      <c r="I25">
        <v>20</v>
      </c>
      <c r="J25">
        <v>0</v>
      </c>
      <c r="K25">
        <f t="shared" si="0"/>
        <v>54.841613769531193</v>
      </c>
      <c r="L25" s="5">
        <v>0.2</v>
      </c>
      <c r="M25" s="5">
        <v>0.3</v>
      </c>
      <c r="N25" s="3">
        <v>0.1</v>
      </c>
      <c r="O25" s="3">
        <v>0</v>
      </c>
      <c r="P25" s="6">
        <v>0.25</v>
      </c>
      <c r="Q25" s="6">
        <v>0.25</v>
      </c>
      <c r="R25" s="6">
        <v>0</v>
      </c>
      <c r="S25" s="6">
        <v>0.5</v>
      </c>
      <c r="T25" s="1">
        <v>1</v>
      </c>
      <c r="U25" s="1">
        <v>2.5</v>
      </c>
      <c r="V25" s="1">
        <v>30</v>
      </c>
      <c r="W25" s="1">
        <v>18</v>
      </c>
      <c r="X25" s="1">
        <v>10</v>
      </c>
      <c r="Y25" s="1">
        <v>28</v>
      </c>
      <c r="Z25" s="6">
        <v>0.75</v>
      </c>
      <c r="AA25" s="6">
        <v>0.25</v>
      </c>
      <c r="AB25" s="6">
        <v>0.25</v>
      </c>
      <c r="AC25" s="6">
        <v>0.04</v>
      </c>
      <c r="AD25" s="6">
        <v>0.5</v>
      </c>
      <c r="AE25" s="6">
        <v>0.75</v>
      </c>
      <c r="AF25" s="1">
        <v>1.2</v>
      </c>
      <c r="AG25" s="1">
        <v>6.1137582551434058</v>
      </c>
      <c r="AH25" s="1">
        <v>0.83104504881715924</v>
      </c>
      <c r="AI25" s="1">
        <v>0.14499999999999999</v>
      </c>
      <c r="AJ25" s="1">
        <v>2.11</v>
      </c>
      <c r="AK25" s="1">
        <v>0.44</v>
      </c>
      <c r="AL25" s="4">
        <v>19755576</v>
      </c>
      <c r="AM25" s="4">
        <v>18077974.815765169</v>
      </c>
      <c r="AN25" s="4">
        <v>40590</v>
      </c>
      <c r="AO25" s="4">
        <v>174783.87340306479</v>
      </c>
      <c r="AP25" s="4">
        <v>1069208</v>
      </c>
      <c r="AQ25" s="4">
        <v>2449838.6460499042</v>
      </c>
    </row>
    <row r="26" spans="1:43" x14ac:dyDescent="0.4">
      <c r="A26" t="s">
        <v>65</v>
      </c>
      <c r="B26" t="s">
        <v>4</v>
      </c>
      <c r="C26">
        <v>59.717370863818203</v>
      </c>
      <c r="D26">
        <v>5.1983742613861503</v>
      </c>
      <c r="E26">
        <v>5.1983742613861503</v>
      </c>
      <c r="F26">
        <v>1.3560878117056401</v>
      </c>
      <c r="G26" s="9">
        <v>328000</v>
      </c>
      <c r="H26">
        <v>40</v>
      </c>
      <c r="I26">
        <v>20</v>
      </c>
      <c r="J26">
        <v>0</v>
      </c>
      <c r="K26">
        <f t="shared" si="0"/>
        <v>103.967485227723</v>
      </c>
      <c r="L26" s="5">
        <v>0.2</v>
      </c>
      <c r="M26" s="5">
        <v>0.3</v>
      </c>
      <c r="N26" s="3">
        <v>0.1</v>
      </c>
      <c r="O26" s="3">
        <v>0</v>
      </c>
      <c r="P26" s="6">
        <v>0.25</v>
      </c>
      <c r="Q26" s="6">
        <v>0.25</v>
      </c>
      <c r="R26" s="6">
        <v>0</v>
      </c>
      <c r="S26" s="6">
        <v>0.5</v>
      </c>
      <c r="T26" s="1">
        <v>1</v>
      </c>
      <c r="U26" s="1">
        <v>2.5</v>
      </c>
      <c r="V26" s="1">
        <v>30</v>
      </c>
      <c r="W26" s="1">
        <v>18</v>
      </c>
      <c r="X26" s="1">
        <v>10</v>
      </c>
      <c r="Y26" s="1">
        <v>28</v>
      </c>
      <c r="Z26" s="6">
        <v>0.75</v>
      </c>
      <c r="AA26" s="6">
        <v>0.25</v>
      </c>
      <c r="AB26" s="6">
        <v>0.25</v>
      </c>
      <c r="AC26" s="6">
        <v>0.04</v>
      </c>
      <c r="AD26" s="6">
        <v>0.5</v>
      </c>
      <c r="AE26" s="6">
        <v>0.75</v>
      </c>
      <c r="AF26" s="1">
        <v>1.2</v>
      </c>
      <c r="AG26" s="1">
        <v>6.1137582551434058</v>
      </c>
      <c r="AH26" s="1">
        <v>0.83104504881715924</v>
      </c>
      <c r="AI26" s="1">
        <v>0.14499999999999999</v>
      </c>
      <c r="AJ26" s="1">
        <v>2.11</v>
      </c>
      <c r="AK26" s="1">
        <v>0.44</v>
      </c>
      <c r="AL26" s="4">
        <v>32610707.529599998</v>
      </c>
      <c r="AM26" s="4">
        <v>109937343.8225998</v>
      </c>
      <c r="AN26" s="4">
        <v>17100</v>
      </c>
      <c r="AO26" s="4">
        <v>475213.14659190527</v>
      </c>
      <c r="AP26" s="4">
        <v>1299800</v>
      </c>
      <c r="AQ26" s="4">
        <v>21984336.89377071</v>
      </c>
    </row>
    <row r="27" spans="1:43" x14ac:dyDescent="0.4">
      <c r="A27" t="s">
        <v>66</v>
      </c>
      <c r="B27" t="s">
        <v>31</v>
      </c>
      <c r="C27">
        <v>81.535975598428394</v>
      </c>
      <c r="D27">
        <v>2.7395440594466001</v>
      </c>
      <c r="E27">
        <v>1.3015860067354399</v>
      </c>
      <c r="F27">
        <v>0.39694848936285398</v>
      </c>
      <c r="G27" s="9">
        <v>340000</v>
      </c>
      <c r="H27">
        <v>40</v>
      </c>
      <c r="I27">
        <v>30</v>
      </c>
      <c r="J27">
        <v>0</v>
      </c>
      <c r="K27">
        <f t="shared" si="0"/>
        <v>82.186321783398</v>
      </c>
      <c r="L27" s="5">
        <v>0.2</v>
      </c>
      <c r="M27" s="5">
        <v>0.3</v>
      </c>
      <c r="N27" s="3">
        <v>0.1</v>
      </c>
      <c r="O27" s="3">
        <v>0</v>
      </c>
      <c r="P27" s="6">
        <v>0.25</v>
      </c>
      <c r="Q27" s="6">
        <v>0.25</v>
      </c>
      <c r="R27" s="6">
        <v>0</v>
      </c>
      <c r="S27" s="6">
        <v>0.5</v>
      </c>
      <c r="T27" s="1">
        <v>1</v>
      </c>
      <c r="U27" s="1">
        <v>2.5</v>
      </c>
      <c r="V27" s="1">
        <v>30</v>
      </c>
      <c r="W27" s="1">
        <v>18</v>
      </c>
      <c r="X27" s="1">
        <v>10</v>
      </c>
      <c r="Y27" s="1">
        <v>28</v>
      </c>
      <c r="Z27" s="6">
        <v>0.75</v>
      </c>
      <c r="AA27" s="6">
        <v>0.25</v>
      </c>
      <c r="AB27" s="6">
        <v>0.25</v>
      </c>
      <c r="AC27" s="6">
        <v>0.04</v>
      </c>
      <c r="AD27" s="6">
        <v>0.5</v>
      </c>
      <c r="AE27" s="6">
        <v>0.75</v>
      </c>
      <c r="AF27" s="1">
        <v>1.2</v>
      </c>
      <c r="AG27" s="1">
        <v>6.1137582551434058</v>
      </c>
      <c r="AH27" s="1">
        <v>0.83104504881715924</v>
      </c>
      <c r="AI27" s="1">
        <v>0.14499999999999999</v>
      </c>
      <c r="AJ27" s="1">
        <v>2.11</v>
      </c>
      <c r="AK27" s="1">
        <v>0.44</v>
      </c>
      <c r="AL27" s="4">
        <v>15304560</v>
      </c>
      <c r="AM27" s="4">
        <v>33150267.02228725</v>
      </c>
      <c r="AN27" s="4">
        <v>880200</v>
      </c>
      <c r="AO27" s="4">
        <v>1265218.5611493669</v>
      </c>
      <c r="AP27" s="4">
        <v>1057520</v>
      </c>
      <c r="AQ27" s="4">
        <v>6916148.5123348171</v>
      </c>
    </row>
    <row r="28" spans="1:43" x14ac:dyDescent="0.4">
      <c r="A28" t="s">
        <v>67</v>
      </c>
      <c r="B28" t="s">
        <v>32</v>
      </c>
      <c r="C28">
        <v>54.462323186496903</v>
      </c>
      <c r="D28">
        <v>1.81847370271131</v>
      </c>
      <c r="E28">
        <v>1.7962857577601301</v>
      </c>
      <c r="F28">
        <v>1.8196367453436899</v>
      </c>
      <c r="G28" s="9">
        <v>8877000</v>
      </c>
      <c r="H28">
        <v>40</v>
      </c>
      <c r="I28">
        <v>60</v>
      </c>
      <c r="J28">
        <v>0</v>
      </c>
      <c r="K28">
        <f t="shared" si="0"/>
        <v>109.10842216267861</v>
      </c>
      <c r="L28" s="5">
        <v>0.2</v>
      </c>
      <c r="M28" s="5">
        <v>0.3</v>
      </c>
      <c r="N28" s="3">
        <v>0.1</v>
      </c>
      <c r="O28" s="3">
        <v>0</v>
      </c>
      <c r="P28" s="6">
        <v>0.25</v>
      </c>
      <c r="Q28" s="6">
        <v>0.25</v>
      </c>
      <c r="R28" s="6">
        <v>0</v>
      </c>
      <c r="S28" s="6">
        <v>0.5</v>
      </c>
      <c r="T28" s="1">
        <v>1</v>
      </c>
      <c r="U28" s="1">
        <v>2.5</v>
      </c>
      <c r="V28" s="1">
        <v>30</v>
      </c>
      <c r="W28" s="1">
        <v>18</v>
      </c>
      <c r="X28" s="1">
        <v>10</v>
      </c>
      <c r="Y28" s="1">
        <v>28</v>
      </c>
      <c r="Z28" s="6">
        <v>0.75</v>
      </c>
      <c r="AA28" s="6">
        <v>0.25</v>
      </c>
      <c r="AB28" s="6">
        <v>0.25</v>
      </c>
      <c r="AC28" s="6">
        <v>0.04</v>
      </c>
      <c r="AD28" s="6">
        <v>0.5</v>
      </c>
      <c r="AE28" s="6">
        <v>0.75</v>
      </c>
      <c r="AF28" s="1">
        <v>1.2</v>
      </c>
      <c r="AG28" s="1">
        <v>6.1137582551434058</v>
      </c>
      <c r="AH28" s="1">
        <v>0.83104504881715924</v>
      </c>
      <c r="AI28" s="1">
        <v>0.14499999999999999</v>
      </c>
      <c r="AJ28" s="1">
        <v>2.11</v>
      </c>
      <c r="AK28" s="1">
        <v>0.44</v>
      </c>
      <c r="AL28" s="4">
        <v>2391644.4624000001</v>
      </c>
      <c r="AM28" s="4">
        <v>371351.21789218171</v>
      </c>
      <c r="AN28" s="4">
        <v>3169360.62</v>
      </c>
      <c r="AO28" s="4">
        <v>3396948.6362120751</v>
      </c>
      <c r="AP28" s="4">
        <v>7509434.1259999992</v>
      </c>
      <c r="AQ28" s="4">
        <v>8148294.3949523754</v>
      </c>
    </row>
    <row r="29" spans="1:43" x14ac:dyDescent="0.4">
      <c r="A29" t="s">
        <v>68</v>
      </c>
      <c r="B29" t="s">
        <v>33</v>
      </c>
      <c r="C29">
        <v>68.378528111624604</v>
      </c>
      <c r="D29">
        <v>1.6877319204461101</v>
      </c>
      <c r="E29">
        <v>2.0951814976871099</v>
      </c>
      <c r="F29">
        <v>2.0312330807721701</v>
      </c>
      <c r="G29" s="9">
        <v>540000</v>
      </c>
      <c r="H29">
        <v>40</v>
      </c>
      <c r="I29">
        <v>40</v>
      </c>
      <c r="J29">
        <v>0</v>
      </c>
      <c r="K29">
        <f t="shared" si="0"/>
        <v>67.509276817844409</v>
      </c>
      <c r="L29" s="5">
        <v>0.2</v>
      </c>
      <c r="M29" s="5">
        <v>0.3</v>
      </c>
      <c r="N29" s="3">
        <v>0.1</v>
      </c>
      <c r="O29" s="3">
        <v>0</v>
      </c>
      <c r="P29" s="6">
        <v>0.25</v>
      </c>
      <c r="Q29" s="6">
        <v>0.25</v>
      </c>
      <c r="R29" s="6">
        <v>0</v>
      </c>
      <c r="S29" s="6">
        <v>0.5</v>
      </c>
      <c r="T29" s="1">
        <v>1</v>
      </c>
      <c r="U29" s="1">
        <v>2.5</v>
      </c>
      <c r="V29" s="1">
        <v>30</v>
      </c>
      <c r="W29" s="1">
        <v>18</v>
      </c>
      <c r="X29" s="1">
        <v>10</v>
      </c>
      <c r="Y29" s="1">
        <v>28</v>
      </c>
      <c r="Z29" s="6">
        <v>0.75</v>
      </c>
      <c r="AA29" s="6">
        <v>0.25</v>
      </c>
      <c r="AB29" s="6">
        <v>0.25</v>
      </c>
      <c r="AC29" s="6">
        <v>0.04</v>
      </c>
      <c r="AD29" s="6">
        <v>0.5</v>
      </c>
      <c r="AE29" s="6">
        <v>0.75</v>
      </c>
      <c r="AF29" s="1">
        <v>1.2</v>
      </c>
      <c r="AG29" s="1">
        <v>6.1137582551434058</v>
      </c>
      <c r="AH29" s="1">
        <v>0.83104504881715924</v>
      </c>
      <c r="AI29" s="1">
        <v>0.14499999999999999</v>
      </c>
      <c r="AJ29" s="1">
        <v>2.11</v>
      </c>
      <c r="AK29" s="1">
        <v>0.44</v>
      </c>
      <c r="AL29" s="4">
        <v>2099133.568</v>
      </c>
      <c r="AM29" s="4">
        <v>905145.0044353446</v>
      </c>
      <c r="AN29" s="4">
        <v>344711.34</v>
      </c>
      <c r="AO29" s="4">
        <v>612422.92320498929</v>
      </c>
      <c r="AP29" s="4">
        <v>4334451.1840000004</v>
      </c>
      <c r="AQ29" s="4">
        <v>5493921.7584072752</v>
      </c>
    </row>
    <row r="30" spans="1:43" x14ac:dyDescent="0.4">
      <c r="A30" t="s">
        <v>69</v>
      </c>
      <c r="B30" t="s">
        <v>22</v>
      </c>
      <c r="C30">
        <v>37.800479625429297</v>
      </c>
      <c r="D30">
        <v>0.72617496471940202</v>
      </c>
      <c r="E30">
        <v>1.04476770344477</v>
      </c>
      <c r="F30">
        <v>0.71849030001391501</v>
      </c>
      <c r="G30" s="9">
        <v>19612900</v>
      </c>
      <c r="H30">
        <v>40</v>
      </c>
      <c r="I30">
        <v>100</v>
      </c>
      <c r="J30">
        <v>0</v>
      </c>
      <c r="K30">
        <f t="shared" si="0"/>
        <v>72.6174964719402</v>
      </c>
      <c r="L30" s="5">
        <v>0.2</v>
      </c>
      <c r="M30" s="5">
        <v>0.3</v>
      </c>
      <c r="N30" s="3">
        <v>0.1</v>
      </c>
      <c r="O30" s="3">
        <v>0</v>
      </c>
      <c r="P30" s="6">
        <v>0.25</v>
      </c>
      <c r="Q30" s="6">
        <v>0.25</v>
      </c>
      <c r="R30" s="6">
        <v>0</v>
      </c>
      <c r="S30" s="6">
        <v>0.5</v>
      </c>
      <c r="T30" s="1">
        <v>1</v>
      </c>
      <c r="U30" s="1">
        <v>2.5</v>
      </c>
      <c r="V30" s="1">
        <v>30</v>
      </c>
      <c r="W30" s="1">
        <v>18</v>
      </c>
      <c r="X30" s="1">
        <v>10</v>
      </c>
      <c r="Y30" s="1">
        <v>28</v>
      </c>
      <c r="Z30" s="6">
        <v>0.75</v>
      </c>
      <c r="AA30" s="6">
        <v>0.25</v>
      </c>
      <c r="AB30" s="6">
        <v>0.25</v>
      </c>
      <c r="AC30" s="6">
        <v>0.04</v>
      </c>
      <c r="AD30" s="6">
        <v>0.5</v>
      </c>
      <c r="AE30" s="6">
        <v>0.75</v>
      </c>
      <c r="AF30" s="1">
        <v>1.2</v>
      </c>
      <c r="AG30" s="1">
        <v>6.1137582551434058</v>
      </c>
      <c r="AH30" s="1">
        <v>0.83104504881715924</v>
      </c>
      <c r="AI30" s="1">
        <v>0.14499999999999999</v>
      </c>
      <c r="AJ30" s="1">
        <v>2.11</v>
      </c>
      <c r="AK30" s="1">
        <v>0.44</v>
      </c>
      <c r="AL30" s="4">
        <v>7321762.4000000004</v>
      </c>
      <c r="AM30" s="4">
        <v>4688076.898895368</v>
      </c>
      <c r="AN30" s="4">
        <v>6470867.7000000002</v>
      </c>
      <c r="AO30" s="4">
        <v>15857041.129571769</v>
      </c>
      <c r="AP30" s="4">
        <v>24574954.600000001</v>
      </c>
      <c r="AQ30" s="4">
        <v>50932376.181682907</v>
      </c>
    </row>
    <row r="31" spans="1:43" x14ac:dyDescent="0.4">
      <c r="A31" t="s">
        <v>70</v>
      </c>
      <c r="B31" t="s">
        <v>24</v>
      </c>
      <c r="C31">
        <v>62.463536210868099</v>
      </c>
      <c r="D31">
        <v>1.77649215646503</v>
      </c>
      <c r="E31">
        <v>1.8258212522471899</v>
      </c>
      <c r="F31">
        <v>1.7142750444664701</v>
      </c>
      <c r="G31" s="9">
        <v>2881550</v>
      </c>
      <c r="H31">
        <v>40</v>
      </c>
      <c r="I31">
        <v>20</v>
      </c>
      <c r="J31">
        <v>0</v>
      </c>
      <c r="K31">
        <f t="shared" si="0"/>
        <v>35.529843129300602</v>
      </c>
      <c r="L31" s="5">
        <v>0.2</v>
      </c>
      <c r="M31" s="5">
        <v>0.3</v>
      </c>
      <c r="N31" s="3">
        <v>0.1</v>
      </c>
      <c r="O31" s="3">
        <v>0</v>
      </c>
      <c r="P31" s="6">
        <v>0.25</v>
      </c>
      <c r="Q31" s="6">
        <v>0.25</v>
      </c>
      <c r="R31" s="6">
        <v>0</v>
      </c>
      <c r="S31" s="6">
        <v>0.5</v>
      </c>
      <c r="T31" s="1">
        <v>1</v>
      </c>
      <c r="U31" s="1">
        <v>2.5</v>
      </c>
      <c r="V31" s="1">
        <v>30</v>
      </c>
      <c r="W31" s="1">
        <v>18</v>
      </c>
      <c r="X31" s="1">
        <v>10</v>
      </c>
      <c r="Y31" s="1">
        <v>28</v>
      </c>
      <c r="Z31" s="6">
        <v>0.75</v>
      </c>
      <c r="AA31" s="6">
        <v>0.25</v>
      </c>
      <c r="AB31" s="6">
        <v>0.25</v>
      </c>
      <c r="AC31" s="6">
        <v>0.04</v>
      </c>
      <c r="AD31" s="6">
        <v>0.5</v>
      </c>
      <c r="AE31" s="6">
        <v>0.75</v>
      </c>
      <c r="AF31" s="1">
        <v>1.2</v>
      </c>
      <c r="AG31" s="1">
        <v>6.1137582551434058</v>
      </c>
      <c r="AH31" s="1">
        <v>0.83104504881715924</v>
      </c>
      <c r="AI31" s="1">
        <v>0.14499999999999999</v>
      </c>
      <c r="AJ31" s="1">
        <v>2.11</v>
      </c>
      <c r="AK31" s="1">
        <v>0.44</v>
      </c>
      <c r="AL31" s="4">
        <v>1772536</v>
      </c>
      <c r="AM31" s="4">
        <v>473338.2374873372</v>
      </c>
      <c r="AN31" s="4">
        <v>5523678</v>
      </c>
      <c r="AO31" s="4">
        <v>5990853.3075513355</v>
      </c>
      <c r="AP31" s="4">
        <v>3281964.7119999998</v>
      </c>
      <c r="AQ31" s="4">
        <v>8375497.3297416782</v>
      </c>
    </row>
    <row r="32" spans="1:43" x14ac:dyDescent="0.4">
      <c r="A32" t="s">
        <v>71</v>
      </c>
      <c r="B32" t="s">
        <v>30</v>
      </c>
      <c r="C32">
        <v>31.037952116368899</v>
      </c>
      <c r="D32">
        <v>1.1669136602528301</v>
      </c>
      <c r="E32">
        <v>1.1997788574203201</v>
      </c>
      <c r="F32">
        <v>1.1650006818468099</v>
      </c>
      <c r="G32" s="9">
        <v>12564000</v>
      </c>
      <c r="H32">
        <v>40</v>
      </c>
      <c r="I32">
        <v>80</v>
      </c>
      <c r="J32">
        <v>0</v>
      </c>
      <c r="K32">
        <f t="shared" si="0"/>
        <v>93.353092820226408</v>
      </c>
      <c r="L32" s="5">
        <v>0.2</v>
      </c>
      <c r="M32" s="5">
        <v>0.3</v>
      </c>
      <c r="N32" s="3">
        <v>0.1</v>
      </c>
      <c r="O32" s="3">
        <v>0</v>
      </c>
      <c r="P32" s="6">
        <v>0.25</v>
      </c>
      <c r="Q32" s="6">
        <v>0.25</v>
      </c>
      <c r="R32" s="6">
        <v>0</v>
      </c>
      <c r="S32" s="6">
        <v>0.5</v>
      </c>
      <c r="T32" s="1">
        <v>1</v>
      </c>
      <c r="U32" s="1">
        <v>2.5</v>
      </c>
      <c r="V32" s="1">
        <v>30</v>
      </c>
      <c r="W32" s="1">
        <v>18</v>
      </c>
      <c r="X32" s="1">
        <v>10</v>
      </c>
      <c r="Y32" s="1">
        <v>28</v>
      </c>
      <c r="Z32" s="6">
        <v>0.75</v>
      </c>
      <c r="AA32" s="6">
        <v>0.25</v>
      </c>
      <c r="AB32" s="6">
        <v>0.25</v>
      </c>
      <c r="AC32" s="6">
        <v>0.04</v>
      </c>
      <c r="AD32" s="6">
        <v>0.5</v>
      </c>
      <c r="AE32" s="6">
        <v>0.75</v>
      </c>
      <c r="AF32" s="1">
        <v>1.2</v>
      </c>
      <c r="AG32" s="1">
        <v>6.1137582551434058</v>
      </c>
      <c r="AH32" s="1">
        <v>0.83104504881715924</v>
      </c>
      <c r="AI32" s="1">
        <v>0.14499999999999999</v>
      </c>
      <c r="AJ32" s="1">
        <v>2.11</v>
      </c>
      <c r="AK32" s="1">
        <v>0.44</v>
      </c>
      <c r="AL32" s="4">
        <v>3264424.8080000002</v>
      </c>
      <c r="AM32" s="4">
        <v>3578631.668949923</v>
      </c>
      <c r="AN32" s="4">
        <v>10209600</v>
      </c>
      <c r="AO32" s="4">
        <v>5404459.074814084</v>
      </c>
      <c r="AP32" s="4">
        <v>10770318.745999999</v>
      </c>
      <c r="AQ32" s="4">
        <v>9800078.7360182237</v>
      </c>
    </row>
    <row r="33" spans="1:43" x14ac:dyDescent="0.4">
      <c r="A33" t="s">
        <v>72</v>
      </c>
      <c r="B33" t="s">
        <v>10</v>
      </c>
      <c r="C33">
        <v>58.515893989486898</v>
      </c>
      <c r="D33">
        <v>3.1442452280755502</v>
      </c>
      <c r="E33">
        <v>3.1442452280755502</v>
      </c>
      <c r="F33">
        <v>0.61099360494455501</v>
      </c>
      <c r="G33" s="9">
        <v>240000</v>
      </c>
      <c r="H33">
        <v>40</v>
      </c>
      <c r="I33">
        <v>30</v>
      </c>
      <c r="J33">
        <v>0</v>
      </c>
      <c r="K33">
        <f t="shared" si="0"/>
        <v>94.327356842266511</v>
      </c>
      <c r="L33" s="5">
        <v>0.2</v>
      </c>
      <c r="M33" s="5">
        <v>0.3</v>
      </c>
      <c r="N33" s="3">
        <v>0.1</v>
      </c>
      <c r="O33" s="3">
        <v>0</v>
      </c>
      <c r="P33" s="6">
        <v>0.25</v>
      </c>
      <c r="Q33" s="6">
        <v>0.25</v>
      </c>
      <c r="R33" s="6">
        <v>0</v>
      </c>
      <c r="S33" s="6">
        <v>0.5</v>
      </c>
      <c r="T33" s="1">
        <v>1</v>
      </c>
      <c r="U33" s="1">
        <v>2.5</v>
      </c>
      <c r="V33" s="1">
        <v>30</v>
      </c>
      <c r="W33" s="1">
        <v>18</v>
      </c>
      <c r="X33" s="1">
        <v>10</v>
      </c>
      <c r="Y33" s="1">
        <v>28</v>
      </c>
      <c r="Z33" s="6">
        <v>0.75</v>
      </c>
      <c r="AA33" s="6">
        <v>0.25</v>
      </c>
      <c r="AB33" s="6">
        <v>0.25</v>
      </c>
      <c r="AC33" s="6">
        <v>0.04</v>
      </c>
      <c r="AD33" s="6">
        <v>0.5</v>
      </c>
      <c r="AE33" s="6">
        <v>0.75</v>
      </c>
      <c r="AF33" s="1">
        <v>1.2</v>
      </c>
      <c r="AG33" s="1">
        <v>6.1137582551434058</v>
      </c>
      <c r="AH33" s="1">
        <v>0.83104504881715924</v>
      </c>
      <c r="AI33" s="1">
        <v>0.14499999999999999</v>
      </c>
      <c r="AJ33" s="1">
        <v>2.11</v>
      </c>
      <c r="AK33" s="1">
        <v>0.44</v>
      </c>
      <c r="AL33" s="4">
        <v>11781099.3048</v>
      </c>
      <c r="AM33" s="4">
        <v>38189653.781891577</v>
      </c>
      <c r="AN33" s="4">
        <v>33300</v>
      </c>
      <c r="AO33" s="4">
        <v>153509.75379691931</v>
      </c>
      <c r="AP33" s="4">
        <v>19069.52</v>
      </c>
      <c r="AQ33" s="4">
        <v>9389674.0931126382</v>
      </c>
    </row>
    <row r="34" spans="1:43" x14ac:dyDescent="0.4">
      <c r="A34" t="s">
        <v>73</v>
      </c>
      <c r="B34" t="s">
        <v>8</v>
      </c>
      <c r="C34">
        <v>93.705879541223496</v>
      </c>
      <c r="D34">
        <v>3.7005367279052699</v>
      </c>
      <c r="E34">
        <v>3.9556580432441599</v>
      </c>
      <c r="F34">
        <v>0.78925776035722295</v>
      </c>
      <c r="G34" s="9">
        <v>3986000</v>
      </c>
      <c r="H34">
        <v>40</v>
      </c>
      <c r="I34">
        <v>30</v>
      </c>
      <c r="J34">
        <v>0</v>
      </c>
      <c r="K34">
        <f t="shared" si="0"/>
        <v>111.01610183715809</v>
      </c>
      <c r="L34" s="5">
        <v>0.2</v>
      </c>
      <c r="M34" s="5">
        <v>0.3</v>
      </c>
      <c r="N34" s="3">
        <v>0.1</v>
      </c>
      <c r="O34" s="3">
        <v>0</v>
      </c>
      <c r="P34" s="6">
        <v>0.25</v>
      </c>
      <c r="Q34" s="6">
        <v>0.25</v>
      </c>
      <c r="R34" s="6">
        <v>0</v>
      </c>
      <c r="S34" s="6">
        <v>0.5</v>
      </c>
      <c r="T34" s="1">
        <v>1</v>
      </c>
      <c r="U34" s="1">
        <v>2.5</v>
      </c>
      <c r="V34" s="1">
        <v>30</v>
      </c>
      <c r="W34" s="1">
        <v>18</v>
      </c>
      <c r="X34" s="1">
        <v>10</v>
      </c>
      <c r="Y34" s="1">
        <v>28</v>
      </c>
      <c r="Z34" s="6">
        <v>0.75</v>
      </c>
      <c r="AA34" s="6">
        <v>0.25</v>
      </c>
      <c r="AB34" s="6">
        <v>0.25</v>
      </c>
      <c r="AC34" s="6">
        <v>0.04</v>
      </c>
      <c r="AD34" s="6">
        <v>0.5</v>
      </c>
      <c r="AE34" s="6">
        <v>0.75</v>
      </c>
      <c r="AF34" s="1">
        <v>1.2</v>
      </c>
      <c r="AG34" s="1">
        <v>6.1137582551434058</v>
      </c>
      <c r="AH34" s="1">
        <v>0.83104504881715924</v>
      </c>
      <c r="AI34" s="1">
        <v>0.14499999999999999</v>
      </c>
      <c r="AJ34" s="1">
        <v>2.11</v>
      </c>
      <c r="AK34" s="1">
        <v>0.44</v>
      </c>
      <c r="AL34" s="4">
        <v>9955739.2888000011</v>
      </c>
      <c r="AM34" s="4">
        <v>12283493.98736795</v>
      </c>
      <c r="AN34" s="4">
        <v>3857760</v>
      </c>
      <c r="AO34" s="4">
        <v>5648977.9903443344</v>
      </c>
      <c r="AP34" s="4">
        <v>4782169</v>
      </c>
      <c r="AQ34" s="4">
        <v>12867618.660597131</v>
      </c>
    </row>
    <row r="35" spans="1:43" x14ac:dyDescent="0.4">
      <c r="A35" t="s">
        <v>74</v>
      </c>
      <c r="B35" t="s">
        <v>23</v>
      </c>
      <c r="C35">
        <v>53.923128892660998</v>
      </c>
      <c r="D35">
        <v>1.3338073294064601</v>
      </c>
      <c r="E35">
        <v>1.0274821830193599</v>
      </c>
      <c r="F35">
        <v>0.54350638161602405</v>
      </c>
      <c r="G35" s="9">
        <v>2840000</v>
      </c>
      <c r="H35">
        <v>40</v>
      </c>
      <c r="I35">
        <v>80</v>
      </c>
      <c r="J35">
        <v>0</v>
      </c>
      <c r="K35">
        <f t="shared" si="0"/>
        <v>106.7045863525168</v>
      </c>
      <c r="L35" s="5">
        <v>0.2</v>
      </c>
      <c r="M35" s="5">
        <v>0.3</v>
      </c>
      <c r="N35" s="3">
        <v>0.1</v>
      </c>
      <c r="O35" s="3">
        <v>0</v>
      </c>
      <c r="P35" s="6">
        <v>0.25</v>
      </c>
      <c r="Q35" s="6">
        <v>0.25</v>
      </c>
      <c r="R35" s="6">
        <v>0</v>
      </c>
      <c r="S35" s="6">
        <v>0.5</v>
      </c>
      <c r="T35" s="1">
        <v>1</v>
      </c>
      <c r="U35" s="1">
        <v>2.5</v>
      </c>
      <c r="V35" s="1">
        <v>30</v>
      </c>
      <c r="W35" s="1">
        <v>18</v>
      </c>
      <c r="X35" s="1">
        <v>10</v>
      </c>
      <c r="Y35" s="1">
        <v>28</v>
      </c>
      <c r="Z35" s="6">
        <v>0.75</v>
      </c>
      <c r="AA35" s="6">
        <v>0.25</v>
      </c>
      <c r="AB35" s="6">
        <v>0.25</v>
      </c>
      <c r="AC35" s="6">
        <v>0.04</v>
      </c>
      <c r="AD35" s="6">
        <v>0.5</v>
      </c>
      <c r="AE35" s="6">
        <v>0.75</v>
      </c>
      <c r="AF35" s="1">
        <v>1.2</v>
      </c>
      <c r="AG35" s="1">
        <v>6.1137582551434058</v>
      </c>
      <c r="AH35" s="1">
        <v>0.83104504881715924</v>
      </c>
      <c r="AI35" s="1">
        <v>0.14499999999999999</v>
      </c>
      <c r="AJ35" s="1">
        <v>2.11</v>
      </c>
      <c r="AK35" s="1">
        <v>0.44</v>
      </c>
      <c r="AL35" s="4">
        <v>2454302.4</v>
      </c>
      <c r="AM35" s="4">
        <v>5701429.4170310432</v>
      </c>
      <c r="AN35" s="4">
        <v>2159460</v>
      </c>
      <c r="AO35" s="4">
        <v>4780638.5960159488</v>
      </c>
      <c r="AP35" s="4">
        <v>7888274</v>
      </c>
      <c r="AQ35" s="4">
        <v>15746559.0500874</v>
      </c>
    </row>
    <row r="36" spans="1:43" x14ac:dyDescent="0.4">
      <c r="A36" t="s">
        <v>75</v>
      </c>
      <c r="B36" t="s">
        <v>11</v>
      </c>
      <c r="C36">
        <v>40.816433843125502</v>
      </c>
      <c r="D36">
        <v>3.3984551967960299</v>
      </c>
      <c r="E36">
        <v>3.3984551967960299</v>
      </c>
      <c r="F36">
        <v>1.34727704041013</v>
      </c>
      <c r="G36" s="9">
        <v>55000</v>
      </c>
      <c r="H36">
        <v>40</v>
      </c>
      <c r="I36">
        <v>20</v>
      </c>
      <c r="J36">
        <v>0</v>
      </c>
      <c r="K36">
        <f t="shared" si="0"/>
        <v>67.9691039359206</v>
      </c>
      <c r="L36" s="5">
        <v>0.2</v>
      </c>
      <c r="M36" s="5">
        <v>0.3</v>
      </c>
      <c r="N36" s="3">
        <v>0.1</v>
      </c>
      <c r="O36" s="3">
        <v>0</v>
      </c>
      <c r="P36" s="6">
        <v>0.25</v>
      </c>
      <c r="Q36" s="6">
        <v>0.25</v>
      </c>
      <c r="R36" s="6">
        <v>0</v>
      </c>
      <c r="S36" s="6">
        <v>0.5</v>
      </c>
      <c r="T36" s="1">
        <v>1</v>
      </c>
      <c r="U36" s="1">
        <v>2.5</v>
      </c>
      <c r="V36" s="1">
        <v>30</v>
      </c>
      <c r="W36" s="1">
        <v>18</v>
      </c>
      <c r="X36" s="1">
        <v>10</v>
      </c>
      <c r="Y36" s="1">
        <v>28</v>
      </c>
      <c r="Z36" s="6">
        <v>0.75</v>
      </c>
      <c r="AA36" s="6">
        <v>0.25</v>
      </c>
      <c r="AB36" s="6">
        <v>0.25</v>
      </c>
      <c r="AC36" s="6">
        <v>0.04</v>
      </c>
      <c r="AD36" s="6">
        <v>0.5</v>
      </c>
      <c r="AE36" s="6">
        <v>0.75</v>
      </c>
      <c r="AF36" s="1">
        <v>1.2</v>
      </c>
      <c r="AG36" s="1">
        <v>6.1137582551434058</v>
      </c>
      <c r="AH36" s="1">
        <v>0.83104504881715924</v>
      </c>
      <c r="AI36" s="1">
        <v>0.14499999999999999</v>
      </c>
      <c r="AJ36" s="1">
        <v>2.11</v>
      </c>
      <c r="AK36" s="1">
        <v>0.44</v>
      </c>
      <c r="AL36" s="4">
        <v>20676184.809599999</v>
      </c>
      <c r="AM36" s="4">
        <v>29047871.340588029</v>
      </c>
      <c r="AN36" s="4">
        <v>0</v>
      </c>
      <c r="AO36" s="4">
        <v>0</v>
      </c>
      <c r="AP36" s="4">
        <v>139574</v>
      </c>
      <c r="AQ36" s="4">
        <v>2762563.9973101499</v>
      </c>
    </row>
    <row r="37" spans="1:43" x14ac:dyDescent="0.4">
      <c r="A37" t="s">
        <v>76</v>
      </c>
      <c r="B37" t="s">
        <v>25</v>
      </c>
      <c r="C37">
        <v>66.376799978483106</v>
      </c>
      <c r="D37">
        <v>1.5102115683634301</v>
      </c>
      <c r="E37">
        <v>1.4795124450786501</v>
      </c>
      <c r="F37">
        <v>1.4878914135932499</v>
      </c>
      <c r="G37" s="9">
        <v>2716000</v>
      </c>
      <c r="H37">
        <v>40</v>
      </c>
      <c r="I37">
        <v>60</v>
      </c>
      <c r="J37">
        <v>0</v>
      </c>
      <c r="K37">
        <f t="shared" si="0"/>
        <v>90.612694101805801</v>
      </c>
      <c r="L37" s="5">
        <v>0.2</v>
      </c>
      <c r="M37" s="5">
        <v>0.3</v>
      </c>
      <c r="N37" s="3">
        <v>0.1</v>
      </c>
      <c r="O37" s="3">
        <v>0</v>
      </c>
      <c r="P37" s="6">
        <v>0.25</v>
      </c>
      <c r="Q37" s="6">
        <v>0.25</v>
      </c>
      <c r="R37" s="6">
        <v>0</v>
      </c>
      <c r="S37" s="6">
        <v>0.5</v>
      </c>
      <c r="T37" s="1">
        <v>1</v>
      </c>
      <c r="U37" s="1">
        <v>2.5</v>
      </c>
      <c r="V37" s="1">
        <v>30</v>
      </c>
      <c r="W37" s="1">
        <v>18</v>
      </c>
      <c r="X37" s="1">
        <v>10</v>
      </c>
      <c r="Y37" s="1">
        <v>28</v>
      </c>
      <c r="Z37" s="6">
        <v>0.75</v>
      </c>
      <c r="AA37" s="6">
        <v>0.25</v>
      </c>
      <c r="AB37" s="6">
        <v>0.25</v>
      </c>
      <c r="AC37" s="6">
        <v>0.04</v>
      </c>
      <c r="AD37" s="6">
        <v>0.5</v>
      </c>
      <c r="AE37" s="6">
        <v>0.75</v>
      </c>
      <c r="AF37" s="1">
        <v>1.2</v>
      </c>
      <c r="AG37" s="1">
        <v>6.1137582551434058</v>
      </c>
      <c r="AH37" s="1">
        <v>0.83104504881715924</v>
      </c>
      <c r="AI37" s="1">
        <v>0.14499999999999999</v>
      </c>
      <c r="AJ37" s="1">
        <v>2.11</v>
      </c>
      <c r="AK37" s="1">
        <v>0.44</v>
      </c>
      <c r="AL37" s="4">
        <v>617962.51199999987</v>
      </c>
      <c r="AM37" s="4">
        <v>9139035.4087535124</v>
      </c>
      <c r="AN37" s="4">
        <v>3997848.24</v>
      </c>
      <c r="AO37" s="4">
        <v>2130069.0875350679</v>
      </c>
      <c r="AP37" s="4">
        <v>3860236.7960000001</v>
      </c>
      <c r="AQ37" s="4">
        <v>5118955.9754511481</v>
      </c>
    </row>
    <row r="38" spans="1:43" x14ac:dyDescent="0.4">
      <c r="A38" t="s">
        <v>15</v>
      </c>
      <c r="B38" t="s">
        <v>15</v>
      </c>
      <c r="C38">
        <v>71.394754019497256</v>
      </c>
      <c r="D38">
        <v>1.45</v>
      </c>
      <c r="E38">
        <v>1.2887880991104346</v>
      </c>
      <c r="F38">
        <v>1.4275656033297697</v>
      </c>
      <c r="G38" s="9">
        <v>25564000</v>
      </c>
      <c r="H38">
        <v>40</v>
      </c>
      <c r="I38">
        <v>40</v>
      </c>
      <c r="J38">
        <v>0</v>
      </c>
      <c r="K38">
        <f t="shared" si="0"/>
        <v>58</v>
      </c>
      <c r="L38" s="5">
        <v>0.2</v>
      </c>
      <c r="M38" s="5">
        <v>0.3</v>
      </c>
      <c r="N38" s="3">
        <v>0.1</v>
      </c>
      <c r="O38" s="3">
        <v>0</v>
      </c>
      <c r="P38" s="6">
        <v>0.25</v>
      </c>
      <c r="Q38" s="6">
        <v>0.25</v>
      </c>
      <c r="R38" s="6">
        <v>0</v>
      </c>
      <c r="S38" s="6">
        <v>0.5</v>
      </c>
      <c r="T38" s="1">
        <v>1</v>
      </c>
      <c r="U38" s="1">
        <v>2.5</v>
      </c>
      <c r="V38" s="1">
        <v>30</v>
      </c>
      <c r="W38" s="1">
        <v>18</v>
      </c>
      <c r="X38" s="1">
        <v>10</v>
      </c>
      <c r="Y38" s="1">
        <v>28</v>
      </c>
      <c r="Z38" s="6">
        <v>0.75</v>
      </c>
      <c r="AA38" s="6">
        <v>0.25</v>
      </c>
      <c r="AB38" s="6">
        <v>0.25</v>
      </c>
      <c r="AC38" s="6">
        <v>0.04</v>
      </c>
      <c r="AD38" s="6">
        <v>0.5</v>
      </c>
      <c r="AE38" s="6">
        <v>0.75</v>
      </c>
      <c r="AF38" s="1">
        <v>1.2</v>
      </c>
      <c r="AG38" s="1">
        <v>6.1137582551434058</v>
      </c>
      <c r="AH38" s="1">
        <v>0.83104504881715924</v>
      </c>
      <c r="AI38" s="1">
        <v>0.14499999999999999</v>
      </c>
      <c r="AJ38" s="1">
        <v>2.11</v>
      </c>
      <c r="AK38" s="1">
        <v>0.44</v>
      </c>
      <c r="AL38" s="4">
        <v>21832354.790399998</v>
      </c>
      <c r="AM38" s="4">
        <v>57859589.476993911</v>
      </c>
      <c r="AN38" s="4">
        <v>68081310.719999999</v>
      </c>
      <c r="AO38" s="4">
        <v>57485754.92548164</v>
      </c>
      <c r="AP38" s="4">
        <v>59421291.244000003</v>
      </c>
      <c r="AQ38" s="4">
        <v>57108908.920689538</v>
      </c>
    </row>
    <row r="39" spans="1:43" x14ac:dyDescent="0.4">
      <c r="A39" t="s">
        <v>77</v>
      </c>
      <c r="B39" t="s">
        <v>5</v>
      </c>
      <c r="C39">
        <v>82.333032467425895</v>
      </c>
      <c r="D39">
        <v>6.1</v>
      </c>
      <c r="E39">
        <v>3.4088234140847899</v>
      </c>
      <c r="F39">
        <v>0.67435451483015196</v>
      </c>
      <c r="G39" s="9">
        <v>3823000</v>
      </c>
      <c r="H39">
        <v>40</v>
      </c>
      <c r="I39">
        <v>10</v>
      </c>
      <c r="J39">
        <v>0</v>
      </c>
      <c r="K39">
        <f t="shared" si="0"/>
        <v>61</v>
      </c>
      <c r="L39" s="5">
        <v>0.2</v>
      </c>
      <c r="M39" s="5">
        <v>0.3</v>
      </c>
      <c r="N39" s="3">
        <v>0.1</v>
      </c>
      <c r="O39" s="3">
        <v>0</v>
      </c>
      <c r="P39" s="6">
        <v>0.25</v>
      </c>
      <c r="Q39" s="6">
        <v>0.25</v>
      </c>
      <c r="R39" s="6">
        <v>0</v>
      </c>
      <c r="S39" s="6">
        <v>0.5</v>
      </c>
      <c r="T39" s="1">
        <v>1</v>
      </c>
      <c r="U39" s="1">
        <v>2.5</v>
      </c>
      <c r="V39" s="1">
        <v>30</v>
      </c>
      <c r="W39" s="1">
        <v>18</v>
      </c>
      <c r="X39" s="1">
        <v>10</v>
      </c>
      <c r="Y39" s="1">
        <v>28</v>
      </c>
      <c r="Z39" s="6">
        <v>0.75</v>
      </c>
      <c r="AA39" s="6">
        <v>0.25</v>
      </c>
      <c r="AB39" s="6">
        <v>0.25</v>
      </c>
      <c r="AC39" s="6">
        <v>0.04</v>
      </c>
      <c r="AD39" s="6">
        <v>0.5</v>
      </c>
      <c r="AE39" s="6">
        <v>0.75</v>
      </c>
      <c r="AF39" s="1">
        <v>1.2</v>
      </c>
      <c r="AG39" s="1">
        <v>6.1137582551434058</v>
      </c>
      <c r="AH39" s="1">
        <v>0.83104504881715924</v>
      </c>
      <c r="AI39" s="1">
        <v>0.14499999999999999</v>
      </c>
      <c r="AJ39" s="1">
        <v>2.11</v>
      </c>
      <c r="AK39" s="1">
        <v>0.44</v>
      </c>
      <c r="AL39" s="4">
        <v>10938080</v>
      </c>
      <c r="AM39" s="4">
        <v>17024162.168372281</v>
      </c>
      <c r="AN39" s="4">
        <v>1385973.18</v>
      </c>
      <c r="AO39" s="4">
        <v>1531549.3834927671</v>
      </c>
      <c r="AP39" s="4">
        <v>3792216</v>
      </c>
      <c r="AQ39" s="4">
        <v>6123362.6637672475</v>
      </c>
    </row>
    <row r="40" spans="1:43" x14ac:dyDescent="0.4">
      <c r="G40" s="9"/>
    </row>
  </sheetData>
  <mergeCells count="2">
    <mergeCell ref="AL1:AQ1"/>
    <mergeCell ref="AF1:AK1"/>
  </mergeCells>
  <conditionalFormatting sqref="D3:D39">
    <cfRule type="cellIs" dxfId="0" priority="1" operator="greaterThan">
      <formula>6.1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283C-1E2C-4243-B497-9699F28EBCEC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A8EE95534D24D8A5C5857068DA0EF" ma:contentTypeVersion="13" ma:contentTypeDescription="Create a new document." ma:contentTypeScope="" ma:versionID="0563e309733eaa841aae7e0dbd79c2ad">
  <xsd:schema xmlns:xsd="http://www.w3.org/2001/XMLSchema" xmlns:xs="http://www.w3.org/2001/XMLSchema" xmlns:p="http://schemas.microsoft.com/office/2006/metadata/properties" xmlns:ns3="cdc853a6-b410-4b5c-8ab0-07f95ae9109e" xmlns:ns4="40992eaf-3094-4982-8a23-703569796799" targetNamespace="http://schemas.microsoft.com/office/2006/metadata/properties" ma:root="true" ma:fieldsID="154eefe7c31e50ad7b311ebacc30175d" ns3:_="" ns4:_="">
    <xsd:import namespace="cdc853a6-b410-4b5c-8ab0-07f95ae9109e"/>
    <xsd:import namespace="40992eaf-3094-4982-8a23-7035697967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853a6-b410-4b5c-8ab0-07f95ae91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92eaf-3094-4982-8a23-7035697967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ED85F6-C68F-4F6E-904B-D35EB2682B3D}">
  <ds:schemaRefs>
    <ds:schemaRef ds:uri="cdc853a6-b410-4b5c-8ab0-07f95ae9109e"/>
    <ds:schemaRef ds:uri="http://schemas.openxmlformats.org/package/2006/metadata/core-properties"/>
    <ds:schemaRef ds:uri="40992eaf-3094-4982-8a23-703569796799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0ACAED-C74D-44F8-9BE8-5CE7984B2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853a6-b410-4b5c-8ab0-07f95ae9109e"/>
    <ds:schemaRef ds:uri="40992eaf-3094-4982-8a23-7035697967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45D217-31A9-4D99-B8F0-E0AB87E2E7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Gibbs</dc:creator>
  <cp:lastModifiedBy>Liqing Peng</cp:lastModifiedBy>
  <dcterms:created xsi:type="dcterms:W3CDTF">2019-11-13T14:26:51Z</dcterms:created>
  <dcterms:modified xsi:type="dcterms:W3CDTF">2020-12-22T21:14:55Z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0x010100D28A8EE95534D24D8A5C5857068DA0EF</vt:lpwstr>
  </property>
  <property fmtid="{D5CDD505-2E9C-101B-9397-08002B2CF9AE}" pid="3" name="ESRI_WORKBOOK_ID">
    <vt:lpwstr>23a7e4b4739c44a292ece6050e0d7667</vt:lpwstr>
  </property>
</Properties>
</file>