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.sharepoint.com/sites/CitiesDataCommunityofPractice/Shared Documents/SCIP geospatial/"/>
    </mc:Choice>
  </mc:AlternateContent>
  <xr:revisionPtr revIDLastSave="229" documentId="13_ncr:40009_{4E4E2938-2CF0-421D-84E5-A0888DA2A237}" xr6:coauthVersionLast="46" xr6:coauthVersionMax="46" xr10:uidLastSave="{19F6A7DE-68DF-452C-88F8-2B89F4C44303}"/>
  <bookViews>
    <workbookView xWindow="405" yWindow="225" windowWidth="19065" windowHeight="11505" firstSheet="1" activeTab="1" xr2:uid="{00000000-000D-0000-FFFF-FFFF00000000}"/>
  </bookViews>
  <sheets>
    <sheet name="Indicator defns" sheetId="15" r:id="rId1"/>
    <sheet name="SCORES" sheetId="3" r:id="rId2"/>
    <sheet name="2020 species" sheetId="12" r:id="rId3"/>
    <sheet name="naturalarea data" sheetId="14" r:id="rId4"/>
    <sheet name="pervious surface" sheetId="13" r:id="rId5"/>
    <sheet name="protectedarea data" sheetId="10" r:id="rId6"/>
    <sheet name="builtup bird data" sheetId="8" r:id="rId7"/>
    <sheet name="all bird data" sheetId="11" r:id="rId8"/>
    <sheet name="invasive birds" sheetId="9" r:id="rId9"/>
    <sheet name="buffered NA areas" sheetId="1" r:id="rId10"/>
    <sheet name="unbuffered NA areas" sheetId="5" r:id="rId11"/>
    <sheet name="muni areas" sheetId="4" r:id="rId12"/>
    <sheet name="muni data" sheetId="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K5" i="3" s="1"/>
  <c r="L5" i="3" s="1"/>
  <c r="B6" i="3"/>
  <c r="B7" i="3"/>
  <c r="B8" i="3"/>
  <c r="B9" i="3"/>
  <c r="K9" i="3" s="1"/>
  <c r="L9" i="3" s="1"/>
  <c r="B10" i="3"/>
  <c r="B11" i="3"/>
  <c r="B12" i="3"/>
  <c r="B13" i="3"/>
  <c r="M13" i="3" s="1"/>
  <c r="N13" i="3" s="1"/>
  <c r="B14" i="3"/>
  <c r="B15" i="3"/>
  <c r="B16" i="3"/>
  <c r="B17" i="3"/>
  <c r="K17" i="3" s="1"/>
  <c r="L17" i="3" s="1"/>
  <c r="B18" i="3"/>
  <c r="B19" i="3"/>
  <c r="B20" i="3"/>
  <c r="B21" i="3"/>
  <c r="K21" i="3" s="1"/>
  <c r="L21" i="3" s="1"/>
  <c r="B22" i="3"/>
  <c r="B23" i="3"/>
  <c r="B24" i="3"/>
  <c r="B25" i="3"/>
  <c r="K25" i="3" s="1"/>
  <c r="L25" i="3" s="1"/>
  <c r="B26" i="3"/>
  <c r="B27" i="3"/>
  <c r="B28" i="3"/>
  <c r="B29" i="3"/>
  <c r="M29" i="3" s="1"/>
  <c r="N29" i="3" s="1"/>
  <c r="B30" i="3"/>
  <c r="B31" i="3"/>
  <c r="B32" i="3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2" i="14"/>
  <c r="N297" i="14"/>
  <c r="N296" i="14"/>
  <c r="N295" i="14"/>
  <c r="N294" i="14"/>
  <c r="N293" i="14"/>
  <c r="N292" i="14"/>
  <c r="N291" i="14"/>
  <c r="N290" i="14"/>
  <c r="N289" i="14"/>
  <c r="N288" i="14"/>
  <c r="N287" i="14"/>
  <c r="N286" i="14"/>
  <c r="N285" i="14"/>
  <c r="N284" i="14"/>
  <c r="N283" i="14"/>
  <c r="N282" i="14"/>
  <c r="N281" i="14"/>
  <c r="N280" i="14"/>
  <c r="N279" i="14"/>
  <c r="N278" i="14"/>
  <c r="N277" i="14"/>
  <c r="N276" i="14"/>
  <c r="N275" i="14"/>
  <c r="N274" i="14"/>
  <c r="N273" i="14"/>
  <c r="N272" i="14"/>
  <c r="N271" i="14"/>
  <c r="N270" i="14"/>
  <c r="N269" i="14"/>
  <c r="N268" i="14"/>
  <c r="N267" i="14"/>
  <c r="N266" i="14"/>
  <c r="N265" i="14"/>
  <c r="N264" i="14"/>
  <c r="N263" i="14"/>
  <c r="N262" i="14"/>
  <c r="N261" i="14"/>
  <c r="N260" i="14"/>
  <c r="N259" i="14"/>
  <c r="N258" i="14"/>
  <c r="N257" i="14"/>
  <c r="N256" i="14"/>
  <c r="N255" i="14"/>
  <c r="N254" i="14"/>
  <c r="N253" i="14"/>
  <c r="N252" i="14"/>
  <c r="N251" i="14"/>
  <c r="N250" i="14"/>
  <c r="N249" i="14"/>
  <c r="N248" i="14"/>
  <c r="N247" i="14"/>
  <c r="N246" i="14"/>
  <c r="N245" i="14"/>
  <c r="N244" i="14"/>
  <c r="N243" i="14"/>
  <c r="N242" i="14"/>
  <c r="N241" i="14"/>
  <c r="N240" i="14"/>
  <c r="N239" i="14"/>
  <c r="N238" i="14"/>
  <c r="N237" i="14"/>
  <c r="N236" i="14"/>
  <c r="N235" i="14"/>
  <c r="N234" i="14"/>
  <c r="N233" i="14"/>
  <c r="N232" i="14"/>
  <c r="N231" i="14"/>
  <c r="N230" i="14"/>
  <c r="N229" i="14"/>
  <c r="N228" i="14"/>
  <c r="N227" i="14"/>
  <c r="N226" i="14"/>
  <c r="N225" i="14"/>
  <c r="N224" i="14"/>
  <c r="N223" i="14"/>
  <c r="N222" i="14"/>
  <c r="N221" i="14"/>
  <c r="N220" i="14"/>
  <c r="N219" i="14"/>
  <c r="N218" i="14"/>
  <c r="N217" i="14"/>
  <c r="N216" i="14"/>
  <c r="N215" i="14"/>
  <c r="N214" i="14"/>
  <c r="N213" i="14"/>
  <c r="N212" i="14"/>
  <c r="N211" i="14"/>
  <c r="N210" i="14"/>
  <c r="N209" i="14"/>
  <c r="N208" i="14"/>
  <c r="N207" i="14"/>
  <c r="N206" i="14"/>
  <c r="N205" i="14"/>
  <c r="N204" i="14"/>
  <c r="N203" i="14"/>
  <c r="N202" i="14"/>
  <c r="N201" i="14"/>
  <c r="N200" i="14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N2" i="14"/>
  <c r="H654" i="14"/>
  <c r="H653" i="14"/>
  <c r="H652" i="14"/>
  <c r="H651" i="14"/>
  <c r="H650" i="14"/>
  <c r="H649" i="14"/>
  <c r="H648" i="14"/>
  <c r="H647" i="14"/>
  <c r="H646" i="14"/>
  <c r="H645" i="14"/>
  <c r="H644" i="14"/>
  <c r="H643" i="14"/>
  <c r="H642" i="14"/>
  <c r="H641" i="14"/>
  <c r="H640" i="14"/>
  <c r="H639" i="14"/>
  <c r="H638" i="14"/>
  <c r="H637" i="14"/>
  <c r="H636" i="14"/>
  <c r="H635" i="14"/>
  <c r="H634" i="14"/>
  <c r="H633" i="14"/>
  <c r="H632" i="14"/>
  <c r="H631" i="14"/>
  <c r="H630" i="14"/>
  <c r="H629" i="14"/>
  <c r="H628" i="14"/>
  <c r="H627" i="14"/>
  <c r="H626" i="14"/>
  <c r="H625" i="14"/>
  <c r="H624" i="14"/>
  <c r="H623" i="14"/>
  <c r="H622" i="14"/>
  <c r="H621" i="14"/>
  <c r="H620" i="14"/>
  <c r="H619" i="14"/>
  <c r="H618" i="14"/>
  <c r="H617" i="14"/>
  <c r="H616" i="14"/>
  <c r="H615" i="14"/>
  <c r="H614" i="14"/>
  <c r="H613" i="14"/>
  <c r="H612" i="14"/>
  <c r="H611" i="14"/>
  <c r="H610" i="14"/>
  <c r="H609" i="14"/>
  <c r="H608" i="14"/>
  <c r="H607" i="14"/>
  <c r="H606" i="14"/>
  <c r="H605" i="14"/>
  <c r="H604" i="14"/>
  <c r="H603" i="14"/>
  <c r="H602" i="14"/>
  <c r="H601" i="14"/>
  <c r="H600" i="14"/>
  <c r="H599" i="14"/>
  <c r="H598" i="14"/>
  <c r="H597" i="14"/>
  <c r="H596" i="14"/>
  <c r="H595" i="14"/>
  <c r="H594" i="14"/>
  <c r="H593" i="14"/>
  <c r="H592" i="14"/>
  <c r="H591" i="14"/>
  <c r="H590" i="14"/>
  <c r="H589" i="14"/>
  <c r="H588" i="14"/>
  <c r="H587" i="14"/>
  <c r="H586" i="14"/>
  <c r="H585" i="14"/>
  <c r="H584" i="14"/>
  <c r="H583" i="14"/>
  <c r="H582" i="14"/>
  <c r="H581" i="14"/>
  <c r="H580" i="14"/>
  <c r="H579" i="14"/>
  <c r="H578" i="14"/>
  <c r="H577" i="14"/>
  <c r="H576" i="14"/>
  <c r="H575" i="14"/>
  <c r="H574" i="14"/>
  <c r="H573" i="14"/>
  <c r="H572" i="14"/>
  <c r="H571" i="14"/>
  <c r="H570" i="14"/>
  <c r="H569" i="14"/>
  <c r="H568" i="14"/>
  <c r="H567" i="14"/>
  <c r="H566" i="14"/>
  <c r="H565" i="14"/>
  <c r="H564" i="14"/>
  <c r="H563" i="14"/>
  <c r="H562" i="14"/>
  <c r="H561" i="14"/>
  <c r="H560" i="14"/>
  <c r="H559" i="14"/>
  <c r="H558" i="14"/>
  <c r="H557" i="14"/>
  <c r="H556" i="14"/>
  <c r="H555" i="14"/>
  <c r="H554" i="14"/>
  <c r="H553" i="14"/>
  <c r="H552" i="14"/>
  <c r="H551" i="14"/>
  <c r="H550" i="14"/>
  <c r="H549" i="14"/>
  <c r="H548" i="14"/>
  <c r="H547" i="14"/>
  <c r="H546" i="14"/>
  <c r="H545" i="14"/>
  <c r="H544" i="14"/>
  <c r="H543" i="14"/>
  <c r="H542" i="14"/>
  <c r="H541" i="14"/>
  <c r="H540" i="14"/>
  <c r="H539" i="14"/>
  <c r="H538" i="14"/>
  <c r="H537" i="14"/>
  <c r="H536" i="14"/>
  <c r="H535" i="14"/>
  <c r="H534" i="14"/>
  <c r="H533" i="14"/>
  <c r="H532" i="14"/>
  <c r="H531" i="14"/>
  <c r="H530" i="14"/>
  <c r="H529" i="14"/>
  <c r="H528" i="14"/>
  <c r="H527" i="14"/>
  <c r="H526" i="14"/>
  <c r="H525" i="14"/>
  <c r="H524" i="14"/>
  <c r="H523" i="14"/>
  <c r="H522" i="14"/>
  <c r="H521" i="14"/>
  <c r="H520" i="14"/>
  <c r="H519" i="14"/>
  <c r="H518" i="14"/>
  <c r="H517" i="14"/>
  <c r="H516" i="14"/>
  <c r="H515" i="14"/>
  <c r="H514" i="14"/>
  <c r="H513" i="14"/>
  <c r="H512" i="14"/>
  <c r="H511" i="14"/>
  <c r="H510" i="14"/>
  <c r="H509" i="14"/>
  <c r="H508" i="14"/>
  <c r="H507" i="14"/>
  <c r="H506" i="14"/>
  <c r="H505" i="14"/>
  <c r="H504" i="14"/>
  <c r="H503" i="14"/>
  <c r="H502" i="14"/>
  <c r="H501" i="14"/>
  <c r="H500" i="14"/>
  <c r="H499" i="14"/>
  <c r="H498" i="14"/>
  <c r="H497" i="14"/>
  <c r="H496" i="14"/>
  <c r="H495" i="14"/>
  <c r="H494" i="14"/>
  <c r="H493" i="14"/>
  <c r="H492" i="14"/>
  <c r="H491" i="14"/>
  <c r="H490" i="14"/>
  <c r="H489" i="14"/>
  <c r="H488" i="14"/>
  <c r="H487" i="14"/>
  <c r="H486" i="14"/>
  <c r="H485" i="14"/>
  <c r="H484" i="14"/>
  <c r="H483" i="14"/>
  <c r="H482" i="14"/>
  <c r="H481" i="14"/>
  <c r="H480" i="14"/>
  <c r="H479" i="14"/>
  <c r="H478" i="14"/>
  <c r="H477" i="14"/>
  <c r="H476" i="14"/>
  <c r="H475" i="14"/>
  <c r="H474" i="14"/>
  <c r="H473" i="14"/>
  <c r="H472" i="14"/>
  <c r="H471" i="14"/>
  <c r="H470" i="14"/>
  <c r="H469" i="14"/>
  <c r="H468" i="14"/>
  <c r="H467" i="14"/>
  <c r="H466" i="14"/>
  <c r="H465" i="14"/>
  <c r="H464" i="14"/>
  <c r="H463" i="14"/>
  <c r="H462" i="14"/>
  <c r="H461" i="14"/>
  <c r="H460" i="14"/>
  <c r="H459" i="14"/>
  <c r="H458" i="14"/>
  <c r="H457" i="14"/>
  <c r="H456" i="14"/>
  <c r="H455" i="14"/>
  <c r="H454" i="14"/>
  <c r="H453" i="14"/>
  <c r="H452" i="14"/>
  <c r="H451" i="14"/>
  <c r="H450" i="14"/>
  <c r="H449" i="14"/>
  <c r="H448" i="14"/>
  <c r="H447" i="14"/>
  <c r="H446" i="14"/>
  <c r="H445" i="14"/>
  <c r="H444" i="14"/>
  <c r="H443" i="14"/>
  <c r="H442" i="14"/>
  <c r="H441" i="14"/>
  <c r="H440" i="14"/>
  <c r="H439" i="14"/>
  <c r="H438" i="14"/>
  <c r="H437" i="14"/>
  <c r="H436" i="14"/>
  <c r="H435" i="14"/>
  <c r="H434" i="14"/>
  <c r="H433" i="14"/>
  <c r="H432" i="14"/>
  <c r="H431" i="14"/>
  <c r="H430" i="14"/>
  <c r="H429" i="14"/>
  <c r="H428" i="14"/>
  <c r="H427" i="14"/>
  <c r="H426" i="14"/>
  <c r="H425" i="14"/>
  <c r="H424" i="14"/>
  <c r="H423" i="14"/>
  <c r="H422" i="14"/>
  <c r="H421" i="14"/>
  <c r="H420" i="14"/>
  <c r="H419" i="14"/>
  <c r="H418" i="14"/>
  <c r="H417" i="14"/>
  <c r="H416" i="14"/>
  <c r="H415" i="14"/>
  <c r="H414" i="14"/>
  <c r="H413" i="14"/>
  <c r="H412" i="14"/>
  <c r="H411" i="14"/>
  <c r="H410" i="14"/>
  <c r="H409" i="14"/>
  <c r="H408" i="14"/>
  <c r="H407" i="14"/>
  <c r="H406" i="14"/>
  <c r="H405" i="14"/>
  <c r="H404" i="14"/>
  <c r="H403" i="14"/>
  <c r="H402" i="14"/>
  <c r="H401" i="14"/>
  <c r="H400" i="14"/>
  <c r="H399" i="14"/>
  <c r="H398" i="14"/>
  <c r="H397" i="14"/>
  <c r="H396" i="14"/>
  <c r="H395" i="14"/>
  <c r="H394" i="14"/>
  <c r="H393" i="14"/>
  <c r="H392" i="14"/>
  <c r="H391" i="14"/>
  <c r="H390" i="14"/>
  <c r="H389" i="14"/>
  <c r="H388" i="14"/>
  <c r="H387" i="14"/>
  <c r="H386" i="14"/>
  <c r="H385" i="14"/>
  <c r="H384" i="14"/>
  <c r="H383" i="14"/>
  <c r="H382" i="14"/>
  <c r="H381" i="14"/>
  <c r="H380" i="14"/>
  <c r="H379" i="14"/>
  <c r="H378" i="14"/>
  <c r="H377" i="14"/>
  <c r="H376" i="14"/>
  <c r="H375" i="14"/>
  <c r="H374" i="14"/>
  <c r="H373" i="14"/>
  <c r="H372" i="14"/>
  <c r="H371" i="14"/>
  <c r="H370" i="14"/>
  <c r="H369" i="14"/>
  <c r="H368" i="14"/>
  <c r="H367" i="14"/>
  <c r="H366" i="14"/>
  <c r="H365" i="14"/>
  <c r="H364" i="14"/>
  <c r="H363" i="14"/>
  <c r="H362" i="14"/>
  <c r="H361" i="14"/>
  <c r="H360" i="14"/>
  <c r="H359" i="14"/>
  <c r="H358" i="14"/>
  <c r="H357" i="14"/>
  <c r="H356" i="14"/>
  <c r="H355" i="14"/>
  <c r="H354" i="14"/>
  <c r="H353" i="14"/>
  <c r="H352" i="14"/>
  <c r="H351" i="14"/>
  <c r="H350" i="14"/>
  <c r="H349" i="14"/>
  <c r="H348" i="14"/>
  <c r="H347" i="14"/>
  <c r="H346" i="14"/>
  <c r="H345" i="14"/>
  <c r="H344" i="14"/>
  <c r="H343" i="14"/>
  <c r="H342" i="14"/>
  <c r="H341" i="14"/>
  <c r="H340" i="14"/>
  <c r="H339" i="14"/>
  <c r="H338" i="14"/>
  <c r="H337" i="14"/>
  <c r="H336" i="14"/>
  <c r="H335" i="14"/>
  <c r="H334" i="14"/>
  <c r="H333" i="14"/>
  <c r="H332" i="14"/>
  <c r="H331" i="14"/>
  <c r="H330" i="14"/>
  <c r="H329" i="14"/>
  <c r="H328" i="14"/>
  <c r="H327" i="14"/>
  <c r="H326" i="14"/>
  <c r="H325" i="14"/>
  <c r="H324" i="14"/>
  <c r="H323" i="14"/>
  <c r="H322" i="14"/>
  <c r="H321" i="14"/>
  <c r="H320" i="14"/>
  <c r="H319" i="14"/>
  <c r="H318" i="14"/>
  <c r="H317" i="14"/>
  <c r="H316" i="14"/>
  <c r="H315" i="14"/>
  <c r="H314" i="14"/>
  <c r="H313" i="14"/>
  <c r="H312" i="14"/>
  <c r="H311" i="14"/>
  <c r="H310" i="14"/>
  <c r="H309" i="14"/>
  <c r="H308" i="14"/>
  <c r="H307" i="14"/>
  <c r="H306" i="14"/>
  <c r="H305" i="14"/>
  <c r="H304" i="14"/>
  <c r="H303" i="14"/>
  <c r="H302" i="14"/>
  <c r="H301" i="14"/>
  <c r="H300" i="14"/>
  <c r="H299" i="14"/>
  <c r="H298" i="14"/>
  <c r="H297" i="14"/>
  <c r="H296" i="14"/>
  <c r="H295" i="14"/>
  <c r="H294" i="14"/>
  <c r="H293" i="14"/>
  <c r="H292" i="14"/>
  <c r="H291" i="14"/>
  <c r="H290" i="14"/>
  <c r="H289" i="14"/>
  <c r="H288" i="14"/>
  <c r="H287" i="14"/>
  <c r="H286" i="14"/>
  <c r="H285" i="14"/>
  <c r="H284" i="14"/>
  <c r="H283" i="14"/>
  <c r="H282" i="14"/>
  <c r="H281" i="14"/>
  <c r="H280" i="14"/>
  <c r="H279" i="14"/>
  <c r="H278" i="14"/>
  <c r="H277" i="14"/>
  <c r="H276" i="14"/>
  <c r="H275" i="14"/>
  <c r="H274" i="14"/>
  <c r="H273" i="14"/>
  <c r="H272" i="14"/>
  <c r="H271" i="14"/>
  <c r="H270" i="14"/>
  <c r="H269" i="14"/>
  <c r="H268" i="14"/>
  <c r="H267" i="14"/>
  <c r="H266" i="14"/>
  <c r="H265" i="14"/>
  <c r="H264" i="14"/>
  <c r="H263" i="14"/>
  <c r="H262" i="14"/>
  <c r="H261" i="14"/>
  <c r="H260" i="14"/>
  <c r="H259" i="14"/>
  <c r="H258" i="14"/>
  <c r="H257" i="14"/>
  <c r="H256" i="14"/>
  <c r="H255" i="14"/>
  <c r="H254" i="14"/>
  <c r="H253" i="14"/>
  <c r="H252" i="14"/>
  <c r="H251" i="14"/>
  <c r="H250" i="14"/>
  <c r="H249" i="14"/>
  <c r="H248" i="14"/>
  <c r="H247" i="14"/>
  <c r="H246" i="14"/>
  <c r="H245" i="14"/>
  <c r="H244" i="14"/>
  <c r="H243" i="14"/>
  <c r="H242" i="14"/>
  <c r="H241" i="14"/>
  <c r="H240" i="14"/>
  <c r="H239" i="14"/>
  <c r="H238" i="14"/>
  <c r="H237" i="14"/>
  <c r="H236" i="14"/>
  <c r="H235" i="14"/>
  <c r="H234" i="14"/>
  <c r="H233" i="14"/>
  <c r="H232" i="14"/>
  <c r="H231" i="14"/>
  <c r="H230" i="14"/>
  <c r="H229" i="14"/>
  <c r="H228" i="14"/>
  <c r="H227" i="14"/>
  <c r="H226" i="14"/>
  <c r="H225" i="14"/>
  <c r="H224" i="14"/>
  <c r="H223" i="14"/>
  <c r="H222" i="14"/>
  <c r="H221" i="14"/>
  <c r="H220" i="14"/>
  <c r="H219" i="14"/>
  <c r="H218" i="14"/>
  <c r="H217" i="14"/>
  <c r="H216" i="14"/>
  <c r="H215" i="14"/>
  <c r="H214" i="14"/>
  <c r="H213" i="14"/>
  <c r="H212" i="14"/>
  <c r="H211" i="14"/>
  <c r="H210" i="14"/>
  <c r="H209" i="14"/>
  <c r="H208" i="14"/>
  <c r="H207" i="14"/>
  <c r="H206" i="14"/>
  <c r="H205" i="14"/>
  <c r="H204" i="14"/>
  <c r="H203" i="14"/>
  <c r="H202" i="14"/>
  <c r="H201" i="14"/>
  <c r="H200" i="14"/>
  <c r="H199" i="14"/>
  <c r="H198" i="14"/>
  <c r="H197" i="14"/>
  <c r="H196" i="14"/>
  <c r="H195" i="14"/>
  <c r="H194" i="14"/>
  <c r="H193" i="14"/>
  <c r="H192" i="14"/>
  <c r="H191" i="14"/>
  <c r="H190" i="14"/>
  <c r="H189" i="14"/>
  <c r="H188" i="14"/>
  <c r="H187" i="14"/>
  <c r="H186" i="14"/>
  <c r="H185" i="14"/>
  <c r="H184" i="14"/>
  <c r="H183" i="14"/>
  <c r="H182" i="14"/>
  <c r="H181" i="14"/>
  <c r="H180" i="14"/>
  <c r="H179" i="14"/>
  <c r="H178" i="14"/>
  <c r="H177" i="14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B654" i="14"/>
  <c r="F654" i="14" s="1"/>
  <c r="B653" i="14"/>
  <c r="F653" i="14" s="1"/>
  <c r="B652" i="14"/>
  <c r="F652" i="14" s="1"/>
  <c r="B651" i="14"/>
  <c r="F651" i="14" s="1"/>
  <c r="B650" i="14"/>
  <c r="F650" i="14" s="1"/>
  <c r="B649" i="14"/>
  <c r="F649" i="14" s="1"/>
  <c r="B648" i="14"/>
  <c r="F648" i="14" s="1"/>
  <c r="B647" i="14"/>
  <c r="F647" i="14" s="1"/>
  <c r="B646" i="14"/>
  <c r="F646" i="14" s="1"/>
  <c r="B645" i="14"/>
  <c r="F645" i="14" s="1"/>
  <c r="B644" i="14"/>
  <c r="F644" i="14" s="1"/>
  <c r="B643" i="14"/>
  <c r="F643" i="14" s="1"/>
  <c r="B642" i="14"/>
  <c r="F642" i="14" s="1"/>
  <c r="B641" i="14"/>
  <c r="F641" i="14" s="1"/>
  <c r="B640" i="14"/>
  <c r="F640" i="14" s="1"/>
  <c r="B639" i="14"/>
  <c r="F639" i="14" s="1"/>
  <c r="B638" i="14"/>
  <c r="F638" i="14" s="1"/>
  <c r="B637" i="14"/>
  <c r="F637" i="14" s="1"/>
  <c r="B636" i="14"/>
  <c r="F636" i="14" s="1"/>
  <c r="B635" i="14"/>
  <c r="F635" i="14" s="1"/>
  <c r="B634" i="14"/>
  <c r="F634" i="14" s="1"/>
  <c r="B633" i="14"/>
  <c r="F633" i="14" s="1"/>
  <c r="B632" i="14"/>
  <c r="F632" i="14" s="1"/>
  <c r="B631" i="14"/>
  <c r="F631" i="14" s="1"/>
  <c r="B630" i="14"/>
  <c r="F630" i="14" s="1"/>
  <c r="B629" i="14"/>
  <c r="F629" i="14" s="1"/>
  <c r="B628" i="14"/>
  <c r="F628" i="14" s="1"/>
  <c r="B627" i="14"/>
  <c r="F627" i="14" s="1"/>
  <c r="B626" i="14"/>
  <c r="F626" i="14" s="1"/>
  <c r="B625" i="14"/>
  <c r="F625" i="14" s="1"/>
  <c r="B624" i="14"/>
  <c r="F624" i="14" s="1"/>
  <c r="B623" i="14"/>
  <c r="F623" i="14" s="1"/>
  <c r="B622" i="14"/>
  <c r="F622" i="14" s="1"/>
  <c r="B621" i="14"/>
  <c r="F621" i="14" s="1"/>
  <c r="B620" i="14"/>
  <c r="F620" i="14" s="1"/>
  <c r="B619" i="14"/>
  <c r="F619" i="14" s="1"/>
  <c r="B618" i="14"/>
  <c r="F618" i="14" s="1"/>
  <c r="B617" i="14"/>
  <c r="F617" i="14" s="1"/>
  <c r="B616" i="14"/>
  <c r="F616" i="14" s="1"/>
  <c r="B615" i="14"/>
  <c r="F615" i="14" s="1"/>
  <c r="B614" i="14"/>
  <c r="F614" i="14" s="1"/>
  <c r="B613" i="14"/>
  <c r="F613" i="14" s="1"/>
  <c r="B612" i="14"/>
  <c r="F612" i="14" s="1"/>
  <c r="B611" i="14"/>
  <c r="F611" i="14" s="1"/>
  <c r="B610" i="14"/>
  <c r="F610" i="14" s="1"/>
  <c r="B609" i="14"/>
  <c r="F609" i="14" s="1"/>
  <c r="B608" i="14"/>
  <c r="F608" i="14" s="1"/>
  <c r="B607" i="14"/>
  <c r="F607" i="14" s="1"/>
  <c r="B606" i="14"/>
  <c r="F606" i="14" s="1"/>
  <c r="B605" i="14"/>
  <c r="F605" i="14" s="1"/>
  <c r="B604" i="14"/>
  <c r="F604" i="14" s="1"/>
  <c r="B603" i="14"/>
  <c r="F603" i="14" s="1"/>
  <c r="B602" i="14"/>
  <c r="F602" i="14" s="1"/>
  <c r="B601" i="14"/>
  <c r="F601" i="14" s="1"/>
  <c r="B600" i="14"/>
  <c r="F600" i="14" s="1"/>
  <c r="B599" i="14"/>
  <c r="F599" i="14" s="1"/>
  <c r="B598" i="14"/>
  <c r="F598" i="14" s="1"/>
  <c r="B597" i="14"/>
  <c r="F597" i="14" s="1"/>
  <c r="B596" i="14"/>
  <c r="F596" i="14" s="1"/>
  <c r="B595" i="14"/>
  <c r="F595" i="14" s="1"/>
  <c r="B594" i="14"/>
  <c r="F594" i="14" s="1"/>
  <c r="B593" i="14"/>
  <c r="F593" i="14" s="1"/>
  <c r="B592" i="14"/>
  <c r="F592" i="14" s="1"/>
  <c r="B591" i="14"/>
  <c r="F591" i="14" s="1"/>
  <c r="B590" i="14"/>
  <c r="F590" i="14" s="1"/>
  <c r="B589" i="14"/>
  <c r="F589" i="14" s="1"/>
  <c r="B588" i="14"/>
  <c r="F588" i="14" s="1"/>
  <c r="B587" i="14"/>
  <c r="F587" i="14" s="1"/>
  <c r="B586" i="14"/>
  <c r="F586" i="14" s="1"/>
  <c r="B585" i="14"/>
  <c r="F585" i="14" s="1"/>
  <c r="B584" i="14"/>
  <c r="F584" i="14" s="1"/>
  <c r="B583" i="14"/>
  <c r="F583" i="14" s="1"/>
  <c r="B582" i="14"/>
  <c r="F582" i="14" s="1"/>
  <c r="B581" i="14"/>
  <c r="F581" i="14" s="1"/>
  <c r="B580" i="14"/>
  <c r="F580" i="14" s="1"/>
  <c r="B579" i="14"/>
  <c r="F579" i="14" s="1"/>
  <c r="B578" i="14"/>
  <c r="F578" i="14" s="1"/>
  <c r="B577" i="14"/>
  <c r="F577" i="14" s="1"/>
  <c r="B576" i="14"/>
  <c r="F576" i="14" s="1"/>
  <c r="B575" i="14"/>
  <c r="F575" i="14" s="1"/>
  <c r="B574" i="14"/>
  <c r="F574" i="14" s="1"/>
  <c r="B573" i="14"/>
  <c r="F573" i="14" s="1"/>
  <c r="B572" i="14"/>
  <c r="F572" i="14" s="1"/>
  <c r="B571" i="14"/>
  <c r="F571" i="14" s="1"/>
  <c r="B570" i="14"/>
  <c r="F570" i="14" s="1"/>
  <c r="B569" i="14"/>
  <c r="F569" i="14" s="1"/>
  <c r="B568" i="14"/>
  <c r="F568" i="14" s="1"/>
  <c r="B567" i="14"/>
  <c r="F567" i="14" s="1"/>
  <c r="B566" i="14"/>
  <c r="F566" i="14" s="1"/>
  <c r="B565" i="14"/>
  <c r="F565" i="14" s="1"/>
  <c r="B564" i="14"/>
  <c r="F564" i="14" s="1"/>
  <c r="B563" i="14"/>
  <c r="F563" i="14" s="1"/>
  <c r="B562" i="14"/>
  <c r="F562" i="14" s="1"/>
  <c r="B561" i="14"/>
  <c r="F561" i="14" s="1"/>
  <c r="B560" i="14"/>
  <c r="F560" i="14" s="1"/>
  <c r="B559" i="14"/>
  <c r="F559" i="14" s="1"/>
  <c r="B558" i="14"/>
  <c r="F558" i="14" s="1"/>
  <c r="B557" i="14"/>
  <c r="F557" i="14" s="1"/>
  <c r="B556" i="14"/>
  <c r="F556" i="14" s="1"/>
  <c r="B555" i="14"/>
  <c r="F555" i="14" s="1"/>
  <c r="B554" i="14"/>
  <c r="F554" i="14" s="1"/>
  <c r="B553" i="14"/>
  <c r="F553" i="14" s="1"/>
  <c r="B552" i="14"/>
  <c r="F552" i="14" s="1"/>
  <c r="B551" i="14"/>
  <c r="F551" i="14" s="1"/>
  <c r="B550" i="14"/>
  <c r="F550" i="14" s="1"/>
  <c r="B549" i="14"/>
  <c r="F549" i="14" s="1"/>
  <c r="B548" i="14"/>
  <c r="F548" i="14" s="1"/>
  <c r="B547" i="14"/>
  <c r="F547" i="14" s="1"/>
  <c r="B546" i="14"/>
  <c r="F546" i="14" s="1"/>
  <c r="B545" i="14"/>
  <c r="F545" i="14" s="1"/>
  <c r="B544" i="14"/>
  <c r="F544" i="14" s="1"/>
  <c r="B543" i="14"/>
  <c r="F543" i="14" s="1"/>
  <c r="B542" i="14"/>
  <c r="F542" i="14" s="1"/>
  <c r="B541" i="14"/>
  <c r="F541" i="14" s="1"/>
  <c r="B540" i="14"/>
  <c r="F540" i="14" s="1"/>
  <c r="B539" i="14"/>
  <c r="F539" i="14" s="1"/>
  <c r="B538" i="14"/>
  <c r="F538" i="14" s="1"/>
  <c r="B537" i="14"/>
  <c r="F537" i="14" s="1"/>
  <c r="B536" i="14"/>
  <c r="F536" i="14" s="1"/>
  <c r="B535" i="14"/>
  <c r="F535" i="14" s="1"/>
  <c r="B534" i="14"/>
  <c r="F534" i="14" s="1"/>
  <c r="B533" i="14"/>
  <c r="F533" i="14" s="1"/>
  <c r="B532" i="14"/>
  <c r="F532" i="14" s="1"/>
  <c r="B531" i="14"/>
  <c r="F531" i="14" s="1"/>
  <c r="B530" i="14"/>
  <c r="F530" i="14" s="1"/>
  <c r="B529" i="14"/>
  <c r="F529" i="14" s="1"/>
  <c r="B528" i="14"/>
  <c r="F528" i="14" s="1"/>
  <c r="B527" i="14"/>
  <c r="F527" i="14" s="1"/>
  <c r="B526" i="14"/>
  <c r="F526" i="14" s="1"/>
  <c r="B525" i="14"/>
  <c r="F525" i="14" s="1"/>
  <c r="B524" i="14"/>
  <c r="F524" i="14" s="1"/>
  <c r="B523" i="14"/>
  <c r="F523" i="14" s="1"/>
  <c r="B522" i="14"/>
  <c r="F522" i="14" s="1"/>
  <c r="B521" i="14"/>
  <c r="F521" i="14" s="1"/>
  <c r="B520" i="14"/>
  <c r="F520" i="14" s="1"/>
  <c r="B519" i="14"/>
  <c r="F519" i="14" s="1"/>
  <c r="B518" i="14"/>
  <c r="F518" i="14" s="1"/>
  <c r="B517" i="14"/>
  <c r="F517" i="14" s="1"/>
  <c r="B516" i="14"/>
  <c r="F516" i="14" s="1"/>
  <c r="B515" i="14"/>
  <c r="F515" i="14" s="1"/>
  <c r="B514" i="14"/>
  <c r="F514" i="14" s="1"/>
  <c r="B513" i="14"/>
  <c r="F513" i="14" s="1"/>
  <c r="B512" i="14"/>
  <c r="F512" i="14" s="1"/>
  <c r="B511" i="14"/>
  <c r="F511" i="14" s="1"/>
  <c r="B510" i="14"/>
  <c r="F510" i="14" s="1"/>
  <c r="B509" i="14"/>
  <c r="F509" i="14" s="1"/>
  <c r="B508" i="14"/>
  <c r="F508" i="14" s="1"/>
  <c r="B507" i="14"/>
  <c r="F507" i="14" s="1"/>
  <c r="B506" i="14"/>
  <c r="F506" i="14" s="1"/>
  <c r="B505" i="14"/>
  <c r="F505" i="14" s="1"/>
  <c r="B504" i="14"/>
  <c r="F504" i="14" s="1"/>
  <c r="B503" i="14"/>
  <c r="F503" i="14" s="1"/>
  <c r="B502" i="14"/>
  <c r="F502" i="14" s="1"/>
  <c r="B501" i="14"/>
  <c r="F501" i="14" s="1"/>
  <c r="B500" i="14"/>
  <c r="F500" i="14" s="1"/>
  <c r="B499" i="14"/>
  <c r="F499" i="14" s="1"/>
  <c r="B498" i="14"/>
  <c r="F498" i="14" s="1"/>
  <c r="B497" i="14"/>
  <c r="F497" i="14" s="1"/>
  <c r="B496" i="14"/>
  <c r="F496" i="14" s="1"/>
  <c r="B495" i="14"/>
  <c r="F495" i="14" s="1"/>
  <c r="B494" i="14"/>
  <c r="F494" i="14" s="1"/>
  <c r="B493" i="14"/>
  <c r="F493" i="14" s="1"/>
  <c r="B492" i="14"/>
  <c r="F492" i="14" s="1"/>
  <c r="B491" i="14"/>
  <c r="F491" i="14" s="1"/>
  <c r="B490" i="14"/>
  <c r="F490" i="14" s="1"/>
  <c r="B489" i="14"/>
  <c r="F489" i="14" s="1"/>
  <c r="B488" i="14"/>
  <c r="F488" i="14" s="1"/>
  <c r="B487" i="14"/>
  <c r="F487" i="14" s="1"/>
  <c r="B486" i="14"/>
  <c r="F486" i="14" s="1"/>
  <c r="B485" i="14"/>
  <c r="F485" i="14" s="1"/>
  <c r="B484" i="14"/>
  <c r="F484" i="14" s="1"/>
  <c r="B483" i="14"/>
  <c r="F483" i="14" s="1"/>
  <c r="B482" i="14"/>
  <c r="F482" i="14" s="1"/>
  <c r="B481" i="14"/>
  <c r="F481" i="14" s="1"/>
  <c r="B480" i="14"/>
  <c r="F480" i="14" s="1"/>
  <c r="B479" i="14"/>
  <c r="F479" i="14" s="1"/>
  <c r="B478" i="14"/>
  <c r="F478" i="14" s="1"/>
  <c r="B477" i="14"/>
  <c r="F477" i="14" s="1"/>
  <c r="B476" i="14"/>
  <c r="F476" i="14" s="1"/>
  <c r="B475" i="14"/>
  <c r="F475" i="14" s="1"/>
  <c r="B474" i="14"/>
  <c r="F474" i="14" s="1"/>
  <c r="B473" i="14"/>
  <c r="F473" i="14" s="1"/>
  <c r="B472" i="14"/>
  <c r="F472" i="14" s="1"/>
  <c r="B471" i="14"/>
  <c r="F471" i="14" s="1"/>
  <c r="B470" i="14"/>
  <c r="F470" i="14" s="1"/>
  <c r="B469" i="14"/>
  <c r="F469" i="14" s="1"/>
  <c r="B468" i="14"/>
  <c r="F468" i="14" s="1"/>
  <c r="B467" i="14"/>
  <c r="F467" i="14" s="1"/>
  <c r="B466" i="14"/>
  <c r="F466" i="14" s="1"/>
  <c r="B465" i="14"/>
  <c r="F465" i="14" s="1"/>
  <c r="B464" i="14"/>
  <c r="F464" i="14" s="1"/>
  <c r="B463" i="14"/>
  <c r="F463" i="14" s="1"/>
  <c r="B462" i="14"/>
  <c r="F462" i="14" s="1"/>
  <c r="B461" i="14"/>
  <c r="F461" i="14" s="1"/>
  <c r="B460" i="14"/>
  <c r="F460" i="14" s="1"/>
  <c r="B459" i="14"/>
  <c r="F459" i="14" s="1"/>
  <c r="B458" i="14"/>
  <c r="F458" i="14" s="1"/>
  <c r="B457" i="14"/>
  <c r="F457" i="14" s="1"/>
  <c r="B456" i="14"/>
  <c r="F456" i="14" s="1"/>
  <c r="B455" i="14"/>
  <c r="F455" i="14" s="1"/>
  <c r="B454" i="14"/>
  <c r="F454" i="14" s="1"/>
  <c r="B453" i="14"/>
  <c r="F453" i="14" s="1"/>
  <c r="B452" i="14"/>
  <c r="F452" i="14" s="1"/>
  <c r="B451" i="14"/>
  <c r="F451" i="14" s="1"/>
  <c r="B450" i="14"/>
  <c r="F450" i="14" s="1"/>
  <c r="B449" i="14"/>
  <c r="F449" i="14" s="1"/>
  <c r="B448" i="14"/>
  <c r="F448" i="14" s="1"/>
  <c r="B447" i="14"/>
  <c r="F447" i="14" s="1"/>
  <c r="B446" i="14"/>
  <c r="F446" i="14" s="1"/>
  <c r="B445" i="14"/>
  <c r="F445" i="14" s="1"/>
  <c r="B444" i="14"/>
  <c r="F444" i="14" s="1"/>
  <c r="B443" i="14"/>
  <c r="F443" i="14" s="1"/>
  <c r="B442" i="14"/>
  <c r="F442" i="14" s="1"/>
  <c r="B441" i="14"/>
  <c r="F441" i="14" s="1"/>
  <c r="B440" i="14"/>
  <c r="F440" i="14" s="1"/>
  <c r="B439" i="14"/>
  <c r="F439" i="14" s="1"/>
  <c r="B438" i="14"/>
  <c r="F438" i="14" s="1"/>
  <c r="B437" i="14"/>
  <c r="F437" i="14" s="1"/>
  <c r="B436" i="14"/>
  <c r="F436" i="14" s="1"/>
  <c r="B435" i="14"/>
  <c r="F435" i="14" s="1"/>
  <c r="B434" i="14"/>
  <c r="F434" i="14" s="1"/>
  <c r="B433" i="14"/>
  <c r="F433" i="14" s="1"/>
  <c r="B432" i="14"/>
  <c r="F432" i="14" s="1"/>
  <c r="B431" i="14"/>
  <c r="F431" i="14" s="1"/>
  <c r="B430" i="14"/>
  <c r="F430" i="14" s="1"/>
  <c r="B429" i="14"/>
  <c r="F429" i="14" s="1"/>
  <c r="B428" i="14"/>
  <c r="F428" i="14" s="1"/>
  <c r="B427" i="14"/>
  <c r="F427" i="14" s="1"/>
  <c r="B426" i="14"/>
  <c r="F426" i="14" s="1"/>
  <c r="B425" i="14"/>
  <c r="F425" i="14" s="1"/>
  <c r="B424" i="14"/>
  <c r="F424" i="14" s="1"/>
  <c r="B423" i="14"/>
  <c r="F423" i="14" s="1"/>
  <c r="B422" i="14"/>
  <c r="F422" i="14" s="1"/>
  <c r="B421" i="14"/>
  <c r="F421" i="14" s="1"/>
  <c r="B420" i="14"/>
  <c r="F420" i="14" s="1"/>
  <c r="B419" i="14"/>
  <c r="F419" i="14" s="1"/>
  <c r="B418" i="14"/>
  <c r="F418" i="14" s="1"/>
  <c r="B417" i="14"/>
  <c r="F417" i="14" s="1"/>
  <c r="B416" i="14"/>
  <c r="F416" i="14" s="1"/>
  <c r="B415" i="14"/>
  <c r="F415" i="14" s="1"/>
  <c r="B414" i="14"/>
  <c r="F414" i="14" s="1"/>
  <c r="B413" i="14"/>
  <c r="F413" i="14" s="1"/>
  <c r="B412" i="14"/>
  <c r="F412" i="14" s="1"/>
  <c r="B411" i="14"/>
  <c r="F411" i="14" s="1"/>
  <c r="B410" i="14"/>
  <c r="F410" i="14" s="1"/>
  <c r="B409" i="14"/>
  <c r="F409" i="14" s="1"/>
  <c r="B408" i="14"/>
  <c r="F408" i="14" s="1"/>
  <c r="B407" i="14"/>
  <c r="F407" i="14" s="1"/>
  <c r="B406" i="14"/>
  <c r="F406" i="14" s="1"/>
  <c r="B405" i="14"/>
  <c r="F405" i="14" s="1"/>
  <c r="B404" i="14"/>
  <c r="F404" i="14" s="1"/>
  <c r="B403" i="14"/>
  <c r="F403" i="14" s="1"/>
  <c r="B402" i="14"/>
  <c r="F402" i="14" s="1"/>
  <c r="B401" i="14"/>
  <c r="F401" i="14" s="1"/>
  <c r="B400" i="14"/>
  <c r="F400" i="14" s="1"/>
  <c r="B399" i="14"/>
  <c r="F399" i="14" s="1"/>
  <c r="B398" i="14"/>
  <c r="F398" i="14" s="1"/>
  <c r="B397" i="14"/>
  <c r="F397" i="14" s="1"/>
  <c r="B396" i="14"/>
  <c r="F396" i="14" s="1"/>
  <c r="B395" i="14"/>
  <c r="F395" i="14" s="1"/>
  <c r="B394" i="14"/>
  <c r="F394" i="14" s="1"/>
  <c r="B393" i="14"/>
  <c r="F393" i="14" s="1"/>
  <c r="B392" i="14"/>
  <c r="F392" i="14" s="1"/>
  <c r="B391" i="14"/>
  <c r="F391" i="14" s="1"/>
  <c r="B390" i="14"/>
  <c r="F390" i="14" s="1"/>
  <c r="B389" i="14"/>
  <c r="F389" i="14" s="1"/>
  <c r="B388" i="14"/>
  <c r="F388" i="14" s="1"/>
  <c r="B387" i="14"/>
  <c r="F387" i="14" s="1"/>
  <c r="B386" i="14"/>
  <c r="F386" i="14" s="1"/>
  <c r="B385" i="14"/>
  <c r="F385" i="14" s="1"/>
  <c r="B384" i="14"/>
  <c r="F384" i="14" s="1"/>
  <c r="B383" i="14"/>
  <c r="F383" i="14" s="1"/>
  <c r="B382" i="14"/>
  <c r="F382" i="14" s="1"/>
  <c r="B381" i="14"/>
  <c r="F381" i="14" s="1"/>
  <c r="B380" i="14"/>
  <c r="F380" i="14" s="1"/>
  <c r="B379" i="14"/>
  <c r="F379" i="14" s="1"/>
  <c r="B378" i="14"/>
  <c r="F378" i="14" s="1"/>
  <c r="B377" i="14"/>
  <c r="F377" i="14" s="1"/>
  <c r="B376" i="14"/>
  <c r="F376" i="14" s="1"/>
  <c r="B375" i="14"/>
  <c r="F375" i="14" s="1"/>
  <c r="B374" i="14"/>
  <c r="F374" i="14" s="1"/>
  <c r="B373" i="14"/>
  <c r="F373" i="14" s="1"/>
  <c r="B372" i="14"/>
  <c r="F372" i="14" s="1"/>
  <c r="B371" i="14"/>
  <c r="F371" i="14" s="1"/>
  <c r="B370" i="14"/>
  <c r="F370" i="14" s="1"/>
  <c r="B369" i="14"/>
  <c r="F369" i="14" s="1"/>
  <c r="B368" i="14"/>
  <c r="F368" i="14" s="1"/>
  <c r="B367" i="14"/>
  <c r="F367" i="14" s="1"/>
  <c r="B366" i="14"/>
  <c r="F366" i="14" s="1"/>
  <c r="B365" i="14"/>
  <c r="F365" i="14" s="1"/>
  <c r="B364" i="14"/>
  <c r="F364" i="14" s="1"/>
  <c r="B363" i="14"/>
  <c r="F363" i="14" s="1"/>
  <c r="B362" i="14"/>
  <c r="F362" i="14" s="1"/>
  <c r="B361" i="14"/>
  <c r="F361" i="14" s="1"/>
  <c r="B360" i="14"/>
  <c r="F360" i="14" s="1"/>
  <c r="B359" i="14"/>
  <c r="F359" i="14" s="1"/>
  <c r="B358" i="14"/>
  <c r="F358" i="14" s="1"/>
  <c r="B357" i="14"/>
  <c r="F357" i="14" s="1"/>
  <c r="B356" i="14"/>
  <c r="F356" i="14" s="1"/>
  <c r="B355" i="14"/>
  <c r="F355" i="14" s="1"/>
  <c r="B354" i="14"/>
  <c r="F354" i="14" s="1"/>
  <c r="B353" i="14"/>
  <c r="F353" i="14" s="1"/>
  <c r="B352" i="14"/>
  <c r="F352" i="14" s="1"/>
  <c r="B351" i="14"/>
  <c r="F351" i="14" s="1"/>
  <c r="B350" i="14"/>
  <c r="F350" i="14" s="1"/>
  <c r="B349" i="14"/>
  <c r="F349" i="14" s="1"/>
  <c r="B348" i="14"/>
  <c r="F348" i="14" s="1"/>
  <c r="B347" i="14"/>
  <c r="F347" i="14" s="1"/>
  <c r="B346" i="14"/>
  <c r="F346" i="14" s="1"/>
  <c r="B345" i="14"/>
  <c r="F345" i="14" s="1"/>
  <c r="B344" i="14"/>
  <c r="F344" i="14" s="1"/>
  <c r="B343" i="14"/>
  <c r="F343" i="14" s="1"/>
  <c r="B342" i="14"/>
  <c r="F342" i="14" s="1"/>
  <c r="B341" i="14"/>
  <c r="F341" i="14" s="1"/>
  <c r="B340" i="14"/>
  <c r="F340" i="14" s="1"/>
  <c r="B339" i="14"/>
  <c r="F339" i="14" s="1"/>
  <c r="B338" i="14"/>
  <c r="F338" i="14" s="1"/>
  <c r="B337" i="14"/>
  <c r="F337" i="14" s="1"/>
  <c r="B336" i="14"/>
  <c r="F336" i="14" s="1"/>
  <c r="B335" i="14"/>
  <c r="F335" i="14" s="1"/>
  <c r="B334" i="14"/>
  <c r="F334" i="14" s="1"/>
  <c r="B333" i="14"/>
  <c r="F333" i="14" s="1"/>
  <c r="B332" i="14"/>
  <c r="F332" i="14" s="1"/>
  <c r="B331" i="14"/>
  <c r="F331" i="14" s="1"/>
  <c r="B330" i="14"/>
  <c r="F330" i="14" s="1"/>
  <c r="B329" i="14"/>
  <c r="F329" i="14" s="1"/>
  <c r="B328" i="14"/>
  <c r="F328" i="14" s="1"/>
  <c r="B327" i="14"/>
  <c r="F327" i="14" s="1"/>
  <c r="B326" i="14"/>
  <c r="F326" i="14" s="1"/>
  <c r="B325" i="14"/>
  <c r="F325" i="14" s="1"/>
  <c r="B324" i="14"/>
  <c r="F324" i="14" s="1"/>
  <c r="B323" i="14"/>
  <c r="F323" i="14" s="1"/>
  <c r="B322" i="14"/>
  <c r="F322" i="14" s="1"/>
  <c r="B321" i="14"/>
  <c r="F321" i="14" s="1"/>
  <c r="B320" i="14"/>
  <c r="F320" i="14" s="1"/>
  <c r="B319" i="14"/>
  <c r="F319" i="14" s="1"/>
  <c r="B318" i="14"/>
  <c r="F318" i="14" s="1"/>
  <c r="B317" i="14"/>
  <c r="F317" i="14" s="1"/>
  <c r="B316" i="14"/>
  <c r="F316" i="14" s="1"/>
  <c r="B315" i="14"/>
  <c r="F315" i="14" s="1"/>
  <c r="B314" i="14"/>
  <c r="F314" i="14" s="1"/>
  <c r="B313" i="14"/>
  <c r="F313" i="14" s="1"/>
  <c r="B312" i="14"/>
  <c r="F312" i="14" s="1"/>
  <c r="B311" i="14"/>
  <c r="F311" i="14" s="1"/>
  <c r="B310" i="14"/>
  <c r="F310" i="14" s="1"/>
  <c r="B309" i="14"/>
  <c r="F309" i="14" s="1"/>
  <c r="B308" i="14"/>
  <c r="F308" i="14" s="1"/>
  <c r="B307" i="14"/>
  <c r="F307" i="14" s="1"/>
  <c r="B306" i="14"/>
  <c r="F306" i="14" s="1"/>
  <c r="B305" i="14"/>
  <c r="F305" i="14" s="1"/>
  <c r="B304" i="14"/>
  <c r="F304" i="14" s="1"/>
  <c r="B303" i="14"/>
  <c r="F303" i="14" s="1"/>
  <c r="B302" i="14"/>
  <c r="F302" i="14" s="1"/>
  <c r="B301" i="14"/>
  <c r="F301" i="14" s="1"/>
  <c r="B300" i="14"/>
  <c r="F300" i="14" s="1"/>
  <c r="B299" i="14"/>
  <c r="F299" i="14" s="1"/>
  <c r="B298" i="14"/>
  <c r="F298" i="14" s="1"/>
  <c r="B297" i="14"/>
  <c r="F297" i="14" s="1"/>
  <c r="B296" i="14"/>
  <c r="F296" i="14" s="1"/>
  <c r="B295" i="14"/>
  <c r="F295" i="14" s="1"/>
  <c r="B294" i="14"/>
  <c r="F294" i="14" s="1"/>
  <c r="B293" i="14"/>
  <c r="F293" i="14" s="1"/>
  <c r="B292" i="14"/>
  <c r="F292" i="14" s="1"/>
  <c r="B291" i="14"/>
  <c r="F291" i="14" s="1"/>
  <c r="B290" i="14"/>
  <c r="F290" i="14" s="1"/>
  <c r="B289" i="14"/>
  <c r="F289" i="14" s="1"/>
  <c r="B288" i="14"/>
  <c r="F288" i="14" s="1"/>
  <c r="B287" i="14"/>
  <c r="F287" i="14" s="1"/>
  <c r="B286" i="14"/>
  <c r="F286" i="14" s="1"/>
  <c r="B285" i="14"/>
  <c r="F285" i="14" s="1"/>
  <c r="B284" i="14"/>
  <c r="F284" i="14" s="1"/>
  <c r="B283" i="14"/>
  <c r="F283" i="14" s="1"/>
  <c r="B282" i="14"/>
  <c r="F282" i="14" s="1"/>
  <c r="B281" i="14"/>
  <c r="F281" i="14" s="1"/>
  <c r="B280" i="14"/>
  <c r="F280" i="14" s="1"/>
  <c r="B279" i="14"/>
  <c r="F279" i="14" s="1"/>
  <c r="B278" i="14"/>
  <c r="F278" i="14" s="1"/>
  <c r="B277" i="14"/>
  <c r="F277" i="14" s="1"/>
  <c r="B276" i="14"/>
  <c r="F276" i="14" s="1"/>
  <c r="B275" i="14"/>
  <c r="F275" i="14" s="1"/>
  <c r="B274" i="14"/>
  <c r="F274" i="14" s="1"/>
  <c r="B273" i="14"/>
  <c r="F273" i="14" s="1"/>
  <c r="B272" i="14"/>
  <c r="F272" i="14" s="1"/>
  <c r="B271" i="14"/>
  <c r="F271" i="14" s="1"/>
  <c r="B270" i="14"/>
  <c r="F270" i="14" s="1"/>
  <c r="B269" i="14"/>
  <c r="F269" i="14" s="1"/>
  <c r="B268" i="14"/>
  <c r="F268" i="14" s="1"/>
  <c r="B267" i="14"/>
  <c r="F267" i="14" s="1"/>
  <c r="B266" i="14"/>
  <c r="F266" i="14" s="1"/>
  <c r="B265" i="14"/>
  <c r="F265" i="14" s="1"/>
  <c r="B264" i="14"/>
  <c r="F264" i="14" s="1"/>
  <c r="B263" i="14"/>
  <c r="F263" i="14" s="1"/>
  <c r="B262" i="14"/>
  <c r="F262" i="14" s="1"/>
  <c r="B261" i="14"/>
  <c r="F261" i="14" s="1"/>
  <c r="B260" i="14"/>
  <c r="F260" i="14" s="1"/>
  <c r="B259" i="14"/>
  <c r="F259" i="14" s="1"/>
  <c r="B258" i="14"/>
  <c r="F258" i="14" s="1"/>
  <c r="B257" i="14"/>
  <c r="F257" i="14" s="1"/>
  <c r="B256" i="14"/>
  <c r="F256" i="14" s="1"/>
  <c r="B255" i="14"/>
  <c r="F255" i="14" s="1"/>
  <c r="B254" i="14"/>
  <c r="F254" i="14" s="1"/>
  <c r="B253" i="14"/>
  <c r="F253" i="14" s="1"/>
  <c r="B252" i="14"/>
  <c r="F252" i="14" s="1"/>
  <c r="B251" i="14"/>
  <c r="F251" i="14" s="1"/>
  <c r="B250" i="14"/>
  <c r="F250" i="14" s="1"/>
  <c r="B249" i="14"/>
  <c r="F249" i="14" s="1"/>
  <c r="B248" i="14"/>
  <c r="F248" i="14" s="1"/>
  <c r="B247" i="14"/>
  <c r="F247" i="14" s="1"/>
  <c r="B246" i="14"/>
  <c r="F246" i="14" s="1"/>
  <c r="B245" i="14"/>
  <c r="F245" i="14" s="1"/>
  <c r="B244" i="14"/>
  <c r="F244" i="14" s="1"/>
  <c r="B243" i="14"/>
  <c r="F243" i="14" s="1"/>
  <c r="B242" i="14"/>
  <c r="F242" i="14" s="1"/>
  <c r="B241" i="14"/>
  <c r="F241" i="14" s="1"/>
  <c r="B240" i="14"/>
  <c r="F240" i="14" s="1"/>
  <c r="B239" i="14"/>
  <c r="F239" i="14" s="1"/>
  <c r="B238" i="14"/>
  <c r="F238" i="14" s="1"/>
  <c r="B237" i="14"/>
  <c r="F237" i="14" s="1"/>
  <c r="B236" i="14"/>
  <c r="F236" i="14" s="1"/>
  <c r="B235" i="14"/>
  <c r="F235" i="14" s="1"/>
  <c r="B234" i="14"/>
  <c r="F234" i="14" s="1"/>
  <c r="B233" i="14"/>
  <c r="F233" i="14" s="1"/>
  <c r="B232" i="14"/>
  <c r="F232" i="14" s="1"/>
  <c r="B231" i="14"/>
  <c r="F231" i="14" s="1"/>
  <c r="B230" i="14"/>
  <c r="F230" i="14" s="1"/>
  <c r="B229" i="14"/>
  <c r="F229" i="14" s="1"/>
  <c r="B228" i="14"/>
  <c r="F228" i="14" s="1"/>
  <c r="B227" i="14"/>
  <c r="F227" i="14" s="1"/>
  <c r="B226" i="14"/>
  <c r="F226" i="14" s="1"/>
  <c r="B225" i="14"/>
  <c r="F225" i="14" s="1"/>
  <c r="B224" i="14"/>
  <c r="F224" i="14" s="1"/>
  <c r="B223" i="14"/>
  <c r="F223" i="14" s="1"/>
  <c r="B222" i="14"/>
  <c r="F222" i="14" s="1"/>
  <c r="B221" i="14"/>
  <c r="F221" i="14" s="1"/>
  <c r="B220" i="14"/>
  <c r="F220" i="14" s="1"/>
  <c r="B219" i="14"/>
  <c r="F219" i="14" s="1"/>
  <c r="B218" i="14"/>
  <c r="F218" i="14" s="1"/>
  <c r="B217" i="14"/>
  <c r="F217" i="14" s="1"/>
  <c r="B216" i="14"/>
  <c r="F216" i="14" s="1"/>
  <c r="B215" i="14"/>
  <c r="F215" i="14" s="1"/>
  <c r="B214" i="14"/>
  <c r="F214" i="14" s="1"/>
  <c r="B213" i="14"/>
  <c r="F213" i="14" s="1"/>
  <c r="B212" i="14"/>
  <c r="F212" i="14" s="1"/>
  <c r="B211" i="14"/>
  <c r="F211" i="14" s="1"/>
  <c r="B210" i="14"/>
  <c r="F210" i="14" s="1"/>
  <c r="B209" i="14"/>
  <c r="F209" i="14" s="1"/>
  <c r="B208" i="14"/>
  <c r="F208" i="14" s="1"/>
  <c r="B207" i="14"/>
  <c r="F207" i="14" s="1"/>
  <c r="B206" i="14"/>
  <c r="F206" i="14" s="1"/>
  <c r="B205" i="14"/>
  <c r="F205" i="14" s="1"/>
  <c r="B204" i="14"/>
  <c r="F204" i="14" s="1"/>
  <c r="B203" i="14"/>
  <c r="F203" i="14" s="1"/>
  <c r="B202" i="14"/>
  <c r="F202" i="14" s="1"/>
  <c r="B201" i="14"/>
  <c r="F201" i="14" s="1"/>
  <c r="B200" i="14"/>
  <c r="F200" i="14" s="1"/>
  <c r="B199" i="14"/>
  <c r="F199" i="14" s="1"/>
  <c r="B198" i="14"/>
  <c r="F198" i="14" s="1"/>
  <c r="B197" i="14"/>
  <c r="F197" i="14" s="1"/>
  <c r="B196" i="14"/>
  <c r="F196" i="14" s="1"/>
  <c r="B195" i="14"/>
  <c r="F195" i="14" s="1"/>
  <c r="B194" i="14"/>
  <c r="F194" i="14" s="1"/>
  <c r="B193" i="14"/>
  <c r="F193" i="14" s="1"/>
  <c r="B192" i="14"/>
  <c r="F192" i="14" s="1"/>
  <c r="B191" i="14"/>
  <c r="F191" i="14" s="1"/>
  <c r="B190" i="14"/>
  <c r="F190" i="14" s="1"/>
  <c r="B189" i="14"/>
  <c r="F189" i="14" s="1"/>
  <c r="B188" i="14"/>
  <c r="F188" i="14" s="1"/>
  <c r="B187" i="14"/>
  <c r="F187" i="14" s="1"/>
  <c r="B186" i="14"/>
  <c r="F186" i="14" s="1"/>
  <c r="B185" i="14"/>
  <c r="F185" i="14" s="1"/>
  <c r="B184" i="14"/>
  <c r="F184" i="14" s="1"/>
  <c r="B183" i="14"/>
  <c r="F183" i="14" s="1"/>
  <c r="B182" i="14"/>
  <c r="F182" i="14" s="1"/>
  <c r="B181" i="14"/>
  <c r="F181" i="14" s="1"/>
  <c r="B180" i="14"/>
  <c r="F180" i="14" s="1"/>
  <c r="B179" i="14"/>
  <c r="F179" i="14" s="1"/>
  <c r="B178" i="14"/>
  <c r="F178" i="14" s="1"/>
  <c r="B177" i="14"/>
  <c r="F177" i="14" s="1"/>
  <c r="B176" i="14"/>
  <c r="F176" i="14" s="1"/>
  <c r="B175" i="14"/>
  <c r="F175" i="14" s="1"/>
  <c r="B174" i="14"/>
  <c r="F174" i="14" s="1"/>
  <c r="B173" i="14"/>
  <c r="F173" i="14" s="1"/>
  <c r="B172" i="14"/>
  <c r="F172" i="14" s="1"/>
  <c r="B171" i="14"/>
  <c r="F171" i="14" s="1"/>
  <c r="B170" i="14"/>
  <c r="F170" i="14" s="1"/>
  <c r="B169" i="14"/>
  <c r="F169" i="14" s="1"/>
  <c r="B168" i="14"/>
  <c r="F168" i="14" s="1"/>
  <c r="B167" i="14"/>
  <c r="F167" i="14" s="1"/>
  <c r="B166" i="14"/>
  <c r="F166" i="14" s="1"/>
  <c r="B165" i="14"/>
  <c r="F165" i="14" s="1"/>
  <c r="B164" i="14"/>
  <c r="F164" i="14" s="1"/>
  <c r="B163" i="14"/>
  <c r="F163" i="14" s="1"/>
  <c r="B162" i="14"/>
  <c r="F162" i="14" s="1"/>
  <c r="B161" i="14"/>
  <c r="F161" i="14" s="1"/>
  <c r="B160" i="14"/>
  <c r="F160" i="14" s="1"/>
  <c r="B159" i="14"/>
  <c r="F159" i="14" s="1"/>
  <c r="B158" i="14"/>
  <c r="F158" i="14" s="1"/>
  <c r="B157" i="14"/>
  <c r="F157" i="14" s="1"/>
  <c r="B156" i="14"/>
  <c r="F156" i="14" s="1"/>
  <c r="B155" i="14"/>
  <c r="F155" i="14" s="1"/>
  <c r="B154" i="14"/>
  <c r="F154" i="14" s="1"/>
  <c r="B153" i="14"/>
  <c r="F153" i="14" s="1"/>
  <c r="B152" i="14"/>
  <c r="F152" i="14" s="1"/>
  <c r="B151" i="14"/>
  <c r="F151" i="14" s="1"/>
  <c r="B150" i="14"/>
  <c r="F150" i="14" s="1"/>
  <c r="B149" i="14"/>
  <c r="F149" i="14" s="1"/>
  <c r="B148" i="14"/>
  <c r="F148" i="14" s="1"/>
  <c r="B147" i="14"/>
  <c r="F147" i="14" s="1"/>
  <c r="B146" i="14"/>
  <c r="F146" i="14" s="1"/>
  <c r="B145" i="14"/>
  <c r="F145" i="14" s="1"/>
  <c r="B144" i="14"/>
  <c r="F144" i="14" s="1"/>
  <c r="B143" i="14"/>
  <c r="F143" i="14" s="1"/>
  <c r="B142" i="14"/>
  <c r="F142" i="14" s="1"/>
  <c r="B141" i="14"/>
  <c r="F141" i="14" s="1"/>
  <c r="B140" i="14"/>
  <c r="F140" i="14" s="1"/>
  <c r="B139" i="14"/>
  <c r="F139" i="14" s="1"/>
  <c r="B138" i="14"/>
  <c r="F138" i="14" s="1"/>
  <c r="B137" i="14"/>
  <c r="F137" i="14" s="1"/>
  <c r="B136" i="14"/>
  <c r="F136" i="14" s="1"/>
  <c r="B135" i="14"/>
  <c r="F135" i="14" s="1"/>
  <c r="B134" i="14"/>
  <c r="F134" i="14" s="1"/>
  <c r="B133" i="14"/>
  <c r="F133" i="14" s="1"/>
  <c r="B132" i="14"/>
  <c r="F132" i="14" s="1"/>
  <c r="B131" i="14"/>
  <c r="F131" i="14" s="1"/>
  <c r="B130" i="14"/>
  <c r="F130" i="14" s="1"/>
  <c r="B129" i="14"/>
  <c r="F129" i="14" s="1"/>
  <c r="B128" i="14"/>
  <c r="F128" i="14" s="1"/>
  <c r="B127" i="14"/>
  <c r="F127" i="14" s="1"/>
  <c r="B126" i="14"/>
  <c r="F126" i="14" s="1"/>
  <c r="B125" i="14"/>
  <c r="F125" i="14" s="1"/>
  <c r="B124" i="14"/>
  <c r="F124" i="14" s="1"/>
  <c r="B123" i="14"/>
  <c r="F123" i="14" s="1"/>
  <c r="B122" i="14"/>
  <c r="F122" i="14" s="1"/>
  <c r="B121" i="14"/>
  <c r="F121" i="14" s="1"/>
  <c r="B120" i="14"/>
  <c r="F120" i="14" s="1"/>
  <c r="B119" i="14"/>
  <c r="F119" i="14" s="1"/>
  <c r="B118" i="14"/>
  <c r="F118" i="14" s="1"/>
  <c r="B117" i="14"/>
  <c r="F117" i="14" s="1"/>
  <c r="B116" i="14"/>
  <c r="F116" i="14" s="1"/>
  <c r="B115" i="14"/>
  <c r="F115" i="14" s="1"/>
  <c r="B114" i="14"/>
  <c r="F114" i="14" s="1"/>
  <c r="B113" i="14"/>
  <c r="F113" i="14" s="1"/>
  <c r="B112" i="14"/>
  <c r="F112" i="14" s="1"/>
  <c r="B111" i="14"/>
  <c r="F111" i="14" s="1"/>
  <c r="B110" i="14"/>
  <c r="F110" i="14" s="1"/>
  <c r="B109" i="14"/>
  <c r="F109" i="14" s="1"/>
  <c r="B108" i="14"/>
  <c r="F108" i="14" s="1"/>
  <c r="B107" i="14"/>
  <c r="F107" i="14" s="1"/>
  <c r="B106" i="14"/>
  <c r="F106" i="14" s="1"/>
  <c r="B105" i="14"/>
  <c r="F105" i="14" s="1"/>
  <c r="B104" i="14"/>
  <c r="F104" i="14" s="1"/>
  <c r="B103" i="14"/>
  <c r="F103" i="14" s="1"/>
  <c r="B102" i="14"/>
  <c r="F102" i="14" s="1"/>
  <c r="B101" i="14"/>
  <c r="F101" i="14" s="1"/>
  <c r="B100" i="14"/>
  <c r="F100" i="14" s="1"/>
  <c r="B99" i="14"/>
  <c r="F99" i="14" s="1"/>
  <c r="B98" i="14"/>
  <c r="F98" i="14" s="1"/>
  <c r="B97" i="14"/>
  <c r="F97" i="14" s="1"/>
  <c r="B96" i="14"/>
  <c r="F96" i="14" s="1"/>
  <c r="B95" i="14"/>
  <c r="F95" i="14" s="1"/>
  <c r="B94" i="14"/>
  <c r="F94" i="14" s="1"/>
  <c r="B93" i="14"/>
  <c r="F93" i="14" s="1"/>
  <c r="B92" i="14"/>
  <c r="F92" i="14" s="1"/>
  <c r="B91" i="14"/>
  <c r="F91" i="14" s="1"/>
  <c r="B90" i="14"/>
  <c r="F90" i="14" s="1"/>
  <c r="B89" i="14"/>
  <c r="F89" i="14" s="1"/>
  <c r="B88" i="14"/>
  <c r="F88" i="14" s="1"/>
  <c r="B87" i="14"/>
  <c r="F87" i="14" s="1"/>
  <c r="B86" i="14"/>
  <c r="F86" i="14" s="1"/>
  <c r="B85" i="14"/>
  <c r="F85" i="14" s="1"/>
  <c r="B84" i="14"/>
  <c r="F84" i="14" s="1"/>
  <c r="B83" i="14"/>
  <c r="F83" i="14" s="1"/>
  <c r="B82" i="14"/>
  <c r="F82" i="14" s="1"/>
  <c r="B81" i="14"/>
  <c r="F81" i="14" s="1"/>
  <c r="B80" i="14"/>
  <c r="F80" i="14" s="1"/>
  <c r="B79" i="14"/>
  <c r="F79" i="14" s="1"/>
  <c r="B78" i="14"/>
  <c r="F78" i="14" s="1"/>
  <c r="B77" i="14"/>
  <c r="F77" i="14" s="1"/>
  <c r="B76" i="14"/>
  <c r="F76" i="14" s="1"/>
  <c r="B75" i="14"/>
  <c r="F75" i="14" s="1"/>
  <c r="B74" i="14"/>
  <c r="F74" i="14" s="1"/>
  <c r="B73" i="14"/>
  <c r="F73" i="14" s="1"/>
  <c r="B72" i="14"/>
  <c r="F72" i="14" s="1"/>
  <c r="B71" i="14"/>
  <c r="F71" i="14" s="1"/>
  <c r="B70" i="14"/>
  <c r="F70" i="14" s="1"/>
  <c r="B69" i="14"/>
  <c r="F69" i="14" s="1"/>
  <c r="B68" i="14"/>
  <c r="F68" i="14" s="1"/>
  <c r="B67" i="14"/>
  <c r="F67" i="14" s="1"/>
  <c r="B66" i="14"/>
  <c r="F66" i="14" s="1"/>
  <c r="B65" i="14"/>
  <c r="F65" i="14" s="1"/>
  <c r="B64" i="14"/>
  <c r="F64" i="14" s="1"/>
  <c r="B63" i="14"/>
  <c r="F63" i="14" s="1"/>
  <c r="B62" i="14"/>
  <c r="F62" i="14" s="1"/>
  <c r="B61" i="14"/>
  <c r="F61" i="14" s="1"/>
  <c r="B60" i="14"/>
  <c r="F60" i="14" s="1"/>
  <c r="B59" i="14"/>
  <c r="F59" i="14" s="1"/>
  <c r="B58" i="14"/>
  <c r="F58" i="14" s="1"/>
  <c r="B57" i="14"/>
  <c r="F57" i="14" s="1"/>
  <c r="B56" i="14"/>
  <c r="F56" i="14" s="1"/>
  <c r="B55" i="14"/>
  <c r="F55" i="14" s="1"/>
  <c r="B54" i="14"/>
  <c r="F54" i="14" s="1"/>
  <c r="B53" i="14"/>
  <c r="F53" i="14" s="1"/>
  <c r="B52" i="14"/>
  <c r="F52" i="14" s="1"/>
  <c r="B51" i="14"/>
  <c r="F51" i="14" s="1"/>
  <c r="B50" i="14"/>
  <c r="F50" i="14" s="1"/>
  <c r="B49" i="14"/>
  <c r="F49" i="14" s="1"/>
  <c r="B48" i="14"/>
  <c r="F48" i="14" s="1"/>
  <c r="B47" i="14"/>
  <c r="F47" i="14" s="1"/>
  <c r="B46" i="14"/>
  <c r="F46" i="14" s="1"/>
  <c r="B45" i="14"/>
  <c r="F45" i="14" s="1"/>
  <c r="B44" i="14"/>
  <c r="F44" i="14" s="1"/>
  <c r="B43" i="14"/>
  <c r="F43" i="14" s="1"/>
  <c r="B42" i="14"/>
  <c r="F42" i="14" s="1"/>
  <c r="B41" i="14"/>
  <c r="F41" i="14" s="1"/>
  <c r="B40" i="14"/>
  <c r="F40" i="14" s="1"/>
  <c r="B39" i="14"/>
  <c r="F39" i="14" s="1"/>
  <c r="B38" i="14"/>
  <c r="F38" i="14" s="1"/>
  <c r="B37" i="14"/>
  <c r="F37" i="14" s="1"/>
  <c r="B36" i="14"/>
  <c r="F36" i="14" s="1"/>
  <c r="B35" i="14"/>
  <c r="F35" i="14" s="1"/>
  <c r="B34" i="14"/>
  <c r="F34" i="14" s="1"/>
  <c r="B33" i="14"/>
  <c r="F33" i="14" s="1"/>
  <c r="B32" i="14"/>
  <c r="F32" i="14" s="1"/>
  <c r="B31" i="14"/>
  <c r="F31" i="14" s="1"/>
  <c r="B30" i="14"/>
  <c r="F30" i="14" s="1"/>
  <c r="B29" i="14"/>
  <c r="F29" i="14" s="1"/>
  <c r="B28" i="14"/>
  <c r="F28" i="14" s="1"/>
  <c r="B27" i="14"/>
  <c r="F27" i="14" s="1"/>
  <c r="B26" i="14"/>
  <c r="F26" i="14" s="1"/>
  <c r="B25" i="14"/>
  <c r="F25" i="14" s="1"/>
  <c r="B24" i="14"/>
  <c r="F24" i="14" s="1"/>
  <c r="B23" i="14"/>
  <c r="F23" i="14" s="1"/>
  <c r="B22" i="14"/>
  <c r="F22" i="14" s="1"/>
  <c r="B21" i="14"/>
  <c r="F21" i="14" s="1"/>
  <c r="B20" i="14"/>
  <c r="F20" i="14" s="1"/>
  <c r="B19" i="14"/>
  <c r="F19" i="14" s="1"/>
  <c r="B18" i="14"/>
  <c r="F18" i="14" s="1"/>
  <c r="B17" i="14"/>
  <c r="F17" i="14" s="1"/>
  <c r="B16" i="14"/>
  <c r="F16" i="14" s="1"/>
  <c r="B15" i="14"/>
  <c r="F15" i="14" s="1"/>
  <c r="B14" i="14"/>
  <c r="F14" i="14" s="1"/>
  <c r="B13" i="14"/>
  <c r="F13" i="14" s="1"/>
  <c r="B12" i="14"/>
  <c r="F12" i="14" s="1"/>
  <c r="B11" i="14"/>
  <c r="F11" i="14" s="1"/>
  <c r="B10" i="14"/>
  <c r="F10" i="14" s="1"/>
  <c r="B9" i="14"/>
  <c r="F9" i="14" s="1"/>
  <c r="B8" i="14"/>
  <c r="F8" i="14" s="1"/>
  <c r="B7" i="14"/>
  <c r="F7" i="14" s="1"/>
  <c r="B6" i="14"/>
  <c r="F6" i="14" s="1"/>
  <c r="B5" i="14"/>
  <c r="F5" i="14" s="1"/>
  <c r="B4" i="14"/>
  <c r="F4" i="14" s="1"/>
  <c r="B3" i="14"/>
  <c r="F3" i="14" s="1"/>
  <c r="B2" i="14"/>
  <c r="F2" i="14" s="1"/>
  <c r="M32" i="3"/>
  <c r="N32" i="3" s="1"/>
  <c r="M31" i="3"/>
  <c r="N31" i="3" s="1"/>
  <c r="M30" i="3"/>
  <c r="N30" i="3" s="1"/>
  <c r="M28" i="3"/>
  <c r="N28" i="3" s="1"/>
  <c r="M27" i="3"/>
  <c r="N27" i="3" s="1"/>
  <c r="M26" i="3"/>
  <c r="N26" i="3" s="1"/>
  <c r="M24" i="3"/>
  <c r="N24" i="3" s="1"/>
  <c r="M23" i="3"/>
  <c r="N23" i="3" s="1"/>
  <c r="M22" i="3"/>
  <c r="N22" i="3" s="1"/>
  <c r="M20" i="3"/>
  <c r="N20" i="3" s="1"/>
  <c r="M19" i="3"/>
  <c r="N19" i="3" s="1"/>
  <c r="M18" i="3"/>
  <c r="N18" i="3" s="1"/>
  <c r="M16" i="3"/>
  <c r="N16" i="3" s="1"/>
  <c r="M15" i="3"/>
  <c r="N15" i="3" s="1"/>
  <c r="M14" i="3"/>
  <c r="N14" i="3" s="1"/>
  <c r="M12" i="3"/>
  <c r="N12" i="3" s="1"/>
  <c r="M11" i="3"/>
  <c r="N11" i="3" s="1"/>
  <c r="M10" i="3"/>
  <c r="N10" i="3" s="1"/>
  <c r="M8" i="3"/>
  <c r="N8" i="3" s="1"/>
  <c r="M7" i="3"/>
  <c r="N7" i="3" s="1"/>
  <c r="M6" i="3"/>
  <c r="N6" i="3" s="1"/>
  <c r="M4" i="3"/>
  <c r="N4" i="3" s="1"/>
  <c r="M3" i="3"/>
  <c r="N3" i="3" s="1"/>
  <c r="M2" i="3"/>
  <c r="N2" i="3" s="1"/>
  <c r="B3046" i="13"/>
  <c r="B3045" i="13"/>
  <c r="B3044" i="13"/>
  <c r="B17" i="13"/>
  <c r="B3043" i="13"/>
  <c r="B16" i="13"/>
  <c r="B3042" i="13"/>
  <c r="B3041" i="13"/>
  <c r="B3040" i="13"/>
  <c r="B3039" i="13"/>
  <c r="B3038" i="13"/>
  <c r="B15" i="13"/>
  <c r="B14" i="13"/>
  <c r="B3037" i="13"/>
  <c r="B3036" i="13"/>
  <c r="B3035" i="13"/>
  <c r="B3034" i="13"/>
  <c r="B13" i="13"/>
  <c r="B12" i="13"/>
  <c r="B11" i="13"/>
  <c r="B10" i="13"/>
  <c r="B9" i="13"/>
  <c r="B8" i="13"/>
  <c r="B7" i="13"/>
  <c r="B3890" i="13"/>
  <c r="B3033" i="13"/>
  <c r="B3032" i="13"/>
  <c r="B6" i="13"/>
  <c r="B5" i="13"/>
  <c r="B4" i="13"/>
  <c r="B3" i="13"/>
  <c r="B2" i="13"/>
  <c r="B3432" i="13"/>
  <c r="B925" i="13"/>
  <c r="B718" i="13"/>
  <c r="B2732" i="13"/>
  <c r="B1848" i="13"/>
  <c r="B1466" i="13"/>
  <c r="B2248" i="13"/>
  <c r="B3481" i="13"/>
  <c r="B3116" i="13"/>
  <c r="B3741" i="13"/>
  <c r="B3679" i="13"/>
  <c r="B2069" i="13"/>
  <c r="B2626" i="13"/>
  <c r="B2143" i="13"/>
  <c r="B3088" i="13"/>
  <c r="B3031" i="13"/>
  <c r="B726" i="13"/>
  <c r="B2792" i="13"/>
  <c r="B3384" i="13"/>
  <c r="B2861" i="13"/>
  <c r="B664" i="13"/>
  <c r="B1776" i="13"/>
  <c r="B875" i="13"/>
  <c r="B3829" i="13"/>
  <c r="B820" i="13"/>
  <c r="B2430" i="13"/>
  <c r="B2964" i="13"/>
  <c r="B3998" i="13"/>
  <c r="B3889" i="13"/>
  <c r="B1584" i="13"/>
  <c r="B3030" i="13"/>
  <c r="B3029" i="13"/>
  <c r="B3028" i="13"/>
  <c r="B3027" i="13"/>
  <c r="B3026" i="13"/>
  <c r="B3025" i="13"/>
  <c r="B819" i="13"/>
  <c r="B818" i="13"/>
  <c r="B3024" i="13"/>
  <c r="B817" i="13"/>
  <c r="B816" i="13"/>
  <c r="B3023" i="13"/>
  <c r="B3022" i="13"/>
  <c r="B815" i="13"/>
  <c r="B814" i="13"/>
  <c r="B1847" i="13"/>
  <c r="B1846" i="13"/>
  <c r="B1845" i="13"/>
  <c r="B1465" i="13"/>
  <c r="B1844" i="13"/>
  <c r="B1464" i="13"/>
  <c r="B1463" i="13"/>
  <c r="B1843" i="13"/>
  <c r="B1462" i="13"/>
  <c r="B3021" i="13"/>
  <c r="B1842" i="13"/>
  <c r="B1461" i="13"/>
  <c r="B1460" i="13"/>
  <c r="B1459" i="13"/>
  <c r="B1458" i="13"/>
  <c r="B1457" i="13"/>
  <c r="B1841" i="13"/>
  <c r="B1456" i="13"/>
  <c r="B1455" i="13"/>
  <c r="B1840" i="13"/>
  <c r="B1454" i="13"/>
  <c r="B1453" i="13"/>
  <c r="B1452" i="13"/>
  <c r="B1451" i="13"/>
  <c r="B1450" i="13"/>
  <c r="B1449" i="13"/>
  <c r="B1448" i="13"/>
  <c r="B1839" i="13"/>
  <c r="B3020" i="13"/>
  <c r="B1447" i="13"/>
  <c r="B3019" i="13"/>
  <c r="B1446" i="13"/>
  <c r="B3018" i="13"/>
  <c r="B1445" i="13"/>
  <c r="B3017" i="13"/>
  <c r="B3016" i="13"/>
  <c r="B1444" i="13"/>
  <c r="B1838" i="13"/>
  <c r="B1443" i="13"/>
  <c r="B3015" i="13"/>
  <c r="B1837" i="13"/>
  <c r="B3014" i="13"/>
  <c r="B3013" i="13"/>
  <c r="B3012" i="13"/>
  <c r="B3011" i="13"/>
  <c r="B3010" i="13"/>
  <c r="B3009" i="13"/>
  <c r="B3008" i="13"/>
  <c r="B3007" i="13"/>
  <c r="B3006" i="13"/>
  <c r="B1836" i="13"/>
  <c r="B3005" i="13"/>
  <c r="B1835" i="13"/>
  <c r="B3004" i="13"/>
  <c r="B3003" i="13"/>
  <c r="B1442" i="13"/>
  <c r="B1441" i="13"/>
  <c r="B1440" i="13"/>
  <c r="B1439" i="13"/>
  <c r="B1438" i="13"/>
  <c r="B1834" i="13"/>
  <c r="B1833" i="13"/>
  <c r="B1832" i="13"/>
  <c r="B1831" i="13"/>
  <c r="B1437" i="13"/>
  <c r="B1436" i="13"/>
  <c r="B1830" i="13"/>
  <c r="B1829" i="13"/>
  <c r="B1828" i="13"/>
  <c r="B1435" i="13"/>
  <c r="B1827" i="13"/>
  <c r="B1826" i="13"/>
  <c r="B3002" i="13"/>
  <c r="B3001" i="13"/>
  <c r="B3000" i="13"/>
  <c r="B1434" i="13"/>
  <c r="B1825" i="13"/>
  <c r="B2999" i="13"/>
  <c r="B1433" i="13"/>
  <c r="B1432" i="13"/>
  <c r="B1824" i="13"/>
  <c r="B1823" i="13"/>
  <c r="B2998" i="13"/>
  <c r="B2997" i="13"/>
  <c r="B2996" i="13"/>
  <c r="B1431" i="13"/>
  <c r="B1822" i="13"/>
  <c r="B1821" i="13"/>
  <c r="B2995" i="13"/>
  <c r="B1430" i="13"/>
  <c r="B1820" i="13"/>
  <c r="B1819" i="13"/>
  <c r="B2994" i="13"/>
  <c r="B1429" i="13"/>
  <c r="B1428" i="13"/>
  <c r="B1818" i="13"/>
  <c r="B1817" i="13"/>
  <c r="B1427" i="13"/>
  <c r="B1426" i="13"/>
  <c r="B1816" i="13"/>
  <c r="B2993" i="13"/>
  <c r="B2992" i="13"/>
  <c r="B1425" i="13"/>
  <c r="B1424" i="13"/>
  <c r="B1423" i="13"/>
  <c r="B1815" i="13"/>
  <c r="B1814" i="13"/>
  <c r="B1422" i="13"/>
  <c r="B1813" i="13"/>
  <c r="B1421" i="13"/>
  <c r="B2991" i="13"/>
  <c r="B1420" i="13"/>
  <c r="B1812" i="13"/>
  <c r="B1419" i="13"/>
  <c r="B1418" i="13"/>
  <c r="B2990" i="13"/>
  <c r="B1417" i="13"/>
  <c r="B1416" i="13"/>
  <c r="B2989" i="13"/>
  <c r="B1415" i="13"/>
  <c r="B1811" i="13"/>
  <c r="B1810" i="13"/>
  <c r="B1809" i="13"/>
  <c r="B1414" i="13"/>
  <c r="B2988" i="13"/>
  <c r="B1413" i="13"/>
  <c r="B1412" i="13"/>
  <c r="B1411" i="13"/>
  <c r="B2987" i="13"/>
  <c r="B1410" i="13"/>
  <c r="B1409" i="13"/>
  <c r="B1808" i="13"/>
  <c r="B2986" i="13"/>
  <c r="B2985" i="13"/>
  <c r="B1408" i="13"/>
  <c r="B1807" i="13"/>
  <c r="B2984" i="13"/>
  <c r="B2983" i="13"/>
  <c r="B1407" i="13"/>
  <c r="B1406" i="13"/>
  <c r="B1405" i="13"/>
  <c r="B1404" i="13"/>
  <c r="B1806" i="13"/>
  <c r="B1403" i="13"/>
  <c r="B2982" i="13"/>
  <c r="B2981" i="13"/>
  <c r="B1402" i="13"/>
  <c r="B1401" i="13"/>
  <c r="B1400" i="13"/>
  <c r="B1805" i="13"/>
  <c r="B2980" i="13"/>
  <c r="B1399" i="13"/>
  <c r="B1804" i="13"/>
  <c r="B1398" i="13"/>
  <c r="B1397" i="13"/>
  <c r="B2979" i="13"/>
  <c r="B2978" i="13"/>
  <c r="B2977" i="13"/>
  <c r="B1396" i="13"/>
  <c r="B1395" i="13"/>
  <c r="B1803" i="13"/>
  <c r="B1394" i="13"/>
  <c r="B1393" i="13"/>
  <c r="B1392" i="13"/>
  <c r="B1802" i="13"/>
  <c r="B2976" i="13"/>
  <c r="B1391" i="13"/>
  <c r="B1390" i="13"/>
  <c r="B1801" i="13"/>
  <c r="B1800" i="13"/>
  <c r="B1389" i="13"/>
  <c r="B1799" i="13"/>
  <c r="B1388" i="13"/>
  <c r="B2975" i="13"/>
  <c r="B1387" i="13"/>
  <c r="B1386" i="13"/>
  <c r="B1798" i="13"/>
  <c r="B1797" i="13"/>
  <c r="B813" i="13"/>
  <c r="B1385" i="13"/>
  <c r="B1796" i="13"/>
  <c r="B1384" i="13"/>
  <c r="B1383" i="13"/>
  <c r="B1382" i="13"/>
  <c r="B1381" i="13"/>
  <c r="B812" i="13"/>
  <c r="B1380" i="13"/>
  <c r="B2974" i="13"/>
  <c r="B1379" i="13"/>
  <c r="B1378" i="13"/>
  <c r="B1795" i="13"/>
  <c r="B1377" i="13"/>
  <c r="B811" i="13"/>
  <c r="B1794" i="13"/>
  <c r="B1376" i="13"/>
  <c r="B1793" i="13"/>
  <c r="B1792" i="13"/>
  <c r="B2973" i="13"/>
  <c r="B1375" i="13"/>
  <c r="B2791" i="13"/>
  <c r="B1374" i="13"/>
  <c r="B2972" i="13"/>
  <c r="B1791" i="13"/>
  <c r="B1373" i="13"/>
  <c r="B1790" i="13"/>
  <c r="B1372" i="13"/>
  <c r="B2971" i="13"/>
  <c r="B2970" i="13"/>
  <c r="B2969" i="13"/>
  <c r="B1371" i="13"/>
  <c r="B1370" i="13"/>
  <c r="B1789" i="13"/>
  <c r="B1369" i="13"/>
  <c r="B1368" i="13"/>
  <c r="B2968" i="13"/>
  <c r="B2963" i="13"/>
  <c r="B1367" i="13"/>
  <c r="B1366" i="13"/>
  <c r="B1365" i="13"/>
  <c r="B1788" i="13"/>
  <c r="B1364" i="13"/>
  <c r="B1363" i="13"/>
  <c r="B2967" i="13"/>
  <c r="B810" i="13"/>
  <c r="B1787" i="13"/>
  <c r="B1786" i="13"/>
  <c r="B1362" i="13"/>
  <c r="B1361" i="13"/>
  <c r="B1785" i="13"/>
  <c r="B1784" i="13"/>
  <c r="B1775" i="13"/>
  <c r="B1774" i="13"/>
  <c r="B809" i="13"/>
  <c r="B1360" i="13"/>
  <c r="B1359" i="13"/>
  <c r="B1358" i="13"/>
  <c r="B1357" i="13"/>
  <c r="B1356" i="13"/>
  <c r="B1773" i="13"/>
  <c r="B1772" i="13"/>
  <c r="B1355" i="13"/>
  <c r="B1783" i="13"/>
  <c r="B1771" i="13"/>
  <c r="B1782" i="13"/>
  <c r="B1781" i="13"/>
  <c r="B1780" i="13"/>
  <c r="B1354" i="13"/>
  <c r="B808" i="13"/>
  <c r="B2962" i="13"/>
  <c r="B1353" i="13"/>
  <c r="B1352" i="13"/>
  <c r="B1779" i="13"/>
  <c r="B807" i="13"/>
  <c r="B1351" i="13"/>
  <c r="B1778" i="13"/>
  <c r="B1350" i="13"/>
  <c r="B806" i="13"/>
  <c r="B2961" i="13"/>
  <c r="B1349" i="13"/>
  <c r="B1777" i="13"/>
  <c r="B1348" i="13"/>
  <c r="B1347" i="13"/>
  <c r="B2960" i="13"/>
  <c r="B1346" i="13"/>
  <c r="B2959" i="13"/>
  <c r="B1345" i="13"/>
  <c r="B1344" i="13"/>
  <c r="B805" i="13"/>
  <c r="B804" i="13"/>
  <c r="B2958" i="13"/>
  <c r="B1343" i="13"/>
  <c r="B803" i="13"/>
  <c r="B1342" i="13"/>
  <c r="B1341" i="13"/>
  <c r="B802" i="13"/>
  <c r="B1340" i="13"/>
  <c r="B1339" i="13"/>
  <c r="B1338" i="13"/>
  <c r="B801" i="13"/>
  <c r="B800" i="13"/>
  <c r="B1337" i="13"/>
  <c r="B1336" i="13"/>
  <c r="B1335" i="13"/>
  <c r="B1334" i="13"/>
  <c r="B1333" i="13"/>
  <c r="B1332" i="13"/>
  <c r="B799" i="13"/>
  <c r="B798" i="13"/>
  <c r="B1331" i="13"/>
  <c r="B797" i="13"/>
  <c r="B2957" i="13"/>
  <c r="B1330" i="13"/>
  <c r="B1329" i="13"/>
  <c r="B1328" i="13"/>
  <c r="B1327" i="13"/>
  <c r="B1770" i="13"/>
  <c r="B1326" i="13"/>
  <c r="B2956" i="13"/>
  <c r="B1325" i="13"/>
  <c r="B1324" i="13"/>
  <c r="B796" i="13"/>
  <c r="B1323" i="13"/>
  <c r="B1322" i="13"/>
  <c r="B2955" i="13"/>
  <c r="B795" i="13"/>
  <c r="B1321" i="13"/>
  <c r="B2954" i="13"/>
  <c r="B2953" i="13"/>
  <c r="B1320" i="13"/>
  <c r="B1319" i="13"/>
  <c r="B1318" i="13"/>
  <c r="B1317" i="13"/>
  <c r="B794" i="13"/>
  <c r="B1316" i="13"/>
  <c r="B793" i="13"/>
  <c r="B1315" i="13"/>
  <c r="B1314" i="13"/>
  <c r="B1313" i="13"/>
  <c r="B1312" i="13"/>
  <c r="B1311" i="13"/>
  <c r="B2952" i="13"/>
  <c r="B1310" i="13"/>
  <c r="B1309" i="13"/>
  <c r="B1308" i="13"/>
  <c r="B792" i="13"/>
  <c r="B1769" i="13"/>
  <c r="B791" i="13"/>
  <c r="B1768" i="13"/>
  <c r="B790" i="13"/>
  <c r="B1307" i="13"/>
  <c r="B1306" i="13"/>
  <c r="B1305" i="13"/>
  <c r="B1767" i="13"/>
  <c r="B789" i="13"/>
  <c r="B1304" i="13"/>
  <c r="B788" i="13"/>
  <c r="B787" i="13"/>
  <c r="B786" i="13"/>
  <c r="B2951" i="13"/>
  <c r="B1303" i="13"/>
  <c r="B1302" i="13"/>
  <c r="B1766" i="13"/>
  <c r="B785" i="13"/>
  <c r="B784" i="13"/>
  <c r="B1301" i="13"/>
  <c r="B1300" i="13"/>
  <c r="B1299" i="13"/>
  <c r="B1765" i="13"/>
  <c r="B783" i="13"/>
  <c r="B782" i="13"/>
  <c r="B2950" i="13"/>
  <c r="B2949" i="13"/>
  <c r="B781" i="13"/>
  <c r="B1764" i="13"/>
  <c r="B780" i="13"/>
  <c r="B1763" i="13"/>
  <c r="B779" i="13"/>
  <c r="B2948" i="13"/>
  <c r="B1298" i="13"/>
  <c r="B1297" i="13"/>
  <c r="B778" i="13"/>
  <c r="B777" i="13"/>
  <c r="B776" i="13"/>
  <c r="B1762" i="13"/>
  <c r="B775" i="13"/>
  <c r="B774" i="13"/>
  <c r="B773" i="13"/>
  <c r="B772" i="13"/>
  <c r="B1296" i="13"/>
  <c r="B771" i="13"/>
  <c r="B770" i="13"/>
  <c r="B769" i="13"/>
  <c r="B2947" i="13"/>
  <c r="B2946" i="13"/>
  <c r="B2945" i="13"/>
  <c r="B1295" i="13"/>
  <c r="B768" i="13"/>
  <c r="B1761" i="13"/>
  <c r="B767" i="13"/>
  <c r="B766" i="13"/>
  <c r="B1294" i="13"/>
  <c r="B1760" i="13"/>
  <c r="B1759" i="13"/>
  <c r="B765" i="13"/>
  <c r="B2944" i="13"/>
  <c r="B1293" i="13"/>
  <c r="B764" i="13"/>
  <c r="B763" i="13"/>
  <c r="B1292" i="13"/>
  <c r="B2943" i="13"/>
  <c r="B1291" i="13"/>
  <c r="B2942" i="13"/>
  <c r="B762" i="13"/>
  <c r="B761" i="13"/>
  <c r="B1290" i="13"/>
  <c r="B1758" i="13"/>
  <c r="B1289" i="13"/>
  <c r="B1288" i="13"/>
  <c r="B1757" i="13"/>
  <c r="B760" i="13"/>
  <c r="B2941" i="13"/>
  <c r="B1287" i="13"/>
  <c r="B759" i="13"/>
  <c r="B758" i="13"/>
  <c r="B1286" i="13"/>
  <c r="B1285" i="13"/>
  <c r="B1756" i="13"/>
  <c r="B2940" i="13"/>
  <c r="B2939" i="13"/>
  <c r="B757" i="13"/>
  <c r="B1284" i="13"/>
  <c r="B1283" i="13"/>
  <c r="B1755" i="13"/>
  <c r="B756" i="13"/>
  <c r="B755" i="13"/>
  <c r="B1754" i="13"/>
  <c r="B1282" i="13"/>
  <c r="B1753" i="13"/>
  <c r="B754" i="13"/>
  <c r="B2938" i="13"/>
  <c r="B1281" i="13"/>
  <c r="B1752" i="13"/>
  <c r="B753" i="13"/>
  <c r="B1280" i="13"/>
  <c r="B1751" i="13"/>
  <c r="B1750" i="13"/>
  <c r="B1749" i="13"/>
  <c r="B752" i="13"/>
  <c r="B2937" i="13"/>
  <c r="B2936" i="13"/>
  <c r="B1279" i="13"/>
  <c r="B1748" i="13"/>
  <c r="B1747" i="13"/>
  <c r="B1746" i="13"/>
  <c r="B751" i="13"/>
  <c r="B1278" i="13"/>
  <c r="B1745" i="13"/>
  <c r="B1744" i="13"/>
  <c r="B1743" i="13"/>
  <c r="B750" i="13"/>
  <c r="B749" i="13"/>
  <c r="B2935" i="13"/>
  <c r="B1277" i="13"/>
  <c r="B1276" i="13"/>
  <c r="B1742" i="13"/>
  <c r="B2934" i="13"/>
  <c r="B1275" i="13"/>
  <c r="B2933" i="13"/>
  <c r="B1274" i="13"/>
  <c r="B1741" i="13"/>
  <c r="B748" i="13"/>
  <c r="B2932" i="13"/>
  <c r="B1273" i="13"/>
  <c r="B1272" i="13"/>
  <c r="B2931" i="13"/>
  <c r="B2930" i="13"/>
  <c r="B1740" i="13"/>
  <c r="B2929" i="13"/>
  <c r="B1271" i="13"/>
  <c r="B2928" i="13"/>
  <c r="B1739" i="13"/>
  <c r="B2927" i="13"/>
  <c r="B2926" i="13"/>
  <c r="B1270" i="13"/>
  <c r="B1738" i="13"/>
  <c r="B1737" i="13"/>
  <c r="B747" i="13"/>
  <c r="B1269" i="13"/>
  <c r="B1268" i="13"/>
  <c r="B1736" i="13"/>
  <c r="B746" i="13"/>
  <c r="B1267" i="13"/>
  <c r="B1266" i="13"/>
  <c r="B1265" i="13"/>
  <c r="B745" i="13"/>
  <c r="B1264" i="13"/>
  <c r="B1735" i="13"/>
  <c r="B744" i="13"/>
  <c r="B1263" i="13"/>
  <c r="B2966" i="13"/>
  <c r="B2965" i="13"/>
  <c r="B1262" i="13"/>
  <c r="B743" i="13"/>
  <c r="B1734" i="13"/>
  <c r="B742" i="13"/>
  <c r="B2925" i="13"/>
  <c r="B1733" i="13"/>
  <c r="B1732" i="13"/>
  <c r="B1731" i="13"/>
  <c r="B1261" i="13"/>
  <c r="B1260" i="13"/>
  <c r="B1730" i="13"/>
  <c r="B741" i="13"/>
  <c r="B1729" i="13"/>
  <c r="B740" i="13"/>
  <c r="B739" i="13"/>
  <c r="B2924" i="13"/>
  <c r="B1259" i="13"/>
  <c r="B1258" i="13"/>
  <c r="B738" i="13"/>
  <c r="B1728" i="13"/>
  <c r="B737" i="13"/>
  <c r="B1727" i="13"/>
  <c r="B736" i="13"/>
  <c r="B1257" i="13"/>
  <c r="B2923" i="13"/>
  <c r="B1256" i="13"/>
  <c r="B1726" i="13"/>
  <c r="B735" i="13"/>
  <c r="B734" i="13"/>
  <c r="B1255" i="13"/>
  <c r="B2922" i="13"/>
  <c r="B2921" i="13"/>
  <c r="B1725" i="13"/>
  <c r="B733" i="13"/>
  <c r="B2920" i="13"/>
  <c r="B1254" i="13"/>
  <c r="B1253" i="13"/>
  <c r="B1724" i="13"/>
  <c r="B732" i="13"/>
  <c r="B731" i="13"/>
  <c r="B1252" i="13"/>
  <c r="B1251" i="13"/>
  <c r="B1250" i="13"/>
  <c r="B1249" i="13"/>
  <c r="B1723" i="13"/>
  <c r="B730" i="13"/>
  <c r="B1248" i="13"/>
  <c r="B1247" i="13"/>
  <c r="B1246" i="13"/>
  <c r="B1722" i="13"/>
  <c r="B1721" i="13"/>
  <c r="B2919" i="13"/>
  <c r="B2918" i="13"/>
  <c r="B1245" i="13"/>
  <c r="B1244" i="13"/>
  <c r="B1243" i="13"/>
  <c r="B1720" i="13"/>
  <c r="B1242" i="13"/>
  <c r="B1241" i="13"/>
  <c r="B1719" i="13"/>
  <c r="B1718" i="13"/>
  <c r="B1240" i="13"/>
  <c r="B1239" i="13"/>
  <c r="B2917" i="13"/>
  <c r="B1717" i="13"/>
  <c r="B1238" i="13"/>
  <c r="B1716" i="13"/>
  <c r="B1715" i="13"/>
  <c r="B1714" i="13"/>
  <c r="B1713" i="13"/>
  <c r="B729" i="13"/>
  <c r="B2916" i="13"/>
  <c r="B1712" i="13"/>
  <c r="B728" i="13"/>
  <c r="B1237" i="13"/>
  <c r="B1236" i="13"/>
  <c r="B1235" i="13"/>
  <c r="B1711" i="13"/>
  <c r="B1710" i="13"/>
  <c r="B1709" i="13"/>
  <c r="B1234" i="13"/>
  <c r="B1233" i="13"/>
  <c r="B1232" i="13"/>
  <c r="B1231" i="13"/>
  <c r="B1708" i="13"/>
  <c r="B2915" i="13"/>
  <c r="B1707" i="13"/>
  <c r="B727" i="13"/>
  <c r="B2914" i="13"/>
  <c r="B1230" i="13"/>
  <c r="B1706" i="13"/>
  <c r="B1229" i="13"/>
  <c r="B1228" i="13"/>
  <c r="B1705" i="13"/>
  <c r="B1704" i="13"/>
  <c r="B1703" i="13"/>
  <c r="B1227" i="13"/>
  <c r="B1226" i="13"/>
  <c r="B1702" i="13"/>
  <c r="B1225" i="13"/>
  <c r="B1224" i="13"/>
  <c r="B1701" i="13"/>
  <c r="B2913" i="13"/>
  <c r="B1223" i="13"/>
  <c r="B1222" i="13"/>
  <c r="B1221" i="13"/>
  <c r="B1220" i="13"/>
  <c r="B1219" i="13"/>
  <c r="B1218" i="13"/>
  <c r="B1217" i="13"/>
  <c r="B1216" i="13"/>
  <c r="B1215" i="13"/>
  <c r="B1214" i="13"/>
  <c r="B1213" i="13"/>
  <c r="B1700" i="13"/>
  <c r="B1699" i="13"/>
  <c r="B1698" i="13"/>
  <c r="B1212" i="13"/>
  <c r="B1697" i="13"/>
  <c r="B1696" i="13"/>
  <c r="B1211" i="13"/>
  <c r="B1695" i="13"/>
  <c r="B1694" i="13"/>
  <c r="B1210" i="13"/>
  <c r="B1209" i="13"/>
  <c r="B1693" i="13"/>
  <c r="B1208" i="13"/>
  <c r="B1207" i="13"/>
  <c r="B1206" i="13"/>
  <c r="B1692" i="13"/>
  <c r="B1205" i="13"/>
  <c r="B1204" i="13"/>
  <c r="B1203" i="13"/>
  <c r="B1691" i="13"/>
  <c r="B1690" i="13"/>
  <c r="B1202" i="13"/>
  <c r="B1201" i="13"/>
  <c r="B1200" i="13"/>
  <c r="B1689" i="13"/>
  <c r="B1688" i="13"/>
  <c r="B1687" i="13"/>
  <c r="B1686" i="13"/>
  <c r="B717" i="13"/>
  <c r="B1199" i="13"/>
  <c r="B1685" i="13"/>
  <c r="B1198" i="13"/>
  <c r="B1684" i="13"/>
  <c r="B1683" i="13"/>
  <c r="B1197" i="13"/>
  <c r="B1682" i="13"/>
  <c r="B2625" i="13"/>
  <c r="B1196" i="13"/>
  <c r="B1681" i="13"/>
  <c r="B1680" i="13"/>
  <c r="B1679" i="13"/>
  <c r="B1195" i="13"/>
  <c r="B1194" i="13"/>
  <c r="B1678" i="13"/>
  <c r="B1677" i="13"/>
  <c r="B725" i="13"/>
  <c r="B1193" i="13"/>
  <c r="B2624" i="13"/>
  <c r="B1676" i="13"/>
  <c r="B1675" i="13"/>
  <c r="B1192" i="13"/>
  <c r="B1191" i="13"/>
  <c r="B1190" i="13"/>
  <c r="B2623" i="13"/>
  <c r="B1674" i="13"/>
  <c r="B724" i="13"/>
  <c r="B723" i="13"/>
  <c r="B2622" i="13"/>
  <c r="B1189" i="13"/>
  <c r="B2621" i="13"/>
  <c r="B1673" i="13"/>
  <c r="B1672" i="13"/>
  <c r="B1188" i="13"/>
  <c r="B1671" i="13"/>
  <c r="B716" i="13"/>
  <c r="B1670" i="13"/>
  <c r="B2912" i="13"/>
  <c r="B2620" i="13"/>
  <c r="B2619" i="13"/>
  <c r="B715" i="13"/>
  <c r="B1187" i="13"/>
  <c r="B714" i="13"/>
  <c r="B1669" i="13"/>
  <c r="B2618" i="13"/>
  <c r="B2617" i="13"/>
  <c r="B1668" i="13"/>
  <c r="B2616" i="13"/>
  <c r="B1667" i="13"/>
  <c r="B722" i="13"/>
  <c r="B2911" i="13"/>
  <c r="B2910" i="13"/>
  <c r="B2615" i="13"/>
  <c r="B2614" i="13"/>
  <c r="B2613" i="13"/>
  <c r="B2612" i="13"/>
  <c r="B1666" i="13"/>
  <c r="B713" i="13"/>
  <c r="B1665" i="13"/>
  <c r="B721" i="13"/>
  <c r="B1186" i="13"/>
  <c r="B1185" i="13"/>
  <c r="B1664" i="13"/>
  <c r="B1184" i="13"/>
  <c r="B2611" i="13"/>
  <c r="B1663" i="13"/>
  <c r="B1662" i="13"/>
  <c r="B2610" i="13"/>
  <c r="B1661" i="13"/>
  <c r="B1660" i="13"/>
  <c r="B2909" i="13"/>
  <c r="B1659" i="13"/>
  <c r="B2609" i="13"/>
  <c r="B2908" i="13"/>
  <c r="B1183" i="13"/>
  <c r="B1658" i="13"/>
  <c r="B712" i="13"/>
  <c r="B2907" i="13"/>
  <c r="B1182" i="13"/>
  <c r="B1181" i="13"/>
  <c r="B1657" i="13"/>
  <c r="B1656" i="13"/>
  <c r="B2608" i="13"/>
  <c r="B711" i="13"/>
  <c r="B710" i="13"/>
  <c r="B2906" i="13"/>
  <c r="B1655" i="13"/>
  <c r="B709" i="13"/>
  <c r="B2905" i="13"/>
  <c r="B2607" i="13"/>
  <c r="B2606" i="13"/>
  <c r="B2605" i="13"/>
  <c r="B1654" i="13"/>
  <c r="B2604" i="13"/>
  <c r="B1653" i="13"/>
  <c r="B708" i="13"/>
  <c r="B1180" i="13"/>
  <c r="B1652" i="13"/>
  <c r="B1651" i="13"/>
  <c r="B707" i="13"/>
  <c r="B1650" i="13"/>
  <c r="B1649" i="13"/>
  <c r="B2603" i="13"/>
  <c r="B2602" i="13"/>
  <c r="B1648" i="13"/>
  <c r="B2904" i="13"/>
  <c r="B1179" i="13"/>
  <c r="B1583" i="13"/>
  <c r="B1647" i="13"/>
  <c r="B1646" i="13"/>
  <c r="B1645" i="13"/>
  <c r="B706" i="13"/>
  <c r="B705" i="13"/>
  <c r="B1178" i="13"/>
  <c r="B704" i="13"/>
  <c r="B1177" i="13"/>
  <c r="B1176" i="13"/>
  <c r="B2601" i="13"/>
  <c r="B1644" i="13"/>
  <c r="B703" i="13"/>
  <c r="B2903" i="13"/>
  <c r="B1643" i="13"/>
  <c r="B702" i="13"/>
  <c r="B1642" i="13"/>
  <c r="B1641" i="13"/>
  <c r="B1640" i="13"/>
  <c r="B2902" i="13"/>
  <c r="B2901" i="13"/>
  <c r="B2600" i="13"/>
  <c r="B2068" i="13"/>
  <c r="B1175" i="13"/>
  <c r="B1174" i="13"/>
  <c r="B1639" i="13"/>
  <c r="B701" i="13"/>
  <c r="B1638" i="13"/>
  <c r="B2599" i="13"/>
  <c r="B700" i="13"/>
  <c r="B699" i="13"/>
  <c r="B1582" i="13"/>
  <c r="B1637" i="13"/>
  <c r="B1636" i="13"/>
  <c r="B1635" i="13"/>
  <c r="B698" i="13"/>
  <c r="B2067" i="13"/>
  <c r="B2598" i="13"/>
  <c r="B1634" i="13"/>
  <c r="B1633" i="13"/>
  <c r="B697" i="13"/>
  <c r="B2597" i="13"/>
  <c r="B696" i="13"/>
  <c r="B2066" i="13"/>
  <c r="B1173" i="13"/>
  <c r="B2596" i="13"/>
  <c r="B2595" i="13"/>
  <c r="B2594" i="13"/>
  <c r="B2593" i="13"/>
  <c r="B1581" i="13"/>
  <c r="B1632" i="13"/>
  <c r="B1631" i="13"/>
  <c r="B695" i="13"/>
  <c r="B2065" i="13"/>
  <c r="B2592" i="13"/>
  <c r="B1630" i="13"/>
  <c r="B1172" i="13"/>
  <c r="B1580" i="13"/>
  <c r="B694" i="13"/>
  <c r="B2900" i="13"/>
  <c r="B1171" i="13"/>
  <c r="B2591" i="13"/>
  <c r="B2590" i="13"/>
  <c r="B1579" i="13"/>
  <c r="B1629" i="13"/>
  <c r="B1628" i="13"/>
  <c r="B2589" i="13"/>
  <c r="B2899" i="13"/>
  <c r="B2588" i="13"/>
  <c r="B1627" i="13"/>
  <c r="B1626" i="13"/>
  <c r="B1625" i="13"/>
  <c r="B2587" i="13"/>
  <c r="B1578" i="13"/>
  <c r="B1624" i="13"/>
  <c r="B1170" i="13"/>
  <c r="B2586" i="13"/>
  <c r="B693" i="13"/>
  <c r="B2585" i="13"/>
  <c r="B1623" i="13"/>
  <c r="B1622" i="13"/>
  <c r="B1621" i="13"/>
  <c r="B2064" i="13"/>
  <c r="B2584" i="13"/>
  <c r="B1577" i="13"/>
  <c r="B1620" i="13"/>
  <c r="B1619" i="13"/>
  <c r="B2063" i="13"/>
  <c r="B1576" i="13"/>
  <c r="B2583" i="13"/>
  <c r="B1575" i="13"/>
  <c r="B2582" i="13"/>
  <c r="B692" i="13"/>
  <c r="B1618" i="13"/>
  <c r="B2062" i="13"/>
  <c r="B2061" i="13"/>
  <c r="B2581" i="13"/>
  <c r="B2580" i="13"/>
  <c r="B1617" i="13"/>
  <c r="B1616" i="13"/>
  <c r="B2579" i="13"/>
  <c r="B1615" i="13"/>
  <c r="B1614" i="13"/>
  <c r="B1613" i="13"/>
  <c r="B3383" i="13"/>
  <c r="B1612" i="13"/>
  <c r="B1574" i="13"/>
  <c r="B3382" i="13"/>
  <c r="B1611" i="13"/>
  <c r="B2578" i="13"/>
  <c r="B3381" i="13"/>
  <c r="B1610" i="13"/>
  <c r="B2060" i="13"/>
  <c r="B2059" i="13"/>
  <c r="B1169" i="13"/>
  <c r="B1609" i="13"/>
  <c r="B2058" i="13"/>
  <c r="B1168" i="13"/>
  <c r="B1167" i="13"/>
  <c r="B2577" i="13"/>
  <c r="B1608" i="13"/>
  <c r="B1607" i="13"/>
  <c r="B1606" i="13"/>
  <c r="B2057" i="13"/>
  <c r="B2056" i="13"/>
  <c r="B2055" i="13"/>
  <c r="B1166" i="13"/>
  <c r="B2576" i="13"/>
  <c r="B3380" i="13"/>
  <c r="B1605" i="13"/>
  <c r="B3379" i="13"/>
  <c r="B691" i="13"/>
  <c r="B1604" i="13"/>
  <c r="B690" i="13"/>
  <c r="B2054" i="13"/>
  <c r="B1573" i="13"/>
  <c r="B2575" i="13"/>
  <c r="B1165" i="13"/>
  <c r="B2574" i="13"/>
  <c r="B3378" i="13"/>
  <c r="B1603" i="13"/>
  <c r="B2053" i="13"/>
  <c r="B1164" i="13"/>
  <c r="B2573" i="13"/>
  <c r="B2052" i="13"/>
  <c r="B2051" i="13"/>
  <c r="B1163" i="13"/>
  <c r="B2572" i="13"/>
  <c r="B2571" i="13"/>
  <c r="B2570" i="13"/>
  <c r="B1572" i="13"/>
  <c r="B1571" i="13"/>
  <c r="B3377" i="13"/>
  <c r="B1602" i="13"/>
  <c r="B1601" i="13"/>
  <c r="B3376" i="13"/>
  <c r="B1600" i="13"/>
  <c r="B2898" i="13"/>
  <c r="B2569" i="13"/>
  <c r="B2568" i="13"/>
  <c r="B1570" i="13"/>
  <c r="B3375" i="13"/>
  <c r="B1599" i="13"/>
  <c r="B3374" i="13"/>
  <c r="B1598" i="13"/>
  <c r="B2050" i="13"/>
  <c r="B2049" i="13"/>
  <c r="B2048" i="13"/>
  <c r="B2047" i="13"/>
  <c r="B2567" i="13"/>
  <c r="B2566" i="13"/>
  <c r="B2565" i="13"/>
  <c r="B2564" i="13"/>
  <c r="B1569" i="13"/>
  <c r="B1568" i="13"/>
  <c r="B3373" i="13"/>
  <c r="B1597" i="13"/>
  <c r="B3372" i="13"/>
  <c r="B1596" i="13"/>
  <c r="B3371" i="13"/>
  <c r="B689" i="13"/>
  <c r="B688" i="13"/>
  <c r="B2046" i="13"/>
  <c r="B2790" i="13"/>
  <c r="B2563" i="13"/>
  <c r="B2562" i="13"/>
  <c r="B3370" i="13"/>
  <c r="B1595" i="13"/>
  <c r="B3369" i="13"/>
  <c r="B1594" i="13"/>
  <c r="B687" i="13"/>
  <c r="B2561" i="13"/>
  <c r="B2560" i="13"/>
  <c r="B2559" i="13"/>
  <c r="B2045" i="13"/>
  <c r="B2044" i="13"/>
  <c r="B2043" i="13"/>
  <c r="B2558" i="13"/>
  <c r="B2557" i="13"/>
  <c r="B2556" i="13"/>
  <c r="B2555" i="13"/>
  <c r="B2554" i="13"/>
  <c r="B1567" i="13"/>
  <c r="B3368" i="13"/>
  <c r="B3367" i="13"/>
  <c r="B2042" i="13"/>
  <c r="B1162" i="13"/>
  <c r="B3366" i="13"/>
  <c r="B1593" i="13"/>
  <c r="B2041" i="13"/>
  <c r="B1566" i="13"/>
  <c r="B3365" i="13"/>
  <c r="B1592" i="13"/>
  <c r="B2553" i="13"/>
  <c r="B2040" i="13"/>
  <c r="B2552" i="13"/>
  <c r="B2551" i="13"/>
  <c r="B2550" i="13"/>
  <c r="B2549" i="13"/>
  <c r="B2039" i="13"/>
  <c r="B1161" i="13"/>
  <c r="B1160" i="13"/>
  <c r="B2548" i="13"/>
  <c r="B1565" i="13"/>
  <c r="B686" i="13"/>
  <c r="B2547" i="13"/>
  <c r="B2546" i="13"/>
  <c r="B2545" i="13"/>
  <c r="B2544" i="13"/>
  <c r="B2543" i="13"/>
  <c r="B2542" i="13"/>
  <c r="B2541" i="13"/>
  <c r="B1564" i="13"/>
  <c r="B1563" i="13"/>
  <c r="B1562" i="13"/>
  <c r="B1561" i="13"/>
  <c r="B1560" i="13"/>
  <c r="B1559" i="13"/>
  <c r="B1558" i="13"/>
  <c r="B685" i="13"/>
  <c r="B2038" i="13"/>
  <c r="B3678" i="13"/>
  <c r="B2540" i="13"/>
  <c r="B2539" i="13"/>
  <c r="B2538" i="13"/>
  <c r="B2537" i="13"/>
  <c r="B1557" i="13"/>
  <c r="B1556" i="13"/>
  <c r="B1591" i="13"/>
  <c r="B2037" i="13"/>
  <c r="B2536" i="13"/>
  <c r="B2535" i="13"/>
  <c r="B1555" i="13"/>
  <c r="B1554" i="13"/>
  <c r="B1553" i="13"/>
  <c r="B3364" i="13"/>
  <c r="B2036" i="13"/>
  <c r="B2035" i="13"/>
  <c r="B3677" i="13"/>
  <c r="B2534" i="13"/>
  <c r="B2533" i="13"/>
  <c r="B2532" i="13"/>
  <c r="B2531" i="13"/>
  <c r="B2530" i="13"/>
  <c r="B1552" i="13"/>
  <c r="B1590" i="13"/>
  <c r="B3363" i="13"/>
  <c r="B684" i="13"/>
  <c r="B3362" i="13"/>
  <c r="B3361" i="13"/>
  <c r="B683" i="13"/>
  <c r="B3360" i="13"/>
  <c r="B682" i="13"/>
  <c r="B2034" i="13"/>
  <c r="B3359" i="13"/>
  <c r="B1589" i="13"/>
  <c r="B2529" i="13"/>
  <c r="B2528" i="13"/>
  <c r="B1159" i="13"/>
  <c r="B2527" i="13"/>
  <c r="B2526" i="13"/>
  <c r="B2525" i="13"/>
  <c r="B1551" i="13"/>
  <c r="B3358" i="13"/>
  <c r="B1588" i="13"/>
  <c r="B3357" i="13"/>
  <c r="B1587" i="13"/>
  <c r="B681" i="13"/>
  <c r="B2033" i="13"/>
  <c r="B2897" i="13"/>
  <c r="B2524" i="13"/>
  <c r="B2523" i="13"/>
  <c r="B2032" i="13"/>
  <c r="B2522" i="13"/>
  <c r="B3356" i="13"/>
  <c r="B3355" i="13"/>
  <c r="B2031" i="13"/>
  <c r="B2896" i="13"/>
  <c r="B1158" i="13"/>
  <c r="B2521" i="13"/>
  <c r="B2030" i="13"/>
  <c r="B2029" i="13"/>
  <c r="B2895" i="13"/>
  <c r="B1157" i="13"/>
  <c r="B2520" i="13"/>
  <c r="B2519" i="13"/>
  <c r="B2518" i="13"/>
  <c r="B1550" i="13"/>
  <c r="B1549" i="13"/>
  <c r="B3354" i="13"/>
  <c r="B680" i="13"/>
  <c r="B2028" i="13"/>
  <c r="B2894" i="13"/>
  <c r="B2517" i="13"/>
  <c r="B2516" i="13"/>
  <c r="B2515" i="13"/>
  <c r="B1548" i="13"/>
  <c r="B3353" i="13"/>
  <c r="B679" i="13"/>
  <c r="B2893" i="13"/>
  <c r="B1156" i="13"/>
  <c r="B2514" i="13"/>
  <c r="B2513" i="13"/>
  <c r="B1547" i="13"/>
  <c r="B1546" i="13"/>
  <c r="B1545" i="13"/>
  <c r="B2512" i="13"/>
  <c r="B2511" i="13"/>
  <c r="B3352" i="13"/>
  <c r="B1586" i="13"/>
  <c r="B3351" i="13"/>
  <c r="B3350" i="13"/>
  <c r="B1585" i="13"/>
  <c r="B2027" i="13"/>
  <c r="B1544" i="13"/>
  <c r="B2892" i="13"/>
  <c r="B2510" i="13"/>
  <c r="B3349" i="13"/>
  <c r="B2026" i="13"/>
  <c r="B3676" i="13"/>
  <c r="B1155" i="13"/>
  <c r="B2509" i="13"/>
  <c r="B2891" i="13"/>
  <c r="B2508" i="13"/>
  <c r="B1543" i="13"/>
  <c r="B1542" i="13"/>
  <c r="B2025" i="13"/>
  <c r="B1154" i="13"/>
  <c r="B2507" i="13"/>
  <c r="B2506" i="13"/>
  <c r="B2505" i="13"/>
  <c r="B1541" i="13"/>
  <c r="B3348" i="13"/>
  <c r="B3347" i="13"/>
  <c r="B678" i="13"/>
  <c r="B2504" i="13"/>
  <c r="B2503" i="13"/>
  <c r="B1540" i="13"/>
  <c r="B3346" i="13"/>
  <c r="B3345" i="13"/>
  <c r="B2024" i="13"/>
  <c r="B1153" i="13"/>
  <c r="B2502" i="13"/>
  <c r="B2501" i="13"/>
  <c r="B3344" i="13"/>
  <c r="B3343" i="13"/>
  <c r="B3342" i="13"/>
  <c r="B3341" i="13"/>
  <c r="B677" i="13"/>
  <c r="B2023" i="13"/>
  <c r="B2500" i="13"/>
  <c r="B2499" i="13"/>
  <c r="B1539" i="13"/>
  <c r="B1152" i="13"/>
  <c r="B1151" i="13"/>
  <c r="B2498" i="13"/>
  <c r="B1538" i="13"/>
  <c r="B1537" i="13"/>
  <c r="B1536" i="13"/>
  <c r="B2022" i="13"/>
  <c r="B1535" i="13"/>
  <c r="B1534" i="13"/>
  <c r="B2497" i="13"/>
  <c r="B2496" i="13"/>
  <c r="B2021" i="13"/>
  <c r="B2890" i="13"/>
  <c r="B1150" i="13"/>
  <c r="B2020" i="13"/>
  <c r="B2889" i="13"/>
  <c r="B1149" i="13"/>
  <c r="B2495" i="13"/>
  <c r="B2494" i="13"/>
  <c r="B1533" i="13"/>
  <c r="B3340" i="13"/>
  <c r="B3339" i="13"/>
  <c r="B2019" i="13"/>
  <c r="B1148" i="13"/>
  <c r="B2493" i="13"/>
  <c r="B2789" i="13"/>
  <c r="B2888" i="13"/>
  <c r="B1147" i="13"/>
  <c r="B1146" i="13"/>
  <c r="B2788" i="13"/>
  <c r="B2492" i="13"/>
  <c r="B2491" i="13"/>
  <c r="B1532" i="13"/>
  <c r="B1531" i="13"/>
  <c r="B3338" i="13"/>
  <c r="B2018" i="13"/>
  <c r="B2787" i="13"/>
  <c r="B2887" i="13"/>
  <c r="B2490" i="13"/>
  <c r="B1530" i="13"/>
  <c r="B1529" i="13"/>
  <c r="B2489" i="13"/>
  <c r="B2488" i="13"/>
  <c r="B2487" i="13"/>
  <c r="B1528" i="13"/>
  <c r="B1527" i="13"/>
  <c r="B3337" i="13"/>
  <c r="B3336" i="13"/>
  <c r="B2017" i="13"/>
  <c r="B2486" i="13"/>
  <c r="B3335" i="13"/>
  <c r="B3334" i="13"/>
  <c r="B2016" i="13"/>
  <c r="B2015" i="13"/>
  <c r="B2014" i="13"/>
  <c r="B1526" i="13"/>
  <c r="B2013" i="13"/>
  <c r="B2012" i="13"/>
  <c r="B2485" i="13"/>
  <c r="B2484" i="13"/>
  <c r="B1525" i="13"/>
  <c r="B3333" i="13"/>
  <c r="B2011" i="13"/>
  <c r="B2886" i="13"/>
  <c r="B2885" i="13"/>
  <c r="B1145" i="13"/>
  <c r="B1524" i="13"/>
  <c r="B3332" i="13"/>
  <c r="B3331" i="13"/>
  <c r="B2483" i="13"/>
  <c r="B2786" i="13"/>
  <c r="B2482" i="13"/>
  <c r="B3330" i="13"/>
  <c r="B2785" i="13"/>
  <c r="B2481" i="13"/>
  <c r="B3329" i="13"/>
  <c r="B3328" i="13"/>
  <c r="B1144" i="13"/>
  <c r="B2884" i="13"/>
  <c r="B2480" i="13"/>
  <c r="B1523" i="13"/>
  <c r="B3327" i="13"/>
  <c r="B3326" i="13"/>
  <c r="B3325" i="13"/>
  <c r="B3324" i="13"/>
  <c r="B2784" i="13"/>
  <c r="B1522" i="13"/>
  <c r="B1521" i="13"/>
  <c r="B3323" i="13"/>
  <c r="B1143" i="13"/>
  <c r="B1520" i="13"/>
  <c r="B1519" i="13"/>
  <c r="B3322" i="13"/>
  <c r="B3321" i="13"/>
  <c r="B3320" i="13"/>
  <c r="B2883" i="13"/>
  <c r="B1142" i="13"/>
  <c r="B1518" i="13"/>
  <c r="B3319" i="13"/>
  <c r="B3318" i="13"/>
  <c r="B3317" i="13"/>
  <c r="B2010" i="13"/>
  <c r="B2783" i="13"/>
  <c r="B2782" i="13"/>
  <c r="B2781" i="13"/>
  <c r="B1141" i="13"/>
  <c r="B1517" i="13"/>
  <c r="B3316" i="13"/>
  <c r="B3315" i="13"/>
  <c r="B3314" i="13"/>
  <c r="B3313" i="13"/>
  <c r="B2009" i="13"/>
  <c r="B2008" i="13"/>
  <c r="B2007" i="13"/>
  <c r="B1140" i="13"/>
  <c r="B1516" i="13"/>
  <c r="B3312" i="13"/>
  <c r="B676" i="13"/>
  <c r="B2780" i="13"/>
  <c r="B720" i="13"/>
  <c r="B1139" i="13"/>
  <c r="B2882" i="13"/>
  <c r="B1138" i="13"/>
  <c r="B3311" i="13"/>
  <c r="B2006" i="13"/>
  <c r="B2779" i="13"/>
  <c r="B3310" i="13"/>
  <c r="B675" i="13"/>
  <c r="B2778" i="13"/>
  <c r="B2881" i="13"/>
  <c r="B1137" i="13"/>
  <c r="B1136" i="13"/>
  <c r="B2777" i="13"/>
  <c r="B1515" i="13"/>
  <c r="B3309" i="13"/>
  <c r="B674" i="13"/>
  <c r="B2005" i="13"/>
  <c r="B2004" i="13"/>
  <c r="B2776" i="13"/>
  <c r="B1135" i="13"/>
  <c r="B1514" i="13"/>
  <c r="B2775" i="13"/>
  <c r="B2774" i="13"/>
  <c r="B1513" i="13"/>
  <c r="B2880" i="13"/>
  <c r="B1512" i="13"/>
  <c r="B2773" i="13"/>
  <c r="B719" i="13"/>
  <c r="B3308" i="13"/>
  <c r="B1134" i="13"/>
  <c r="B1511" i="13"/>
  <c r="B673" i="13"/>
  <c r="B3675" i="13"/>
  <c r="B2772" i="13"/>
  <c r="B1133" i="13"/>
  <c r="B1510" i="13"/>
  <c r="B3307" i="13"/>
  <c r="B2003" i="13"/>
  <c r="B2771" i="13"/>
  <c r="B2770" i="13"/>
  <c r="B2879" i="13"/>
  <c r="B1132" i="13"/>
  <c r="B1131" i="13"/>
  <c r="B2769" i="13"/>
  <c r="B1130" i="13"/>
  <c r="B1509" i="13"/>
  <c r="B1508" i="13"/>
  <c r="B2002" i="13"/>
  <c r="B2768" i="13"/>
  <c r="B1129" i="13"/>
  <c r="B1128" i="13"/>
  <c r="B1507" i="13"/>
  <c r="B2001" i="13"/>
  <c r="B2767" i="13"/>
  <c r="B1127" i="13"/>
  <c r="B1126" i="13"/>
  <c r="B1125" i="13"/>
  <c r="B2479" i="13"/>
  <c r="B3306" i="13"/>
  <c r="B3305" i="13"/>
  <c r="B2000" i="13"/>
  <c r="B1999" i="13"/>
  <c r="B2766" i="13"/>
  <c r="B672" i="13"/>
  <c r="B1998" i="13"/>
  <c r="B1124" i="13"/>
  <c r="B2478" i="13"/>
  <c r="B1506" i="13"/>
  <c r="B1997" i="13"/>
  <c r="B2765" i="13"/>
  <c r="B2878" i="13"/>
  <c r="B1123" i="13"/>
  <c r="B1122" i="13"/>
  <c r="B2477" i="13"/>
  <c r="B1121" i="13"/>
  <c r="B1120" i="13"/>
  <c r="B1119" i="13"/>
  <c r="B3304" i="13"/>
  <c r="B3303" i="13"/>
  <c r="B3302" i="13"/>
  <c r="B3301" i="13"/>
  <c r="B1996" i="13"/>
  <c r="B2877" i="13"/>
  <c r="B2876" i="13"/>
  <c r="B1118" i="13"/>
  <c r="B671" i="13"/>
  <c r="B1995" i="13"/>
  <c r="B1994" i="13"/>
  <c r="B1117" i="13"/>
  <c r="B2476" i="13"/>
  <c r="B3300" i="13"/>
  <c r="B3299" i="13"/>
  <c r="B3298" i="13"/>
  <c r="B3297" i="13"/>
  <c r="B3296" i="13"/>
  <c r="B1993" i="13"/>
  <c r="B1992" i="13"/>
  <c r="B2875" i="13"/>
  <c r="B1116" i="13"/>
  <c r="B1115" i="13"/>
  <c r="B2475" i="13"/>
  <c r="B3295" i="13"/>
  <c r="B1114" i="13"/>
  <c r="B1113" i="13"/>
  <c r="B1112" i="13"/>
  <c r="B1111" i="13"/>
  <c r="B1110" i="13"/>
  <c r="B1109" i="13"/>
  <c r="B2474" i="13"/>
  <c r="B2473" i="13"/>
  <c r="B3294" i="13"/>
  <c r="B1991" i="13"/>
  <c r="B3674" i="13"/>
  <c r="B2764" i="13"/>
  <c r="B2763" i="13"/>
  <c r="B1505" i="13"/>
  <c r="B2762" i="13"/>
  <c r="B1504" i="13"/>
  <c r="B1503" i="13"/>
  <c r="B1502" i="13"/>
  <c r="B3293" i="13"/>
  <c r="B3292" i="13"/>
  <c r="B670" i="13"/>
  <c r="B1990" i="13"/>
  <c r="B2874" i="13"/>
  <c r="B1108" i="13"/>
  <c r="B1107" i="13"/>
  <c r="B1989" i="13"/>
  <c r="B2761" i="13"/>
  <c r="B1106" i="13"/>
  <c r="B1105" i="13"/>
  <c r="B1104" i="13"/>
  <c r="B1103" i="13"/>
  <c r="B2472" i="13"/>
  <c r="B1501" i="13"/>
  <c r="B3291" i="13"/>
  <c r="B2731" i="13"/>
  <c r="B3290" i="13"/>
  <c r="B2760" i="13"/>
  <c r="B2759" i="13"/>
  <c r="B1102" i="13"/>
  <c r="B1101" i="13"/>
  <c r="B1100" i="13"/>
  <c r="B2471" i="13"/>
  <c r="B1500" i="13"/>
  <c r="B3289" i="13"/>
  <c r="B1988" i="13"/>
  <c r="B1987" i="13"/>
  <c r="B1099" i="13"/>
  <c r="B1098" i="13"/>
  <c r="B1097" i="13"/>
  <c r="B2470" i="13"/>
  <c r="B2469" i="13"/>
  <c r="B2468" i="13"/>
  <c r="B3673" i="13"/>
  <c r="B2758" i="13"/>
  <c r="B1096" i="13"/>
  <c r="B1095" i="13"/>
  <c r="B1094" i="13"/>
  <c r="B1093" i="13"/>
  <c r="B1092" i="13"/>
  <c r="B3288" i="13"/>
  <c r="B669" i="13"/>
  <c r="B1986" i="13"/>
  <c r="B1091" i="13"/>
  <c r="B1090" i="13"/>
  <c r="B1089" i="13"/>
  <c r="B1088" i="13"/>
  <c r="B3287" i="13"/>
  <c r="B3286" i="13"/>
  <c r="B668" i="13"/>
  <c r="B1985" i="13"/>
  <c r="B1984" i="13"/>
  <c r="B3672" i="13"/>
  <c r="B1087" i="13"/>
  <c r="B1086" i="13"/>
  <c r="B1085" i="13"/>
  <c r="B2467" i="13"/>
  <c r="B1499" i="13"/>
  <c r="B1084" i="13"/>
  <c r="B1083" i="13"/>
  <c r="B2757" i="13"/>
  <c r="B2466" i="13"/>
  <c r="B1983" i="13"/>
  <c r="B1082" i="13"/>
  <c r="B2465" i="13"/>
  <c r="B1982" i="13"/>
  <c r="B1981" i="13"/>
  <c r="B1980" i="13"/>
  <c r="B1979" i="13"/>
  <c r="B1978" i="13"/>
  <c r="B1081" i="13"/>
  <c r="B1498" i="13"/>
  <c r="B1977" i="13"/>
  <c r="B1080" i="13"/>
  <c r="B3285" i="13"/>
  <c r="B1976" i="13"/>
  <c r="B1975" i="13"/>
  <c r="B3671" i="13"/>
  <c r="B1974" i="13"/>
  <c r="B1973" i="13"/>
  <c r="B1079" i="13"/>
  <c r="B1078" i="13"/>
  <c r="B1497" i="13"/>
  <c r="B1496" i="13"/>
  <c r="B3284" i="13"/>
  <c r="B2730" i="13"/>
  <c r="B1972" i="13"/>
  <c r="B2756" i="13"/>
  <c r="B2873" i="13"/>
  <c r="B1077" i="13"/>
  <c r="B1076" i="13"/>
  <c r="B2464" i="13"/>
  <c r="B1495" i="13"/>
  <c r="B2872" i="13"/>
  <c r="B2463" i="13"/>
  <c r="B2462" i="13"/>
  <c r="B1494" i="13"/>
  <c r="B1971" i="13"/>
  <c r="B1970" i="13"/>
  <c r="B3670" i="13"/>
  <c r="B2755" i="13"/>
  <c r="B1075" i="13"/>
  <c r="B1493" i="13"/>
  <c r="B1492" i="13"/>
  <c r="B1969" i="13"/>
  <c r="B1968" i="13"/>
  <c r="B1074" i="13"/>
  <c r="B2461" i="13"/>
  <c r="B2729" i="13"/>
  <c r="B1073" i="13"/>
  <c r="B2460" i="13"/>
  <c r="B2459" i="13"/>
  <c r="B3283" i="13"/>
  <c r="B667" i="13"/>
  <c r="B1967" i="13"/>
  <c r="B1966" i="13"/>
  <c r="B1965" i="13"/>
  <c r="B3282" i="13"/>
  <c r="B1072" i="13"/>
  <c r="B3281" i="13"/>
  <c r="B3669" i="13"/>
  <c r="B1071" i="13"/>
  <c r="B2458" i="13"/>
  <c r="B2457" i="13"/>
  <c r="B3280" i="13"/>
  <c r="B3279" i="13"/>
  <c r="B1964" i="13"/>
  <c r="B1963" i="13"/>
  <c r="B3668" i="13"/>
  <c r="B2754" i="13"/>
  <c r="B1070" i="13"/>
  <c r="B2728" i="13"/>
  <c r="B3278" i="13"/>
  <c r="B3277" i="13"/>
  <c r="B3276" i="13"/>
  <c r="B666" i="13"/>
  <c r="B1962" i="13"/>
  <c r="B3667" i="13"/>
  <c r="B3666" i="13"/>
  <c r="B2456" i="13"/>
  <c r="B2455" i="13"/>
  <c r="B1491" i="13"/>
  <c r="B1961" i="13"/>
  <c r="B3665" i="13"/>
  <c r="B3275" i="13"/>
  <c r="B2727" i="13"/>
  <c r="B3274" i="13"/>
  <c r="B3273" i="13"/>
  <c r="B665" i="13"/>
  <c r="B1960" i="13"/>
  <c r="B3664" i="13"/>
  <c r="B3663" i="13"/>
  <c r="B3662" i="13"/>
  <c r="B2753" i="13"/>
  <c r="B1069" i="13"/>
  <c r="B2454" i="13"/>
  <c r="B3661" i="13"/>
  <c r="B3660" i="13"/>
  <c r="B3659" i="13"/>
  <c r="B2752" i="13"/>
  <c r="B1068" i="13"/>
  <c r="B1067" i="13"/>
  <c r="B2453" i="13"/>
  <c r="B2452" i="13"/>
  <c r="B3272" i="13"/>
  <c r="B3271" i="13"/>
  <c r="B1959" i="13"/>
  <c r="B1958" i="13"/>
  <c r="B3658" i="13"/>
  <c r="B1490" i="13"/>
  <c r="B2726" i="13"/>
  <c r="B1957" i="13"/>
  <c r="B1956" i="13"/>
  <c r="B3657" i="13"/>
  <c r="B3656" i="13"/>
  <c r="B1066" i="13"/>
  <c r="B1065" i="13"/>
  <c r="B3270" i="13"/>
  <c r="B1955" i="13"/>
  <c r="B3655" i="13"/>
  <c r="B3654" i="13"/>
  <c r="B1064" i="13"/>
  <c r="B1954" i="13"/>
  <c r="B1953" i="13"/>
  <c r="B3269" i="13"/>
  <c r="B1952" i="13"/>
  <c r="B3653" i="13"/>
  <c r="B3652" i="13"/>
  <c r="B3651" i="13"/>
  <c r="B3650" i="13"/>
  <c r="B3649" i="13"/>
  <c r="B2751" i="13"/>
  <c r="B2750" i="13"/>
  <c r="B3648" i="13"/>
  <c r="B3647" i="13"/>
  <c r="B2749" i="13"/>
  <c r="B1063" i="13"/>
  <c r="B2451" i="13"/>
  <c r="B2450" i="13"/>
  <c r="B1489" i="13"/>
  <c r="B3268" i="13"/>
  <c r="B1951" i="13"/>
  <c r="B3646" i="13"/>
  <c r="B1062" i="13"/>
  <c r="B2449" i="13"/>
  <c r="B1488" i="13"/>
  <c r="B1950" i="13"/>
  <c r="B1949" i="13"/>
  <c r="B3645" i="13"/>
  <c r="B3644" i="13"/>
  <c r="B3643" i="13"/>
  <c r="B3642" i="13"/>
  <c r="B3641" i="13"/>
  <c r="B2748" i="13"/>
  <c r="B1487" i="13"/>
  <c r="B1486" i="13"/>
  <c r="B2725" i="13"/>
  <c r="B3267" i="13"/>
  <c r="B1948" i="13"/>
  <c r="B1947" i="13"/>
  <c r="B1946" i="13"/>
  <c r="B1945" i="13"/>
  <c r="B3640" i="13"/>
  <c r="B3639" i="13"/>
  <c r="B3638" i="13"/>
  <c r="B3637" i="13"/>
  <c r="B2448" i="13"/>
  <c r="B2447" i="13"/>
  <c r="B2724" i="13"/>
  <c r="B1944" i="13"/>
  <c r="B1943" i="13"/>
  <c r="B1942" i="13"/>
  <c r="B3636" i="13"/>
  <c r="B3635" i="13"/>
  <c r="B3634" i="13"/>
  <c r="B2446" i="13"/>
  <c r="B1941" i="13"/>
  <c r="B3633" i="13"/>
  <c r="B1061" i="13"/>
  <c r="B1485" i="13"/>
  <c r="B1940" i="13"/>
  <c r="B1939" i="13"/>
  <c r="B3632" i="13"/>
  <c r="B2445" i="13"/>
  <c r="B2444" i="13"/>
  <c r="B1484" i="13"/>
  <c r="B1938" i="13"/>
  <c r="B3631" i="13"/>
  <c r="B3630" i="13"/>
  <c r="B2747" i="13"/>
  <c r="B1060" i="13"/>
  <c r="B1059" i="13"/>
  <c r="B1058" i="13"/>
  <c r="B2723" i="13"/>
  <c r="B3266" i="13"/>
  <c r="B1937" i="13"/>
  <c r="B1936" i="13"/>
  <c r="B1057" i="13"/>
  <c r="B2443" i="13"/>
  <c r="B1935" i="13"/>
  <c r="B2746" i="13"/>
  <c r="B1483" i="13"/>
  <c r="B1482" i="13"/>
  <c r="B2722" i="13"/>
  <c r="B3265" i="13"/>
  <c r="B1934" i="13"/>
  <c r="B1933" i="13"/>
  <c r="B1932" i="13"/>
  <c r="B2745" i="13"/>
  <c r="B1056" i="13"/>
  <c r="B1931" i="13"/>
  <c r="B1930" i="13"/>
  <c r="B2744" i="13"/>
  <c r="B2743" i="13"/>
  <c r="B3629" i="13"/>
  <c r="B2742" i="13"/>
  <c r="B1055" i="13"/>
  <c r="B1481" i="13"/>
  <c r="B1929" i="13"/>
  <c r="B1928" i="13"/>
  <c r="B1927" i="13"/>
  <c r="B1926" i="13"/>
  <c r="B1925" i="13"/>
  <c r="B3628" i="13"/>
  <c r="B3627" i="13"/>
  <c r="B3626" i="13"/>
  <c r="B3625" i="13"/>
  <c r="B2741" i="13"/>
  <c r="B1054" i="13"/>
  <c r="B1480" i="13"/>
  <c r="B1479" i="13"/>
  <c r="B1924" i="13"/>
  <c r="B3624" i="13"/>
  <c r="B2740" i="13"/>
  <c r="B2739" i="13"/>
  <c r="B1478" i="13"/>
  <c r="B1923" i="13"/>
  <c r="B3623" i="13"/>
  <c r="B2738" i="13"/>
  <c r="B2721" i="13"/>
  <c r="B1922" i="13"/>
  <c r="B2737" i="13"/>
  <c r="B3622" i="13"/>
  <c r="B3264" i="13"/>
  <c r="B1477" i="13"/>
  <c r="B1476" i="13"/>
  <c r="B3263" i="13"/>
  <c r="B2736" i="13"/>
  <c r="B1475" i="13"/>
  <c r="B2720" i="13"/>
  <c r="B3621" i="13"/>
  <c r="B2735" i="13"/>
  <c r="B3620" i="13"/>
  <c r="B2734" i="13"/>
  <c r="B1053" i="13"/>
  <c r="B2442" i="13"/>
  <c r="B1474" i="13"/>
  <c r="B2441" i="13"/>
  <c r="B2719" i="13"/>
  <c r="B2718" i="13"/>
  <c r="B3619" i="13"/>
  <c r="B2733" i="13"/>
  <c r="B1473" i="13"/>
  <c r="B1472" i="13"/>
  <c r="B2717" i="13"/>
  <c r="B3262" i="13"/>
  <c r="B1921" i="13"/>
  <c r="B1920" i="13"/>
  <c r="B3618" i="13"/>
  <c r="B3617" i="13"/>
  <c r="B663" i="13"/>
  <c r="B1052" i="13"/>
  <c r="B1471" i="13"/>
  <c r="B2716" i="13"/>
  <c r="B2715" i="13"/>
  <c r="B2714" i="13"/>
  <c r="B2713" i="13"/>
  <c r="B1919" i="13"/>
  <c r="B1918" i="13"/>
  <c r="B3616" i="13"/>
  <c r="B3615" i="13"/>
  <c r="B3614" i="13"/>
  <c r="B1051" i="13"/>
  <c r="B1050" i="13"/>
  <c r="B1470" i="13"/>
  <c r="B2712" i="13"/>
  <c r="B1917" i="13"/>
  <c r="B3613" i="13"/>
  <c r="B3612" i="13"/>
  <c r="B3611" i="13"/>
  <c r="B3610" i="13"/>
  <c r="B1916" i="13"/>
  <c r="B1049" i="13"/>
  <c r="B2711" i="13"/>
  <c r="B1915" i="13"/>
  <c r="B1914" i="13"/>
  <c r="B3609" i="13"/>
  <c r="B1913" i="13"/>
  <c r="B3608" i="13"/>
  <c r="B1469" i="13"/>
  <c r="B2710" i="13"/>
  <c r="B1912" i="13"/>
  <c r="B3607" i="13"/>
  <c r="B3606" i="13"/>
  <c r="B3605" i="13"/>
  <c r="B3261" i="13"/>
  <c r="B1911" i="13"/>
  <c r="B3604" i="13"/>
  <c r="B3260" i="13"/>
  <c r="B2709" i="13"/>
  <c r="B3259" i="13"/>
  <c r="B1910" i="13"/>
  <c r="B3603" i="13"/>
  <c r="B3602" i="13"/>
  <c r="B3601" i="13"/>
  <c r="B1468" i="13"/>
  <c r="B3258" i="13"/>
  <c r="B1909" i="13"/>
  <c r="B3600" i="13"/>
  <c r="B3599" i="13"/>
  <c r="B3598" i="13"/>
  <c r="B3597" i="13"/>
  <c r="B2708" i="13"/>
  <c r="B3257" i="13"/>
  <c r="B3256" i="13"/>
  <c r="B3596" i="13"/>
  <c r="B3595" i="13"/>
  <c r="B3594" i="13"/>
  <c r="B3593" i="13"/>
  <c r="B3592" i="13"/>
  <c r="B2707" i="13"/>
  <c r="B2706" i="13"/>
  <c r="B2705" i="13"/>
  <c r="B1908" i="13"/>
  <c r="B3591" i="13"/>
  <c r="B3590" i="13"/>
  <c r="B3589" i="13"/>
  <c r="B1048" i="13"/>
  <c r="B3588" i="13"/>
  <c r="B3587" i="13"/>
  <c r="B3586" i="13"/>
  <c r="B3585" i="13"/>
  <c r="B1047" i="13"/>
  <c r="B2704" i="13"/>
  <c r="B1046" i="13"/>
  <c r="B2703" i="13"/>
  <c r="B2702" i="13"/>
  <c r="B2701" i="13"/>
  <c r="B1907" i="13"/>
  <c r="B3584" i="13"/>
  <c r="B1467" i="13"/>
  <c r="B2700" i="13"/>
  <c r="B2699" i="13"/>
  <c r="B2698" i="13"/>
  <c r="B3255" i="13"/>
  <c r="B1906" i="13"/>
  <c r="B1905" i="13"/>
  <c r="B1904" i="13"/>
  <c r="B1903" i="13"/>
  <c r="B3583" i="13"/>
  <c r="B2697" i="13"/>
  <c r="B1902" i="13"/>
  <c r="B3582" i="13"/>
  <c r="B2696" i="13"/>
  <c r="B1901" i="13"/>
  <c r="B3581" i="13"/>
  <c r="B1045" i="13"/>
  <c r="B2440" i="13"/>
  <c r="B1900" i="13"/>
  <c r="B1899" i="13"/>
  <c r="B3580" i="13"/>
  <c r="B3579" i="13"/>
  <c r="B2439" i="13"/>
  <c r="B2695" i="13"/>
  <c r="B3254" i="13"/>
  <c r="B1898" i="13"/>
  <c r="B3578" i="13"/>
  <c r="B2438" i="13"/>
  <c r="B2694" i="13"/>
  <c r="B2693" i="13"/>
  <c r="B1897" i="13"/>
  <c r="B3577" i="13"/>
  <c r="B3576" i="13"/>
  <c r="B2692" i="13"/>
  <c r="B2691" i="13"/>
  <c r="B2690" i="13"/>
  <c r="B2689" i="13"/>
  <c r="B1896" i="13"/>
  <c r="B1895" i="13"/>
  <c r="B3575" i="13"/>
  <c r="B3574" i="13"/>
  <c r="B1894" i="13"/>
  <c r="B2688" i="13"/>
  <c r="B2687" i="13"/>
  <c r="B3253" i="13"/>
  <c r="B1893" i="13"/>
  <c r="B1892" i="13"/>
  <c r="B1044" i="13"/>
  <c r="B3252" i="13"/>
  <c r="B2247" i="13"/>
  <c r="B3251" i="13"/>
  <c r="B1891" i="13"/>
  <c r="B1890" i="13"/>
  <c r="B3573" i="13"/>
  <c r="B3572" i="13"/>
  <c r="B1889" i="13"/>
  <c r="B1043" i="13"/>
  <c r="B3250" i="13"/>
  <c r="B1888" i="13"/>
  <c r="B2686" i="13"/>
  <c r="B3249" i="13"/>
  <c r="B1042" i="13"/>
  <c r="B1041" i="13"/>
  <c r="B2437" i="13"/>
  <c r="B2436" i="13"/>
  <c r="B2685" i="13"/>
  <c r="B2684" i="13"/>
  <c r="B3248" i="13"/>
  <c r="B1040" i="13"/>
  <c r="B2683" i="13"/>
  <c r="B2682" i="13"/>
  <c r="B2681" i="13"/>
  <c r="B2680" i="13"/>
  <c r="B3247" i="13"/>
  <c r="B2679" i="13"/>
  <c r="B3246" i="13"/>
  <c r="B3245" i="13"/>
  <c r="B3244" i="13"/>
  <c r="B3243" i="13"/>
  <c r="B3242" i="13"/>
  <c r="B3571" i="13"/>
  <c r="B3570" i="13"/>
  <c r="B3569" i="13"/>
  <c r="B3568" i="13"/>
  <c r="B662" i="13"/>
  <c r="B1039" i="13"/>
  <c r="B1038" i="13"/>
  <c r="B2435" i="13"/>
  <c r="B2678" i="13"/>
  <c r="B2677" i="13"/>
  <c r="B3241" i="13"/>
  <c r="B3240" i="13"/>
  <c r="B1887" i="13"/>
  <c r="B3567" i="13"/>
  <c r="B3566" i="13"/>
  <c r="B2434" i="13"/>
  <c r="B2676" i="13"/>
  <c r="B2675" i="13"/>
  <c r="B2674" i="13"/>
  <c r="B2246" i="13"/>
  <c r="B3239" i="13"/>
  <c r="B2245" i="13"/>
  <c r="B3238" i="13"/>
  <c r="B3237" i="13"/>
  <c r="B3565" i="13"/>
  <c r="B1037" i="13"/>
  <c r="B2673" i="13"/>
  <c r="B2672" i="13"/>
  <c r="B2671" i="13"/>
  <c r="B2670" i="13"/>
  <c r="B1886" i="13"/>
  <c r="B661" i="13"/>
  <c r="B3564" i="13"/>
  <c r="B2669" i="13"/>
  <c r="B2668" i="13"/>
  <c r="B2244" i="13"/>
  <c r="B2667" i="13"/>
  <c r="B2243" i="13"/>
  <c r="B3236" i="13"/>
  <c r="B2242" i="13"/>
  <c r="B3235" i="13"/>
  <c r="B1885" i="13"/>
  <c r="B3563" i="13"/>
  <c r="B2666" i="13"/>
  <c r="B2665" i="13"/>
  <c r="B1884" i="13"/>
  <c r="B1883" i="13"/>
  <c r="B3234" i="13"/>
  <c r="B3233" i="13"/>
  <c r="B660" i="13"/>
  <c r="B3828" i="13"/>
  <c r="B3562" i="13"/>
  <c r="B2429" i="13"/>
  <c r="B1882" i="13"/>
  <c r="B1035" i="13"/>
  <c r="B3232" i="13"/>
  <c r="B2433" i="13"/>
  <c r="B2664" i="13"/>
  <c r="B1881" i="13"/>
  <c r="B2432" i="13"/>
  <c r="B2663" i="13"/>
  <c r="B2662" i="13"/>
  <c r="B3231" i="13"/>
  <c r="B1880" i="13"/>
  <c r="B3561" i="13"/>
  <c r="B2661" i="13"/>
  <c r="B2431" i="13"/>
  <c r="B3230" i="13"/>
  <c r="B3229" i="13"/>
  <c r="B3228" i="13"/>
  <c r="B1879" i="13"/>
  <c r="B3560" i="13"/>
  <c r="B3559" i="13"/>
  <c r="B659" i="13"/>
  <c r="B3558" i="13"/>
  <c r="B658" i="13"/>
  <c r="B2660" i="13"/>
  <c r="B2659" i="13"/>
  <c r="B2658" i="13"/>
  <c r="B2657" i="13"/>
  <c r="B3227" i="13"/>
  <c r="B2656" i="13"/>
  <c r="B2655" i="13"/>
  <c r="B2654" i="13"/>
  <c r="B2241" i="13"/>
  <c r="B2653" i="13"/>
  <c r="B2240" i="13"/>
  <c r="B3226" i="13"/>
  <c r="B3225" i="13"/>
  <c r="B3224" i="13"/>
  <c r="B1878" i="13"/>
  <c r="B3557" i="13"/>
  <c r="B2652" i="13"/>
  <c r="B2651" i="13"/>
  <c r="B2650" i="13"/>
  <c r="B2239" i="13"/>
  <c r="B1877" i="13"/>
  <c r="B3556" i="13"/>
  <c r="B3555" i="13"/>
  <c r="B3554" i="13"/>
  <c r="B3553" i="13"/>
  <c r="B3223" i="13"/>
  <c r="B2649" i="13"/>
  <c r="B2238" i="13"/>
  <c r="B3222" i="13"/>
  <c r="B3888" i="13"/>
  <c r="B3552" i="13"/>
  <c r="B1876" i="13"/>
  <c r="B3221" i="13"/>
  <c r="B2648" i="13"/>
  <c r="B2647" i="13"/>
  <c r="B2237" i="13"/>
  <c r="B1875" i="13"/>
  <c r="B2646" i="13"/>
  <c r="B3220" i="13"/>
  <c r="B3551" i="13"/>
  <c r="B2645" i="13"/>
  <c r="B2644" i="13"/>
  <c r="B3219" i="13"/>
  <c r="B3550" i="13"/>
  <c r="B3549" i="13"/>
  <c r="B874" i="13"/>
  <c r="B2643" i="13"/>
  <c r="B2642" i="13"/>
  <c r="B2641" i="13"/>
  <c r="B2236" i="13"/>
  <c r="B3218" i="13"/>
  <c r="B3548" i="13"/>
  <c r="B3547" i="13"/>
  <c r="B2640" i="13"/>
  <c r="B2639" i="13"/>
  <c r="B3217" i="13"/>
  <c r="B3546" i="13"/>
  <c r="B3545" i="13"/>
  <c r="B3544" i="13"/>
  <c r="B2638" i="13"/>
  <c r="B2235" i="13"/>
  <c r="B3887" i="13"/>
  <c r="B3216" i="13"/>
  <c r="B1874" i="13"/>
  <c r="B3543" i="13"/>
  <c r="B3542" i="13"/>
  <c r="B2234" i="13"/>
  <c r="B3215" i="13"/>
  <c r="B3886" i="13"/>
  <c r="B3214" i="13"/>
  <c r="B1873" i="13"/>
  <c r="B2637" i="13"/>
  <c r="B3213" i="13"/>
  <c r="B3541" i="13"/>
  <c r="B2233" i="13"/>
  <c r="B2636" i="13"/>
  <c r="B2232" i="13"/>
  <c r="B1872" i="13"/>
  <c r="B3540" i="13"/>
  <c r="B3539" i="13"/>
  <c r="B3538" i="13"/>
  <c r="B657" i="13"/>
  <c r="B3212" i="13"/>
  <c r="B3885" i="13"/>
  <c r="B3211" i="13"/>
  <c r="B3210" i="13"/>
  <c r="B3209" i="13"/>
  <c r="B3208" i="13"/>
  <c r="B3207" i="13"/>
  <c r="B3206" i="13"/>
  <c r="B3205" i="13"/>
  <c r="B3204" i="13"/>
  <c r="B3884" i="13"/>
  <c r="B3203" i="13"/>
  <c r="B3883" i="13"/>
  <c r="B3537" i="13"/>
  <c r="B656" i="13"/>
  <c r="B655" i="13"/>
  <c r="B2231" i="13"/>
  <c r="B1871" i="13"/>
  <c r="B3536" i="13"/>
  <c r="B2635" i="13"/>
  <c r="B2634" i="13"/>
  <c r="B2230" i="13"/>
  <c r="B3202" i="13"/>
  <c r="B3201" i="13"/>
  <c r="B1870" i="13"/>
  <c r="B2633" i="13"/>
  <c r="B2632" i="13"/>
  <c r="B2229" i="13"/>
  <c r="B3882" i="13"/>
  <c r="B3200" i="13"/>
  <c r="B3199" i="13"/>
  <c r="B1869" i="13"/>
  <c r="B3535" i="13"/>
  <c r="B654" i="13"/>
  <c r="B3534" i="13"/>
  <c r="B3533" i="13"/>
  <c r="B3532" i="13"/>
  <c r="B2228" i="13"/>
  <c r="B2631" i="13"/>
  <c r="B2227" i="13"/>
  <c r="B2226" i="13"/>
  <c r="B3198" i="13"/>
  <c r="B2630" i="13"/>
  <c r="B2225" i="13"/>
  <c r="B3881" i="13"/>
  <c r="B3197" i="13"/>
  <c r="B2224" i="13"/>
  <c r="B2223" i="13"/>
  <c r="B2222" i="13"/>
  <c r="B3880" i="13"/>
  <c r="B3196" i="13"/>
  <c r="B3195" i="13"/>
  <c r="B3531" i="13"/>
  <c r="B3530" i="13"/>
  <c r="B653" i="13"/>
  <c r="B2221" i="13"/>
  <c r="B2629" i="13"/>
  <c r="B3194" i="13"/>
  <c r="B3193" i="13"/>
  <c r="B652" i="13"/>
  <c r="B1868" i="13"/>
  <c r="B2220" i="13"/>
  <c r="B3192" i="13"/>
  <c r="B3879" i="13"/>
  <c r="B651" i="13"/>
  <c r="B2219" i="13"/>
  <c r="B2628" i="13"/>
  <c r="B2218" i="13"/>
  <c r="B3191" i="13"/>
  <c r="B3190" i="13"/>
  <c r="B3189" i="13"/>
  <c r="B3529" i="13"/>
  <c r="B2217" i="13"/>
  <c r="B3188" i="13"/>
  <c r="B3187" i="13"/>
  <c r="B3186" i="13"/>
  <c r="B2627" i="13"/>
  <c r="B2216" i="13"/>
  <c r="B3185" i="13"/>
  <c r="B3528" i="13"/>
  <c r="B2215" i="13"/>
  <c r="B2214" i="13"/>
  <c r="B3184" i="13"/>
  <c r="B3878" i="13"/>
  <c r="B3183" i="13"/>
  <c r="B3182" i="13"/>
  <c r="B3181" i="13"/>
  <c r="B3527" i="13"/>
  <c r="B3526" i="13"/>
  <c r="B2213" i="13"/>
  <c r="B3877" i="13"/>
  <c r="B3876" i="13"/>
  <c r="B3875" i="13"/>
  <c r="B3525" i="13"/>
  <c r="B3524" i="13"/>
  <c r="B3523" i="13"/>
  <c r="B650" i="13"/>
  <c r="B649" i="13"/>
  <c r="B1036" i="13"/>
  <c r="B3874" i="13"/>
  <c r="B3873" i="13"/>
  <c r="B3180" i="13"/>
  <c r="B1867" i="13"/>
  <c r="B3522" i="13"/>
  <c r="B2212" i="13"/>
  <c r="B3872" i="13"/>
  <c r="B3521" i="13"/>
  <c r="B3520" i="13"/>
  <c r="B3179" i="13"/>
  <c r="B3519" i="13"/>
  <c r="B2211" i="13"/>
  <c r="B2210" i="13"/>
  <c r="B3518" i="13"/>
  <c r="B2209" i="13"/>
  <c r="B3871" i="13"/>
  <c r="B2208" i="13"/>
  <c r="B3517" i="13"/>
  <c r="B2207" i="13"/>
  <c r="B3870" i="13"/>
  <c r="B3869" i="13"/>
  <c r="B3868" i="13"/>
  <c r="B3178" i="13"/>
  <c r="B2206" i="13"/>
  <c r="B3867" i="13"/>
  <c r="B2205" i="13"/>
  <c r="B3866" i="13"/>
  <c r="B3865" i="13"/>
  <c r="B3864" i="13"/>
  <c r="B3177" i="13"/>
  <c r="B648" i="13"/>
  <c r="B3176" i="13"/>
  <c r="B3175" i="13"/>
  <c r="B3516" i="13"/>
  <c r="B647" i="13"/>
  <c r="B3174" i="13"/>
  <c r="B1866" i="13"/>
  <c r="B3515" i="13"/>
  <c r="B2204" i="13"/>
  <c r="B2860" i="13"/>
  <c r="B2203" i="13"/>
  <c r="B3173" i="13"/>
  <c r="B3172" i="13"/>
  <c r="B3171" i="13"/>
  <c r="B3170" i="13"/>
  <c r="B3169" i="13"/>
  <c r="B3514" i="13"/>
  <c r="B3168" i="13"/>
  <c r="B3863" i="13"/>
  <c r="B2202" i="13"/>
  <c r="B2201" i="13"/>
  <c r="B2200" i="13"/>
  <c r="B3862" i="13"/>
  <c r="B646" i="13"/>
  <c r="B645" i="13"/>
  <c r="B2199" i="13"/>
  <c r="B2198" i="13"/>
  <c r="B2197" i="13"/>
  <c r="B3861" i="13"/>
  <c r="B3860" i="13"/>
  <c r="B3859" i="13"/>
  <c r="B3167" i="13"/>
  <c r="B644" i="13"/>
  <c r="B2196" i="13"/>
  <c r="B3858" i="13"/>
  <c r="B3857" i="13"/>
  <c r="B3166" i="13"/>
  <c r="B3513" i="13"/>
  <c r="B3512" i="13"/>
  <c r="B3511" i="13"/>
  <c r="B3510" i="13"/>
  <c r="B643" i="13"/>
  <c r="B3856" i="13"/>
  <c r="B3509" i="13"/>
  <c r="B642" i="13"/>
  <c r="B2195" i="13"/>
  <c r="B3855" i="13"/>
  <c r="B3165" i="13"/>
  <c r="B3508" i="13"/>
  <c r="B3507" i="13"/>
  <c r="B641" i="13"/>
  <c r="B2859" i="13"/>
  <c r="B2858" i="13"/>
  <c r="B2194" i="13"/>
  <c r="B3854" i="13"/>
  <c r="B640" i="13"/>
  <c r="B3853" i="13"/>
  <c r="B2193" i="13"/>
  <c r="B3852" i="13"/>
  <c r="B3164" i="13"/>
  <c r="B2192" i="13"/>
  <c r="B1865" i="13"/>
  <c r="B1864" i="13"/>
  <c r="B2857" i="13"/>
  <c r="B3506" i="13"/>
  <c r="B3505" i="13"/>
  <c r="B639" i="13"/>
  <c r="B2191" i="13"/>
  <c r="B2190" i="13"/>
  <c r="B2856" i="13"/>
  <c r="B2855" i="13"/>
  <c r="B3851" i="13"/>
  <c r="B3163" i="13"/>
  <c r="B3504" i="13"/>
  <c r="B638" i="13"/>
  <c r="B2189" i="13"/>
  <c r="B637" i="13"/>
  <c r="B636" i="13"/>
  <c r="B2188" i="13"/>
  <c r="B2854" i="13"/>
  <c r="B3850" i="13"/>
  <c r="B3849" i="13"/>
  <c r="B635" i="13"/>
  <c r="B634" i="13"/>
  <c r="B2853" i="13"/>
  <c r="B1863" i="13"/>
  <c r="B633" i="13"/>
  <c r="B2852" i="13"/>
  <c r="B3162" i="13"/>
  <c r="B3503" i="13"/>
  <c r="B3502" i="13"/>
  <c r="B3501" i="13"/>
  <c r="B632" i="13"/>
  <c r="B2187" i="13"/>
  <c r="B3500" i="13"/>
  <c r="B631" i="13"/>
  <c r="B630" i="13"/>
  <c r="B2186" i="13"/>
  <c r="B2185" i="13"/>
  <c r="B3161" i="13"/>
  <c r="B3160" i="13"/>
  <c r="B3159" i="13"/>
  <c r="B3499" i="13"/>
  <c r="B3158" i="13"/>
  <c r="B3157" i="13"/>
  <c r="B3156" i="13"/>
  <c r="B629" i="13"/>
  <c r="B2184" i="13"/>
  <c r="B3155" i="13"/>
  <c r="B3498" i="13"/>
  <c r="B2183" i="13"/>
  <c r="B3154" i="13"/>
  <c r="B3848" i="13"/>
  <c r="B3153" i="13"/>
  <c r="B628" i="13"/>
  <c r="B627" i="13"/>
  <c r="B626" i="13"/>
  <c r="B2851" i="13"/>
  <c r="B3152" i="13"/>
  <c r="B3151" i="13"/>
  <c r="B2182" i="13"/>
  <c r="B2181" i="13"/>
  <c r="B2180" i="13"/>
  <c r="B2179" i="13"/>
  <c r="B3150" i="13"/>
  <c r="B625" i="13"/>
  <c r="B624" i="13"/>
  <c r="B2178" i="13"/>
  <c r="B3149" i="13"/>
  <c r="B2428" i="13"/>
  <c r="B3148" i="13"/>
  <c r="B623" i="13"/>
  <c r="B2177" i="13"/>
  <c r="B2850" i="13"/>
  <c r="B3847" i="13"/>
  <c r="B3846" i="13"/>
  <c r="B3147" i="13"/>
  <c r="B1862" i="13"/>
  <c r="B3497" i="13"/>
  <c r="B622" i="13"/>
  <c r="B621" i="13"/>
  <c r="B2176" i="13"/>
  <c r="B2849" i="13"/>
  <c r="B3845" i="13"/>
  <c r="B3146" i="13"/>
  <c r="B1861" i="13"/>
  <c r="B620" i="13"/>
  <c r="B3844" i="13"/>
  <c r="B3145" i="13"/>
  <c r="B2848" i="13"/>
  <c r="B3144" i="13"/>
  <c r="B2427" i="13"/>
  <c r="B3143" i="13"/>
  <c r="B3496" i="13"/>
  <c r="B2847" i="13"/>
  <c r="B1860" i="13"/>
  <c r="B619" i="13"/>
  <c r="B618" i="13"/>
  <c r="B617" i="13"/>
  <c r="B616" i="13"/>
  <c r="B615" i="13"/>
  <c r="B873" i="13"/>
  <c r="B3843" i="13"/>
  <c r="B614" i="13"/>
  <c r="B3842" i="13"/>
  <c r="B613" i="13"/>
  <c r="B612" i="13"/>
  <c r="B872" i="13"/>
  <c r="B2175" i="13"/>
  <c r="B3142" i="13"/>
  <c r="B1859" i="13"/>
  <c r="B1858" i="13"/>
  <c r="B3495" i="13"/>
  <c r="B611" i="13"/>
  <c r="B2174" i="13"/>
  <c r="B2846" i="13"/>
  <c r="B2845" i="13"/>
  <c r="B2844" i="13"/>
  <c r="B2843" i="13"/>
  <c r="B3141" i="13"/>
  <c r="B3140" i="13"/>
  <c r="B1857" i="13"/>
  <c r="B610" i="13"/>
  <c r="B609" i="13"/>
  <c r="B608" i="13"/>
  <c r="B871" i="13"/>
  <c r="B3841" i="13"/>
  <c r="B3139" i="13"/>
  <c r="B3138" i="13"/>
  <c r="B1856" i="13"/>
  <c r="B607" i="13"/>
  <c r="B1855" i="13"/>
  <c r="B2173" i="13"/>
  <c r="B3494" i="13"/>
  <c r="B3493" i="13"/>
  <c r="B2172" i="13"/>
  <c r="B2171" i="13"/>
  <c r="B2842" i="13"/>
  <c r="B3840" i="13"/>
  <c r="B3137" i="13"/>
  <c r="B3136" i="13"/>
  <c r="B606" i="13"/>
  <c r="B605" i="13"/>
  <c r="B604" i="13"/>
  <c r="B2170" i="13"/>
  <c r="B2841" i="13"/>
  <c r="B2840" i="13"/>
  <c r="B1854" i="13"/>
  <c r="B3492" i="13"/>
  <c r="B603" i="13"/>
  <c r="B2839" i="13"/>
  <c r="B3839" i="13"/>
  <c r="B2426" i="13"/>
  <c r="B3135" i="13"/>
  <c r="B3134" i="13"/>
  <c r="B3133" i="13"/>
  <c r="B3132" i="13"/>
  <c r="B1853" i="13"/>
  <c r="B602" i="13"/>
  <c r="B601" i="13"/>
  <c r="B600" i="13"/>
  <c r="B599" i="13"/>
  <c r="B870" i="13"/>
  <c r="B2169" i="13"/>
  <c r="B2168" i="13"/>
  <c r="B3838" i="13"/>
  <c r="B3837" i="13"/>
  <c r="B3131" i="13"/>
  <c r="B598" i="13"/>
  <c r="B597" i="13"/>
  <c r="B3836" i="13"/>
  <c r="B3130" i="13"/>
  <c r="B3129" i="13"/>
  <c r="B3128" i="13"/>
  <c r="B2425" i="13"/>
  <c r="B3127" i="13"/>
  <c r="B3491" i="13"/>
  <c r="B596" i="13"/>
  <c r="B595" i="13"/>
  <c r="B594" i="13"/>
  <c r="B593" i="13"/>
  <c r="B3126" i="13"/>
  <c r="B3125" i="13"/>
  <c r="B592" i="13"/>
  <c r="B591" i="13"/>
  <c r="B2167" i="13"/>
  <c r="B2166" i="13"/>
  <c r="B2165" i="13"/>
  <c r="B2164" i="13"/>
  <c r="B3124" i="13"/>
  <c r="B3123" i="13"/>
  <c r="B3122" i="13"/>
  <c r="B1852" i="13"/>
  <c r="B3490" i="13"/>
  <c r="B1851" i="13"/>
  <c r="B3489" i="13"/>
  <c r="B590" i="13"/>
  <c r="B589" i="13"/>
  <c r="B3121" i="13"/>
  <c r="B2424" i="13"/>
  <c r="B3488" i="13"/>
  <c r="B588" i="13"/>
  <c r="B587" i="13"/>
  <c r="B2163" i="13"/>
  <c r="B3827" i="13"/>
  <c r="B1850" i="13"/>
  <c r="B1849" i="13"/>
  <c r="B3487" i="13"/>
  <c r="B586" i="13"/>
  <c r="B2162" i="13"/>
  <c r="B2423" i="13"/>
  <c r="B3120" i="13"/>
  <c r="B3486" i="13"/>
  <c r="B585" i="13"/>
  <c r="B584" i="13"/>
  <c r="B583" i="13"/>
  <c r="B2161" i="13"/>
  <c r="B2838" i="13"/>
  <c r="B2837" i="13"/>
  <c r="B2836" i="13"/>
  <c r="B3835" i="13"/>
  <c r="B582" i="13"/>
  <c r="B2160" i="13"/>
  <c r="B2159" i="13"/>
  <c r="B2835" i="13"/>
  <c r="B2834" i="13"/>
  <c r="B2833" i="13"/>
  <c r="B2832" i="13"/>
  <c r="B3119" i="13"/>
  <c r="B1034" i="13"/>
  <c r="B581" i="13"/>
  <c r="B580" i="13"/>
  <c r="B579" i="13"/>
  <c r="B2158" i="13"/>
  <c r="B2157" i="13"/>
  <c r="B3118" i="13"/>
  <c r="B578" i="13"/>
  <c r="B577" i="13"/>
  <c r="B576" i="13"/>
  <c r="B2156" i="13"/>
  <c r="B3834" i="13"/>
  <c r="B3485" i="13"/>
  <c r="B575" i="13"/>
  <c r="B574" i="13"/>
  <c r="B3833" i="13"/>
  <c r="B2422" i="13"/>
  <c r="B573" i="13"/>
  <c r="B2831" i="13"/>
  <c r="B3997" i="13"/>
  <c r="B3832" i="13"/>
  <c r="B2421" i="13"/>
  <c r="B572" i="13"/>
  <c r="B2155" i="13"/>
  <c r="B3484" i="13"/>
  <c r="B571" i="13"/>
  <c r="B570" i="13"/>
  <c r="B569" i="13"/>
  <c r="B2154" i="13"/>
  <c r="B3996" i="13"/>
  <c r="B2830" i="13"/>
  <c r="B568" i="13"/>
  <c r="B567" i="13"/>
  <c r="B869" i="13"/>
  <c r="B2153" i="13"/>
  <c r="B2829" i="13"/>
  <c r="B2420" i="13"/>
  <c r="B3117" i="13"/>
  <c r="B1033" i="13"/>
  <c r="B566" i="13"/>
  <c r="B565" i="13"/>
  <c r="B564" i="13"/>
  <c r="B563" i="13"/>
  <c r="B868" i="13"/>
  <c r="B3826" i="13"/>
  <c r="B2419" i="13"/>
  <c r="B2418" i="13"/>
  <c r="B562" i="13"/>
  <c r="B561" i="13"/>
  <c r="B560" i="13"/>
  <c r="B2152" i="13"/>
  <c r="B3995" i="13"/>
  <c r="B2828" i="13"/>
  <c r="B3825" i="13"/>
  <c r="B3824" i="13"/>
  <c r="B3823" i="13"/>
  <c r="B2417" i="13"/>
  <c r="B2416" i="13"/>
  <c r="B559" i="13"/>
  <c r="B2151" i="13"/>
  <c r="B3994" i="13"/>
  <c r="B558" i="13"/>
  <c r="B2150" i="13"/>
  <c r="B3993" i="13"/>
  <c r="B3992" i="13"/>
  <c r="B3822" i="13"/>
  <c r="B3831" i="13"/>
  <c r="B2415" i="13"/>
  <c r="B557" i="13"/>
  <c r="B556" i="13"/>
  <c r="B555" i="13"/>
  <c r="B2149" i="13"/>
  <c r="B3991" i="13"/>
  <c r="B2827" i="13"/>
  <c r="B554" i="13"/>
  <c r="B553" i="13"/>
  <c r="B552" i="13"/>
  <c r="B3821" i="13"/>
  <c r="B551" i="13"/>
  <c r="B550" i="13"/>
  <c r="B3820" i="13"/>
  <c r="B3830" i="13"/>
  <c r="B3819" i="13"/>
  <c r="B2414" i="13"/>
  <c r="B549" i="13"/>
  <c r="B548" i="13"/>
  <c r="B2148" i="13"/>
  <c r="B3990" i="13"/>
  <c r="B2826" i="13"/>
  <c r="B3818" i="13"/>
  <c r="B3817" i="13"/>
  <c r="B1032" i="13"/>
  <c r="B547" i="13"/>
  <c r="B546" i="13"/>
  <c r="B545" i="13"/>
  <c r="B544" i="13"/>
  <c r="B543" i="13"/>
  <c r="B3989" i="13"/>
  <c r="B2147" i="13"/>
  <c r="B3988" i="13"/>
  <c r="B3987" i="13"/>
  <c r="B2825" i="13"/>
  <c r="B3816" i="13"/>
  <c r="B2413" i="13"/>
  <c r="B1031" i="13"/>
  <c r="B3483" i="13"/>
  <c r="B3986" i="13"/>
  <c r="B2146" i="13"/>
  <c r="B3985" i="13"/>
  <c r="B2145" i="13"/>
  <c r="B3984" i="13"/>
  <c r="B3983" i="13"/>
  <c r="B2824" i="13"/>
  <c r="B3815" i="13"/>
  <c r="B2412" i="13"/>
  <c r="B3482" i="13"/>
  <c r="B542" i="13"/>
  <c r="B541" i="13"/>
  <c r="B2144" i="13"/>
  <c r="B3982" i="13"/>
  <c r="B2823" i="13"/>
  <c r="B3814" i="13"/>
  <c r="B2411" i="13"/>
  <c r="B540" i="13"/>
  <c r="B539" i="13"/>
  <c r="B538" i="13"/>
  <c r="B3981" i="13"/>
  <c r="B3980" i="13"/>
  <c r="B2822" i="13"/>
  <c r="B3813" i="13"/>
  <c r="B3812" i="13"/>
  <c r="B3811" i="13"/>
  <c r="B2410" i="13"/>
  <c r="B537" i="13"/>
  <c r="B536" i="13"/>
  <c r="B535" i="13"/>
  <c r="B534" i="13"/>
  <c r="B2821" i="13"/>
  <c r="B1030" i="13"/>
  <c r="B533" i="13"/>
  <c r="B532" i="13"/>
  <c r="B531" i="13"/>
  <c r="B2409" i="13"/>
  <c r="B867" i="13"/>
  <c r="B3979" i="13"/>
  <c r="B3810" i="13"/>
  <c r="B530" i="13"/>
  <c r="B2408" i="13"/>
  <c r="B3978" i="13"/>
  <c r="B2820" i="13"/>
  <c r="B3809" i="13"/>
  <c r="B3808" i="13"/>
  <c r="B529" i="13"/>
  <c r="B3807" i="13"/>
  <c r="B3806" i="13"/>
  <c r="B3805" i="13"/>
  <c r="B3804" i="13"/>
  <c r="B2407" i="13"/>
  <c r="B1029" i="13"/>
  <c r="B866" i="13"/>
  <c r="B3977" i="13"/>
  <c r="B2819" i="13"/>
  <c r="B3976" i="13"/>
  <c r="B2818" i="13"/>
  <c r="B3803" i="13"/>
  <c r="B3802" i="13"/>
  <c r="B2406" i="13"/>
  <c r="B528" i="13"/>
  <c r="B3975" i="13"/>
  <c r="B3801" i="13"/>
  <c r="B2405" i="13"/>
  <c r="B527" i="13"/>
  <c r="B865" i="13"/>
  <c r="B3974" i="13"/>
  <c r="B526" i="13"/>
  <c r="B3973" i="13"/>
  <c r="B3972" i="13"/>
  <c r="B3971" i="13"/>
  <c r="B3800" i="13"/>
  <c r="B3799" i="13"/>
  <c r="B3798" i="13"/>
  <c r="B3797" i="13"/>
  <c r="B1028" i="13"/>
  <c r="B1027" i="13"/>
  <c r="B525" i="13"/>
  <c r="B524" i="13"/>
  <c r="B3970" i="13"/>
  <c r="B3969" i="13"/>
  <c r="B1026" i="13"/>
  <c r="B3796" i="13"/>
  <c r="B2404" i="13"/>
  <c r="B1025" i="13"/>
  <c r="B864" i="13"/>
  <c r="B3795" i="13"/>
  <c r="B3794" i="13"/>
  <c r="B2403" i="13"/>
  <c r="B1024" i="13"/>
  <c r="B523" i="13"/>
  <c r="B522" i="13"/>
  <c r="B521" i="13"/>
  <c r="B3968" i="13"/>
  <c r="B2402" i="13"/>
  <c r="B1023" i="13"/>
  <c r="B1022" i="13"/>
  <c r="B520" i="13"/>
  <c r="B1021" i="13"/>
  <c r="B519" i="13"/>
  <c r="B518" i="13"/>
  <c r="B517" i="13"/>
  <c r="B516" i="13"/>
  <c r="B863" i="13"/>
  <c r="B2401" i="13"/>
  <c r="B3967" i="13"/>
  <c r="B3793" i="13"/>
  <c r="B2400" i="13"/>
  <c r="B2399" i="13"/>
  <c r="B515" i="13"/>
  <c r="B514" i="13"/>
  <c r="B3966" i="13"/>
  <c r="B3965" i="13"/>
  <c r="B2817" i="13"/>
  <c r="B3792" i="13"/>
  <c r="B3791" i="13"/>
  <c r="B3790" i="13"/>
  <c r="B2398" i="13"/>
  <c r="B513" i="13"/>
  <c r="B3964" i="13"/>
  <c r="B2816" i="13"/>
  <c r="B3789" i="13"/>
  <c r="B2397" i="13"/>
  <c r="B1020" i="13"/>
  <c r="B512" i="13"/>
  <c r="B511" i="13"/>
  <c r="B510" i="13"/>
  <c r="B509" i="13"/>
  <c r="B508" i="13"/>
  <c r="B862" i="13"/>
  <c r="B3963" i="13"/>
  <c r="B3962" i="13"/>
  <c r="B3961" i="13"/>
  <c r="B1019" i="13"/>
  <c r="B507" i="13"/>
  <c r="B506" i="13"/>
  <c r="B505" i="13"/>
  <c r="B861" i="13"/>
  <c r="B504" i="13"/>
  <c r="B3788" i="13"/>
  <c r="B1018" i="13"/>
  <c r="B860" i="13"/>
  <c r="B3960" i="13"/>
  <c r="B3787" i="13"/>
  <c r="B2396" i="13"/>
  <c r="B503" i="13"/>
  <c r="B502" i="13"/>
  <c r="B859" i="13"/>
  <c r="B858" i="13"/>
  <c r="B857" i="13"/>
  <c r="B2815" i="13"/>
  <c r="B3786" i="13"/>
  <c r="B2395" i="13"/>
  <c r="B1017" i="13"/>
  <c r="B1016" i="13"/>
  <c r="B501" i="13"/>
  <c r="B856" i="13"/>
  <c r="B855" i="13"/>
  <c r="B2394" i="13"/>
  <c r="B2393" i="13"/>
  <c r="B500" i="13"/>
  <c r="B3959" i="13"/>
  <c r="B854" i="13"/>
  <c r="B3958" i="13"/>
  <c r="B3957" i="13"/>
  <c r="B2814" i="13"/>
  <c r="B3785" i="13"/>
  <c r="B2392" i="13"/>
  <c r="B1015" i="13"/>
  <c r="B499" i="13"/>
  <c r="B498" i="13"/>
  <c r="B1014" i="13"/>
  <c r="B497" i="13"/>
  <c r="B496" i="13"/>
  <c r="B495" i="13"/>
  <c r="B494" i="13"/>
  <c r="B493" i="13"/>
  <c r="B853" i="13"/>
  <c r="B3956" i="13"/>
  <c r="B3955" i="13"/>
  <c r="B3954" i="13"/>
  <c r="B2813" i="13"/>
  <c r="B3953" i="13"/>
  <c r="B2812" i="13"/>
  <c r="B3784" i="13"/>
  <c r="B3783" i="13"/>
  <c r="B2391" i="13"/>
  <c r="B1013" i="13"/>
  <c r="B492" i="13"/>
  <c r="B491" i="13"/>
  <c r="B490" i="13"/>
  <c r="B852" i="13"/>
  <c r="B3952" i="13"/>
  <c r="B3951" i="13"/>
  <c r="B2811" i="13"/>
  <c r="B3782" i="13"/>
  <c r="B489" i="13"/>
  <c r="B488" i="13"/>
  <c r="B487" i="13"/>
  <c r="B3950" i="13"/>
  <c r="B3781" i="13"/>
  <c r="B1012" i="13"/>
  <c r="B486" i="13"/>
  <c r="B485" i="13"/>
  <c r="B484" i="13"/>
  <c r="B1011" i="13"/>
  <c r="B3949" i="13"/>
  <c r="B2810" i="13"/>
  <c r="B3431" i="13"/>
  <c r="B1010" i="13"/>
  <c r="B1009" i="13"/>
  <c r="B483" i="13"/>
  <c r="B1008" i="13"/>
  <c r="B482" i="13"/>
  <c r="B481" i="13"/>
  <c r="B480" i="13"/>
  <c r="B479" i="13"/>
  <c r="B851" i="13"/>
  <c r="B850" i="13"/>
  <c r="B3948" i="13"/>
  <c r="B849" i="13"/>
  <c r="B3430" i="13"/>
  <c r="B2390" i="13"/>
  <c r="B1007" i="13"/>
  <c r="B848" i="13"/>
  <c r="B2389" i="13"/>
  <c r="B478" i="13"/>
  <c r="B847" i="13"/>
  <c r="B846" i="13"/>
  <c r="B845" i="13"/>
  <c r="B2871" i="13"/>
  <c r="B2870" i="13"/>
  <c r="B3947" i="13"/>
  <c r="B2388" i="13"/>
  <c r="B2387" i="13"/>
  <c r="B1006" i="13"/>
  <c r="B1005" i="13"/>
  <c r="B477" i="13"/>
  <c r="B476" i="13"/>
  <c r="B3946" i="13"/>
  <c r="B2809" i="13"/>
  <c r="B3780" i="13"/>
  <c r="B2386" i="13"/>
  <c r="B1004" i="13"/>
  <c r="B1003" i="13"/>
  <c r="B475" i="13"/>
  <c r="B474" i="13"/>
  <c r="B3779" i="13"/>
  <c r="B844" i="13"/>
  <c r="B3945" i="13"/>
  <c r="B2808" i="13"/>
  <c r="B2385" i="13"/>
  <c r="B2384" i="13"/>
  <c r="B2383" i="13"/>
  <c r="B1002" i="13"/>
  <c r="B1001" i="13"/>
  <c r="B473" i="13"/>
  <c r="B843" i="13"/>
  <c r="B842" i="13"/>
  <c r="B3944" i="13"/>
  <c r="B2382" i="13"/>
  <c r="B1000" i="13"/>
  <c r="B472" i="13"/>
  <c r="B841" i="13"/>
  <c r="B3778" i="13"/>
  <c r="B471" i="13"/>
  <c r="B470" i="13"/>
  <c r="B2381" i="13"/>
  <c r="B2380" i="13"/>
  <c r="B2379" i="13"/>
  <c r="B2378" i="13"/>
  <c r="B999" i="13"/>
  <c r="B469" i="13"/>
  <c r="B468" i="13"/>
  <c r="B3943" i="13"/>
  <c r="B3942" i="13"/>
  <c r="B2377" i="13"/>
  <c r="B467" i="13"/>
  <c r="B466" i="13"/>
  <c r="B465" i="13"/>
  <c r="B840" i="13"/>
  <c r="B3941" i="13"/>
  <c r="B2807" i="13"/>
  <c r="B3777" i="13"/>
  <c r="B2376" i="13"/>
  <c r="B2375" i="13"/>
  <c r="B2374" i="13"/>
  <c r="B998" i="13"/>
  <c r="B997" i="13"/>
  <c r="B464" i="13"/>
  <c r="B3940" i="13"/>
  <c r="B3939" i="13"/>
  <c r="B3776" i="13"/>
  <c r="B2373" i="13"/>
  <c r="B463" i="13"/>
  <c r="B462" i="13"/>
  <c r="B461" i="13"/>
  <c r="B3938" i="13"/>
  <c r="B2372" i="13"/>
  <c r="B2371" i="13"/>
  <c r="B2370" i="13"/>
  <c r="B996" i="13"/>
  <c r="B995" i="13"/>
  <c r="B994" i="13"/>
  <c r="B460" i="13"/>
  <c r="B993" i="13"/>
  <c r="B459" i="13"/>
  <c r="B458" i="13"/>
  <c r="B457" i="13"/>
  <c r="B456" i="13"/>
  <c r="B839" i="13"/>
  <c r="B3937" i="13"/>
  <c r="B3936" i="13"/>
  <c r="B3935" i="13"/>
  <c r="B2369" i="13"/>
  <c r="B455" i="13"/>
  <c r="B3775" i="13"/>
  <c r="B838" i="13"/>
  <c r="B992" i="13"/>
  <c r="B454" i="13"/>
  <c r="B991" i="13"/>
  <c r="B2368" i="13"/>
  <c r="B453" i="13"/>
  <c r="B2869" i="13"/>
  <c r="B3934" i="13"/>
  <c r="B990" i="13"/>
  <c r="B452" i="13"/>
  <c r="B451" i="13"/>
  <c r="B837" i="13"/>
  <c r="B836" i="13"/>
  <c r="B2868" i="13"/>
  <c r="B2806" i="13"/>
  <c r="B2367" i="13"/>
  <c r="B989" i="13"/>
  <c r="B450" i="13"/>
  <c r="B449" i="13"/>
  <c r="B448" i="13"/>
  <c r="B447" i="13"/>
  <c r="B835" i="13"/>
  <c r="B2867" i="13"/>
  <c r="B3933" i="13"/>
  <c r="B2366" i="13"/>
  <c r="B988" i="13"/>
  <c r="B987" i="13"/>
  <c r="B986" i="13"/>
  <c r="B446" i="13"/>
  <c r="B445" i="13"/>
  <c r="B444" i="13"/>
  <c r="B443" i="13"/>
  <c r="B442" i="13"/>
  <c r="B441" i="13"/>
  <c r="B2866" i="13"/>
  <c r="B3932" i="13"/>
  <c r="B3774" i="13"/>
  <c r="B2365" i="13"/>
  <c r="B2364" i="13"/>
  <c r="B2363" i="13"/>
  <c r="B2362" i="13"/>
  <c r="B985" i="13"/>
  <c r="B440" i="13"/>
  <c r="B439" i="13"/>
  <c r="B438" i="13"/>
  <c r="B437" i="13"/>
  <c r="B834" i="13"/>
  <c r="B2865" i="13"/>
  <c r="B436" i="13"/>
  <c r="B435" i="13"/>
  <c r="B3931" i="13"/>
  <c r="B3930" i="13"/>
  <c r="B2805" i="13"/>
  <c r="B3773" i="13"/>
  <c r="B3772" i="13"/>
  <c r="B984" i="13"/>
  <c r="B983" i="13"/>
  <c r="B434" i="13"/>
  <c r="B433" i="13"/>
  <c r="B3929" i="13"/>
  <c r="B3928" i="13"/>
  <c r="B3927" i="13"/>
  <c r="B2804" i="13"/>
  <c r="B3771" i="13"/>
  <c r="B2361" i="13"/>
  <c r="B2360" i="13"/>
  <c r="B982" i="13"/>
  <c r="B981" i="13"/>
  <c r="B2359" i="13"/>
  <c r="B2358" i="13"/>
  <c r="B980" i="13"/>
  <c r="B979" i="13"/>
  <c r="B432" i="13"/>
  <c r="B3770" i="13"/>
  <c r="B2864" i="13"/>
  <c r="B3769" i="13"/>
  <c r="B2357" i="13"/>
  <c r="B431" i="13"/>
  <c r="B2863" i="13"/>
  <c r="B3926" i="13"/>
  <c r="B3429" i="13"/>
  <c r="B2356" i="13"/>
  <c r="B430" i="13"/>
  <c r="B429" i="13"/>
  <c r="B2803" i="13"/>
  <c r="B3768" i="13"/>
  <c r="B3428" i="13"/>
  <c r="B2355" i="13"/>
  <c r="B2354" i="13"/>
  <c r="B978" i="13"/>
  <c r="B977" i="13"/>
  <c r="B428" i="13"/>
  <c r="B3767" i="13"/>
  <c r="B2353" i="13"/>
  <c r="B2352" i="13"/>
  <c r="B427" i="13"/>
  <c r="B426" i="13"/>
  <c r="B425" i="13"/>
  <c r="B424" i="13"/>
  <c r="B833" i="13"/>
  <c r="B832" i="13"/>
  <c r="B3766" i="13"/>
  <c r="B3765" i="13"/>
  <c r="B3427" i="13"/>
  <c r="B3426" i="13"/>
  <c r="B976" i="13"/>
  <c r="B831" i="13"/>
  <c r="B830" i="13"/>
  <c r="B2351" i="13"/>
  <c r="B2350" i="13"/>
  <c r="B975" i="13"/>
  <c r="B829" i="13"/>
  <c r="B828" i="13"/>
  <c r="B3925" i="13"/>
  <c r="B3764" i="13"/>
  <c r="B974" i="13"/>
  <c r="B973" i="13"/>
  <c r="B423" i="13"/>
  <c r="B3425" i="13"/>
  <c r="B3763" i="13"/>
  <c r="B2349" i="13"/>
  <c r="B972" i="13"/>
  <c r="B422" i="13"/>
  <c r="B421" i="13"/>
  <c r="B420" i="13"/>
  <c r="B2348" i="13"/>
  <c r="B971" i="13"/>
  <c r="B970" i="13"/>
  <c r="B827" i="13"/>
  <c r="B3924" i="13"/>
  <c r="B3923" i="13"/>
  <c r="B2802" i="13"/>
  <c r="B3762" i="13"/>
  <c r="B2347" i="13"/>
  <c r="B2346" i="13"/>
  <c r="B969" i="13"/>
  <c r="B419" i="13"/>
  <c r="B826" i="13"/>
  <c r="B3922" i="13"/>
  <c r="B3921" i="13"/>
  <c r="B3920" i="13"/>
  <c r="B2801" i="13"/>
  <c r="B3761" i="13"/>
  <c r="B3424" i="13"/>
  <c r="B3760" i="13"/>
  <c r="B968" i="13"/>
  <c r="B418" i="13"/>
  <c r="B417" i="13"/>
  <c r="B416" i="13"/>
  <c r="B825" i="13"/>
  <c r="B3919" i="13"/>
  <c r="B2800" i="13"/>
  <c r="B2345" i="13"/>
  <c r="B2344" i="13"/>
  <c r="B967" i="13"/>
  <c r="B415" i="13"/>
  <c r="B414" i="13"/>
  <c r="B413" i="13"/>
  <c r="B824" i="13"/>
  <c r="B3918" i="13"/>
  <c r="B3759" i="13"/>
  <c r="B2343" i="13"/>
  <c r="B412" i="13"/>
  <c r="B3423" i="13"/>
  <c r="B2342" i="13"/>
  <c r="B966" i="13"/>
  <c r="B411" i="13"/>
  <c r="B2341" i="13"/>
  <c r="B965" i="13"/>
  <c r="B410" i="13"/>
  <c r="B409" i="13"/>
  <c r="B3758" i="13"/>
  <c r="B3757" i="13"/>
  <c r="B3422" i="13"/>
  <c r="B2340" i="13"/>
  <c r="B2339" i="13"/>
  <c r="B408" i="13"/>
  <c r="B407" i="13"/>
  <c r="B406" i="13"/>
  <c r="B2799" i="13"/>
  <c r="B3756" i="13"/>
  <c r="B3755" i="13"/>
  <c r="B3421" i="13"/>
  <c r="B964" i="13"/>
  <c r="B405" i="13"/>
  <c r="B3420" i="13"/>
  <c r="B3917" i="13"/>
  <c r="B404" i="13"/>
  <c r="B403" i="13"/>
  <c r="B402" i="13"/>
  <c r="B401" i="13"/>
  <c r="B3916" i="13"/>
  <c r="B3754" i="13"/>
  <c r="B963" i="13"/>
  <c r="B962" i="13"/>
  <c r="B961" i="13"/>
  <c r="B400" i="13"/>
  <c r="B399" i="13"/>
  <c r="B398" i="13"/>
  <c r="B3915" i="13"/>
  <c r="B3914" i="13"/>
  <c r="B3753" i="13"/>
  <c r="B2338" i="13"/>
  <c r="B2337" i="13"/>
  <c r="B2336" i="13"/>
  <c r="B2335" i="13"/>
  <c r="B2334" i="13"/>
  <c r="B2333" i="13"/>
  <c r="B960" i="13"/>
  <c r="B3752" i="13"/>
  <c r="B2332" i="13"/>
  <c r="B2331" i="13"/>
  <c r="B2330" i="13"/>
  <c r="B2329" i="13"/>
  <c r="B2328" i="13"/>
  <c r="B2327" i="13"/>
  <c r="B397" i="13"/>
  <c r="B396" i="13"/>
  <c r="B2798" i="13"/>
  <c r="B959" i="13"/>
  <c r="B958" i="13"/>
  <c r="B957" i="13"/>
  <c r="B395" i="13"/>
  <c r="B3913" i="13"/>
  <c r="B3419" i="13"/>
  <c r="B2326" i="13"/>
  <c r="B394" i="13"/>
  <c r="B3418" i="13"/>
  <c r="B956" i="13"/>
  <c r="B955" i="13"/>
  <c r="B954" i="13"/>
  <c r="B953" i="13"/>
  <c r="B393" i="13"/>
  <c r="B392" i="13"/>
  <c r="B391" i="13"/>
  <c r="B390" i="13"/>
  <c r="B3417" i="13"/>
  <c r="B2325" i="13"/>
  <c r="B389" i="13"/>
  <c r="B388" i="13"/>
  <c r="B387" i="13"/>
  <c r="B952" i="13"/>
  <c r="B386" i="13"/>
  <c r="B2324" i="13"/>
  <c r="B3416" i="13"/>
  <c r="B3415" i="13"/>
  <c r="B2323" i="13"/>
  <c r="B385" i="13"/>
  <c r="B384" i="13"/>
  <c r="B383" i="13"/>
  <c r="B382" i="13"/>
  <c r="B381" i="13"/>
  <c r="B3912" i="13"/>
  <c r="B3911" i="13"/>
  <c r="B3751" i="13"/>
  <c r="B380" i="13"/>
  <c r="B379" i="13"/>
  <c r="B378" i="13"/>
  <c r="B823" i="13"/>
  <c r="B3910" i="13"/>
  <c r="B2797" i="13"/>
  <c r="B3750" i="13"/>
  <c r="B377" i="13"/>
  <c r="B376" i="13"/>
  <c r="B375" i="13"/>
  <c r="B374" i="13"/>
  <c r="B373" i="13"/>
  <c r="B3909" i="13"/>
  <c r="B2322" i="13"/>
  <c r="B372" i="13"/>
  <c r="B371" i="13"/>
  <c r="B3908" i="13"/>
  <c r="B3907" i="13"/>
  <c r="B2321" i="13"/>
  <c r="B2320" i="13"/>
  <c r="B370" i="13"/>
  <c r="B369" i="13"/>
  <c r="B368" i="13"/>
  <c r="B2319" i="13"/>
  <c r="B951" i="13"/>
  <c r="B367" i="13"/>
  <c r="B366" i="13"/>
  <c r="B365" i="13"/>
  <c r="B364" i="13"/>
  <c r="B3906" i="13"/>
  <c r="B363" i="13"/>
  <c r="B362" i="13"/>
  <c r="B361" i="13"/>
  <c r="B360" i="13"/>
  <c r="B359" i="13"/>
  <c r="B2318" i="13"/>
  <c r="B950" i="13"/>
  <c r="B358" i="13"/>
  <c r="B357" i="13"/>
  <c r="B356" i="13"/>
  <c r="B355" i="13"/>
  <c r="B354" i="13"/>
  <c r="B353" i="13"/>
  <c r="B3414" i="13"/>
  <c r="B949" i="13"/>
  <c r="B948" i="13"/>
  <c r="B352" i="13"/>
  <c r="B2796" i="13"/>
  <c r="B2795" i="13"/>
  <c r="B3749" i="13"/>
  <c r="B3413" i="13"/>
  <c r="B2317" i="13"/>
  <c r="B351" i="13"/>
  <c r="B350" i="13"/>
  <c r="B349" i="13"/>
  <c r="B3905" i="13"/>
  <c r="B3412" i="13"/>
  <c r="B2316" i="13"/>
  <c r="B2315" i="13"/>
  <c r="B2142" i="13"/>
  <c r="B2314" i="13"/>
  <c r="B348" i="13"/>
  <c r="B347" i="13"/>
  <c r="B346" i="13"/>
  <c r="B345" i="13"/>
  <c r="B344" i="13"/>
  <c r="B343" i="13"/>
  <c r="B342" i="13"/>
  <c r="B341" i="13"/>
  <c r="B340" i="13"/>
  <c r="B3904" i="13"/>
  <c r="B2794" i="13"/>
  <c r="B3411" i="13"/>
  <c r="B3410" i="13"/>
  <c r="B3409" i="13"/>
  <c r="B2313" i="13"/>
  <c r="B2312" i="13"/>
  <c r="B2141" i="13"/>
  <c r="B2140" i="13"/>
  <c r="B947" i="13"/>
  <c r="B946" i="13"/>
  <c r="B339" i="13"/>
  <c r="B338" i="13"/>
  <c r="B337" i="13"/>
  <c r="B336" i="13"/>
  <c r="B3408" i="13"/>
  <c r="B2311" i="13"/>
  <c r="B2139" i="13"/>
  <c r="B2310" i="13"/>
  <c r="B945" i="13"/>
  <c r="B944" i="13"/>
  <c r="B335" i="13"/>
  <c r="B334" i="13"/>
  <c r="B333" i="13"/>
  <c r="B332" i="13"/>
  <c r="B2309" i="13"/>
  <c r="B2138" i="13"/>
  <c r="B2308" i="13"/>
  <c r="B2307" i="13"/>
  <c r="B331" i="13"/>
  <c r="B330" i="13"/>
  <c r="B329" i="13"/>
  <c r="B328" i="13"/>
  <c r="B327" i="13"/>
  <c r="B2306" i="13"/>
  <c r="B326" i="13"/>
  <c r="B325" i="13"/>
  <c r="B324" i="13"/>
  <c r="B323" i="13"/>
  <c r="B322" i="13"/>
  <c r="B321" i="13"/>
  <c r="B320" i="13"/>
  <c r="B2305" i="13"/>
  <c r="B943" i="13"/>
  <c r="B319" i="13"/>
  <c r="B2137" i="13"/>
  <c r="B2304" i="13"/>
  <c r="B318" i="13"/>
  <c r="B3407" i="13"/>
  <c r="B2136" i="13"/>
  <c r="B942" i="13"/>
  <c r="B3748" i="13"/>
  <c r="B3747" i="13"/>
  <c r="B317" i="13"/>
  <c r="B3406" i="13"/>
  <c r="B316" i="13"/>
  <c r="B2303" i="13"/>
  <c r="B2135" i="13"/>
  <c r="B315" i="13"/>
  <c r="B314" i="13"/>
  <c r="B313" i="13"/>
  <c r="B312" i="13"/>
  <c r="B941" i="13"/>
  <c r="B311" i="13"/>
  <c r="B310" i="13"/>
  <c r="B309" i="13"/>
  <c r="B3405" i="13"/>
  <c r="B2302" i="13"/>
  <c r="B2301" i="13"/>
  <c r="B2134" i="13"/>
  <c r="B2133" i="13"/>
  <c r="B940" i="13"/>
  <c r="B308" i="13"/>
  <c r="B307" i="13"/>
  <c r="B306" i="13"/>
  <c r="B3903" i="13"/>
  <c r="B3902" i="13"/>
  <c r="B939" i="13"/>
  <c r="B3746" i="13"/>
  <c r="B3404" i="13"/>
  <c r="B3403" i="13"/>
  <c r="B2132" i="13"/>
  <c r="B938" i="13"/>
  <c r="B937" i="13"/>
  <c r="B936" i="13"/>
  <c r="B305" i="13"/>
  <c r="B304" i="13"/>
  <c r="B303" i="13"/>
  <c r="B3901" i="13"/>
  <c r="B3402" i="13"/>
  <c r="B2300" i="13"/>
  <c r="B2131" i="13"/>
  <c r="B302" i="13"/>
  <c r="B301" i="13"/>
  <c r="B300" i="13"/>
  <c r="B2130" i="13"/>
  <c r="B935" i="13"/>
  <c r="B299" i="13"/>
  <c r="B2129" i="13"/>
  <c r="B2299" i="13"/>
  <c r="B2128" i="13"/>
  <c r="B2127" i="13"/>
  <c r="B298" i="13"/>
  <c r="B3900" i="13"/>
  <c r="B2298" i="13"/>
  <c r="B934" i="13"/>
  <c r="B297" i="13"/>
  <c r="B296" i="13"/>
  <c r="B295" i="13"/>
  <c r="B2297" i="13"/>
  <c r="B2126" i="13"/>
  <c r="B294" i="13"/>
  <c r="B293" i="13"/>
  <c r="B3480" i="13"/>
  <c r="B2296" i="13"/>
  <c r="B2295" i="13"/>
  <c r="B3401" i="13"/>
  <c r="B3400" i="13"/>
  <c r="B2125" i="13"/>
  <c r="B933" i="13"/>
  <c r="B292" i="13"/>
  <c r="B3899" i="13"/>
  <c r="B3399" i="13"/>
  <c r="B2294" i="13"/>
  <c r="B2293" i="13"/>
  <c r="B2292" i="13"/>
  <c r="B2124" i="13"/>
  <c r="B2291" i="13"/>
  <c r="B2123" i="13"/>
  <c r="B291" i="13"/>
  <c r="B2122" i="13"/>
  <c r="B290" i="13"/>
  <c r="B289" i="13"/>
  <c r="B2121" i="13"/>
  <c r="B2290" i="13"/>
  <c r="B3398" i="13"/>
  <c r="B932" i="13"/>
  <c r="B3898" i="13"/>
  <c r="B3897" i="13"/>
  <c r="B3397" i="13"/>
  <c r="B3479" i="13"/>
  <c r="B2289" i="13"/>
  <c r="B2288" i="13"/>
  <c r="B2120" i="13"/>
  <c r="B2287" i="13"/>
  <c r="B2119" i="13"/>
  <c r="B288" i="13"/>
  <c r="B3896" i="13"/>
  <c r="B3895" i="13"/>
  <c r="B3396" i="13"/>
  <c r="B287" i="13"/>
  <c r="B286" i="13"/>
  <c r="B2286" i="13"/>
  <c r="B931" i="13"/>
  <c r="B930" i="13"/>
  <c r="B285" i="13"/>
  <c r="B284" i="13"/>
  <c r="B283" i="13"/>
  <c r="B282" i="13"/>
  <c r="B3894" i="13"/>
  <c r="B3893" i="13"/>
  <c r="B2118" i="13"/>
  <c r="B2117" i="13"/>
  <c r="B2116" i="13"/>
  <c r="B281" i="13"/>
  <c r="B280" i="13"/>
  <c r="B279" i="13"/>
  <c r="B2285" i="13"/>
  <c r="B2115" i="13"/>
  <c r="B278" i="13"/>
  <c r="B2284" i="13"/>
  <c r="B277" i="13"/>
  <c r="B3395" i="13"/>
  <c r="B276" i="13"/>
  <c r="B3394" i="13"/>
  <c r="B3393" i="13"/>
  <c r="B3478" i="13"/>
  <c r="B2114" i="13"/>
  <c r="B929" i="13"/>
  <c r="B275" i="13"/>
  <c r="B274" i="13"/>
  <c r="B273" i="13"/>
  <c r="B3392" i="13"/>
  <c r="B272" i="13"/>
  <c r="B2862" i="13"/>
  <c r="B2113" i="13"/>
  <c r="B2112" i="13"/>
  <c r="B271" i="13"/>
  <c r="B270" i="13"/>
  <c r="B269" i="13"/>
  <c r="B268" i="13"/>
  <c r="B3391" i="13"/>
  <c r="B2283" i="13"/>
  <c r="B267" i="13"/>
  <c r="B266" i="13"/>
  <c r="B3390" i="13"/>
  <c r="B3477" i="13"/>
  <c r="B2282" i="13"/>
  <c r="B2111" i="13"/>
  <c r="B928" i="13"/>
  <c r="B3389" i="13"/>
  <c r="B3388" i="13"/>
  <c r="B265" i="13"/>
  <c r="B3387" i="13"/>
  <c r="B2110" i="13"/>
  <c r="B2109" i="13"/>
  <c r="B264" i="13"/>
  <c r="B263" i="13"/>
  <c r="B262" i="13"/>
  <c r="B927" i="13"/>
  <c r="B261" i="13"/>
  <c r="B3476" i="13"/>
  <c r="B2281" i="13"/>
  <c r="B3386" i="13"/>
  <c r="B3475" i="13"/>
  <c r="B260" i="13"/>
  <c r="B259" i="13"/>
  <c r="B258" i="13"/>
  <c r="B257" i="13"/>
  <c r="B256" i="13"/>
  <c r="B255" i="13"/>
  <c r="B254" i="13"/>
  <c r="B2280" i="13"/>
  <c r="B253" i="13"/>
  <c r="B2279" i="13"/>
  <c r="B2108" i="13"/>
  <c r="B2107" i="13"/>
  <c r="B252" i="13"/>
  <c r="B3115" i="13"/>
  <c r="B2278" i="13"/>
  <c r="B2106" i="13"/>
  <c r="B2277" i="13"/>
  <c r="B251" i="13"/>
  <c r="B250" i="13"/>
  <c r="B3114" i="13"/>
  <c r="B3385" i="13"/>
  <c r="B2105" i="13"/>
  <c r="B249" i="13"/>
  <c r="B248" i="13"/>
  <c r="B3113" i="13"/>
  <c r="B3112" i="13"/>
  <c r="B3474" i="13"/>
  <c r="B2276" i="13"/>
  <c r="B2104" i="13"/>
  <c r="B2103" i="13"/>
  <c r="B247" i="13"/>
  <c r="B246" i="13"/>
  <c r="B245" i="13"/>
  <c r="B244" i="13"/>
  <c r="B3111" i="13"/>
  <c r="B3473" i="13"/>
  <c r="B2102" i="13"/>
  <c r="B2101" i="13"/>
  <c r="B243" i="13"/>
  <c r="B3740" i="13"/>
  <c r="B926" i="13"/>
  <c r="B242" i="13"/>
  <c r="B241" i="13"/>
  <c r="B2275" i="13"/>
  <c r="B2274" i="13"/>
  <c r="B2273" i="13"/>
  <c r="B240" i="13"/>
  <c r="B822" i="13"/>
  <c r="B3110" i="13"/>
  <c r="B2272" i="13"/>
  <c r="B2271" i="13"/>
  <c r="B2100" i="13"/>
  <c r="B239" i="13"/>
  <c r="B238" i="13"/>
  <c r="B237" i="13"/>
  <c r="B2099" i="13"/>
  <c r="B2270" i="13"/>
  <c r="B2098" i="13"/>
  <c r="B2097" i="13"/>
  <c r="B236" i="13"/>
  <c r="B235" i="13"/>
  <c r="B3745" i="13"/>
  <c r="B3472" i="13"/>
  <c r="B2269" i="13"/>
  <c r="B2096" i="13"/>
  <c r="B234" i="13"/>
  <c r="B233" i="13"/>
  <c r="B232" i="13"/>
  <c r="B2095" i="13"/>
  <c r="B2268" i="13"/>
  <c r="B2094" i="13"/>
  <c r="B2093" i="13"/>
  <c r="B231" i="13"/>
  <c r="B230" i="13"/>
  <c r="B229" i="13"/>
  <c r="B3471" i="13"/>
  <c r="B2267" i="13"/>
  <c r="B2092" i="13"/>
  <c r="B228" i="13"/>
  <c r="B2266" i="13"/>
  <c r="B227" i="13"/>
  <c r="B226" i="13"/>
  <c r="B225" i="13"/>
  <c r="B224" i="13"/>
  <c r="B223" i="13"/>
  <c r="B3744" i="13"/>
  <c r="B3109" i="13"/>
  <c r="B222" i="13"/>
  <c r="B221" i="13"/>
  <c r="B220" i="13"/>
  <c r="B3743" i="13"/>
  <c r="B3108" i="13"/>
  <c r="B3470" i="13"/>
  <c r="B219" i="13"/>
  <c r="B218" i="13"/>
  <c r="B2265" i="13"/>
  <c r="B217" i="13"/>
  <c r="B3107" i="13"/>
  <c r="B3106" i="13"/>
  <c r="B3105" i="13"/>
  <c r="B3469" i="13"/>
  <c r="B3468" i="13"/>
  <c r="B216" i="13"/>
  <c r="B215" i="13"/>
  <c r="B214" i="13"/>
  <c r="B213" i="13"/>
  <c r="B212" i="13"/>
  <c r="B2091" i="13"/>
  <c r="B2090" i="13"/>
  <c r="B2264" i="13"/>
  <c r="B211" i="13"/>
  <c r="B210" i="13"/>
  <c r="B3892" i="13"/>
  <c r="B2089" i="13"/>
  <c r="B2088" i="13"/>
  <c r="B209" i="13"/>
  <c r="B208" i="13"/>
  <c r="B207" i="13"/>
  <c r="B2263" i="13"/>
  <c r="B2262" i="13"/>
  <c r="B2087" i="13"/>
  <c r="B206" i="13"/>
  <c r="B205" i="13"/>
  <c r="B204" i="13"/>
  <c r="B203" i="13"/>
  <c r="B202" i="13"/>
  <c r="B201" i="13"/>
  <c r="B3104" i="13"/>
  <c r="B2086" i="13"/>
  <c r="B2085" i="13"/>
  <c r="B924" i="13"/>
  <c r="B2261" i="13"/>
  <c r="B200" i="13"/>
  <c r="B199" i="13"/>
  <c r="B3467" i="13"/>
  <c r="B2260" i="13"/>
  <c r="B2084" i="13"/>
  <c r="B2083" i="13"/>
  <c r="B821" i="13"/>
  <c r="B3466" i="13"/>
  <c r="B198" i="13"/>
  <c r="B197" i="13"/>
  <c r="B196" i="13"/>
  <c r="B3465" i="13"/>
  <c r="B923" i="13"/>
  <c r="B2082" i="13"/>
  <c r="B195" i="13"/>
  <c r="B194" i="13"/>
  <c r="B193" i="13"/>
  <c r="B3464" i="13"/>
  <c r="B3463" i="13"/>
  <c r="B3462" i="13"/>
  <c r="B2259" i="13"/>
  <c r="B2081" i="13"/>
  <c r="B192" i="13"/>
  <c r="B191" i="13"/>
  <c r="B190" i="13"/>
  <c r="B3461" i="13"/>
  <c r="B189" i="13"/>
  <c r="B188" i="13"/>
  <c r="B3460" i="13"/>
  <c r="B2080" i="13"/>
  <c r="B187" i="13"/>
  <c r="B186" i="13"/>
  <c r="B185" i="13"/>
  <c r="B184" i="13"/>
  <c r="B183" i="13"/>
  <c r="B182" i="13"/>
  <c r="B3103" i="13"/>
  <c r="B2258" i="13"/>
  <c r="B181" i="13"/>
  <c r="B180" i="13"/>
  <c r="B179" i="13"/>
  <c r="B3102" i="13"/>
  <c r="B2079" i="13"/>
  <c r="B922" i="13"/>
  <c r="B2257" i="13"/>
  <c r="B178" i="13"/>
  <c r="B3459" i="13"/>
  <c r="B177" i="13"/>
  <c r="B176" i="13"/>
  <c r="B175" i="13"/>
  <c r="B2793" i="13"/>
  <c r="B3458" i="13"/>
  <c r="B174" i="13"/>
  <c r="B173" i="13"/>
  <c r="B3742" i="13"/>
  <c r="B3457" i="13"/>
  <c r="B2078" i="13"/>
  <c r="B172" i="13"/>
  <c r="B171" i="13"/>
  <c r="B170" i="13"/>
  <c r="B3456" i="13"/>
  <c r="B921" i="13"/>
  <c r="B169" i="13"/>
  <c r="B168" i="13"/>
  <c r="B167" i="13"/>
  <c r="B166" i="13"/>
  <c r="B920" i="13"/>
  <c r="B2256" i="13"/>
  <c r="B2255" i="13"/>
  <c r="B165" i="13"/>
  <c r="B919" i="13"/>
  <c r="B2254" i="13"/>
  <c r="B3101" i="13"/>
  <c r="B918" i="13"/>
  <c r="B2077" i="13"/>
  <c r="B164" i="13"/>
  <c r="B163" i="13"/>
  <c r="B2253" i="13"/>
  <c r="B917" i="13"/>
  <c r="B916" i="13"/>
  <c r="B2076" i="13"/>
  <c r="B2075" i="13"/>
  <c r="B162" i="13"/>
  <c r="B3100" i="13"/>
  <c r="B915" i="13"/>
  <c r="B2074" i="13"/>
  <c r="B2073" i="13"/>
  <c r="B161" i="13"/>
  <c r="B160" i="13"/>
  <c r="B159" i="13"/>
  <c r="B914" i="13"/>
  <c r="B158" i="13"/>
  <c r="B157" i="13"/>
  <c r="B3099" i="13"/>
  <c r="B3098" i="13"/>
  <c r="B3455" i="13"/>
  <c r="B913" i="13"/>
  <c r="B156" i="13"/>
  <c r="B155" i="13"/>
  <c r="B154" i="13"/>
  <c r="B153" i="13"/>
  <c r="B3454" i="13"/>
  <c r="B912" i="13"/>
  <c r="B2072" i="13"/>
  <c r="B152" i="13"/>
  <c r="B151" i="13"/>
  <c r="B3453" i="13"/>
  <c r="B3452" i="13"/>
  <c r="B2252" i="13"/>
  <c r="B2251" i="13"/>
  <c r="B2250" i="13"/>
  <c r="B911" i="13"/>
  <c r="B910" i="13"/>
  <c r="B2071" i="13"/>
  <c r="B150" i="13"/>
  <c r="B149" i="13"/>
  <c r="B148" i="13"/>
  <c r="B909" i="13"/>
  <c r="B2249" i="13"/>
  <c r="B147" i="13"/>
  <c r="B3097" i="13"/>
  <c r="B3739" i="13"/>
  <c r="B146" i="13"/>
  <c r="B145" i="13"/>
  <c r="B144" i="13"/>
  <c r="B143" i="13"/>
  <c r="B908" i="13"/>
  <c r="B3738" i="13"/>
  <c r="B3737" i="13"/>
  <c r="B142" i="13"/>
  <c r="B3451" i="13"/>
  <c r="B907" i="13"/>
  <c r="B141" i="13"/>
  <c r="B140" i="13"/>
  <c r="B139" i="13"/>
  <c r="B3450" i="13"/>
  <c r="B3736" i="13"/>
  <c r="B3735" i="13"/>
  <c r="B138" i="13"/>
  <c r="B906" i="13"/>
  <c r="B2070" i="13"/>
  <c r="B3734" i="13"/>
  <c r="B137" i="13"/>
  <c r="B136" i="13"/>
  <c r="B135" i="13"/>
  <c r="B134" i="13"/>
  <c r="B133" i="13"/>
  <c r="B132" i="13"/>
  <c r="B131" i="13"/>
  <c r="B905" i="13"/>
  <c r="B130" i="13"/>
  <c r="B3449" i="13"/>
  <c r="B129" i="13"/>
  <c r="B128" i="13"/>
  <c r="B127" i="13"/>
  <c r="B126" i="13"/>
  <c r="B3448" i="13"/>
  <c r="B904" i="13"/>
  <c r="B125" i="13"/>
  <c r="B124" i="13"/>
  <c r="B123" i="13"/>
  <c r="B122" i="13"/>
  <c r="B3096" i="13"/>
  <c r="B3095" i="13"/>
  <c r="B3447" i="13"/>
  <c r="B3733" i="13"/>
  <c r="B121" i="13"/>
  <c r="B120" i="13"/>
  <c r="B119" i="13"/>
  <c r="B3094" i="13"/>
  <c r="B903" i="13"/>
  <c r="B902" i="13"/>
  <c r="B118" i="13"/>
  <c r="B3446" i="13"/>
  <c r="B3445" i="13"/>
  <c r="B3732" i="13"/>
  <c r="B3731" i="13"/>
  <c r="B117" i="13"/>
  <c r="B116" i="13"/>
  <c r="B115" i="13"/>
  <c r="B114" i="13"/>
  <c r="B3730" i="13"/>
  <c r="B113" i="13"/>
  <c r="B112" i="13"/>
  <c r="B111" i="13"/>
  <c r="B110" i="13"/>
  <c r="B3729" i="13"/>
  <c r="B3093" i="13"/>
  <c r="B3092" i="13"/>
  <c r="B901" i="13"/>
  <c r="B900" i="13"/>
  <c r="B109" i="13"/>
  <c r="B108" i="13"/>
  <c r="B107" i="13"/>
  <c r="B899" i="13"/>
  <c r="B106" i="13"/>
  <c r="B105" i="13"/>
  <c r="B3091" i="13"/>
  <c r="B3444" i="13"/>
  <c r="B898" i="13"/>
  <c r="B104" i="13"/>
  <c r="B103" i="13"/>
  <c r="B102" i="13"/>
  <c r="B3443" i="13"/>
  <c r="B897" i="13"/>
  <c r="B3728" i="13"/>
  <c r="B101" i="13"/>
  <c r="B100" i="13"/>
  <c r="B99" i="13"/>
  <c r="B98" i="13"/>
  <c r="B97" i="13"/>
  <c r="B96" i="13"/>
  <c r="B95" i="13"/>
  <c r="B94" i="13"/>
  <c r="B93" i="13"/>
  <c r="B92" i="13"/>
  <c r="B91" i="13"/>
  <c r="B896" i="13"/>
  <c r="B90" i="13"/>
  <c r="B89" i="13"/>
  <c r="B88" i="13"/>
  <c r="B87" i="13"/>
  <c r="B895" i="13"/>
  <c r="B86" i="13"/>
  <c r="B85" i="13"/>
  <c r="B84" i="13"/>
  <c r="B83" i="13"/>
  <c r="B3090" i="13"/>
  <c r="B894" i="13"/>
  <c r="B82" i="13"/>
  <c r="B81" i="13"/>
  <c r="B80" i="13"/>
  <c r="B79" i="13"/>
  <c r="B78" i="13"/>
  <c r="B893" i="13"/>
  <c r="B3727" i="13"/>
  <c r="B77" i="13"/>
  <c r="B76" i="13"/>
  <c r="B75" i="13"/>
  <c r="B3089" i="13"/>
  <c r="B74" i="13"/>
  <c r="B73" i="13"/>
  <c r="B72" i="13"/>
  <c r="B3726" i="13"/>
  <c r="B71" i="13"/>
  <c r="B70" i="13"/>
  <c r="B69" i="13"/>
  <c r="B892" i="13"/>
  <c r="B3725" i="13"/>
  <c r="B891" i="13"/>
  <c r="B3724" i="13"/>
  <c r="B3087" i="13"/>
  <c r="B3086" i="13"/>
  <c r="B3085" i="13"/>
  <c r="B3723" i="13"/>
  <c r="B3084" i="13"/>
  <c r="B68" i="13"/>
  <c r="B67" i="13"/>
  <c r="B3083" i="13"/>
  <c r="B3082" i="13"/>
  <c r="B3081" i="13"/>
  <c r="B66" i="13"/>
  <c r="B3080" i="13"/>
  <c r="B3722" i="13"/>
  <c r="B3079" i="13"/>
  <c r="B890" i="13"/>
  <c r="B3721" i="13"/>
  <c r="B65" i="13"/>
  <c r="B3720" i="13"/>
  <c r="B3442" i="13"/>
  <c r="B64" i="13"/>
  <c r="B63" i="13"/>
  <c r="B3441" i="13"/>
  <c r="B3440" i="13"/>
  <c r="B3719" i="13"/>
  <c r="B62" i="13"/>
  <c r="B61" i="13"/>
  <c r="B3439" i="13"/>
  <c r="B60" i="13"/>
  <c r="B3438" i="13"/>
  <c r="B3718" i="13"/>
  <c r="B59" i="13"/>
  <c r="B3437" i="13"/>
  <c r="B3436" i="13"/>
  <c r="B889" i="13"/>
  <c r="B3717" i="13"/>
  <c r="B3716" i="13"/>
  <c r="B888" i="13"/>
  <c r="B3715" i="13"/>
  <c r="B58" i="13"/>
  <c r="B3891" i="13"/>
  <c r="B3714" i="13"/>
  <c r="B3713" i="13"/>
  <c r="B57" i="13"/>
  <c r="B56" i="13"/>
  <c r="B55" i="13"/>
  <c r="B3078" i="13"/>
  <c r="B3435" i="13"/>
  <c r="B887" i="13"/>
  <c r="B3712" i="13"/>
  <c r="B3711" i="13"/>
  <c r="B3710" i="13"/>
  <c r="B54" i="13"/>
  <c r="B53" i="13"/>
  <c r="B3709" i="13"/>
  <c r="B3077" i="13"/>
  <c r="B3708" i="13"/>
  <c r="B52" i="13"/>
  <c r="B51" i="13"/>
  <c r="B50" i="13"/>
  <c r="B886" i="13"/>
  <c r="B49" i="13"/>
  <c r="B3076" i="13"/>
  <c r="B3434" i="13"/>
  <c r="B885" i="13"/>
  <c r="B48" i="13"/>
  <c r="B884" i="13"/>
  <c r="B883" i="13"/>
  <c r="B3075" i="13"/>
  <c r="B882" i="13"/>
  <c r="B3707" i="13"/>
  <c r="B3706" i="13"/>
  <c r="B881" i="13"/>
  <c r="B3433" i="13"/>
  <c r="B880" i="13"/>
  <c r="B879" i="13"/>
  <c r="B3705" i="13"/>
  <c r="B3704" i="13"/>
  <c r="B3703" i="13"/>
  <c r="B3702" i="13"/>
  <c r="B3074" i="13"/>
  <c r="B3701" i="13"/>
  <c r="B878" i="13"/>
  <c r="B3700" i="13"/>
  <c r="B47" i="13"/>
  <c r="B3699" i="13"/>
  <c r="B3698" i="13"/>
  <c r="B3697" i="13"/>
  <c r="B46" i="13"/>
  <c r="B45" i="13"/>
  <c r="B3696" i="13"/>
  <c r="B3695" i="13"/>
  <c r="B3694" i="13"/>
  <c r="B44" i="13"/>
  <c r="B43" i="13"/>
  <c r="B42" i="13"/>
  <c r="B3073" i="13"/>
  <c r="B41" i="13"/>
  <c r="B3693" i="13"/>
  <c r="B3692" i="13"/>
  <c r="B40" i="13"/>
  <c r="B3691" i="13"/>
  <c r="B3690" i="13"/>
  <c r="B3689" i="13"/>
  <c r="B877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3688" i="13"/>
  <c r="B876" i="13"/>
  <c r="B3687" i="13"/>
  <c r="B26" i="13"/>
  <c r="B25" i="13"/>
  <c r="B24" i="13"/>
  <c r="B3686" i="13"/>
  <c r="B3685" i="13"/>
  <c r="B3684" i="13"/>
  <c r="B3683" i="13"/>
  <c r="B3072" i="13"/>
  <c r="B3682" i="13"/>
  <c r="B3681" i="13"/>
  <c r="B3071" i="13"/>
  <c r="B3680" i="13"/>
  <c r="B3070" i="13"/>
  <c r="B3069" i="13"/>
  <c r="B3068" i="13"/>
  <c r="B3067" i="13"/>
  <c r="B23" i="13"/>
  <c r="B22" i="13"/>
  <c r="B21" i="13"/>
  <c r="B3066" i="13"/>
  <c r="B3065" i="13"/>
  <c r="B20" i="13"/>
  <c r="B19" i="13"/>
  <c r="B3064" i="13"/>
  <c r="B3063" i="13"/>
  <c r="B3062" i="13"/>
  <c r="B3061" i="13"/>
  <c r="B3060" i="13"/>
  <c r="B3059" i="13"/>
  <c r="B3058" i="13"/>
  <c r="B3057" i="13"/>
  <c r="B3056" i="13"/>
  <c r="B3055" i="13"/>
  <c r="B3054" i="13"/>
  <c r="B3053" i="13"/>
  <c r="B3052" i="13"/>
  <c r="B3051" i="13"/>
  <c r="B3050" i="13"/>
  <c r="B3049" i="13"/>
  <c r="B3048" i="13"/>
  <c r="B18" i="13"/>
  <c r="B3047" i="13"/>
  <c r="D1433" i="11"/>
  <c r="D1432" i="11"/>
  <c r="D1431" i="11"/>
  <c r="D1430" i="11"/>
  <c r="D1429" i="11"/>
  <c r="D1428" i="11"/>
  <c r="D1427" i="11"/>
  <c r="D1426" i="11"/>
  <c r="D1425" i="11"/>
  <c r="D1424" i="11"/>
  <c r="D1423" i="11"/>
  <c r="D1422" i="11"/>
  <c r="D1421" i="11"/>
  <c r="D1420" i="11"/>
  <c r="D1419" i="11"/>
  <c r="D1418" i="11"/>
  <c r="D1417" i="11"/>
  <c r="D1416" i="11"/>
  <c r="D1415" i="11"/>
  <c r="D1414" i="11"/>
  <c r="D1413" i="11"/>
  <c r="D1412" i="11"/>
  <c r="D1411" i="11"/>
  <c r="D1410" i="11"/>
  <c r="D1409" i="11"/>
  <c r="D1408" i="11"/>
  <c r="D1407" i="11"/>
  <c r="D1406" i="11"/>
  <c r="D1405" i="11"/>
  <c r="D1404" i="11"/>
  <c r="D1403" i="11"/>
  <c r="D1402" i="11"/>
  <c r="D1401" i="11"/>
  <c r="D1400" i="11"/>
  <c r="D1399" i="11"/>
  <c r="D1398" i="11"/>
  <c r="D1397" i="11"/>
  <c r="D1396" i="11"/>
  <c r="D1395" i="11"/>
  <c r="D1394" i="11"/>
  <c r="D1393" i="11"/>
  <c r="D1392" i="11"/>
  <c r="D1391" i="11"/>
  <c r="D1390" i="11"/>
  <c r="D1389" i="11"/>
  <c r="D1388" i="11"/>
  <c r="D1387" i="11"/>
  <c r="D1386" i="11"/>
  <c r="D1385" i="11"/>
  <c r="D1384" i="11"/>
  <c r="D1383" i="11"/>
  <c r="D1382" i="11"/>
  <c r="D1381" i="11"/>
  <c r="D1380" i="11"/>
  <c r="D1379" i="11"/>
  <c r="D1378" i="11"/>
  <c r="D1377" i="11"/>
  <c r="D1376" i="11"/>
  <c r="D1375" i="11"/>
  <c r="D1374" i="11"/>
  <c r="D1373" i="11"/>
  <c r="D1372" i="11"/>
  <c r="D1371" i="11"/>
  <c r="D1370" i="11"/>
  <c r="D1369" i="11"/>
  <c r="D1368" i="11"/>
  <c r="D1367" i="11"/>
  <c r="D1366" i="11"/>
  <c r="D1365" i="11"/>
  <c r="D1364" i="11"/>
  <c r="D1363" i="11"/>
  <c r="D1362" i="11"/>
  <c r="D1361" i="11"/>
  <c r="D1360" i="11"/>
  <c r="D1359" i="11"/>
  <c r="D1358" i="11"/>
  <c r="D1357" i="11"/>
  <c r="D1356" i="11"/>
  <c r="D1355" i="11"/>
  <c r="D1354" i="11"/>
  <c r="D1353" i="11"/>
  <c r="D1352" i="11"/>
  <c r="D1351" i="11"/>
  <c r="D1350" i="11"/>
  <c r="D1349" i="11"/>
  <c r="D1348" i="11"/>
  <c r="D1347" i="11"/>
  <c r="D1346" i="11"/>
  <c r="D1345" i="11"/>
  <c r="D1344" i="11"/>
  <c r="D1343" i="11"/>
  <c r="D1342" i="11"/>
  <c r="D1341" i="11"/>
  <c r="D1340" i="11"/>
  <c r="D1339" i="11"/>
  <c r="D1338" i="11"/>
  <c r="D1337" i="11"/>
  <c r="D1336" i="11"/>
  <c r="D1335" i="11"/>
  <c r="D1334" i="11"/>
  <c r="D1333" i="11"/>
  <c r="D1332" i="11"/>
  <c r="D1331" i="11"/>
  <c r="D1330" i="11"/>
  <c r="D1329" i="11"/>
  <c r="D1328" i="11"/>
  <c r="D1327" i="11"/>
  <c r="D1326" i="11"/>
  <c r="D1325" i="11"/>
  <c r="D1324" i="11"/>
  <c r="D1323" i="11"/>
  <c r="D1322" i="11"/>
  <c r="D1321" i="11"/>
  <c r="D1320" i="11"/>
  <c r="D1319" i="11"/>
  <c r="D1318" i="11"/>
  <c r="D1317" i="11"/>
  <c r="D1316" i="11"/>
  <c r="D1315" i="11"/>
  <c r="D1314" i="11"/>
  <c r="D1313" i="11"/>
  <c r="D1312" i="11"/>
  <c r="D1311" i="11"/>
  <c r="D1310" i="11"/>
  <c r="D1309" i="11"/>
  <c r="D1308" i="11"/>
  <c r="D1307" i="11"/>
  <c r="D1306" i="11"/>
  <c r="D1305" i="11"/>
  <c r="D1304" i="11"/>
  <c r="D1303" i="11"/>
  <c r="D1302" i="11"/>
  <c r="D1301" i="11"/>
  <c r="D1300" i="11"/>
  <c r="D1299" i="11"/>
  <c r="D1298" i="11"/>
  <c r="D1297" i="11"/>
  <c r="D1296" i="11"/>
  <c r="D1295" i="11"/>
  <c r="D1294" i="11"/>
  <c r="D1293" i="11"/>
  <c r="D1292" i="11"/>
  <c r="D1291" i="11"/>
  <c r="D1290" i="11"/>
  <c r="D1289" i="11"/>
  <c r="D1288" i="11"/>
  <c r="D1287" i="11"/>
  <c r="D1286" i="11"/>
  <c r="D1285" i="11"/>
  <c r="D1284" i="11"/>
  <c r="D1283" i="11"/>
  <c r="D1282" i="11"/>
  <c r="D1281" i="11"/>
  <c r="D1280" i="11"/>
  <c r="D1279" i="11"/>
  <c r="D1278" i="11"/>
  <c r="D1277" i="11"/>
  <c r="D1276" i="11"/>
  <c r="D1275" i="11"/>
  <c r="D1274" i="11"/>
  <c r="D1273" i="11"/>
  <c r="D1272" i="11"/>
  <c r="D1271" i="11"/>
  <c r="D1270" i="11"/>
  <c r="D1269" i="11"/>
  <c r="D1268" i="11"/>
  <c r="D1267" i="11"/>
  <c r="D1266" i="11"/>
  <c r="D1265" i="11"/>
  <c r="D1264" i="11"/>
  <c r="D1263" i="11"/>
  <c r="D1262" i="11"/>
  <c r="D1261" i="11"/>
  <c r="D1260" i="11"/>
  <c r="D1259" i="11"/>
  <c r="D1258" i="11"/>
  <c r="D1257" i="11"/>
  <c r="D1256" i="11"/>
  <c r="D1255" i="11"/>
  <c r="D1254" i="11"/>
  <c r="D1253" i="11"/>
  <c r="D1252" i="11"/>
  <c r="D1251" i="11"/>
  <c r="D1250" i="11"/>
  <c r="D1249" i="11"/>
  <c r="D1248" i="11"/>
  <c r="D1247" i="11"/>
  <c r="D1246" i="11"/>
  <c r="D1245" i="11"/>
  <c r="D1244" i="11"/>
  <c r="D1243" i="11"/>
  <c r="D1242" i="11"/>
  <c r="D1241" i="11"/>
  <c r="D1240" i="11"/>
  <c r="D1239" i="11"/>
  <c r="D1238" i="11"/>
  <c r="D1237" i="11"/>
  <c r="D1236" i="11"/>
  <c r="D1235" i="11"/>
  <c r="D1234" i="11"/>
  <c r="D1233" i="11"/>
  <c r="D1232" i="11"/>
  <c r="D1231" i="11"/>
  <c r="D1230" i="11"/>
  <c r="D1229" i="11"/>
  <c r="D1228" i="11"/>
  <c r="D1227" i="11"/>
  <c r="D1226" i="11"/>
  <c r="D1225" i="11"/>
  <c r="D1224" i="11"/>
  <c r="D1223" i="11"/>
  <c r="D1222" i="11"/>
  <c r="D1221" i="11"/>
  <c r="D1220" i="11"/>
  <c r="D1219" i="11"/>
  <c r="D1218" i="11"/>
  <c r="D1217" i="11"/>
  <c r="D1216" i="11"/>
  <c r="D1215" i="11"/>
  <c r="D1214" i="11"/>
  <c r="D1213" i="11"/>
  <c r="D1212" i="11"/>
  <c r="D1211" i="11"/>
  <c r="D1210" i="11"/>
  <c r="D1209" i="11"/>
  <c r="D1208" i="11"/>
  <c r="D1207" i="11"/>
  <c r="D1206" i="11"/>
  <c r="D1205" i="11"/>
  <c r="D1204" i="11"/>
  <c r="D1203" i="11"/>
  <c r="D1202" i="11"/>
  <c r="D1201" i="11"/>
  <c r="D1200" i="11"/>
  <c r="D1199" i="11"/>
  <c r="D1198" i="11"/>
  <c r="D1197" i="11"/>
  <c r="D1196" i="11"/>
  <c r="D1195" i="11"/>
  <c r="D1194" i="11"/>
  <c r="D1193" i="11"/>
  <c r="D1192" i="11"/>
  <c r="D1191" i="11"/>
  <c r="D1190" i="11"/>
  <c r="D1189" i="11"/>
  <c r="D1188" i="11"/>
  <c r="D1187" i="11"/>
  <c r="D1186" i="11"/>
  <c r="D1185" i="11"/>
  <c r="D1184" i="11"/>
  <c r="D1183" i="11"/>
  <c r="D1182" i="11"/>
  <c r="D1181" i="11"/>
  <c r="D1180" i="11"/>
  <c r="D1179" i="11"/>
  <c r="D1178" i="11"/>
  <c r="D1177" i="11"/>
  <c r="D1176" i="11"/>
  <c r="D1175" i="11"/>
  <c r="D1174" i="11"/>
  <c r="D1173" i="11"/>
  <c r="D1172" i="11"/>
  <c r="D1171" i="11"/>
  <c r="D1170" i="11"/>
  <c r="D1169" i="11"/>
  <c r="D1168" i="11"/>
  <c r="D1167" i="11"/>
  <c r="D1166" i="11"/>
  <c r="D1165" i="11"/>
  <c r="D1164" i="11"/>
  <c r="D1163" i="11"/>
  <c r="D1162" i="11"/>
  <c r="D1161" i="11"/>
  <c r="D1160" i="11"/>
  <c r="D1159" i="11"/>
  <c r="D1158" i="11"/>
  <c r="D1157" i="11"/>
  <c r="D1156" i="11"/>
  <c r="D1155" i="11"/>
  <c r="D1154" i="11"/>
  <c r="D1153" i="11"/>
  <c r="D1152" i="11"/>
  <c r="D1151" i="11"/>
  <c r="D1150" i="11"/>
  <c r="D1149" i="11"/>
  <c r="D1148" i="11"/>
  <c r="D1147" i="11"/>
  <c r="D1146" i="11"/>
  <c r="D1145" i="11"/>
  <c r="D1144" i="11"/>
  <c r="D1143" i="11"/>
  <c r="D1142" i="11"/>
  <c r="D1141" i="11"/>
  <c r="D1140" i="11"/>
  <c r="D1139" i="11"/>
  <c r="D1138" i="11"/>
  <c r="D1137" i="11"/>
  <c r="D1136" i="11"/>
  <c r="D1135" i="11"/>
  <c r="D1134" i="11"/>
  <c r="D1133" i="11"/>
  <c r="D1132" i="11"/>
  <c r="D1131" i="11"/>
  <c r="D1130" i="11"/>
  <c r="D1129" i="11"/>
  <c r="D1128" i="11"/>
  <c r="D1127" i="11"/>
  <c r="D1126" i="11"/>
  <c r="D1125" i="11"/>
  <c r="D1124" i="11"/>
  <c r="D1123" i="11"/>
  <c r="D1122" i="11"/>
  <c r="D1121" i="11"/>
  <c r="D1120" i="11"/>
  <c r="D1119" i="11"/>
  <c r="D1118" i="11"/>
  <c r="D1117" i="11"/>
  <c r="D1116" i="11"/>
  <c r="D1115" i="11"/>
  <c r="D1114" i="11"/>
  <c r="D1113" i="11"/>
  <c r="D1112" i="11"/>
  <c r="D1111" i="11"/>
  <c r="D1110" i="11"/>
  <c r="D1109" i="11"/>
  <c r="D1108" i="11"/>
  <c r="D1107" i="11"/>
  <c r="D1106" i="11"/>
  <c r="D1105" i="11"/>
  <c r="D1104" i="11"/>
  <c r="D1103" i="11"/>
  <c r="D1102" i="11"/>
  <c r="D1101" i="11"/>
  <c r="D1100" i="11"/>
  <c r="D1099" i="11"/>
  <c r="D1098" i="11"/>
  <c r="D1097" i="11"/>
  <c r="D1096" i="11"/>
  <c r="D1095" i="11"/>
  <c r="D1094" i="11"/>
  <c r="D1093" i="11"/>
  <c r="D1092" i="11"/>
  <c r="D1091" i="11"/>
  <c r="D1090" i="11"/>
  <c r="D1089" i="11"/>
  <c r="D1088" i="11"/>
  <c r="D1087" i="11"/>
  <c r="D1086" i="11"/>
  <c r="D1085" i="11"/>
  <c r="D1084" i="11"/>
  <c r="D1083" i="11"/>
  <c r="D1082" i="11"/>
  <c r="D1081" i="11"/>
  <c r="D1080" i="11"/>
  <c r="D1079" i="11"/>
  <c r="D1078" i="11"/>
  <c r="D1077" i="11"/>
  <c r="D1076" i="11"/>
  <c r="D1075" i="11"/>
  <c r="D1074" i="11"/>
  <c r="D1073" i="11"/>
  <c r="D1072" i="11"/>
  <c r="D1071" i="11"/>
  <c r="D1070" i="11"/>
  <c r="D1069" i="11"/>
  <c r="D1068" i="11"/>
  <c r="D1067" i="11"/>
  <c r="D1066" i="11"/>
  <c r="D1065" i="11"/>
  <c r="D1064" i="11"/>
  <c r="D1063" i="11"/>
  <c r="D1062" i="11"/>
  <c r="D1061" i="11"/>
  <c r="D1060" i="11"/>
  <c r="D1059" i="11"/>
  <c r="D1058" i="11"/>
  <c r="D1057" i="11"/>
  <c r="D1056" i="11"/>
  <c r="D1055" i="11"/>
  <c r="D1054" i="11"/>
  <c r="D1053" i="11"/>
  <c r="D1052" i="11"/>
  <c r="D1051" i="11"/>
  <c r="D1050" i="11"/>
  <c r="D1049" i="11"/>
  <c r="D1048" i="11"/>
  <c r="D1047" i="11"/>
  <c r="D1046" i="11"/>
  <c r="D1045" i="11"/>
  <c r="D1044" i="11"/>
  <c r="D1043" i="11"/>
  <c r="D1042" i="11"/>
  <c r="D1041" i="11"/>
  <c r="D1040" i="11"/>
  <c r="D1039" i="11"/>
  <c r="D1038" i="11"/>
  <c r="D1037" i="11"/>
  <c r="D1036" i="11"/>
  <c r="D1035" i="11"/>
  <c r="D1034" i="11"/>
  <c r="D1033" i="11"/>
  <c r="D1032" i="11"/>
  <c r="D1031" i="11"/>
  <c r="D1030" i="11"/>
  <c r="D1029" i="11"/>
  <c r="D1028" i="11"/>
  <c r="D1027" i="11"/>
  <c r="D1026" i="11"/>
  <c r="D1025" i="11"/>
  <c r="D1024" i="11"/>
  <c r="D1023" i="11"/>
  <c r="D1022" i="11"/>
  <c r="D1021" i="11"/>
  <c r="D1020" i="11"/>
  <c r="D1019" i="11"/>
  <c r="D1018" i="11"/>
  <c r="D1017" i="11"/>
  <c r="D1016" i="11"/>
  <c r="D1015" i="11"/>
  <c r="D1014" i="11"/>
  <c r="D1013" i="11"/>
  <c r="D1012" i="11"/>
  <c r="D1011" i="11"/>
  <c r="D1010" i="11"/>
  <c r="D1009" i="11"/>
  <c r="D1008" i="11"/>
  <c r="D1007" i="11"/>
  <c r="D1006" i="11"/>
  <c r="D1005" i="11"/>
  <c r="D1004" i="11"/>
  <c r="D1003" i="11"/>
  <c r="D1002" i="11"/>
  <c r="D1001" i="11"/>
  <c r="D1000" i="11"/>
  <c r="D999" i="11"/>
  <c r="D998" i="11"/>
  <c r="D997" i="11"/>
  <c r="D996" i="11"/>
  <c r="D995" i="11"/>
  <c r="D994" i="11"/>
  <c r="D993" i="11"/>
  <c r="D992" i="11"/>
  <c r="D991" i="11"/>
  <c r="D990" i="11"/>
  <c r="D989" i="11"/>
  <c r="D988" i="11"/>
  <c r="D987" i="11"/>
  <c r="D986" i="11"/>
  <c r="D985" i="11"/>
  <c r="D984" i="11"/>
  <c r="D983" i="11"/>
  <c r="D982" i="11"/>
  <c r="D981" i="11"/>
  <c r="D980" i="11"/>
  <c r="D979" i="11"/>
  <c r="D978" i="11"/>
  <c r="D977" i="11"/>
  <c r="D976" i="11"/>
  <c r="D975" i="11"/>
  <c r="D974" i="11"/>
  <c r="D973" i="11"/>
  <c r="D972" i="11"/>
  <c r="D971" i="11"/>
  <c r="D970" i="11"/>
  <c r="D969" i="11"/>
  <c r="D968" i="11"/>
  <c r="D967" i="11"/>
  <c r="D966" i="11"/>
  <c r="D965" i="11"/>
  <c r="D964" i="11"/>
  <c r="D963" i="11"/>
  <c r="D962" i="11"/>
  <c r="D961" i="11"/>
  <c r="D960" i="11"/>
  <c r="D959" i="11"/>
  <c r="D958" i="11"/>
  <c r="D957" i="11"/>
  <c r="D956" i="11"/>
  <c r="D955" i="11"/>
  <c r="D954" i="11"/>
  <c r="D953" i="11"/>
  <c r="D952" i="11"/>
  <c r="D951" i="11"/>
  <c r="D950" i="11"/>
  <c r="D949" i="11"/>
  <c r="D948" i="11"/>
  <c r="D947" i="11"/>
  <c r="D946" i="11"/>
  <c r="D945" i="11"/>
  <c r="D944" i="11"/>
  <c r="D943" i="11"/>
  <c r="D942" i="11"/>
  <c r="D941" i="11"/>
  <c r="D940" i="11"/>
  <c r="D939" i="11"/>
  <c r="D938" i="11"/>
  <c r="D937" i="11"/>
  <c r="D936" i="11"/>
  <c r="D935" i="11"/>
  <c r="D934" i="11"/>
  <c r="D933" i="11"/>
  <c r="D932" i="11"/>
  <c r="D931" i="11"/>
  <c r="D930" i="11"/>
  <c r="D929" i="11"/>
  <c r="D928" i="11"/>
  <c r="D927" i="11"/>
  <c r="D926" i="11"/>
  <c r="D925" i="11"/>
  <c r="D924" i="11"/>
  <c r="D923" i="11"/>
  <c r="D922" i="11"/>
  <c r="D921" i="11"/>
  <c r="D920" i="11"/>
  <c r="D919" i="11"/>
  <c r="D918" i="11"/>
  <c r="D917" i="11"/>
  <c r="D916" i="11"/>
  <c r="D915" i="11"/>
  <c r="D914" i="11"/>
  <c r="D913" i="11"/>
  <c r="D912" i="11"/>
  <c r="D911" i="11"/>
  <c r="D910" i="11"/>
  <c r="D909" i="11"/>
  <c r="D908" i="11"/>
  <c r="D907" i="11"/>
  <c r="D906" i="11"/>
  <c r="D905" i="11"/>
  <c r="D904" i="11"/>
  <c r="D903" i="11"/>
  <c r="D902" i="11"/>
  <c r="D901" i="11"/>
  <c r="D900" i="11"/>
  <c r="D899" i="11"/>
  <c r="D898" i="11"/>
  <c r="D897" i="11"/>
  <c r="D896" i="11"/>
  <c r="D895" i="11"/>
  <c r="D894" i="11"/>
  <c r="D893" i="11"/>
  <c r="D892" i="11"/>
  <c r="D891" i="11"/>
  <c r="D890" i="11"/>
  <c r="D889" i="11"/>
  <c r="D888" i="11"/>
  <c r="D887" i="11"/>
  <c r="D886" i="11"/>
  <c r="D885" i="11"/>
  <c r="D884" i="11"/>
  <c r="D883" i="11"/>
  <c r="D882" i="11"/>
  <c r="D881" i="11"/>
  <c r="D880" i="11"/>
  <c r="D879" i="11"/>
  <c r="D878" i="11"/>
  <c r="D877" i="11"/>
  <c r="D876" i="11"/>
  <c r="D875" i="11"/>
  <c r="D874" i="11"/>
  <c r="D873" i="11"/>
  <c r="D872" i="11"/>
  <c r="D871" i="11"/>
  <c r="D870" i="11"/>
  <c r="D869" i="11"/>
  <c r="D868" i="11"/>
  <c r="D867" i="11"/>
  <c r="D866" i="11"/>
  <c r="D865" i="11"/>
  <c r="D864" i="11"/>
  <c r="D863" i="11"/>
  <c r="D862" i="11"/>
  <c r="D861" i="11"/>
  <c r="D860" i="11"/>
  <c r="D859" i="11"/>
  <c r="D858" i="11"/>
  <c r="D857" i="11"/>
  <c r="D856" i="11"/>
  <c r="D855" i="11"/>
  <c r="D854" i="11"/>
  <c r="D853" i="11"/>
  <c r="D852" i="11"/>
  <c r="D851" i="11"/>
  <c r="D850" i="11"/>
  <c r="D849" i="11"/>
  <c r="D848" i="11"/>
  <c r="D847" i="11"/>
  <c r="D846" i="11"/>
  <c r="D845" i="11"/>
  <c r="D844" i="11"/>
  <c r="D843" i="11"/>
  <c r="D842" i="11"/>
  <c r="D841" i="11"/>
  <c r="D840" i="11"/>
  <c r="D839" i="11"/>
  <c r="D838" i="11"/>
  <c r="D837" i="11"/>
  <c r="D836" i="11"/>
  <c r="D835" i="11"/>
  <c r="D834" i="11"/>
  <c r="D833" i="11"/>
  <c r="D832" i="11"/>
  <c r="D831" i="11"/>
  <c r="D830" i="11"/>
  <c r="D829" i="11"/>
  <c r="D828" i="11"/>
  <c r="D827" i="11"/>
  <c r="D826" i="11"/>
  <c r="D825" i="11"/>
  <c r="D824" i="11"/>
  <c r="D823" i="11"/>
  <c r="D822" i="11"/>
  <c r="D821" i="11"/>
  <c r="D820" i="11"/>
  <c r="D819" i="11"/>
  <c r="D818" i="11"/>
  <c r="D817" i="11"/>
  <c r="D816" i="11"/>
  <c r="D815" i="11"/>
  <c r="D814" i="11"/>
  <c r="D813" i="11"/>
  <c r="D812" i="11"/>
  <c r="D811" i="11"/>
  <c r="D810" i="11"/>
  <c r="D809" i="11"/>
  <c r="D808" i="11"/>
  <c r="D807" i="11"/>
  <c r="D806" i="11"/>
  <c r="D805" i="11"/>
  <c r="D804" i="11"/>
  <c r="D803" i="11"/>
  <c r="D802" i="11"/>
  <c r="D801" i="11"/>
  <c r="D800" i="11"/>
  <c r="D799" i="11"/>
  <c r="D798" i="11"/>
  <c r="D797" i="11"/>
  <c r="D796" i="11"/>
  <c r="D795" i="11"/>
  <c r="D794" i="11"/>
  <c r="D793" i="11"/>
  <c r="D792" i="11"/>
  <c r="D791" i="11"/>
  <c r="D790" i="11"/>
  <c r="D789" i="11"/>
  <c r="D788" i="11"/>
  <c r="D787" i="11"/>
  <c r="D786" i="11"/>
  <c r="D785" i="11"/>
  <c r="D784" i="11"/>
  <c r="D783" i="11"/>
  <c r="D782" i="11"/>
  <c r="D781" i="11"/>
  <c r="D780" i="11"/>
  <c r="D779" i="11"/>
  <c r="D778" i="11"/>
  <c r="D777" i="11"/>
  <c r="D776" i="11"/>
  <c r="D775" i="11"/>
  <c r="D774" i="11"/>
  <c r="D773" i="11"/>
  <c r="D772" i="11"/>
  <c r="D771" i="11"/>
  <c r="D770" i="11"/>
  <c r="D769" i="11"/>
  <c r="D768" i="11"/>
  <c r="D767" i="11"/>
  <c r="D766" i="11"/>
  <c r="D765" i="11"/>
  <c r="D764" i="11"/>
  <c r="D763" i="11"/>
  <c r="D762" i="11"/>
  <c r="D761" i="11"/>
  <c r="D760" i="11"/>
  <c r="D759" i="11"/>
  <c r="D758" i="11"/>
  <c r="D757" i="11"/>
  <c r="D756" i="11"/>
  <c r="D755" i="11"/>
  <c r="D754" i="11"/>
  <c r="D753" i="11"/>
  <c r="D752" i="11"/>
  <c r="D751" i="11"/>
  <c r="D750" i="11"/>
  <c r="D749" i="11"/>
  <c r="D748" i="11"/>
  <c r="D747" i="11"/>
  <c r="D746" i="11"/>
  <c r="D745" i="11"/>
  <c r="D744" i="11"/>
  <c r="D743" i="11"/>
  <c r="D742" i="11"/>
  <c r="D741" i="11"/>
  <c r="D740" i="11"/>
  <c r="D739" i="11"/>
  <c r="D738" i="11"/>
  <c r="D737" i="11"/>
  <c r="D736" i="11"/>
  <c r="D735" i="11"/>
  <c r="D734" i="11"/>
  <c r="D733" i="11"/>
  <c r="D732" i="11"/>
  <c r="D731" i="11"/>
  <c r="D730" i="11"/>
  <c r="D729" i="11"/>
  <c r="D728" i="11"/>
  <c r="D727" i="11"/>
  <c r="D726" i="11"/>
  <c r="D725" i="11"/>
  <c r="D724" i="11"/>
  <c r="D723" i="11"/>
  <c r="D722" i="11"/>
  <c r="D721" i="11"/>
  <c r="D720" i="11"/>
  <c r="D719" i="11"/>
  <c r="D718" i="11"/>
  <c r="D717" i="11"/>
  <c r="D716" i="11"/>
  <c r="D715" i="11"/>
  <c r="D714" i="11"/>
  <c r="D713" i="11"/>
  <c r="D712" i="11"/>
  <c r="D711" i="11"/>
  <c r="D710" i="11"/>
  <c r="D709" i="11"/>
  <c r="D708" i="11"/>
  <c r="D707" i="11"/>
  <c r="D706" i="11"/>
  <c r="D705" i="11"/>
  <c r="D704" i="11"/>
  <c r="D703" i="11"/>
  <c r="D702" i="11"/>
  <c r="D701" i="11"/>
  <c r="D700" i="11"/>
  <c r="D699" i="11"/>
  <c r="D698" i="11"/>
  <c r="D697" i="11"/>
  <c r="D696" i="11"/>
  <c r="D695" i="11"/>
  <c r="D694" i="11"/>
  <c r="D693" i="11"/>
  <c r="D692" i="11"/>
  <c r="D691" i="11"/>
  <c r="D690" i="11"/>
  <c r="D689" i="11"/>
  <c r="D688" i="11"/>
  <c r="D687" i="11"/>
  <c r="D686" i="11"/>
  <c r="D685" i="11"/>
  <c r="D684" i="11"/>
  <c r="D683" i="11"/>
  <c r="D682" i="11"/>
  <c r="D681" i="11"/>
  <c r="D680" i="11"/>
  <c r="D679" i="11"/>
  <c r="D678" i="11"/>
  <c r="D677" i="11"/>
  <c r="D676" i="11"/>
  <c r="D675" i="11"/>
  <c r="D674" i="11"/>
  <c r="D673" i="11"/>
  <c r="D672" i="11"/>
  <c r="D671" i="11"/>
  <c r="D670" i="11"/>
  <c r="D669" i="11"/>
  <c r="D668" i="11"/>
  <c r="D667" i="11"/>
  <c r="D666" i="11"/>
  <c r="D665" i="11"/>
  <c r="D664" i="11"/>
  <c r="D663" i="11"/>
  <c r="D662" i="11"/>
  <c r="D661" i="11"/>
  <c r="D660" i="11"/>
  <c r="D659" i="11"/>
  <c r="D658" i="11"/>
  <c r="D657" i="11"/>
  <c r="D656" i="11"/>
  <c r="D655" i="11"/>
  <c r="D654" i="11"/>
  <c r="D653" i="11"/>
  <c r="D652" i="11"/>
  <c r="D651" i="11"/>
  <c r="D650" i="11"/>
  <c r="D649" i="11"/>
  <c r="D648" i="11"/>
  <c r="D647" i="11"/>
  <c r="D646" i="11"/>
  <c r="D645" i="11"/>
  <c r="D644" i="11"/>
  <c r="D643" i="11"/>
  <c r="D642" i="11"/>
  <c r="D641" i="11"/>
  <c r="D640" i="11"/>
  <c r="D639" i="11"/>
  <c r="D638" i="11"/>
  <c r="D637" i="11"/>
  <c r="D636" i="11"/>
  <c r="D635" i="11"/>
  <c r="D634" i="11"/>
  <c r="D633" i="11"/>
  <c r="D632" i="11"/>
  <c r="D631" i="11"/>
  <c r="D630" i="11"/>
  <c r="D629" i="11"/>
  <c r="D628" i="11"/>
  <c r="D627" i="11"/>
  <c r="D626" i="11"/>
  <c r="D625" i="11"/>
  <c r="D624" i="11"/>
  <c r="D623" i="11"/>
  <c r="D622" i="11"/>
  <c r="D621" i="11"/>
  <c r="D620" i="11"/>
  <c r="D619" i="11"/>
  <c r="D618" i="11"/>
  <c r="D617" i="11"/>
  <c r="D616" i="11"/>
  <c r="D615" i="11"/>
  <c r="D614" i="11"/>
  <c r="D613" i="11"/>
  <c r="D612" i="11"/>
  <c r="D611" i="11"/>
  <c r="D610" i="11"/>
  <c r="D609" i="11"/>
  <c r="D608" i="11"/>
  <c r="D607" i="11"/>
  <c r="D606" i="11"/>
  <c r="D605" i="11"/>
  <c r="D604" i="11"/>
  <c r="D603" i="11"/>
  <c r="D602" i="11"/>
  <c r="D601" i="11"/>
  <c r="D600" i="11"/>
  <c r="D599" i="11"/>
  <c r="D598" i="11"/>
  <c r="D597" i="11"/>
  <c r="D596" i="11"/>
  <c r="D595" i="11"/>
  <c r="D594" i="11"/>
  <c r="D593" i="11"/>
  <c r="D592" i="11"/>
  <c r="D591" i="11"/>
  <c r="D590" i="11"/>
  <c r="D589" i="11"/>
  <c r="D588" i="11"/>
  <c r="D587" i="11"/>
  <c r="D586" i="11"/>
  <c r="D585" i="11"/>
  <c r="D584" i="11"/>
  <c r="D583" i="11"/>
  <c r="D582" i="11"/>
  <c r="D581" i="11"/>
  <c r="D580" i="11"/>
  <c r="D579" i="11"/>
  <c r="D578" i="11"/>
  <c r="D577" i="11"/>
  <c r="D576" i="11"/>
  <c r="D575" i="11"/>
  <c r="D574" i="11"/>
  <c r="D573" i="11"/>
  <c r="D572" i="11"/>
  <c r="D571" i="11"/>
  <c r="D570" i="11"/>
  <c r="D569" i="11"/>
  <c r="D568" i="11"/>
  <c r="D567" i="11"/>
  <c r="D566" i="11"/>
  <c r="D565" i="11"/>
  <c r="D564" i="11"/>
  <c r="D563" i="11"/>
  <c r="D562" i="11"/>
  <c r="D561" i="11"/>
  <c r="D560" i="11"/>
  <c r="D559" i="11"/>
  <c r="D558" i="11"/>
  <c r="D557" i="11"/>
  <c r="D556" i="11"/>
  <c r="D555" i="11"/>
  <c r="D554" i="11"/>
  <c r="D553" i="11"/>
  <c r="D552" i="11"/>
  <c r="D551" i="11"/>
  <c r="D550" i="11"/>
  <c r="D549" i="11"/>
  <c r="D548" i="11"/>
  <c r="D547" i="11"/>
  <c r="D546" i="11"/>
  <c r="D545" i="11"/>
  <c r="D544" i="11"/>
  <c r="D543" i="11"/>
  <c r="D542" i="11"/>
  <c r="D541" i="11"/>
  <c r="D540" i="11"/>
  <c r="D539" i="11"/>
  <c r="D538" i="11"/>
  <c r="D537" i="11"/>
  <c r="D536" i="11"/>
  <c r="D535" i="11"/>
  <c r="D534" i="11"/>
  <c r="D533" i="11"/>
  <c r="D532" i="11"/>
  <c r="D531" i="11"/>
  <c r="D530" i="11"/>
  <c r="D529" i="11"/>
  <c r="D528" i="11"/>
  <c r="D527" i="11"/>
  <c r="D526" i="11"/>
  <c r="D525" i="11"/>
  <c r="D524" i="11"/>
  <c r="D523" i="11"/>
  <c r="D522" i="11"/>
  <c r="D521" i="11"/>
  <c r="D520" i="11"/>
  <c r="D519" i="11"/>
  <c r="D518" i="11"/>
  <c r="D517" i="11"/>
  <c r="D516" i="11"/>
  <c r="D515" i="11"/>
  <c r="D514" i="11"/>
  <c r="D513" i="11"/>
  <c r="D512" i="11"/>
  <c r="D511" i="11"/>
  <c r="D510" i="11"/>
  <c r="D509" i="11"/>
  <c r="D508" i="11"/>
  <c r="D507" i="11"/>
  <c r="D506" i="11"/>
  <c r="D505" i="11"/>
  <c r="D504" i="11"/>
  <c r="D503" i="11"/>
  <c r="D502" i="11"/>
  <c r="D501" i="11"/>
  <c r="D500" i="11"/>
  <c r="D499" i="11"/>
  <c r="D498" i="11"/>
  <c r="D497" i="11"/>
  <c r="D496" i="11"/>
  <c r="D495" i="11"/>
  <c r="D494" i="11"/>
  <c r="D493" i="11"/>
  <c r="D492" i="11"/>
  <c r="D491" i="11"/>
  <c r="D490" i="11"/>
  <c r="D489" i="11"/>
  <c r="D488" i="11"/>
  <c r="D487" i="11"/>
  <c r="D486" i="11"/>
  <c r="D485" i="11"/>
  <c r="D484" i="11"/>
  <c r="D483" i="11"/>
  <c r="D482" i="11"/>
  <c r="D481" i="11"/>
  <c r="D480" i="11"/>
  <c r="D479" i="11"/>
  <c r="D478" i="11"/>
  <c r="D477" i="11"/>
  <c r="D476" i="11"/>
  <c r="D475" i="11"/>
  <c r="D474" i="11"/>
  <c r="D473" i="11"/>
  <c r="D472" i="11"/>
  <c r="D471" i="11"/>
  <c r="D470" i="11"/>
  <c r="D469" i="11"/>
  <c r="D468" i="11"/>
  <c r="D467" i="11"/>
  <c r="D466" i="11"/>
  <c r="D465" i="11"/>
  <c r="D464" i="11"/>
  <c r="D463" i="11"/>
  <c r="D462" i="11"/>
  <c r="D461" i="11"/>
  <c r="D460" i="11"/>
  <c r="D459" i="11"/>
  <c r="D458" i="11"/>
  <c r="D457" i="11"/>
  <c r="D456" i="11"/>
  <c r="D455" i="11"/>
  <c r="D454" i="11"/>
  <c r="D453" i="11"/>
  <c r="D452" i="11"/>
  <c r="D451" i="11"/>
  <c r="D450" i="11"/>
  <c r="D449" i="11"/>
  <c r="D448" i="11"/>
  <c r="D447" i="11"/>
  <c r="D446" i="11"/>
  <c r="D445" i="11"/>
  <c r="D444" i="1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1" i="11"/>
  <c r="B1349" i="11"/>
  <c r="B1348" i="11"/>
  <c r="B1347" i="11"/>
  <c r="B1346" i="11"/>
  <c r="B1345" i="11"/>
  <c r="B1344" i="11"/>
  <c r="B1343" i="11"/>
  <c r="B1342" i="11"/>
  <c r="B1341" i="11"/>
  <c r="B1340" i="11"/>
  <c r="B1339" i="11"/>
  <c r="B1338" i="11"/>
  <c r="B1337" i="11"/>
  <c r="B1336" i="11"/>
  <c r="B1335" i="11"/>
  <c r="B1334" i="11"/>
  <c r="B1333" i="11"/>
  <c r="B1332" i="11"/>
  <c r="B1331" i="11"/>
  <c r="B1330" i="11"/>
  <c r="B1329" i="11"/>
  <c r="B1328" i="11"/>
  <c r="B1327" i="11"/>
  <c r="B1326" i="11"/>
  <c r="B1325" i="11"/>
  <c r="B1324" i="11"/>
  <c r="B1323" i="11"/>
  <c r="B1322" i="11"/>
  <c r="B1321" i="11"/>
  <c r="B1320" i="11"/>
  <c r="B1319" i="11"/>
  <c r="B1318" i="11"/>
  <c r="B1317" i="11"/>
  <c r="B1316" i="11"/>
  <c r="B1315" i="11"/>
  <c r="B1314" i="11"/>
  <c r="B1313" i="11"/>
  <c r="B1312" i="11"/>
  <c r="B1311" i="11"/>
  <c r="B1310" i="11"/>
  <c r="B1309" i="11"/>
  <c r="B1308" i="11"/>
  <c r="B1307" i="11"/>
  <c r="B1306" i="11"/>
  <c r="B1305" i="11"/>
  <c r="B1304" i="11"/>
  <c r="B1303" i="11"/>
  <c r="B1302" i="11"/>
  <c r="B1301" i="11"/>
  <c r="B1300" i="11"/>
  <c r="B1299" i="11"/>
  <c r="B1298" i="11"/>
  <c r="B1297" i="11"/>
  <c r="B1296" i="11"/>
  <c r="B1295" i="11"/>
  <c r="B1294" i="11"/>
  <c r="B1293" i="11"/>
  <c r="B1292" i="11"/>
  <c r="B1291" i="11"/>
  <c r="B1290" i="11"/>
  <c r="B1289" i="11"/>
  <c r="B1288" i="11"/>
  <c r="B1287" i="11"/>
  <c r="B1286" i="11"/>
  <c r="B1285" i="11"/>
  <c r="B1284" i="11"/>
  <c r="B1283" i="11"/>
  <c r="B1282" i="11"/>
  <c r="B1281" i="11"/>
  <c r="B1280" i="11"/>
  <c r="B1279" i="11"/>
  <c r="B1278" i="11"/>
  <c r="B1277" i="11"/>
  <c r="B1276" i="11"/>
  <c r="B1275" i="11"/>
  <c r="B1274" i="11"/>
  <c r="B1191" i="11"/>
  <c r="B1190" i="11"/>
  <c r="B1189" i="11"/>
  <c r="B1188" i="11"/>
  <c r="B1187" i="11"/>
  <c r="B1186" i="11"/>
  <c r="B1185" i="11"/>
  <c r="B1184" i="11"/>
  <c r="B1183" i="11"/>
  <c r="B1182" i="11"/>
  <c r="B1181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395" i="11"/>
  <c r="B394" i="11"/>
  <c r="B393" i="11"/>
  <c r="B392" i="11"/>
  <c r="B391" i="11"/>
  <c r="B390" i="11"/>
  <c r="B389" i="11"/>
  <c r="B388" i="11"/>
  <c r="B387" i="11"/>
  <c r="B38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1273" i="11"/>
  <c r="B1272" i="11"/>
  <c r="B1271" i="11"/>
  <c r="B1270" i="11"/>
  <c r="B1269" i="11"/>
  <c r="B1268" i="11"/>
  <c r="B1267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837" i="11"/>
  <c r="B836" i="11"/>
  <c r="B835" i="11"/>
  <c r="B834" i="11"/>
  <c r="B1007" i="11"/>
  <c r="B1006" i="11"/>
  <c r="B1005" i="11"/>
  <c r="B1004" i="11"/>
  <c r="B1003" i="11"/>
  <c r="B1002" i="1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1418" i="11"/>
  <c r="B1417" i="11"/>
  <c r="B1416" i="11"/>
  <c r="B1415" i="11"/>
  <c r="B1414" i="11"/>
  <c r="B1413" i="11"/>
  <c r="B1412" i="11"/>
  <c r="B1411" i="11"/>
  <c r="B1410" i="11"/>
  <c r="B1409" i="11"/>
  <c r="B1408" i="11"/>
  <c r="B1407" i="11"/>
  <c r="B1406" i="11"/>
  <c r="B1405" i="11"/>
  <c r="B1404" i="11"/>
  <c r="B1403" i="11"/>
  <c r="B1402" i="11"/>
  <c r="B1401" i="11"/>
  <c r="B1400" i="11"/>
  <c r="B1399" i="11"/>
  <c r="B1398" i="11"/>
  <c r="B1397" i="11"/>
  <c r="B1396" i="11"/>
  <c r="B1395" i="11"/>
  <c r="B1394" i="11"/>
  <c r="B1393" i="11"/>
  <c r="B1392" i="11"/>
  <c r="B1391" i="11"/>
  <c r="B1390" i="11"/>
  <c r="B1389" i="11"/>
  <c r="B1388" i="11"/>
  <c r="B1387" i="11"/>
  <c r="B1386" i="11"/>
  <c r="B1385" i="11"/>
  <c r="B1384" i="11"/>
  <c r="B1383" i="11"/>
  <c r="B1382" i="11"/>
  <c r="B1381" i="11"/>
  <c r="B1380" i="11"/>
  <c r="B1379" i="11"/>
  <c r="B1378" i="11"/>
  <c r="B1377" i="11"/>
  <c r="B1376" i="11"/>
  <c r="B1375" i="11"/>
  <c r="B1374" i="11"/>
  <c r="B1373" i="11"/>
  <c r="B1372" i="11"/>
  <c r="B1371" i="11"/>
  <c r="B1370" i="11"/>
  <c r="B1369" i="11"/>
  <c r="B1368" i="11"/>
  <c r="B1367" i="11"/>
  <c r="B1366" i="11"/>
  <c r="B1365" i="11"/>
  <c r="B1364" i="11"/>
  <c r="B1363" i="11"/>
  <c r="B1362" i="11"/>
  <c r="B1361" i="11"/>
  <c r="B1360" i="11"/>
  <c r="B1359" i="11"/>
  <c r="B1358" i="11"/>
  <c r="B1357" i="11"/>
  <c r="B1356" i="11"/>
  <c r="B1355" i="11"/>
  <c r="B1354" i="11"/>
  <c r="B1353" i="11"/>
  <c r="B1352" i="11"/>
  <c r="B1351" i="11"/>
  <c r="B1350" i="11"/>
  <c r="B404" i="11"/>
  <c r="B403" i="11"/>
  <c r="B402" i="11"/>
  <c r="B401" i="11"/>
  <c r="B400" i="11"/>
  <c r="B721" i="11"/>
  <c r="B720" i="11"/>
  <c r="B719" i="11"/>
  <c r="B718" i="11"/>
  <c r="B717" i="11"/>
  <c r="B716" i="11"/>
  <c r="B405" i="11"/>
  <c r="B1433" i="11"/>
  <c r="B1432" i="11"/>
  <c r="B1431" i="11"/>
  <c r="B1430" i="11"/>
  <c r="B1429" i="11"/>
  <c r="B1428" i="11"/>
  <c r="B1427" i="11"/>
  <c r="B1426" i="11"/>
  <c r="B1425" i="11"/>
  <c r="B1424" i="11"/>
  <c r="B1423" i="11"/>
  <c r="B1422" i="11"/>
  <c r="B1421" i="11"/>
  <c r="B1420" i="11"/>
  <c r="B1419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1048" i="11"/>
  <c r="B1047" i="11"/>
  <c r="B1046" i="11"/>
  <c r="B1045" i="11"/>
  <c r="B1044" i="11"/>
  <c r="B1043" i="11"/>
  <c r="B1042" i="11"/>
  <c r="B1041" i="11"/>
  <c r="B1040" i="11"/>
  <c r="B1039" i="11"/>
  <c r="B1038" i="11"/>
  <c r="B1037" i="11"/>
  <c r="B1036" i="11"/>
  <c r="B1035" i="11"/>
  <c r="B1034" i="11"/>
  <c r="B1033" i="11"/>
  <c r="B1032" i="11"/>
  <c r="B1031" i="11"/>
  <c r="B1030" i="11"/>
  <c r="B399" i="11"/>
  <c r="B398" i="11"/>
  <c r="B397" i="11"/>
  <c r="B396" i="11"/>
  <c r="B1021" i="11"/>
  <c r="B1020" i="11"/>
  <c r="B1019" i="11"/>
  <c r="B1018" i="11"/>
  <c r="B1017" i="11"/>
  <c r="B1016" i="11"/>
  <c r="B1015" i="11"/>
  <c r="B1014" i="11"/>
  <c r="B1013" i="11"/>
  <c r="B1012" i="11"/>
  <c r="B1011" i="11"/>
  <c r="B1010" i="11"/>
  <c r="B1009" i="11"/>
  <c r="B1008" i="11"/>
  <c r="B1180" i="11"/>
  <c r="B1179" i="11"/>
  <c r="B1178" i="11"/>
  <c r="B1177" i="11"/>
  <c r="B1176" i="11"/>
  <c r="B1175" i="11"/>
  <c r="B1174" i="11"/>
  <c r="B1173" i="11"/>
  <c r="B1172" i="11"/>
  <c r="B1171" i="11"/>
  <c r="B1170" i="11"/>
  <c r="B1169" i="11"/>
  <c r="B1168" i="11"/>
  <c r="B1167" i="11"/>
  <c r="B1166" i="11"/>
  <c r="B1165" i="11"/>
  <c r="B1164" i="11"/>
  <c r="B1163" i="11"/>
  <c r="B1162" i="11"/>
  <c r="B1161" i="11"/>
  <c r="B1160" i="11"/>
  <c r="B1159" i="11"/>
  <c r="B1158" i="11"/>
  <c r="B1157" i="11"/>
  <c r="B1156" i="11"/>
  <c r="B1155" i="11"/>
  <c r="B1154" i="11"/>
  <c r="B1153" i="11"/>
  <c r="B1152" i="11"/>
  <c r="B1151" i="11"/>
  <c r="B1150" i="11"/>
  <c r="B1149" i="11"/>
  <c r="B1148" i="11"/>
  <c r="B1147" i="11"/>
  <c r="B1146" i="11"/>
  <c r="B1145" i="11"/>
  <c r="B1144" i="11"/>
  <c r="B1143" i="11"/>
  <c r="B1142" i="11"/>
  <c r="B1141" i="11"/>
  <c r="B1140" i="11"/>
  <c r="B1139" i="11"/>
  <c r="B1138" i="11"/>
  <c r="B1137" i="11"/>
  <c r="B1136" i="11"/>
  <c r="B1135" i="11"/>
  <c r="B1134" i="11"/>
  <c r="B1133" i="11"/>
  <c r="B1132" i="11"/>
  <c r="B1131" i="11"/>
  <c r="B1130" i="11"/>
  <c r="B1129" i="11"/>
  <c r="B1128" i="11"/>
  <c r="B1127" i="11"/>
  <c r="B1126" i="11"/>
  <c r="B1125" i="11"/>
  <c r="B1124" i="11"/>
  <c r="B1123" i="11"/>
  <c r="B1122" i="11"/>
  <c r="B1121" i="11"/>
  <c r="B1120" i="11"/>
  <c r="B1119" i="11"/>
  <c r="B1118" i="11"/>
  <c r="B1117" i="11"/>
  <c r="B1116" i="11"/>
  <c r="B1115" i="11"/>
  <c r="B1114" i="11"/>
  <c r="B1113" i="11"/>
  <c r="B1112" i="11"/>
  <c r="B1111" i="11"/>
  <c r="B1110" i="11"/>
  <c r="B1109" i="11"/>
  <c r="B1108" i="11"/>
  <c r="B1107" i="11"/>
  <c r="B1106" i="11"/>
  <c r="B1105" i="11"/>
  <c r="B1104" i="11"/>
  <c r="B1103" i="11"/>
  <c r="B1102" i="11"/>
  <c r="B1101" i="11"/>
  <c r="B1100" i="11"/>
  <c r="B1099" i="11"/>
  <c r="B1098" i="11"/>
  <c r="B1097" i="11"/>
  <c r="B1096" i="11"/>
  <c r="B1095" i="11"/>
  <c r="B1094" i="11"/>
  <c r="B1093" i="11"/>
  <c r="B1092" i="11"/>
  <c r="B1091" i="11"/>
  <c r="B1090" i="11"/>
  <c r="B1089" i="11"/>
  <c r="B1088" i="11"/>
  <c r="B1087" i="11"/>
  <c r="B1086" i="11"/>
  <c r="B1085" i="11"/>
  <c r="B1084" i="11"/>
  <c r="B1083" i="11"/>
  <c r="B1082" i="11"/>
  <c r="B1081" i="11"/>
  <c r="B1080" i="11"/>
  <c r="B1079" i="11"/>
  <c r="B1078" i="11"/>
  <c r="B1077" i="11"/>
  <c r="B1076" i="11"/>
  <c r="B1075" i="11"/>
  <c r="B1074" i="11"/>
  <c r="B1073" i="11"/>
  <c r="B1072" i="11"/>
  <c r="B1071" i="11"/>
  <c r="B1070" i="11"/>
  <c r="B1069" i="11"/>
  <c r="B1068" i="11"/>
  <c r="B1067" i="11"/>
  <c r="B1066" i="11"/>
  <c r="B1065" i="11"/>
  <c r="B1064" i="11"/>
  <c r="B1063" i="11"/>
  <c r="B1062" i="11"/>
  <c r="B1061" i="11"/>
  <c r="B1060" i="11"/>
  <c r="B1059" i="11"/>
  <c r="B1058" i="11"/>
  <c r="B1057" i="11"/>
  <c r="B1056" i="11"/>
  <c r="B1055" i="11"/>
  <c r="B1054" i="11"/>
  <c r="B1053" i="11"/>
  <c r="B1052" i="11"/>
  <c r="B1051" i="11"/>
  <c r="B1050" i="11"/>
  <c r="B1049" i="11"/>
  <c r="B1029" i="11"/>
  <c r="B1028" i="11"/>
  <c r="B1027" i="11"/>
  <c r="B1026" i="11"/>
  <c r="B1025" i="11"/>
  <c r="B1024" i="11"/>
  <c r="B1023" i="11"/>
  <c r="B1022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" i="11"/>
  <c r="B1266" i="11"/>
  <c r="B1265" i="11"/>
  <c r="B1264" i="11"/>
  <c r="B1263" i="11"/>
  <c r="B1262" i="11"/>
  <c r="B1261" i="11"/>
  <c r="B1260" i="11"/>
  <c r="B1259" i="11"/>
  <c r="B1258" i="11"/>
  <c r="B1257" i="11"/>
  <c r="B1256" i="11"/>
  <c r="B1255" i="11"/>
  <c r="B1254" i="11"/>
  <c r="B1253" i="11"/>
  <c r="B1252" i="11"/>
  <c r="B1251" i="11"/>
  <c r="B1250" i="11"/>
  <c r="B1249" i="11"/>
  <c r="B1248" i="11"/>
  <c r="B1247" i="11"/>
  <c r="B1246" i="11"/>
  <c r="B1245" i="11"/>
  <c r="B1244" i="11"/>
  <c r="B1243" i="11"/>
  <c r="B1242" i="11"/>
  <c r="B1241" i="11"/>
  <c r="B1240" i="11"/>
  <c r="B1239" i="11"/>
  <c r="B1238" i="11"/>
  <c r="B1237" i="11"/>
  <c r="B1236" i="11"/>
  <c r="B1235" i="11"/>
  <c r="B1234" i="11"/>
  <c r="B1233" i="11"/>
  <c r="B1232" i="11"/>
  <c r="B1231" i="11"/>
  <c r="B1230" i="11"/>
  <c r="B1229" i="11"/>
  <c r="B1228" i="11"/>
  <c r="B1227" i="11"/>
  <c r="B1226" i="11"/>
  <c r="B1225" i="11"/>
  <c r="B1224" i="11"/>
  <c r="B1223" i="11"/>
  <c r="B1222" i="11"/>
  <c r="B1221" i="11"/>
  <c r="B1220" i="11"/>
  <c r="B1219" i="11"/>
  <c r="B1218" i="11"/>
  <c r="B1217" i="11"/>
  <c r="B1216" i="11"/>
  <c r="B1215" i="11"/>
  <c r="B1214" i="11"/>
  <c r="B1213" i="11"/>
  <c r="B1212" i="11"/>
  <c r="B1211" i="11"/>
  <c r="B1210" i="11"/>
  <c r="B1209" i="11"/>
  <c r="B1208" i="11"/>
  <c r="B1207" i="11"/>
  <c r="B1206" i="11"/>
  <c r="B1205" i="11"/>
  <c r="B1204" i="11"/>
  <c r="B1203" i="11"/>
  <c r="B1202" i="11"/>
  <c r="B1201" i="11"/>
  <c r="B1200" i="11"/>
  <c r="B1199" i="11"/>
  <c r="B1198" i="11"/>
  <c r="B1197" i="11"/>
  <c r="B1196" i="11"/>
  <c r="B1195" i="11"/>
  <c r="B1194" i="11"/>
  <c r="B1193" i="11"/>
  <c r="B1192" i="11"/>
  <c r="B53" i="10"/>
  <c r="B32" i="10"/>
  <c r="B22" i="10"/>
  <c r="B31" i="10"/>
  <c r="B5" i="10"/>
  <c r="B4" i="10"/>
  <c r="B30" i="10"/>
  <c r="B29" i="10"/>
  <c r="B21" i="10"/>
  <c r="B25" i="10"/>
  <c r="B44" i="10"/>
  <c r="B23" i="10"/>
  <c r="B20" i="10"/>
  <c r="B24" i="10"/>
  <c r="B40" i="10"/>
  <c r="B12" i="10"/>
  <c r="B11" i="10"/>
  <c r="B52" i="10"/>
  <c r="B28" i="10"/>
  <c r="B19" i="10"/>
  <c r="B41" i="10"/>
  <c r="B18" i="10"/>
  <c r="B36" i="10"/>
  <c r="B39" i="10"/>
  <c r="B10" i="10"/>
  <c r="B43" i="10"/>
  <c r="B6" i="10"/>
  <c r="B9" i="10"/>
  <c r="B58" i="10"/>
  <c r="B33" i="10"/>
  <c r="B42" i="10"/>
  <c r="B14" i="10"/>
  <c r="B17" i="10"/>
  <c r="B35" i="10"/>
  <c r="B59" i="10"/>
  <c r="B8" i="10"/>
  <c r="B3" i="10"/>
  <c r="B38" i="10"/>
  <c r="B48" i="10"/>
  <c r="B62" i="10"/>
  <c r="B55" i="10"/>
  <c r="B51" i="10"/>
  <c r="B27" i="10"/>
  <c r="B16" i="10"/>
  <c r="B50" i="10"/>
  <c r="B26" i="10"/>
  <c r="B7" i="10"/>
  <c r="B15" i="10"/>
  <c r="B34" i="10"/>
  <c r="B47" i="10"/>
  <c r="B61" i="10"/>
  <c r="B54" i="10"/>
  <c r="B2" i="10"/>
  <c r="B13" i="10"/>
  <c r="B45" i="10"/>
  <c r="B57" i="10"/>
  <c r="B56" i="10"/>
  <c r="B37" i="10"/>
  <c r="B46" i="10"/>
  <c r="B60" i="10"/>
  <c r="B49" i="10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B285" i="8"/>
  <c r="B340" i="8"/>
  <c r="B242" i="8"/>
  <c r="B87" i="8"/>
  <c r="B411" i="8"/>
  <c r="B86" i="8"/>
  <c r="B284" i="8"/>
  <c r="B304" i="8"/>
  <c r="B241" i="8"/>
  <c r="B209" i="8"/>
  <c r="B339" i="8"/>
  <c r="B338" i="8"/>
  <c r="B240" i="8"/>
  <c r="B337" i="8"/>
  <c r="B283" i="8"/>
  <c r="B313" i="8"/>
  <c r="B426" i="8"/>
  <c r="B336" i="8"/>
  <c r="B303" i="8"/>
  <c r="B312" i="8"/>
  <c r="B395" i="8"/>
  <c r="B264" i="8"/>
  <c r="B302" i="8"/>
  <c r="B394" i="8"/>
  <c r="B407" i="8"/>
  <c r="B393" i="8"/>
  <c r="B410" i="8"/>
  <c r="B311" i="8"/>
  <c r="B239" i="8"/>
  <c r="B406" i="8"/>
  <c r="B310" i="8"/>
  <c r="B392" i="8"/>
  <c r="B335" i="8"/>
  <c r="B282" i="8"/>
  <c r="B391" i="8"/>
  <c r="B85" i="8"/>
  <c r="B84" i="8"/>
  <c r="B83" i="8"/>
  <c r="B250" i="8"/>
  <c r="B82" i="8"/>
  <c r="B390" i="8"/>
  <c r="B81" i="8"/>
  <c r="B80" i="8"/>
  <c r="B389" i="8"/>
  <c r="B388" i="8"/>
  <c r="B387" i="8"/>
  <c r="B386" i="8"/>
  <c r="B238" i="8"/>
  <c r="B385" i="8"/>
  <c r="B237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104" i="8"/>
  <c r="B368" i="8"/>
  <c r="B208" i="8"/>
  <c r="B367" i="8"/>
  <c r="B366" i="8"/>
  <c r="B365" i="8"/>
  <c r="B79" i="8"/>
  <c r="B200" i="8"/>
  <c r="B249" i="8"/>
  <c r="B334" i="8"/>
  <c r="B425" i="8"/>
  <c r="B333" i="8"/>
  <c r="B364" i="8"/>
  <c r="B281" i="8"/>
  <c r="B301" i="8"/>
  <c r="B300" i="8"/>
  <c r="B280" i="8"/>
  <c r="B424" i="8"/>
  <c r="B279" i="8"/>
  <c r="B405" i="8"/>
  <c r="B409" i="8"/>
  <c r="B78" i="8"/>
  <c r="B423" i="8"/>
  <c r="B278" i="8"/>
  <c r="B413" i="8"/>
  <c r="B277" i="8"/>
  <c r="B404" i="8"/>
  <c r="B92" i="8"/>
  <c r="B403" i="8"/>
  <c r="B422" i="8"/>
  <c r="B421" i="8"/>
  <c r="B103" i="8"/>
  <c r="B276" i="8"/>
  <c r="B420" i="8"/>
  <c r="B402" i="8"/>
  <c r="B419" i="8"/>
  <c r="B401" i="8"/>
  <c r="B400" i="8"/>
  <c r="B299" i="8"/>
  <c r="B298" i="8"/>
  <c r="B275" i="8"/>
  <c r="B418" i="8"/>
  <c r="B363" i="8"/>
  <c r="B236" i="8"/>
  <c r="B235" i="8"/>
  <c r="B297" i="8"/>
  <c r="B274" i="8"/>
  <c r="B362" i="8"/>
  <c r="B296" i="8"/>
  <c r="B248" i="8"/>
  <c r="B295" i="8"/>
  <c r="B273" i="8"/>
  <c r="B332" i="8"/>
  <c r="B294" i="8"/>
  <c r="B293" i="8"/>
  <c r="B309" i="8"/>
  <c r="B77" i="8"/>
  <c r="B234" i="8"/>
  <c r="B272" i="8"/>
  <c r="B292" i="8"/>
  <c r="B417" i="8"/>
  <c r="B233" i="8"/>
  <c r="B331" i="8"/>
  <c r="B361" i="8"/>
  <c r="B360" i="8"/>
  <c r="B102" i="8"/>
  <c r="B101" i="8"/>
  <c r="B100" i="8"/>
  <c r="B99" i="8"/>
  <c r="B98" i="8"/>
  <c r="B232" i="8"/>
  <c r="B308" i="8"/>
  <c r="B359" i="8"/>
  <c r="B231" i="8"/>
  <c r="B230" i="8"/>
  <c r="B229" i="8"/>
  <c r="B397" i="8"/>
  <c r="B271" i="8"/>
  <c r="B428" i="8"/>
  <c r="B228" i="8"/>
  <c r="B227" i="8"/>
  <c r="B91" i="8"/>
  <c r="B330" i="8"/>
  <c r="B226" i="8"/>
  <c r="B329" i="8"/>
  <c r="B76" i="8"/>
  <c r="B322" i="8"/>
  <c r="B225" i="8"/>
  <c r="B305" i="8"/>
  <c r="B270" i="8"/>
  <c r="B207" i="8"/>
  <c r="B416" i="8"/>
  <c r="B97" i="8"/>
  <c r="B328" i="8"/>
  <c r="B321" i="8"/>
  <c r="B343" i="8"/>
  <c r="B206" i="8"/>
  <c r="B90" i="8"/>
  <c r="B320" i="8"/>
  <c r="B89" i="8"/>
  <c r="B319" i="8"/>
  <c r="B224" i="8"/>
  <c r="B223" i="8"/>
  <c r="B291" i="8"/>
  <c r="B96" i="8"/>
  <c r="B415" i="8"/>
  <c r="B342" i="8"/>
  <c r="B222" i="8"/>
  <c r="B221" i="8"/>
  <c r="B220" i="8"/>
  <c r="B219" i="8"/>
  <c r="B95" i="8"/>
  <c r="B414" i="8"/>
  <c r="B358" i="8"/>
  <c r="B205" i="8"/>
  <c r="B357" i="8"/>
  <c r="B318" i="8"/>
  <c r="B204" i="8"/>
  <c r="B430" i="8"/>
  <c r="B203" i="8"/>
  <c r="B202" i="8"/>
  <c r="B290" i="8"/>
  <c r="B218" i="8"/>
  <c r="B399" i="8"/>
  <c r="B307" i="8"/>
  <c r="B289" i="8"/>
  <c r="B94" i="8"/>
  <c r="B356" i="8"/>
  <c r="B260" i="8"/>
  <c r="B259" i="8"/>
  <c r="B258" i="8"/>
  <c r="B257" i="8"/>
  <c r="B256" i="8"/>
  <c r="B269" i="8"/>
  <c r="B255" i="8"/>
  <c r="B306" i="8"/>
  <c r="B268" i="8"/>
  <c r="B254" i="8"/>
  <c r="B75" i="8"/>
  <c r="B74" i="8"/>
  <c r="B253" i="8"/>
  <c r="B252" i="8"/>
  <c r="B73" i="8"/>
  <c r="B72" i="8"/>
  <c r="B412" i="8"/>
  <c r="B71" i="8"/>
  <c r="B70" i="8"/>
  <c r="B355" i="8"/>
  <c r="B341" i="8"/>
  <c r="B354" i="8"/>
  <c r="B247" i="8"/>
  <c r="B353" i="8"/>
  <c r="B327" i="8"/>
  <c r="B217" i="8"/>
  <c r="B352" i="8"/>
  <c r="B243" i="8"/>
  <c r="B216" i="8"/>
  <c r="B215" i="8"/>
  <c r="B214" i="8"/>
  <c r="B246" i="8"/>
  <c r="B317" i="8"/>
  <c r="B316" i="8"/>
  <c r="B326" i="8"/>
  <c r="B325" i="8"/>
  <c r="B267" i="8"/>
  <c r="B351" i="8"/>
  <c r="B324" i="8"/>
  <c r="B245" i="8"/>
  <c r="B263" i="8"/>
  <c r="B262" i="8"/>
  <c r="B213" i="8"/>
  <c r="B69" i="8"/>
  <c r="B68" i="8"/>
  <c r="B67" i="8"/>
  <c r="B288" i="8"/>
  <c r="B315" i="8"/>
  <c r="B199" i="8"/>
  <c r="B201" i="8"/>
  <c r="B198" i="8"/>
  <c r="B88" i="8"/>
  <c r="B314" i="8"/>
  <c r="B323" i="8"/>
  <c r="B212" i="8"/>
  <c r="B251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396" i="8"/>
  <c r="B211" i="8"/>
  <c r="B261" i="8"/>
  <c r="B4" i="8"/>
  <c r="B350" i="8"/>
  <c r="B349" i="8"/>
  <c r="B197" i="8"/>
  <c r="B348" i="8"/>
  <c r="B196" i="8"/>
  <c r="B347" i="8"/>
  <c r="B346" i="8"/>
  <c r="B345" i="8"/>
  <c r="B398" i="8"/>
  <c r="B244" i="8"/>
  <c r="B195" i="8"/>
  <c r="B194" i="8"/>
  <c r="B193" i="8"/>
  <c r="B192" i="8"/>
  <c r="B191" i="8"/>
  <c r="B190" i="8"/>
  <c r="B189" i="8"/>
  <c r="B188" i="8"/>
  <c r="B187" i="8"/>
  <c r="B186" i="8"/>
  <c r="B427" i="8"/>
  <c r="B185" i="8"/>
  <c r="B3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429" i="8"/>
  <c r="B150" i="8"/>
  <c r="B408" i="8"/>
  <c r="B149" i="8"/>
  <c r="B287" i="8"/>
  <c r="B148" i="8"/>
  <c r="B147" i="8"/>
  <c r="B146" i="8"/>
  <c r="B145" i="8"/>
  <c r="B144" i="8"/>
  <c r="B143" i="8"/>
  <c r="B142" i="8"/>
  <c r="B141" i="8"/>
  <c r="B2" i="8"/>
  <c r="B266" i="8"/>
  <c r="B140" i="8"/>
  <c r="B139" i="8"/>
  <c r="B265" i="8"/>
  <c r="B138" i="8"/>
  <c r="B137" i="8"/>
  <c r="B136" i="8"/>
  <c r="B135" i="8"/>
  <c r="B134" i="8"/>
  <c r="B93" i="8"/>
  <c r="B133" i="8"/>
  <c r="B132" i="8"/>
  <c r="B131" i="8"/>
  <c r="B130" i="8"/>
  <c r="B129" i="8"/>
  <c r="B128" i="8"/>
  <c r="B127" i="8"/>
  <c r="B126" i="8"/>
  <c r="B125" i="8"/>
  <c r="B286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344" i="8"/>
  <c r="B1" i="8"/>
  <c r="B112" i="8"/>
  <c r="B111" i="8"/>
  <c r="B110" i="8"/>
  <c r="B210" i="8"/>
  <c r="B109" i="8"/>
  <c r="B108" i="8"/>
  <c r="B107" i="8"/>
  <c r="B106" i="8"/>
  <c r="B105" i="8"/>
  <c r="K13" i="3"/>
  <c r="L13" i="3" s="1"/>
  <c r="B32" i="4"/>
  <c r="K32" i="3" s="1"/>
  <c r="L32" i="3" s="1"/>
  <c r="B31" i="4"/>
  <c r="B30" i="4"/>
  <c r="K31" i="3" s="1"/>
  <c r="L31" i="3" s="1"/>
  <c r="B29" i="4"/>
  <c r="C28" i="2" s="1"/>
  <c r="B28" i="4"/>
  <c r="B27" i="4"/>
  <c r="B26" i="4"/>
  <c r="C25" i="2" s="1"/>
  <c r="B25" i="4"/>
  <c r="C24" i="2" s="1"/>
  <c r="B24" i="4"/>
  <c r="B23" i="4"/>
  <c r="B22" i="4"/>
  <c r="C21" i="2" s="1"/>
  <c r="B21" i="4"/>
  <c r="C20" i="2" s="1"/>
  <c r="B20" i="4"/>
  <c r="B19" i="4"/>
  <c r="B18" i="4"/>
  <c r="K19" i="3" s="1"/>
  <c r="L19" i="3" s="1"/>
  <c r="B17" i="4"/>
  <c r="C16" i="2" s="1"/>
  <c r="B16" i="4"/>
  <c r="B15" i="4"/>
  <c r="B14" i="4"/>
  <c r="C13" i="2" s="1"/>
  <c r="B13" i="4"/>
  <c r="C12" i="2" s="1"/>
  <c r="B12" i="4"/>
  <c r="B11" i="4"/>
  <c r="B10" i="4"/>
  <c r="C9" i="2" s="1"/>
  <c r="B9" i="4"/>
  <c r="B8" i="4"/>
  <c r="B7" i="4"/>
  <c r="B6" i="4"/>
  <c r="C5" i="2" s="1"/>
  <c r="B5" i="4"/>
  <c r="C4" i="2" s="1"/>
  <c r="B4" i="4"/>
  <c r="B3" i="4"/>
  <c r="C8" i="2"/>
  <c r="B2" i="4"/>
  <c r="C1" i="2" s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24" i="1"/>
  <c r="E23" i="1"/>
  <c r="E235" i="1"/>
  <c r="E22" i="1"/>
  <c r="E21" i="1"/>
  <c r="E20" i="1"/>
  <c r="E19" i="1"/>
  <c r="E18" i="1"/>
  <c r="E178" i="1"/>
  <c r="E17" i="1"/>
  <c r="E237" i="1"/>
  <c r="E16" i="1"/>
  <c r="E143" i="1"/>
  <c r="E177" i="1"/>
  <c r="E277" i="1"/>
  <c r="E15" i="1"/>
  <c r="E176" i="1"/>
  <c r="E142" i="1"/>
  <c r="E14" i="1"/>
  <c r="E13" i="1"/>
  <c r="E141" i="1"/>
  <c r="E175" i="1"/>
  <c r="E276" i="1"/>
  <c r="E274" i="1"/>
  <c r="E174" i="1"/>
  <c r="E12" i="1"/>
  <c r="E11" i="1"/>
  <c r="E173" i="1"/>
  <c r="E10" i="1"/>
  <c r="E273" i="1"/>
  <c r="E272" i="1"/>
  <c r="E48" i="1"/>
  <c r="E140" i="1"/>
  <c r="E172" i="1"/>
  <c r="E139" i="1"/>
  <c r="E171" i="1"/>
  <c r="E9" i="1"/>
  <c r="E8" i="1"/>
  <c r="E138" i="1"/>
  <c r="E47" i="1"/>
  <c r="E271" i="1"/>
  <c r="E7" i="1"/>
  <c r="E6" i="1"/>
  <c r="E270" i="1"/>
  <c r="E170" i="1"/>
  <c r="E169" i="1"/>
  <c r="E269" i="1"/>
  <c r="E46" i="1"/>
  <c r="E168" i="1"/>
  <c r="E45" i="1"/>
  <c r="E268" i="1"/>
  <c r="E288" i="1"/>
  <c r="E5" i="1"/>
  <c r="E167" i="1"/>
  <c r="E44" i="1"/>
  <c r="E166" i="1"/>
  <c r="E287" i="1"/>
  <c r="E267" i="1"/>
  <c r="E286" i="1"/>
  <c r="E165" i="1"/>
  <c r="E43" i="1"/>
  <c r="E4" i="1"/>
  <c r="E42" i="1"/>
  <c r="E305" i="1"/>
  <c r="E164" i="1"/>
  <c r="E41" i="1"/>
  <c r="E40" i="1"/>
  <c r="E230" i="1"/>
  <c r="E304" i="1"/>
  <c r="E215" i="1"/>
  <c r="E303" i="1"/>
  <c r="E39" i="1"/>
  <c r="E163" i="1"/>
  <c r="E162" i="1"/>
  <c r="E214" i="1"/>
  <c r="E3" i="1"/>
  <c r="E285" i="1"/>
  <c r="E302" i="1"/>
  <c r="E160" i="1"/>
  <c r="E301" i="1"/>
  <c r="E159" i="1"/>
  <c r="E300" i="1"/>
  <c r="E299" i="1"/>
  <c r="E213" i="1"/>
  <c r="E158" i="1"/>
  <c r="E298" i="1"/>
  <c r="E212" i="1"/>
  <c r="E157" i="1"/>
  <c r="E297" i="1"/>
  <c r="E33" i="1"/>
  <c r="E156" i="1"/>
  <c r="E211" i="1"/>
  <c r="E136" i="1"/>
  <c r="E265" i="1"/>
  <c r="E210" i="1"/>
  <c r="E155" i="1"/>
  <c r="E209" i="1"/>
  <c r="E154" i="1"/>
  <c r="E153" i="1"/>
  <c r="E32" i="1"/>
  <c r="E295" i="1"/>
  <c r="E208" i="1"/>
  <c r="E207" i="1"/>
  <c r="E282" i="1"/>
  <c r="E152" i="1"/>
  <c r="E294" i="1"/>
  <c r="E264" i="1"/>
  <c r="E263" i="1"/>
  <c r="E151" i="1"/>
  <c r="E206" i="1"/>
  <c r="E150" i="1"/>
  <c r="E293" i="1"/>
  <c r="E149" i="1"/>
  <c r="E292" i="1"/>
  <c r="E148" i="1"/>
  <c r="E203" i="1"/>
  <c r="E147" i="1"/>
  <c r="E262" i="1"/>
  <c r="E202" i="1"/>
  <c r="E201" i="1"/>
  <c r="E135" i="1"/>
  <c r="E134" i="1"/>
  <c r="E200" i="1"/>
  <c r="E199" i="1"/>
  <c r="E133" i="1"/>
  <c r="E198" i="1"/>
  <c r="E197" i="1"/>
  <c r="E196" i="1"/>
  <c r="E261" i="1"/>
  <c r="E93" i="1"/>
  <c r="E195" i="1"/>
  <c r="E260" i="1"/>
  <c r="E259" i="1"/>
  <c r="E291" i="1"/>
  <c r="E258" i="1"/>
  <c r="E146" i="1"/>
  <c r="E281" i="1"/>
  <c r="E280" i="1"/>
  <c r="E290" i="1"/>
  <c r="E257" i="1"/>
  <c r="E145" i="1"/>
  <c r="E194" i="1"/>
  <c r="E193" i="1"/>
  <c r="E192" i="1"/>
  <c r="E191" i="1"/>
  <c r="E92" i="1"/>
  <c r="E132" i="1"/>
  <c r="E279" i="1"/>
  <c r="E75" i="1"/>
  <c r="E91" i="1"/>
  <c r="E190" i="1"/>
  <c r="E131" i="1"/>
  <c r="E256" i="1"/>
  <c r="E229" i="1"/>
  <c r="E255" i="1"/>
  <c r="E189" i="1"/>
  <c r="E254" i="1"/>
  <c r="E185" i="1"/>
  <c r="E130" i="1"/>
  <c r="E129" i="1"/>
  <c r="E30" i="1"/>
  <c r="E253" i="1"/>
  <c r="E74" i="1"/>
  <c r="E90" i="1"/>
  <c r="E89" i="1"/>
  <c r="E188" i="1"/>
  <c r="E252" i="1"/>
  <c r="E251" i="1"/>
  <c r="E228" i="1"/>
  <c r="E184" i="1"/>
  <c r="E227" i="1"/>
  <c r="E73" i="1"/>
  <c r="E226" i="1"/>
  <c r="E250" i="1"/>
  <c r="E249" i="1"/>
  <c r="E88" i="1"/>
  <c r="E87" i="1"/>
  <c r="E248" i="1"/>
  <c r="E247" i="1"/>
  <c r="E86" i="1"/>
  <c r="E246" i="1"/>
  <c r="E225" i="1"/>
  <c r="E85" i="1"/>
  <c r="E84" i="1"/>
  <c r="E83" i="1"/>
  <c r="E82" i="1"/>
  <c r="E116" i="1"/>
  <c r="E245" i="1"/>
  <c r="E224" i="1"/>
  <c r="E81" i="1"/>
  <c r="E80" i="1"/>
  <c r="E223" i="1"/>
  <c r="E128" i="1"/>
  <c r="E79" i="1"/>
  <c r="E183" i="1"/>
  <c r="E78" i="1"/>
  <c r="E115" i="1"/>
  <c r="E244" i="1"/>
  <c r="E29" i="1"/>
  <c r="E243" i="1"/>
  <c r="E182" i="1"/>
  <c r="E77" i="1"/>
  <c r="E187" i="1"/>
  <c r="E181" i="1"/>
  <c r="E114" i="1"/>
  <c r="E242" i="1"/>
  <c r="E113" i="1"/>
  <c r="E241" i="1"/>
  <c r="E28" i="1"/>
  <c r="E112" i="1"/>
  <c r="E240" i="1"/>
  <c r="E111" i="1"/>
  <c r="E110" i="1"/>
  <c r="E27" i="1"/>
  <c r="E109" i="1"/>
  <c r="E180" i="1"/>
  <c r="E72" i="1"/>
  <c r="E108" i="1"/>
  <c r="E107" i="1"/>
  <c r="E71" i="1"/>
  <c r="E35" i="1"/>
  <c r="E106" i="1"/>
  <c r="E70" i="1"/>
  <c r="E222" i="1"/>
  <c r="E69" i="1"/>
  <c r="E221" i="1"/>
  <c r="E105" i="1"/>
  <c r="E104" i="1"/>
  <c r="E103" i="1"/>
  <c r="E68" i="1"/>
  <c r="E102" i="1"/>
  <c r="E101" i="1"/>
  <c r="E239" i="1"/>
  <c r="E26" i="1"/>
  <c r="E220" i="1"/>
  <c r="E100" i="1"/>
  <c r="E99" i="1"/>
  <c r="E98" i="1"/>
  <c r="E97" i="1"/>
  <c r="E67" i="1"/>
  <c r="E66" i="1"/>
  <c r="E96" i="1"/>
  <c r="E219" i="1"/>
  <c r="E65" i="1"/>
  <c r="E218" i="1"/>
  <c r="E95" i="1"/>
  <c r="E64" i="1"/>
  <c r="E63" i="1"/>
  <c r="E62" i="1"/>
  <c r="E217" i="1"/>
  <c r="E61" i="1"/>
  <c r="E60" i="1"/>
  <c r="E59" i="1"/>
  <c r="E58" i="1"/>
  <c r="E57" i="1"/>
  <c r="E126" i="1"/>
  <c r="E56" i="1"/>
  <c r="E55" i="1"/>
  <c r="E54" i="1"/>
  <c r="E125" i="1"/>
  <c r="E124" i="1"/>
  <c r="E123" i="1"/>
  <c r="E122" i="1"/>
  <c r="E53" i="1"/>
  <c r="E121" i="1"/>
  <c r="E52" i="1"/>
  <c r="E51" i="1"/>
  <c r="E50" i="1"/>
  <c r="E120" i="1"/>
  <c r="E119" i="1"/>
  <c r="E118" i="1"/>
  <c r="E233" i="1"/>
  <c r="E232" i="1"/>
  <c r="E283" i="1"/>
  <c r="E278" i="1"/>
  <c r="E275" i="1"/>
  <c r="E236" i="1"/>
  <c r="E179" i="1"/>
  <c r="E137" i="1"/>
  <c r="E127" i="1"/>
  <c r="E38" i="1"/>
  <c r="E37" i="1"/>
  <c r="E25" i="1"/>
  <c r="E76" i="1"/>
  <c r="E266" i="1"/>
  <c r="E49" i="1"/>
  <c r="E144" i="1"/>
  <c r="E186" i="1"/>
  <c r="E117" i="1"/>
  <c r="E284" i="1"/>
  <c r="E34" i="1"/>
  <c r="E94" i="1"/>
  <c r="E36" i="1"/>
  <c r="E296" i="1"/>
  <c r="E289" i="1"/>
  <c r="E161" i="1"/>
  <c r="E216" i="1"/>
  <c r="E31" i="1"/>
  <c r="E204" i="1"/>
  <c r="E234" i="1"/>
  <c r="E231" i="1"/>
  <c r="E205" i="1"/>
  <c r="E2" i="1"/>
  <c r="E238" i="1"/>
  <c r="B24" i="5"/>
  <c r="B23" i="5"/>
  <c r="B228" i="5"/>
  <c r="B22" i="5"/>
  <c r="B21" i="5"/>
  <c r="B20" i="5"/>
  <c r="B19" i="5"/>
  <c r="B18" i="5"/>
  <c r="B174" i="5"/>
  <c r="B17" i="5"/>
  <c r="B230" i="5"/>
  <c r="B16" i="5"/>
  <c r="B141" i="5"/>
  <c r="B270" i="5"/>
  <c r="B15" i="5"/>
  <c r="B173" i="5"/>
  <c r="B140" i="5"/>
  <c r="B14" i="5"/>
  <c r="B13" i="5"/>
  <c r="B139" i="5"/>
  <c r="B172" i="5"/>
  <c r="B269" i="5"/>
  <c r="B267" i="5"/>
  <c r="B171" i="5"/>
  <c r="B12" i="5"/>
  <c r="B11" i="5"/>
  <c r="B170" i="5"/>
  <c r="B10" i="5"/>
  <c r="B266" i="5"/>
  <c r="B265" i="5"/>
  <c r="B47" i="5"/>
  <c r="B138" i="5"/>
  <c r="B169" i="5"/>
  <c r="B137" i="5"/>
  <c r="B168" i="5"/>
  <c r="B9" i="5"/>
  <c r="B8" i="5"/>
  <c r="B136" i="5"/>
  <c r="B46" i="5"/>
  <c r="B264" i="5"/>
  <c r="B7" i="5"/>
  <c r="B6" i="5"/>
  <c r="B263" i="5"/>
  <c r="B167" i="5"/>
  <c r="B166" i="5"/>
  <c r="B262" i="5"/>
  <c r="B45" i="5"/>
  <c r="B165" i="5"/>
  <c r="B44" i="5"/>
  <c r="B261" i="5"/>
  <c r="B281" i="5"/>
  <c r="B5" i="5"/>
  <c r="B164" i="5"/>
  <c r="B43" i="5"/>
  <c r="B163" i="5"/>
  <c r="B280" i="5"/>
  <c r="B260" i="5"/>
  <c r="B279" i="5"/>
  <c r="B162" i="5"/>
  <c r="B42" i="5"/>
  <c r="B4" i="5"/>
  <c r="B41" i="5"/>
  <c r="B297" i="5"/>
  <c r="B161" i="5"/>
  <c r="B40" i="5"/>
  <c r="B39" i="5"/>
  <c r="B223" i="5"/>
  <c r="B296" i="5"/>
  <c r="B208" i="5"/>
  <c r="B295" i="5"/>
  <c r="B160" i="5"/>
  <c r="B159" i="5"/>
  <c r="B207" i="5"/>
  <c r="B3" i="5"/>
  <c r="C32" i="3" s="1"/>
  <c r="B278" i="5"/>
  <c r="B294" i="5"/>
  <c r="B157" i="5"/>
  <c r="B293" i="5"/>
  <c r="B156" i="5"/>
  <c r="B292" i="5"/>
  <c r="B291" i="5"/>
  <c r="B206" i="5"/>
  <c r="B290" i="5"/>
  <c r="B205" i="5"/>
  <c r="B155" i="5"/>
  <c r="B289" i="5"/>
  <c r="B33" i="5"/>
  <c r="B154" i="5"/>
  <c r="B204" i="5"/>
  <c r="B134" i="5"/>
  <c r="B258" i="5"/>
  <c r="B203" i="5"/>
  <c r="B153" i="5"/>
  <c r="B152" i="5"/>
  <c r="B151" i="5"/>
  <c r="B32" i="5"/>
  <c r="B202" i="5"/>
  <c r="B201" i="5"/>
  <c r="B275" i="5"/>
  <c r="B150" i="5"/>
  <c r="B287" i="5"/>
  <c r="B257" i="5"/>
  <c r="B256" i="5"/>
  <c r="B149" i="5"/>
  <c r="B200" i="5"/>
  <c r="B148" i="5"/>
  <c r="B286" i="5"/>
  <c r="B147" i="5"/>
  <c r="B285" i="5"/>
  <c r="B146" i="5"/>
  <c r="B197" i="5"/>
  <c r="B145" i="5"/>
  <c r="B255" i="5"/>
  <c r="B196" i="5"/>
  <c r="B195" i="5"/>
  <c r="B133" i="5"/>
  <c r="B132" i="5"/>
  <c r="B194" i="5"/>
  <c r="B193" i="5"/>
  <c r="B131" i="5"/>
  <c r="B192" i="5"/>
  <c r="B191" i="5"/>
  <c r="B190" i="5"/>
  <c r="B254" i="5"/>
  <c r="B92" i="5"/>
  <c r="B189" i="5"/>
  <c r="B253" i="5"/>
  <c r="B252" i="5"/>
  <c r="B284" i="5"/>
  <c r="B251" i="5"/>
  <c r="B144" i="5"/>
  <c r="B274" i="5"/>
  <c r="B273" i="5"/>
  <c r="B283" i="5"/>
  <c r="B250" i="5"/>
  <c r="B143" i="5"/>
  <c r="B188" i="5"/>
  <c r="B187" i="5"/>
  <c r="B186" i="5"/>
  <c r="B185" i="5"/>
  <c r="B91" i="5"/>
  <c r="B130" i="5"/>
  <c r="B272" i="5"/>
  <c r="B74" i="5"/>
  <c r="B90" i="5"/>
  <c r="B184" i="5"/>
  <c r="B129" i="5"/>
  <c r="B249" i="5"/>
  <c r="B222" i="5"/>
  <c r="B248" i="5"/>
  <c r="B183" i="5"/>
  <c r="B247" i="5"/>
  <c r="B181" i="5"/>
  <c r="B128" i="5"/>
  <c r="B30" i="5"/>
  <c r="B246" i="5"/>
  <c r="B73" i="5"/>
  <c r="B89" i="5"/>
  <c r="B88" i="5"/>
  <c r="B245" i="5"/>
  <c r="B244" i="5"/>
  <c r="B221" i="5"/>
  <c r="B180" i="5"/>
  <c r="B220" i="5"/>
  <c r="B72" i="5"/>
  <c r="B219" i="5"/>
  <c r="B243" i="5"/>
  <c r="B242" i="5"/>
  <c r="B87" i="5"/>
  <c r="B86" i="5"/>
  <c r="B241" i="5"/>
  <c r="B240" i="5"/>
  <c r="B85" i="5"/>
  <c r="B239" i="5"/>
  <c r="B218" i="5"/>
  <c r="B84" i="5"/>
  <c r="B83" i="5"/>
  <c r="B82" i="5"/>
  <c r="B81" i="5"/>
  <c r="B115" i="5"/>
  <c r="B238" i="5"/>
  <c r="B217" i="5"/>
  <c r="B80" i="5"/>
  <c r="B79" i="5"/>
  <c r="B216" i="5"/>
  <c r="B127" i="5"/>
  <c r="B78" i="5"/>
  <c r="B179" i="5"/>
  <c r="B77" i="5"/>
  <c r="B114" i="5"/>
  <c r="B237" i="5"/>
  <c r="B29" i="5"/>
  <c r="B236" i="5"/>
  <c r="B178" i="5"/>
  <c r="B76" i="5"/>
  <c r="B177" i="5"/>
  <c r="B113" i="5"/>
  <c r="B235" i="5"/>
  <c r="B112" i="5"/>
  <c r="B234" i="5"/>
  <c r="B28" i="5"/>
  <c r="B111" i="5"/>
  <c r="B233" i="5"/>
  <c r="B110" i="5"/>
  <c r="B109" i="5"/>
  <c r="B27" i="5"/>
  <c r="B108" i="5"/>
  <c r="B176" i="5"/>
  <c r="B71" i="5"/>
  <c r="B107" i="5"/>
  <c r="B106" i="5"/>
  <c r="B70" i="5"/>
  <c r="B35" i="5"/>
  <c r="B105" i="5"/>
  <c r="B69" i="5"/>
  <c r="B215" i="5"/>
  <c r="B68" i="5"/>
  <c r="B214" i="5"/>
  <c r="B104" i="5"/>
  <c r="B103" i="5"/>
  <c r="B102" i="5"/>
  <c r="B67" i="5"/>
  <c r="B101" i="5"/>
  <c r="B100" i="5"/>
  <c r="B232" i="5"/>
  <c r="B26" i="5"/>
  <c r="B213" i="5"/>
  <c r="B99" i="5"/>
  <c r="B98" i="5"/>
  <c r="B97" i="5"/>
  <c r="B96" i="5"/>
  <c r="B66" i="5"/>
  <c r="B65" i="5"/>
  <c r="B95" i="5"/>
  <c r="B212" i="5"/>
  <c r="B64" i="5"/>
  <c r="B211" i="5"/>
  <c r="B94" i="5"/>
  <c r="B63" i="5"/>
  <c r="B62" i="5"/>
  <c r="B61" i="5"/>
  <c r="B210" i="5"/>
  <c r="B60" i="5"/>
  <c r="B59" i="5"/>
  <c r="B58" i="5"/>
  <c r="B57" i="5"/>
  <c r="B56" i="5"/>
  <c r="B125" i="5"/>
  <c r="B55" i="5"/>
  <c r="B54" i="5"/>
  <c r="B53" i="5"/>
  <c r="B124" i="5"/>
  <c r="B123" i="5"/>
  <c r="B122" i="5"/>
  <c r="B121" i="5"/>
  <c r="B52" i="5"/>
  <c r="B120" i="5"/>
  <c r="B51" i="5"/>
  <c r="B50" i="5"/>
  <c r="B49" i="5"/>
  <c r="B119" i="5"/>
  <c r="B118" i="5"/>
  <c r="B117" i="5"/>
  <c r="B226" i="5"/>
  <c r="B225" i="5"/>
  <c r="B276" i="5"/>
  <c r="B271" i="5"/>
  <c r="B268" i="5"/>
  <c r="B229" i="5"/>
  <c r="B175" i="5"/>
  <c r="B135" i="5"/>
  <c r="B126" i="5"/>
  <c r="B38" i="5"/>
  <c r="B37" i="5"/>
  <c r="B25" i="5"/>
  <c r="B75" i="5"/>
  <c r="B259" i="5"/>
  <c r="B48" i="5"/>
  <c r="B142" i="5"/>
  <c r="B182" i="5"/>
  <c r="B116" i="5"/>
  <c r="B277" i="5"/>
  <c r="B34" i="5"/>
  <c r="B93" i="5"/>
  <c r="B36" i="5"/>
  <c r="B288" i="5"/>
  <c r="B282" i="5"/>
  <c r="B158" i="5"/>
  <c r="B209" i="5"/>
  <c r="B31" i="5"/>
  <c r="B198" i="5"/>
  <c r="B227" i="5"/>
  <c r="B224" i="5"/>
  <c r="B199" i="5"/>
  <c r="B2" i="5"/>
  <c r="C30" i="3" s="1"/>
  <c r="B231" i="5"/>
  <c r="C30" i="2"/>
  <c r="C29" i="2"/>
  <c r="C27" i="2"/>
  <c r="C26" i="2"/>
  <c r="C23" i="2"/>
  <c r="C22" i="2"/>
  <c r="C19" i="2"/>
  <c r="C18" i="2"/>
  <c r="C17" i="2"/>
  <c r="C15" i="2"/>
  <c r="C14" i="2"/>
  <c r="C11" i="2"/>
  <c r="C10" i="2"/>
  <c r="C7" i="2"/>
  <c r="C6" i="2"/>
  <c r="C3" i="2"/>
  <c r="C2" i="2"/>
  <c r="K29" i="3" l="1"/>
  <c r="L29" i="3" s="1"/>
  <c r="M5" i="3"/>
  <c r="N5" i="3" s="1"/>
  <c r="M9" i="3"/>
  <c r="N9" i="3" s="1"/>
  <c r="M17" i="3"/>
  <c r="N17" i="3" s="1"/>
  <c r="M21" i="3"/>
  <c r="N21" i="3" s="1"/>
  <c r="M25" i="3"/>
  <c r="N25" i="3" s="1"/>
  <c r="G30" i="3"/>
  <c r="G32" i="3"/>
  <c r="H32" i="3" s="1"/>
  <c r="O297" i="14"/>
  <c r="O2" i="14"/>
  <c r="O6" i="14"/>
  <c r="O10" i="14"/>
  <c r="O14" i="14"/>
  <c r="O18" i="14"/>
  <c r="O22" i="14"/>
  <c r="O26" i="14"/>
  <c r="O30" i="14"/>
  <c r="O34" i="14"/>
  <c r="O38" i="14"/>
  <c r="O42" i="14"/>
  <c r="O46" i="14"/>
  <c r="O50" i="14"/>
  <c r="O54" i="14"/>
  <c r="O58" i="14"/>
  <c r="O62" i="14"/>
  <c r="O66" i="14"/>
  <c r="O70" i="14"/>
  <c r="O74" i="14"/>
  <c r="O78" i="14"/>
  <c r="O82" i="14"/>
  <c r="O86" i="14"/>
  <c r="O90" i="14"/>
  <c r="O94" i="14"/>
  <c r="O98" i="14"/>
  <c r="O102" i="14"/>
  <c r="O106" i="14"/>
  <c r="O110" i="14"/>
  <c r="O114" i="14"/>
  <c r="O118" i="14"/>
  <c r="O122" i="14"/>
  <c r="O126" i="14"/>
  <c r="O130" i="14"/>
  <c r="O134" i="14"/>
  <c r="O138" i="14"/>
  <c r="O142" i="14"/>
  <c r="O146" i="14"/>
  <c r="O150" i="14"/>
  <c r="O154" i="14"/>
  <c r="O158" i="14"/>
  <c r="O162" i="14"/>
  <c r="O166" i="14"/>
  <c r="O170" i="14"/>
  <c r="O174" i="14"/>
  <c r="O178" i="14"/>
  <c r="O182" i="14"/>
  <c r="O186" i="14"/>
  <c r="O190" i="14"/>
  <c r="O194" i="14"/>
  <c r="O198" i="14"/>
  <c r="O202" i="14"/>
  <c r="O206" i="14"/>
  <c r="O210" i="14"/>
  <c r="O214" i="14"/>
  <c r="O218" i="14"/>
  <c r="O222" i="14"/>
  <c r="O226" i="14"/>
  <c r="O230" i="14"/>
  <c r="O234" i="14"/>
  <c r="O238" i="14"/>
  <c r="O242" i="14"/>
  <c r="O246" i="14"/>
  <c r="O250" i="14"/>
  <c r="O254" i="14"/>
  <c r="O258" i="14"/>
  <c r="O262" i="14"/>
  <c r="O266" i="14"/>
  <c r="O270" i="14"/>
  <c r="O274" i="14"/>
  <c r="O278" i="14"/>
  <c r="O282" i="14"/>
  <c r="O286" i="14"/>
  <c r="O290" i="14"/>
  <c r="O294" i="14"/>
  <c r="O3" i="14"/>
  <c r="O7" i="14"/>
  <c r="O11" i="14"/>
  <c r="O15" i="14"/>
  <c r="O19" i="14"/>
  <c r="O23" i="14"/>
  <c r="O27" i="14"/>
  <c r="O31" i="14"/>
  <c r="O35" i="14"/>
  <c r="O39" i="14"/>
  <c r="O43" i="14"/>
  <c r="O47" i="14"/>
  <c r="O51" i="14"/>
  <c r="O55" i="14"/>
  <c r="O59" i="14"/>
  <c r="O63" i="14"/>
  <c r="O67" i="14"/>
  <c r="O71" i="14"/>
  <c r="O75" i="14"/>
  <c r="O79" i="14"/>
  <c r="O83" i="14"/>
  <c r="O87" i="14"/>
  <c r="O91" i="14"/>
  <c r="O95" i="14"/>
  <c r="O99" i="14"/>
  <c r="O103" i="14"/>
  <c r="O107" i="14"/>
  <c r="O111" i="14"/>
  <c r="O115" i="14"/>
  <c r="O119" i="14"/>
  <c r="O123" i="14"/>
  <c r="O127" i="14"/>
  <c r="O131" i="14"/>
  <c r="O135" i="14"/>
  <c r="O139" i="14"/>
  <c r="O143" i="14"/>
  <c r="O147" i="14"/>
  <c r="O151" i="14"/>
  <c r="O155" i="14"/>
  <c r="O159" i="14"/>
  <c r="O163" i="14"/>
  <c r="O167" i="14"/>
  <c r="O171" i="14"/>
  <c r="O175" i="14"/>
  <c r="O179" i="14"/>
  <c r="O183" i="14"/>
  <c r="O187" i="14"/>
  <c r="O191" i="14"/>
  <c r="O195" i="14"/>
  <c r="O199" i="14"/>
  <c r="O203" i="14"/>
  <c r="O207" i="14"/>
  <c r="O211" i="14"/>
  <c r="O215" i="14"/>
  <c r="O219" i="14"/>
  <c r="O223" i="14"/>
  <c r="O227" i="14"/>
  <c r="O231" i="14"/>
  <c r="O235" i="14"/>
  <c r="O239" i="14"/>
  <c r="O243" i="14"/>
  <c r="O247" i="14"/>
  <c r="O251" i="14"/>
  <c r="O255" i="14"/>
  <c r="O259" i="14"/>
  <c r="O263" i="14"/>
  <c r="O267" i="14"/>
  <c r="O271" i="14"/>
  <c r="O275" i="14"/>
  <c r="O279" i="14"/>
  <c r="O283" i="14"/>
  <c r="O287" i="14"/>
  <c r="O291" i="14"/>
  <c r="O295" i="14"/>
  <c r="O4" i="14"/>
  <c r="O8" i="14"/>
  <c r="O12" i="14"/>
  <c r="O16" i="14"/>
  <c r="O20" i="14"/>
  <c r="O24" i="14"/>
  <c r="O28" i="14"/>
  <c r="O32" i="14"/>
  <c r="O36" i="14"/>
  <c r="O40" i="14"/>
  <c r="O44" i="14"/>
  <c r="O48" i="14"/>
  <c r="O52" i="14"/>
  <c r="O56" i="14"/>
  <c r="O60" i="14"/>
  <c r="O64" i="14"/>
  <c r="O68" i="14"/>
  <c r="O72" i="14"/>
  <c r="O76" i="14"/>
  <c r="O80" i="14"/>
  <c r="O84" i="14"/>
  <c r="O88" i="14"/>
  <c r="O92" i="14"/>
  <c r="O96" i="14"/>
  <c r="O100" i="14"/>
  <c r="O104" i="14"/>
  <c r="O108" i="14"/>
  <c r="O112" i="14"/>
  <c r="O116" i="14"/>
  <c r="O120" i="14"/>
  <c r="O124" i="14"/>
  <c r="O128" i="14"/>
  <c r="O132" i="14"/>
  <c r="O136" i="14"/>
  <c r="O140" i="14"/>
  <c r="O144" i="14"/>
  <c r="O148" i="14"/>
  <c r="O152" i="14"/>
  <c r="O156" i="14"/>
  <c r="O160" i="14"/>
  <c r="O164" i="14"/>
  <c r="O168" i="14"/>
  <c r="O172" i="14"/>
  <c r="O176" i="14"/>
  <c r="O180" i="14"/>
  <c r="O184" i="14"/>
  <c r="O188" i="14"/>
  <c r="O192" i="14"/>
  <c r="O196" i="14"/>
  <c r="O200" i="14"/>
  <c r="O204" i="14"/>
  <c r="O208" i="14"/>
  <c r="O212" i="14"/>
  <c r="O216" i="14"/>
  <c r="O220" i="14"/>
  <c r="O224" i="14"/>
  <c r="O228" i="14"/>
  <c r="O232" i="14"/>
  <c r="O236" i="14"/>
  <c r="O240" i="14"/>
  <c r="O244" i="14"/>
  <c r="O248" i="14"/>
  <c r="O252" i="14"/>
  <c r="O256" i="14"/>
  <c r="O260" i="14"/>
  <c r="O264" i="14"/>
  <c r="O268" i="14"/>
  <c r="O272" i="14"/>
  <c r="O276" i="14"/>
  <c r="O280" i="14"/>
  <c r="O284" i="14"/>
  <c r="O288" i="14"/>
  <c r="O292" i="14"/>
  <c r="O296" i="14"/>
  <c r="O5" i="14"/>
  <c r="O9" i="14"/>
  <c r="O13" i="14"/>
  <c r="O17" i="14"/>
  <c r="O21" i="14"/>
  <c r="O25" i="14"/>
  <c r="O29" i="14"/>
  <c r="O33" i="14"/>
  <c r="O37" i="14"/>
  <c r="O41" i="14"/>
  <c r="O45" i="14"/>
  <c r="O49" i="14"/>
  <c r="O53" i="14"/>
  <c r="O57" i="14"/>
  <c r="O61" i="14"/>
  <c r="O65" i="14"/>
  <c r="O69" i="14"/>
  <c r="O73" i="14"/>
  <c r="O77" i="14"/>
  <c r="O81" i="14"/>
  <c r="O85" i="14"/>
  <c r="O89" i="14"/>
  <c r="O93" i="14"/>
  <c r="O97" i="14"/>
  <c r="O101" i="14"/>
  <c r="O105" i="14"/>
  <c r="O109" i="14"/>
  <c r="O113" i="14"/>
  <c r="O117" i="14"/>
  <c r="O121" i="14"/>
  <c r="O125" i="14"/>
  <c r="O129" i="14"/>
  <c r="O133" i="14"/>
  <c r="O137" i="14"/>
  <c r="O141" i="14"/>
  <c r="O145" i="14"/>
  <c r="O149" i="14"/>
  <c r="O153" i="14"/>
  <c r="O157" i="14"/>
  <c r="O161" i="14"/>
  <c r="O165" i="14"/>
  <c r="O169" i="14"/>
  <c r="O173" i="14"/>
  <c r="O177" i="14"/>
  <c r="O181" i="14"/>
  <c r="O185" i="14"/>
  <c r="O189" i="14"/>
  <c r="O193" i="14"/>
  <c r="O197" i="14"/>
  <c r="O201" i="14"/>
  <c r="O205" i="14"/>
  <c r="O209" i="14"/>
  <c r="O213" i="14"/>
  <c r="O217" i="14"/>
  <c r="O221" i="14"/>
  <c r="O225" i="14"/>
  <c r="O229" i="14"/>
  <c r="O233" i="14"/>
  <c r="O237" i="14"/>
  <c r="O241" i="14"/>
  <c r="O245" i="14"/>
  <c r="O249" i="14"/>
  <c r="O253" i="14"/>
  <c r="O257" i="14"/>
  <c r="O261" i="14"/>
  <c r="O265" i="14"/>
  <c r="O269" i="14"/>
  <c r="O273" i="14"/>
  <c r="O277" i="14"/>
  <c r="O281" i="14"/>
  <c r="O285" i="14"/>
  <c r="O289" i="14"/>
  <c r="O293" i="14"/>
  <c r="H30" i="3"/>
  <c r="H31" i="11" a="1"/>
  <c r="H31" i="11" s="1"/>
  <c r="H3" i="11" a="1"/>
  <c r="H3" i="11" s="1"/>
  <c r="K2" i="3"/>
  <c r="L2" i="3" s="1"/>
  <c r="C6" i="3"/>
  <c r="E6" i="3" s="1"/>
  <c r="F6" i="3" s="1"/>
  <c r="C10" i="3"/>
  <c r="G10" i="3" s="1"/>
  <c r="C14" i="3"/>
  <c r="G14" i="3" s="1"/>
  <c r="C18" i="3"/>
  <c r="G18" i="3" s="1"/>
  <c r="C22" i="3"/>
  <c r="E22" i="3" s="1"/>
  <c r="F22" i="3" s="1"/>
  <c r="C26" i="3"/>
  <c r="G26" i="3" s="1"/>
  <c r="C4" i="3"/>
  <c r="G4" i="3" s="1"/>
  <c r="C8" i="3"/>
  <c r="G8" i="3" s="1"/>
  <c r="C12" i="3"/>
  <c r="E12" i="3" s="1"/>
  <c r="F12" i="3" s="1"/>
  <c r="C16" i="3"/>
  <c r="G16" i="3" s="1"/>
  <c r="C20" i="3"/>
  <c r="G20" i="3" s="1"/>
  <c r="C24" i="3"/>
  <c r="G24" i="3" s="1"/>
  <c r="C28" i="3"/>
  <c r="E28" i="3" s="1"/>
  <c r="F28" i="3" s="1"/>
  <c r="C2" i="3"/>
  <c r="G2" i="3" s="1"/>
  <c r="H2" i="3" s="1"/>
  <c r="C31" i="3"/>
  <c r="G31" i="3" s="1"/>
  <c r="C29" i="3"/>
  <c r="G29" i="3" s="1"/>
  <c r="C27" i="3"/>
  <c r="G27" i="3" s="1"/>
  <c r="C25" i="3"/>
  <c r="G25" i="3" s="1"/>
  <c r="C23" i="3"/>
  <c r="G23" i="3" s="1"/>
  <c r="C21" i="3"/>
  <c r="G21" i="3" s="1"/>
  <c r="C19" i="3"/>
  <c r="G19" i="3" s="1"/>
  <c r="C17" i="3"/>
  <c r="G17" i="3" s="1"/>
  <c r="C15" i="3"/>
  <c r="G15" i="3" s="1"/>
  <c r="C13" i="3"/>
  <c r="G13" i="3" s="1"/>
  <c r="C11" i="3"/>
  <c r="G11" i="3" s="1"/>
  <c r="C9" i="3"/>
  <c r="G9" i="3" s="1"/>
  <c r="C7" i="3"/>
  <c r="G7" i="3" s="1"/>
  <c r="C5" i="3"/>
  <c r="G5" i="3" s="1"/>
  <c r="C3" i="3"/>
  <c r="G3" i="3" s="1"/>
  <c r="K3" i="3"/>
  <c r="L3" i="3" s="1"/>
  <c r="K7" i="3"/>
  <c r="L7" i="3" s="1"/>
  <c r="K11" i="3"/>
  <c r="L11" i="3" s="1"/>
  <c r="K15" i="3"/>
  <c r="L15" i="3" s="1"/>
  <c r="K23" i="3"/>
  <c r="L23" i="3" s="1"/>
  <c r="K27" i="3"/>
  <c r="L27" i="3" s="1"/>
  <c r="H27" i="11" a="1"/>
  <c r="H27" i="11" s="1"/>
  <c r="H23" i="11" a="1"/>
  <c r="H23" i="11" s="1"/>
  <c r="H19" i="11" a="1"/>
  <c r="H19" i="11" s="1"/>
  <c r="H15" i="11" a="1"/>
  <c r="H15" i="11" s="1"/>
  <c r="H11" i="11" a="1"/>
  <c r="H11" i="11" s="1"/>
  <c r="H7" i="11" a="1"/>
  <c r="H7" i="11" s="1"/>
  <c r="H1" i="11" a="1"/>
  <c r="H1" i="11" s="1"/>
  <c r="H26" i="11" a="1"/>
  <c r="H26" i="11" s="1"/>
  <c r="H22" i="11" a="1"/>
  <c r="H22" i="11" s="1"/>
  <c r="H18" i="11" a="1"/>
  <c r="H18" i="11" s="1"/>
  <c r="H14" i="11" a="1"/>
  <c r="H14" i="11" s="1"/>
  <c r="H10" i="11" a="1"/>
  <c r="H10" i="11" s="1"/>
  <c r="H6" i="11" a="1"/>
  <c r="H6" i="11" s="1"/>
  <c r="H2" i="11" a="1"/>
  <c r="H2" i="11" s="1"/>
  <c r="H30" i="11" a="1"/>
  <c r="H30" i="11" s="1"/>
  <c r="C31" i="2"/>
  <c r="H29" i="11" a="1"/>
  <c r="H29" i="11" s="1"/>
  <c r="H25" i="11" a="1"/>
  <c r="H25" i="11" s="1"/>
  <c r="H21" i="11" a="1"/>
  <c r="H21" i="11" s="1"/>
  <c r="H17" i="11" a="1"/>
  <c r="H17" i="11" s="1"/>
  <c r="H13" i="11" a="1"/>
  <c r="H13" i="11" s="1"/>
  <c r="H9" i="11" a="1"/>
  <c r="H9" i="11" s="1"/>
  <c r="H5" i="11" a="1"/>
  <c r="H5" i="11" s="1"/>
  <c r="K4" i="3"/>
  <c r="L4" i="3" s="1"/>
  <c r="K6" i="3"/>
  <c r="L6" i="3" s="1"/>
  <c r="K8" i="3"/>
  <c r="L8" i="3" s="1"/>
  <c r="K10" i="3"/>
  <c r="L10" i="3" s="1"/>
  <c r="K12" i="3"/>
  <c r="L12" i="3" s="1"/>
  <c r="K14" i="3"/>
  <c r="L14" i="3" s="1"/>
  <c r="K16" i="3"/>
  <c r="L16" i="3" s="1"/>
  <c r="K18" i="3"/>
  <c r="L18" i="3" s="1"/>
  <c r="K20" i="3"/>
  <c r="L20" i="3" s="1"/>
  <c r="K22" i="3"/>
  <c r="L22" i="3" s="1"/>
  <c r="K24" i="3"/>
  <c r="L24" i="3" s="1"/>
  <c r="K26" i="3"/>
  <c r="L26" i="3" s="1"/>
  <c r="K28" i="3"/>
  <c r="L28" i="3" s="1"/>
  <c r="K30" i="3"/>
  <c r="L30" i="3" s="1"/>
  <c r="H28" i="11" a="1"/>
  <c r="H28" i="11" s="1"/>
  <c r="H24" i="11" a="1"/>
  <c r="H24" i="11" s="1"/>
  <c r="H20" i="11" a="1"/>
  <c r="H20" i="11" s="1"/>
  <c r="H16" i="11" a="1"/>
  <c r="H16" i="11" s="1"/>
  <c r="H12" i="11" a="1"/>
  <c r="H12" i="11" s="1"/>
  <c r="H8" i="11" a="1"/>
  <c r="H8" i="11" s="1"/>
  <c r="H4" i="11" a="1"/>
  <c r="H4" i="11" s="1"/>
  <c r="I31" i="8" a="1"/>
  <c r="I31" i="8" s="1"/>
  <c r="I4" i="8" a="1"/>
  <c r="I4" i="8" s="1"/>
  <c r="I8" i="8" a="1"/>
  <c r="I8" i="8" s="1"/>
  <c r="I12" i="8" a="1"/>
  <c r="I12" i="8" s="1"/>
  <c r="I16" i="8" a="1"/>
  <c r="I16" i="8" s="1"/>
  <c r="I20" i="8" a="1"/>
  <c r="I20" i="8" s="1"/>
  <c r="I24" i="8" a="1"/>
  <c r="I24" i="8" s="1"/>
  <c r="I28" i="8" a="1"/>
  <c r="I28" i="8" s="1"/>
  <c r="I1" i="8" a="1"/>
  <c r="I1" i="8" s="1"/>
  <c r="I5" i="8" a="1"/>
  <c r="I5" i="8" s="1"/>
  <c r="I9" i="8" a="1"/>
  <c r="I9" i="8" s="1"/>
  <c r="I13" i="8" a="1"/>
  <c r="I13" i="8" s="1"/>
  <c r="I17" i="8" a="1"/>
  <c r="I17" i="8" s="1"/>
  <c r="I21" i="8" a="1"/>
  <c r="I21" i="8" s="1"/>
  <c r="I25" i="8" a="1"/>
  <c r="I25" i="8" s="1"/>
  <c r="I29" i="8" a="1"/>
  <c r="I29" i="8" s="1"/>
  <c r="I2" i="8" a="1"/>
  <c r="I2" i="8" s="1"/>
  <c r="I6" i="8" a="1"/>
  <c r="I6" i="8" s="1"/>
  <c r="I10" i="8" a="1"/>
  <c r="I10" i="8" s="1"/>
  <c r="I14" i="8" a="1"/>
  <c r="I14" i="8" s="1"/>
  <c r="I18" i="8" a="1"/>
  <c r="I18" i="8" s="1"/>
  <c r="I22" i="8" a="1"/>
  <c r="I22" i="8" s="1"/>
  <c r="I26" i="8" a="1"/>
  <c r="I26" i="8" s="1"/>
  <c r="I30" i="8" a="1"/>
  <c r="I30" i="8" s="1"/>
  <c r="I3" i="8" a="1"/>
  <c r="I3" i="8" s="1"/>
  <c r="I7" i="8" a="1"/>
  <c r="I7" i="8" s="1"/>
  <c r="I11" i="8" a="1"/>
  <c r="I11" i="8" s="1"/>
  <c r="I15" i="8" a="1"/>
  <c r="I15" i="8" s="1"/>
  <c r="I19" i="8" a="1"/>
  <c r="I19" i="8" s="1"/>
  <c r="I23" i="8" a="1"/>
  <c r="I23" i="8" s="1"/>
  <c r="I27" i="8" a="1"/>
  <c r="I27" i="8" s="1"/>
  <c r="E4" i="3"/>
  <c r="F4" i="3" s="1"/>
  <c r="E8" i="3"/>
  <c r="F8" i="3" s="1"/>
  <c r="E10" i="3"/>
  <c r="F10" i="3" s="1"/>
  <c r="E16" i="3"/>
  <c r="F16" i="3" s="1"/>
  <c r="E24" i="3"/>
  <c r="F24" i="3" s="1"/>
  <c r="E26" i="3"/>
  <c r="F26" i="3" s="1"/>
  <c r="E30" i="3"/>
  <c r="F30" i="3" s="1"/>
  <c r="E32" i="3"/>
  <c r="F32" i="3" s="1"/>
  <c r="E18" i="3" l="1"/>
  <c r="F18" i="3" s="1"/>
  <c r="E14" i="3"/>
  <c r="F14" i="3" s="1"/>
  <c r="E20" i="3"/>
  <c r="F20" i="3" s="1"/>
  <c r="G6" i="3"/>
  <c r="H6" i="3" s="1"/>
  <c r="G22" i="3"/>
  <c r="H22" i="3" s="1"/>
  <c r="G12" i="3"/>
  <c r="G28" i="3"/>
  <c r="I24" i="3"/>
  <c r="J24" i="3" s="1"/>
  <c r="I8" i="3"/>
  <c r="J8" i="3" s="1"/>
  <c r="I23" i="3"/>
  <c r="J23" i="3" s="1"/>
  <c r="I7" i="3"/>
  <c r="J7" i="3" s="1"/>
  <c r="I22" i="3"/>
  <c r="J22" i="3" s="1"/>
  <c r="I6" i="3"/>
  <c r="J6" i="3" s="1"/>
  <c r="I21" i="3"/>
  <c r="J21" i="3" s="1"/>
  <c r="I5" i="3"/>
  <c r="J5" i="3" s="1"/>
  <c r="E3" i="3"/>
  <c r="F3" i="3" s="1"/>
  <c r="H3" i="3"/>
  <c r="E11" i="3"/>
  <c r="F11" i="3" s="1"/>
  <c r="H11" i="3"/>
  <c r="E19" i="3"/>
  <c r="F19" i="3" s="1"/>
  <c r="H19" i="3"/>
  <c r="E27" i="3"/>
  <c r="F27" i="3" s="1"/>
  <c r="H27" i="3"/>
  <c r="H28" i="3"/>
  <c r="H12" i="3"/>
  <c r="I28" i="3"/>
  <c r="J28" i="3" s="1"/>
  <c r="I20" i="3"/>
  <c r="J20" i="3" s="1"/>
  <c r="I19" i="3"/>
  <c r="J19" i="3" s="1"/>
  <c r="I3" i="3"/>
  <c r="J3" i="3" s="1"/>
  <c r="I18" i="3"/>
  <c r="J18" i="3" s="1"/>
  <c r="I2" i="3"/>
  <c r="J2" i="3" s="1"/>
  <c r="I17" i="3"/>
  <c r="J17" i="3" s="1"/>
  <c r="I32" i="3"/>
  <c r="J32" i="3" s="1"/>
  <c r="E5" i="3"/>
  <c r="F5" i="3" s="1"/>
  <c r="H5" i="3"/>
  <c r="E13" i="3"/>
  <c r="F13" i="3" s="1"/>
  <c r="H13" i="3"/>
  <c r="E21" i="3"/>
  <c r="F21" i="3" s="1"/>
  <c r="H21" i="3"/>
  <c r="E29" i="3"/>
  <c r="F29" i="3" s="1"/>
  <c r="H29" i="3"/>
  <c r="H24" i="3"/>
  <c r="H8" i="3"/>
  <c r="H18" i="3"/>
  <c r="I12" i="3"/>
  <c r="J12" i="3" s="1"/>
  <c r="I4" i="3"/>
  <c r="J4" i="3" s="1"/>
  <c r="I16" i="3"/>
  <c r="J16" i="3" s="1"/>
  <c r="I31" i="3"/>
  <c r="J31" i="3" s="1"/>
  <c r="I15" i="3"/>
  <c r="J15" i="3" s="1"/>
  <c r="I30" i="3"/>
  <c r="J30" i="3" s="1"/>
  <c r="I14" i="3"/>
  <c r="J14" i="3" s="1"/>
  <c r="I29" i="3"/>
  <c r="J29" i="3" s="1"/>
  <c r="I13" i="3"/>
  <c r="J13" i="3" s="1"/>
  <c r="E7" i="3"/>
  <c r="F7" i="3" s="1"/>
  <c r="H7" i="3"/>
  <c r="E15" i="3"/>
  <c r="F15" i="3" s="1"/>
  <c r="H15" i="3"/>
  <c r="E23" i="3"/>
  <c r="F23" i="3" s="1"/>
  <c r="H23" i="3"/>
  <c r="E31" i="3"/>
  <c r="F31" i="3" s="1"/>
  <c r="H31" i="3"/>
  <c r="H20" i="3"/>
  <c r="H4" i="3"/>
  <c r="H14" i="3"/>
  <c r="I27" i="3"/>
  <c r="J27" i="3" s="1"/>
  <c r="I11" i="3"/>
  <c r="J11" i="3" s="1"/>
  <c r="I26" i="3"/>
  <c r="J26" i="3" s="1"/>
  <c r="I10" i="3"/>
  <c r="J10" i="3" s="1"/>
  <c r="I25" i="3"/>
  <c r="J25" i="3" s="1"/>
  <c r="I9" i="3"/>
  <c r="J9" i="3" s="1"/>
  <c r="E9" i="3"/>
  <c r="F9" i="3" s="1"/>
  <c r="H9" i="3"/>
  <c r="E17" i="3"/>
  <c r="F17" i="3" s="1"/>
  <c r="H17" i="3"/>
  <c r="E25" i="3"/>
  <c r="F25" i="3" s="1"/>
  <c r="H25" i="3"/>
  <c r="H16" i="3"/>
  <c r="H26" i="3"/>
  <c r="H10" i="3"/>
  <c r="E2" i="3"/>
  <c r="F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<sst xmlns="http://schemas.openxmlformats.org/spreadsheetml/2006/main" count="18533" uniqueCount="1688">
  <si>
    <t>fid</t>
  </si>
  <si>
    <t>is_naturalarea</t>
  </si>
  <si>
    <t>fid_2</t>
  </si>
  <si>
    <t>shapeName</t>
  </si>
  <si>
    <t>shapeID</t>
  </si>
  <si>
    <t>area</t>
  </si>
  <si>
    <t>perimeter</t>
  </si>
  <si>
    <t>CantÃƒÂ³n San JosÃƒÂ©</t>
  </si>
  <si>
    <t>CRI-ADM2-64343227B685868</t>
  </si>
  <si>
    <t>CantÃƒÂ³n Alajuela</t>
  </si>
  <si>
    <t>CRI-ADM2-64343227B87570746</t>
  </si>
  <si>
    <t>CantÃƒÂ³n Moravia</t>
  </si>
  <si>
    <t>CRI-ADM2-64343227B43589635</t>
  </si>
  <si>
    <t>CantÃƒÂ³n ParaÃƒÂ­so</t>
  </si>
  <si>
    <t>CRI-ADM2-64343227B52119803</t>
  </si>
  <si>
    <t>CantÃƒÂ³n PoÃƒÂ¡s</t>
  </si>
  <si>
    <t>CRI-ADM2-64343227B76637583</t>
  </si>
  <si>
    <t>CantÃƒÂ³n Mora</t>
  </si>
  <si>
    <t>CRI-ADM2-64343227B6663067</t>
  </si>
  <si>
    <t>CantÃƒÂ³n Alvarado</t>
  </si>
  <si>
    <t>CRI-ADM2-64343227B57085519</t>
  </si>
  <si>
    <t>CantÃƒÂ³n Oreamuno</t>
  </si>
  <si>
    <t>CRI-ADM2-64343227B57894454</t>
  </si>
  <si>
    <t>CantÃƒÂ³n Heredia</t>
  </si>
  <si>
    <t>CRI-ADM2-64343227B52138338</t>
  </si>
  <si>
    <t>CantÃƒÂ³n TibÃƒÂ¡s</t>
  </si>
  <si>
    <t>CRI-ADM2-64343227B32507749</t>
  </si>
  <si>
    <t>CantÃƒÂ³n VÃƒÂ¡zquez de Coronado</t>
  </si>
  <si>
    <t>CRI-ADM2-64343227B58859021</t>
  </si>
  <si>
    <t>CantÃƒÂ³n Atenas</t>
  </si>
  <si>
    <t>CRI-ADM2-64343227B39490274</t>
  </si>
  <si>
    <t>CantÃƒÂ³n Desamparados</t>
  </si>
  <si>
    <t>CRI-ADM2-64343227B37385758</t>
  </si>
  <si>
    <t>CantÃƒÂ³n AserrÃƒÂ­</t>
  </si>
  <si>
    <t>CRI-ADM2-64343227B27179337</t>
  </si>
  <si>
    <t>CantÃƒÂ³n Santo Domingo</t>
  </si>
  <si>
    <t>CRI-ADM2-64343227B11279412</t>
  </si>
  <si>
    <t>CantÃƒÂ³n El Guarco</t>
  </si>
  <si>
    <t>CRI-ADM2-64343227B33360347</t>
  </si>
  <si>
    <t>CantÃƒÂ³n Montes de Oca</t>
  </si>
  <si>
    <t>CRI-ADM2-64343227B72105547</t>
  </si>
  <si>
    <t>CantÃƒÂ³n Goicoechea</t>
  </si>
  <si>
    <t>CRI-ADM2-64343227B77338316</t>
  </si>
  <si>
    <t>CantÃƒÂ³n Cartago</t>
  </si>
  <si>
    <t>CRI-ADM2-64343227B11862980</t>
  </si>
  <si>
    <t>CantÃƒÂ³n San Pablo</t>
  </si>
  <si>
    <t>CRI-ADM2-64343227B39676174</t>
  </si>
  <si>
    <t>CantÃƒÂ³n Curridabat</t>
  </si>
  <si>
    <t>CRI-ADM2-64343227B82726829</t>
  </si>
  <si>
    <t>CantÃƒÂ³n Alajuelita</t>
  </si>
  <si>
    <t>CRI-ADM2-64343227B78397560</t>
  </si>
  <si>
    <t>CantÃƒÂ³n Barva</t>
  </si>
  <si>
    <t>CRI-ADM2-64343227B45688832</t>
  </si>
  <si>
    <t>CantÃƒÂ³n BelÃƒÂ©n</t>
  </si>
  <si>
    <t>CRI-ADM2-64343227B40495132</t>
  </si>
  <si>
    <t>CantÃƒÂ³n EscazÃƒÂº</t>
  </si>
  <si>
    <t>CRI-ADM2-64343227B81154166</t>
  </si>
  <si>
    <t>CantÃƒÂ³n Flores</t>
  </si>
  <si>
    <t>CRI-ADM2-64343227B35610936</t>
  </si>
  <si>
    <t>CantÃƒÂ³n La UniÃƒÂ³n</t>
  </si>
  <si>
    <t>CRI-ADM2-64343227B4190944</t>
  </si>
  <si>
    <t>CantÃƒÂ³n San Isidro</t>
  </si>
  <si>
    <t>CRI-ADM2-64343227B64486490</t>
  </si>
  <si>
    <t>CantÃƒÂ³n San Rafael</t>
  </si>
  <si>
    <t>CRI-ADM2-64343227B7249735</t>
  </si>
  <si>
    <t>CantÃƒÂ³n Santa Ana</t>
  </si>
  <si>
    <t>CRI-ADM2-64343227B66411122</t>
  </si>
  <si>
    <t>CantÃƒÂ³n Santa BÃƒÂ¡rbara</t>
  </si>
  <si>
    <t>CRI-ADM2-64343227B14896261</t>
  </si>
  <si>
    <t>Alajuela</t>
  </si>
  <si>
    <t>Alajuelita</t>
  </si>
  <si>
    <t>Alvarado</t>
  </si>
  <si>
    <t>Aserri</t>
  </si>
  <si>
    <t>Atenas</t>
  </si>
  <si>
    <t>Barva</t>
  </si>
  <si>
    <t>Belen</t>
  </si>
  <si>
    <t>Cartago</t>
  </si>
  <si>
    <t>Curridabat</t>
  </si>
  <si>
    <t>Desamparados</t>
  </si>
  <si>
    <t>El Cuarco</t>
  </si>
  <si>
    <t>Escazu</t>
  </si>
  <si>
    <t>Flores</t>
  </si>
  <si>
    <t>Goicoechea</t>
  </si>
  <si>
    <t>Heredia</t>
  </si>
  <si>
    <t>La Union</t>
  </si>
  <si>
    <t>Montes de Oca</t>
  </si>
  <si>
    <t>Mora</t>
  </si>
  <si>
    <t>Moravia</t>
  </si>
  <si>
    <t>Oreamuno</t>
  </si>
  <si>
    <t>Paraiso</t>
  </si>
  <si>
    <t>Poas</t>
  </si>
  <si>
    <t>San Isidro</t>
  </si>
  <si>
    <t>San Jose</t>
  </si>
  <si>
    <t>San Pablo</t>
  </si>
  <si>
    <t>San Rafael</t>
  </si>
  <si>
    <t>Santa Ana</t>
  </si>
  <si>
    <t>Santa Barbara</t>
  </si>
  <si>
    <t>Santo Domingo</t>
  </si>
  <si>
    <t>Tibas</t>
  </si>
  <si>
    <t>Vasquez de Coronado</t>
  </si>
  <si>
    <t>Municipality</t>
  </si>
  <si>
    <t>Total NA area</t>
  </si>
  <si>
    <t>Total area</t>
  </si>
  <si>
    <t>I-1 raw</t>
  </si>
  <si>
    <t>I-1 score</t>
  </si>
  <si>
    <t>square-area</t>
  </si>
  <si>
    <t>I-2 raw</t>
  </si>
  <si>
    <t>I-2 score</t>
  </si>
  <si>
    <t>muni</t>
  </si>
  <si>
    <t>LC</t>
  </si>
  <si>
    <t>VU</t>
  </si>
  <si>
    <t>NT</t>
  </si>
  <si>
    <t>DD</t>
  </si>
  <si>
    <t>Contopus sordidulus</t>
  </si>
  <si>
    <t>Milvago chimachima</t>
  </si>
  <si>
    <t>Vireo flavifrons</t>
  </si>
  <si>
    <t>Euphonia hirundinacea</t>
  </si>
  <si>
    <t>Psilorhinus morio</t>
  </si>
  <si>
    <t>Buteo albonotatus</t>
  </si>
  <si>
    <t>Lepidocolaptes souleyetii</t>
  </si>
  <si>
    <t>Columba livia</t>
  </si>
  <si>
    <t>Chaetura pelagica</t>
  </si>
  <si>
    <t>Zenaida asiatica</t>
  </si>
  <si>
    <t>Ortalis cinereiceps</t>
  </si>
  <si>
    <t>Setophaga petechia</t>
  </si>
  <si>
    <t>Dryocopus lineatus</t>
  </si>
  <si>
    <t>Quiscalus mexicanus</t>
  </si>
  <si>
    <t>Vireo flavoviridis</t>
  </si>
  <si>
    <t>Saucerottia hoffmanni</t>
  </si>
  <si>
    <t>Zonotrichia capensis</t>
  </si>
  <si>
    <t>Streptoprocne zonaris</t>
  </si>
  <si>
    <t>Chaetura vauxi</t>
  </si>
  <si>
    <t>Amazona albifrons</t>
  </si>
  <si>
    <t>Melanerpes hoffmannii</t>
  </si>
  <si>
    <t>Catharus ustulatus</t>
  </si>
  <si>
    <t>Piranga rubra</t>
  </si>
  <si>
    <t>Mimus gilvus</t>
  </si>
  <si>
    <t>Piaya cayana</t>
  </si>
  <si>
    <t>Tyrannus melancholicus</t>
  </si>
  <si>
    <t>Vanellus chilensis</t>
  </si>
  <si>
    <t>Troglodytes aedon</t>
  </si>
  <si>
    <t>Campylorhynchus rufinucha</t>
  </si>
  <si>
    <t>Heliomaster constantii</t>
  </si>
  <si>
    <t>Buteo brachyurus</t>
  </si>
  <si>
    <t>Pheucticus ludovicianus</t>
  </si>
  <si>
    <t>Archilochus colubris</t>
  </si>
  <si>
    <t>Thraupis palmarum</t>
  </si>
  <si>
    <t>Dives dives</t>
  </si>
  <si>
    <t>Streptoprocne rutila</t>
  </si>
  <si>
    <t>Amazilia rutila</t>
  </si>
  <si>
    <t>Columbina inca</t>
  </si>
  <si>
    <t>Dumetella carolinensis</t>
  </si>
  <si>
    <t>Caracara cheriway</t>
  </si>
  <si>
    <t>Cypseloides niger</t>
  </si>
  <si>
    <t>Coragyps atratus</t>
  </si>
  <si>
    <t>Aratinga finschi</t>
  </si>
  <si>
    <t>Petrochelidon pyrrhonota</t>
  </si>
  <si>
    <t>Turdus grayi</t>
  </si>
  <si>
    <t>Notiochelidon cyanoleuca</t>
  </si>
  <si>
    <t>Glaucidium brasilianum</t>
  </si>
  <si>
    <t>Riparia riparia</t>
  </si>
  <si>
    <t>Butorides virescens</t>
  </si>
  <si>
    <t>Megarynchus pitangua</t>
  </si>
  <si>
    <t>Anhinga anhinga</t>
  </si>
  <si>
    <t>Setophaga ruticilla</t>
  </si>
  <si>
    <t>Tityra semifasciata</t>
  </si>
  <si>
    <t>Passer domesticus</t>
  </si>
  <si>
    <t>Tyrannus tyrannus</t>
  </si>
  <si>
    <t>Saltator coerulescens</t>
  </si>
  <si>
    <t>Contopus virens</t>
  </si>
  <si>
    <t>Pitangus sulphuratus</t>
  </si>
  <si>
    <t>Molothrus oryzivorus</t>
  </si>
  <si>
    <t>Thraupis episcopus</t>
  </si>
  <si>
    <t>Icterus galbula</t>
  </si>
  <si>
    <t>Falco rufigularis</t>
  </si>
  <si>
    <t>Megaceryle torquata</t>
  </si>
  <si>
    <t>Cypseloides cryptus</t>
  </si>
  <si>
    <t>Tryngites subruficollis</t>
  </si>
  <si>
    <t>Basileuterus rufifrons</t>
  </si>
  <si>
    <t>Cypseloides cherriei</t>
  </si>
  <si>
    <t>Falco peregrinus</t>
  </si>
  <si>
    <t>Herpetotheres cachinnans</t>
  </si>
  <si>
    <t>Setophaga fusca</t>
  </si>
  <si>
    <t>Chondrohierax uncinatus</t>
  </si>
  <si>
    <t>Patagioenas flavirostris</t>
  </si>
  <si>
    <t>Myiozetetes similis</t>
  </si>
  <si>
    <t>Cathartes aura</t>
  </si>
  <si>
    <t>Columbina passerina</t>
  </si>
  <si>
    <t>Pteroglossus frantzii</t>
  </si>
  <si>
    <t>Volatinia jacarina</t>
  </si>
  <si>
    <t>Ardea alba</t>
  </si>
  <si>
    <t>Amazilia tzacatl</t>
  </si>
  <si>
    <t>Brotogeris jugularis</t>
  </si>
  <si>
    <t>Tityra inquisitor</t>
  </si>
  <si>
    <t>Momotus lessonii</t>
  </si>
  <si>
    <t>Tolmomyias sulphurescens</t>
  </si>
  <si>
    <t>Anthracothorax prevostii</t>
  </si>
  <si>
    <t>Elaenia flavogaster</t>
  </si>
  <si>
    <t>Sayornis nigricans</t>
  </si>
  <si>
    <t>Ramphastos ambiguus</t>
  </si>
  <si>
    <t>Aramides cajanea</t>
  </si>
  <si>
    <t>Buteo plagiatus</t>
  </si>
  <si>
    <t>Megascops choliba</t>
  </si>
  <si>
    <t>Elanus leucurus</t>
  </si>
  <si>
    <t>Rupornis magnirostris</t>
  </si>
  <si>
    <t>Pseudoscops clamator</t>
  </si>
  <si>
    <t>Jacana spinosa</t>
  </si>
  <si>
    <t>Leiothlypis peregrina</t>
  </si>
  <si>
    <t>Cantorchilus modestus</t>
  </si>
  <si>
    <t>Bartramia longicauda</t>
  </si>
  <si>
    <t>Protonotaria citrea</t>
  </si>
  <si>
    <t>Setophaga pensylvanica</t>
  </si>
  <si>
    <t>Cardellina canadensis</t>
  </si>
  <si>
    <t>Spinus psaltria</t>
  </si>
  <si>
    <t>Buteo jamaicensis</t>
  </si>
  <si>
    <t>Charadrius vociferus</t>
  </si>
  <si>
    <t>Fulica americana</t>
  </si>
  <si>
    <t>Contopus cooperi</t>
  </si>
  <si>
    <t>Colaptes rubiginosus</t>
  </si>
  <si>
    <t>Chloroceryle americana</t>
  </si>
  <si>
    <t>Dendrocygna autumnalis</t>
  </si>
  <si>
    <t>Saltator maximus</t>
  </si>
  <si>
    <t>Myiodynastes maculatus</t>
  </si>
  <si>
    <t>Ara macao</t>
  </si>
  <si>
    <t>Melozone leucotis</t>
  </si>
  <si>
    <t>Atlapetes albinucha</t>
  </si>
  <si>
    <t>Crotophaga sulcirostris</t>
  </si>
  <si>
    <t>Ardea herodias</t>
  </si>
  <si>
    <t>Todirostrum cinereum</t>
  </si>
  <si>
    <t>Amazona autumnalis</t>
  </si>
  <si>
    <t>Cairina moschata</t>
  </si>
  <si>
    <t>Mniotilta varia</t>
  </si>
  <si>
    <t>Sporophila corvina</t>
  </si>
  <si>
    <t>Tiaris olivaceus</t>
  </si>
  <si>
    <t>Cyanerpes cyaneus</t>
  </si>
  <si>
    <t>Tyto alba</t>
  </si>
  <si>
    <t>Molothrus bonariensis</t>
  </si>
  <si>
    <t>I-3 raw</t>
  </si>
  <si>
    <t>I-3 score</t>
  </si>
  <si>
    <t>I-8 raw</t>
  </si>
  <si>
    <t>I-8 score</t>
  </si>
  <si>
    <t>Nomonyx dominicus</t>
  </si>
  <si>
    <t>Anas discors</t>
  </si>
  <si>
    <t>Melanerpes formicivorus</t>
  </si>
  <si>
    <t>Passerina caerulea</t>
  </si>
  <si>
    <t>Peucaea ruficauda</t>
  </si>
  <si>
    <t>Cochlearius cochlearius</t>
  </si>
  <si>
    <t>Bubulcus ibis</t>
  </si>
  <si>
    <t>Morococcyx erythropygus</t>
  </si>
  <si>
    <t>Arremonops rufivirgatus</t>
  </si>
  <si>
    <t>Tapera naevia</t>
  </si>
  <si>
    <t>Ramphastos sulfuratus</t>
  </si>
  <si>
    <t>Psarocolius montezuma</t>
  </si>
  <si>
    <t>Campephilus guatemalensis</t>
  </si>
  <si>
    <t>Eupherusa eximia</t>
  </si>
  <si>
    <t>Myioborus miniatus</t>
  </si>
  <si>
    <t>Cardellina pusilla</t>
  </si>
  <si>
    <t>Campylopterus hemileucurus</t>
  </si>
  <si>
    <t>Pionus senilis</t>
  </si>
  <si>
    <t>Pandion haliaetus</t>
  </si>
  <si>
    <t>Icterus spurius</t>
  </si>
  <si>
    <t>Saltator atriceps</t>
  </si>
  <si>
    <t>Chlorospingus flavopectus</t>
  </si>
  <si>
    <t>Icterus prosthemelas</t>
  </si>
  <si>
    <t>Thamnophilus doliatus</t>
  </si>
  <si>
    <t>Ramphocelus passerinii</t>
  </si>
  <si>
    <t>Melozone cabanisi</t>
  </si>
  <si>
    <t>Coccyzus americanus</t>
  </si>
  <si>
    <t>Buteo platypterus</t>
  </si>
  <si>
    <t>Microchera cupreiceps</t>
  </si>
  <si>
    <t>Lampornis calolaemus</t>
  </si>
  <si>
    <t>Discosura conversii</t>
  </si>
  <si>
    <t>Heliodoxa jacula</t>
  </si>
  <si>
    <t>Eupherusa nigriventris</t>
  </si>
  <si>
    <t>Sturnella magna</t>
  </si>
  <si>
    <t>Mycteria americana</t>
  </si>
  <si>
    <t>Tringa solitaria</t>
  </si>
  <si>
    <t>Ammodramus savannarum</t>
  </si>
  <si>
    <t>Lophotriccus pileatus</t>
  </si>
  <si>
    <t>Coereba flaveola</t>
  </si>
  <si>
    <t>Eubucco bourcierii</t>
  </si>
  <si>
    <t>Aulacorhynchus prasinus</t>
  </si>
  <si>
    <t>Ramphocelus sanguinolentus</t>
  </si>
  <si>
    <t>Tangara icterocephala</t>
  </si>
  <si>
    <t>Semnornis frantzii</t>
  </si>
  <si>
    <t>Phaethornis longirostris</t>
  </si>
  <si>
    <t>Colibri delphinae</t>
  </si>
  <si>
    <t>Chlorophonia callophrys</t>
  </si>
  <si>
    <t>Hylocichla mustelina</t>
  </si>
  <si>
    <t>Zentrygon costaricensis</t>
  </si>
  <si>
    <t>Thraupis abbas</t>
  </si>
  <si>
    <t>Sclerurus mexicanus</t>
  </si>
  <si>
    <t>Pulsatrix perspicillata</t>
  </si>
  <si>
    <t>Arremon crassirostris</t>
  </si>
  <si>
    <t>Turdus plebejus</t>
  </si>
  <si>
    <t>Crax rubra</t>
  </si>
  <si>
    <t>Eugenes spectabilis</t>
  </si>
  <si>
    <t>Panterpe insignis</t>
  </si>
  <si>
    <t>Colibri cyanotus</t>
  </si>
  <si>
    <t>Selasphorus flammula</t>
  </si>
  <si>
    <t>Leuconotopicus villosus</t>
  </si>
  <si>
    <t>Ptilogonys caudatus</t>
  </si>
  <si>
    <t>Grallaricula flavirostris</t>
  </si>
  <si>
    <t>Stelgidopteryx serripennis</t>
  </si>
  <si>
    <t>Glyphorynchus spirurus</t>
  </si>
  <si>
    <t>Oxyruncus cristatus</t>
  </si>
  <si>
    <t>Platyrinchus mystaceus</t>
  </si>
  <si>
    <t>Premnoplex brunnescens</t>
  </si>
  <si>
    <t>Contopus cinereus</t>
  </si>
  <si>
    <t>Cinclus mexicanus</t>
  </si>
  <si>
    <t>Turdus obsoletus</t>
  </si>
  <si>
    <t>Syndactyla subalaris</t>
  </si>
  <si>
    <t>Doryfera ludovicae</t>
  </si>
  <si>
    <t>Piranga leucoptera</t>
  </si>
  <si>
    <t>Mionectes olivaceus</t>
  </si>
  <si>
    <t>Xenops rutilans</t>
  </si>
  <si>
    <t>Catharus fuscater</t>
  </si>
  <si>
    <t>Myadestes melanops</t>
  </si>
  <si>
    <t>Serpophaga cinerea</t>
  </si>
  <si>
    <t>Grallaria guatimalensis</t>
  </si>
  <si>
    <t>Gampsonyx swainsonii</t>
  </si>
  <si>
    <t>Mitrephanes phaeocercus</t>
  </si>
  <si>
    <t>Numida meleagris</t>
  </si>
  <si>
    <t>Phainoptila melanoxantha</t>
  </si>
  <si>
    <t>Chamaepetes unicolor</t>
  </si>
  <si>
    <t>Basileuterus melanotis</t>
  </si>
  <si>
    <t>Elanoides forficatus</t>
  </si>
  <si>
    <t>Troglodytes ochraceus</t>
  </si>
  <si>
    <t>Tangara dowii</t>
  </si>
  <si>
    <t>Zeledonia coronata</t>
  </si>
  <si>
    <t>Myiodynastes hemichrysus</t>
  </si>
  <si>
    <t>Setophaga caerulescens</t>
  </si>
  <si>
    <t>Patagioenas fasciata</t>
  </si>
  <si>
    <t>Spizaetus ornatus</t>
  </si>
  <si>
    <t>Chlorospingus pileatus</t>
  </si>
  <si>
    <t>Junco vulcani</t>
  </si>
  <si>
    <t>Diglossa plumbea</t>
  </si>
  <si>
    <t>Setophaga virens</t>
  </si>
  <si>
    <t>Euphonia elegantissima</t>
  </si>
  <si>
    <t>Chlorophanes spiza</t>
  </si>
  <si>
    <t>Myioborus torquatus</t>
  </si>
  <si>
    <t>Euphonia gouldi</t>
  </si>
  <si>
    <t>Micrastur ruficollis</t>
  </si>
  <si>
    <t>Trogon rufus</t>
  </si>
  <si>
    <t>Phaethornis guy</t>
  </si>
  <si>
    <t>Lampornis hemileucus</t>
  </si>
  <si>
    <t>Acanthidops bairdi</t>
  </si>
  <si>
    <t>Scytalopus argentifrons</t>
  </si>
  <si>
    <t>Basileuterus melanogenys</t>
  </si>
  <si>
    <t>Thripadectes rufobrunneus</t>
  </si>
  <si>
    <t>Margarornis rubiginosus</t>
  </si>
  <si>
    <t>Pselliophorus tibialis</t>
  </si>
  <si>
    <t>Empidonax flavescens</t>
  </si>
  <si>
    <t>Piranga bidentata</t>
  </si>
  <si>
    <t>Amazona auropalliata</t>
  </si>
  <si>
    <t>Tangara larvata</t>
  </si>
  <si>
    <t xml:space="preserve">Selasphorus </t>
  </si>
  <si>
    <t>Turdus nigrescens</t>
  </si>
  <si>
    <t>Catharus gracilirostris</t>
  </si>
  <si>
    <t>Selasphorus scintilla</t>
  </si>
  <si>
    <t>Calliphlox bryantae</t>
  </si>
  <si>
    <t>Seiurus aurocapilla</t>
  </si>
  <si>
    <t>Arremon brunneinucha</t>
  </si>
  <si>
    <t>Dendrortyx leucophrys</t>
  </si>
  <si>
    <t>Pheucticus tibialis</t>
  </si>
  <si>
    <t>Elaenia frantzii</t>
  </si>
  <si>
    <t>Megascops clarkii</t>
  </si>
  <si>
    <t>Antrostomus saturatus</t>
  </si>
  <si>
    <t>Pharomachrus mocinno</t>
  </si>
  <si>
    <t>Falco sparverius</t>
  </si>
  <si>
    <t>Setophaga discolor</t>
  </si>
  <si>
    <t>Myiodynastes luteiventris</t>
  </si>
  <si>
    <t>Vireo philadelphicus</t>
  </si>
  <si>
    <t>Basileuterus culicivorus</t>
  </si>
  <si>
    <t>Geothlypis formosa</t>
  </si>
  <si>
    <t>Zimmerius parvus</t>
  </si>
  <si>
    <t>Chiroxiphia linearis</t>
  </si>
  <si>
    <t>Trogon collaris</t>
  </si>
  <si>
    <t>Catharus aurantiirostris</t>
  </si>
  <si>
    <t>Vermivora chrysoptera</t>
  </si>
  <si>
    <t>Accipiter bicolor</t>
  </si>
  <si>
    <t>Euphonia luteicapilla</t>
  </si>
  <si>
    <t>Pachyramphus aglaiae</t>
  </si>
  <si>
    <t>Micrastur semitorquatus</t>
  </si>
  <si>
    <t>Spiza americana</t>
  </si>
  <si>
    <t>Habia rubica</t>
  </si>
  <si>
    <t>Piranga olivacea</t>
  </si>
  <si>
    <t>Tangara guttata</t>
  </si>
  <si>
    <t>Vireo olivaceus</t>
  </si>
  <si>
    <t>Empidonax virescens</t>
  </si>
  <si>
    <t>Legatus leucophaius</t>
  </si>
  <si>
    <t>Empidonax flaviventris</t>
  </si>
  <si>
    <t>Passerina ciris</t>
  </si>
  <si>
    <t>Strix virgata</t>
  </si>
  <si>
    <t>Tigrisoma mexicanum</t>
  </si>
  <si>
    <t>Odontophorus guttatus</t>
  </si>
  <si>
    <t>Vermivora cyanoptera</t>
  </si>
  <si>
    <t>Geothlypis tolmiei</t>
  </si>
  <si>
    <t>Lepidocolaptes affinis</t>
  </si>
  <si>
    <t>Cistothorus platensis</t>
  </si>
  <si>
    <t>Pachyramphus versicolor</t>
  </si>
  <si>
    <t>Cynanthus canivetii</t>
  </si>
  <si>
    <t>municipality</t>
  </si>
  <si>
    <t>species</t>
  </si>
  <si>
    <t>higher taxon</t>
  </si>
  <si>
    <t>Aves</t>
  </si>
  <si>
    <t>Acanthocephala alata</t>
  </si>
  <si>
    <t>Acrocinus longimanus</t>
  </si>
  <si>
    <t>Acromis sparsa</t>
  </si>
  <si>
    <t>Amithao albopictus</t>
  </si>
  <si>
    <t>Anartia fatima</t>
  </si>
  <si>
    <t>Apis mellifera</t>
  </si>
  <si>
    <t>Argia elongata</t>
  </si>
  <si>
    <t>Argiope argentata</t>
  </si>
  <si>
    <t>Argiope trifasciata</t>
  </si>
  <si>
    <t>Ascalapha odorata</t>
  </si>
  <si>
    <t>Ascia monuste</t>
  </si>
  <si>
    <t>Atta cephalotes</t>
  </si>
  <si>
    <t>Castniomera drucei</t>
  </si>
  <si>
    <t>Colobura dirce</t>
  </si>
  <si>
    <t>Cupiennius coccineus</t>
  </si>
  <si>
    <t>Danaus eresimus</t>
  </si>
  <si>
    <t>Dione juno</t>
  </si>
  <si>
    <t>Dryas iulia</t>
  </si>
  <si>
    <t>Erythrodiplax fervida</t>
  </si>
  <si>
    <t>Erythrodiplax funerea</t>
  </si>
  <si>
    <t>Euclea distrahens</t>
  </si>
  <si>
    <t>Eulaema cingulata</t>
  </si>
  <si>
    <t>Eulaema polychroma</t>
  </si>
  <si>
    <t>Eumorpha labruscae</t>
  </si>
  <si>
    <t>Gasteracantha cancriformis</t>
  </si>
  <si>
    <t>Hamadryas amphinome</t>
  </si>
  <si>
    <t>Heliconius charithonia</t>
  </si>
  <si>
    <t>Heliconius erato</t>
  </si>
  <si>
    <t>Heliconius hecale</t>
  </si>
  <si>
    <t>Historis odius</t>
  </si>
  <si>
    <t>Leptoglossus zonatus</t>
  </si>
  <si>
    <t>Meccus dimidiatus</t>
  </si>
  <si>
    <t>Melanchroia chephise</t>
  </si>
  <si>
    <t>Micrathena sexspinosa</t>
  </si>
  <si>
    <t>Oiketicus kirbyi</t>
  </si>
  <si>
    <t>Panchlora nivea</t>
  </si>
  <si>
    <t>Papilio polibetes</t>
  </si>
  <si>
    <t>Parasteatoda tepidariorum</t>
  </si>
  <si>
    <t>Periplaneta australasiae</t>
  </si>
  <si>
    <t>Phoebis philea</t>
  </si>
  <si>
    <t>Rekoa meton</t>
  </si>
  <si>
    <t>Rhetus arcius</t>
  </si>
  <si>
    <t>Schistocerca nitens</t>
  </si>
  <si>
    <t>Siproeta stelenes</t>
  </si>
  <si>
    <t>Synoeca septentrionalis</t>
  </si>
  <si>
    <t>Trichonephila clavipes</t>
  </si>
  <si>
    <t>Trigona fulviventris</t>
  </si>
  <si>
    <t>Urania fulgens</t>
  </si>
  <si>
    <t>Aphis nerii</t>
  </si>
  <si>
    <t>Harmonia axyridis</t>
  </si>
  <si>
    <t>Himantigera nigrifemorata</t>
  </si>
  <si>
    <t>Isanthrene monticola</t>
  </si>
  <si>
    <t>Armadillidium vulgare</t>
  </si>
  <si>
    <t>Cyanopepla panamensis</t>
  </si>
  <si>
    <t>Aphonopelma crinirufum</t>
  </si>
  <si>
    <t>Apoica pallens</t>
  </si>
  <si>
    <t>Automeris hamata</t>
  </si>
  <si>
    <t>Baniana veluticollis</t>
  </si>
  <si>
    <t>Battus polydamas</t>
  </si>
  <si>
    <t>Cacographis osteolalis</t>
  </si>
  <si>
    <t>Camponotus sericeiventris</t>
  </si>
  <si>
    <t>Conchylodes salamisalis</t>
  </si>
  <si>
    <t>Cosmosoma teuthras</t>
  </si>
  <si>
    <t>Davus ruficeps</t>
  </si>
  <si>
    <t>Diphthera festiva</t>
  </si>
  <si>
    <t>Eucereon pittieri</t>
  </si>
  <si>
    <t>Eudesmia menea</t>
  </si>
  <si>
    <t>Eumorpha anchemolus</t>
  </si>
  <si>
    <t>Eumorpha satellitia</t>
  </si>
  <si>
    <t>Feigeria herilia</t>
  </si>
  <si>
    <t>Glenopteris oculifera</t>
  </si>
  <si>
    <t>Hemeroblemma mexicana</t>
  </si>
  <si>
    <t>Hetaerina miniata</t>
  </si>
  <si>
    <t>Hymenia perspectalis</t>
  </si>
  <si>
    <t>Maruca vitrata</t>
  </si>
  <si>
    <t>Melete lycimnia</t>
  </si>
  <si>
    <t>Nepheloleuca illiturata</t>
  </si>
  <si>
    <t>Oleria paula</t>
  </si>
  <si>
    <t>Opsiphanes cassina</t>
  </si>
  <si>
    <t>Parasa imitata</t>
  </si>
  <si>
    <t>Pareuptychia ocirrhoe</t>
  </si>
  <si>
    <t>Parides montezuma</t>
  </si>
  <si>
    <t>Placosternus difficilis</t>
  </si>
  <si>
    <t>Protambulyx strigilis</t>
  </si>
  <si>
    <t>Psalmopoeus reduncus</t>
  </si>
  <si>
    <t>Pseudophisma aeolida</t>
  </si>
  <si>
    <t>Pseudosphinx tetrio</t>
  </si>
  <si>
    <t>Pycnoscelus surinamensis</t>
  </si>
  <si>
    <t>Rothschildia lebeau</t>
  </si>
  <si>
    <t>Sphacelodes vulneraria</t>
  </si>
  <si>
    <t>Spodoptera frugiperda</t>
  </si>
  <si>
    <t>Stauropides persimilis</t>
  </si>
  <si>
    <t>Stichoplastoris elusinus</t>
  </si>
  <si>
    <t>Zygogramma signatipennis</t>
  </si>
  <si>
    <t>Anastrepha curvicauda</t>
  </si>
  <si>
    <t>Arilus cristatus</t>
  </si>
  <si>
    <t>Colpolopha bruneri</t>
  </si>
  <si>
    <t>Exophthalmus nicaraguensis</t>
  </si>
  <si>
    <t>Idalus crinis</t>
  </si>
  <si>
    <t>Manataria maculata</t>
  </si>
  <si>
    <t>Palpada mexicana</t>
  </si>
  <si>
    <t>Paraphidippus fartilis</t>
  </si>
  <si>
    <t>Anisoscelis affinis</t>
  </si>
  <si>
    <t>Coelosis biloba</t>
  </si>
  <si>
    <t>Danaus plexippus</t>
  </si>
  <si>
    <t>Ithomia heraldica</t>
  </si>
  <si>
    <t>Metamorpha epaphus</t>
  </si>
  <si>
    <t>Polybia rejecta</t>
  </si>
  <si>
    <t>Pseudolycaena damo</t>
  </si>
  <si>
    <t>Acanthocephala bicoloripes</t>
  </si>
  <si>
    <t>Argia anceps</t>
  </si>
  <si>
    <t>Cladonota apicalis</t>
  </si>
  <si>
    <t>Diaethria pandama</t>
  </si>
  <si>
    <t>Hylesia continua</t>
  </si>
  <si>
    <t>Kukulcania hibernalis</t>
  </si>
  <si>
    <t>Leptophobia aripa</t>
  </si>
  <si>
    <t>Omophoita aequinoctialis</t>
  </si>
  <si>
    <t>Opsiphanes tamarindi</t>
  </si>
  <si>
    <t>Urbanus proteus</t>
  </si>
  <si>
    <t>Anthomyia illocata</t>
  </si>
  <si>
    <t>Burtinus notatipennis</t>
  </si>
  <si>
    <t>Camponotus atriceps</t>
  </si>
  <si>
    <t>Castilia ofella</t>
  </si>
  <si>
    <t>Chlosyne janais</t>
  </si>
  <si>
    <t>Cleistolophus similis</t>
  </si>
  <si>
    <t>Cryptocephalus trizonatus</t>
  </si>
  <si>
    <t>Eriophora edax</t>
  </si>
  <si>
    <t>Greta morgane</t>
  </si>
  <si>
    <t>Lepisma saccharinum</t>
  </si>
  <si>
    <t>Membracis mexicana</t>
  </si>
  <si>
    <t>Menemerus bivittatus</t>
  </si>
  <si>
    <t>Odontomachus opaciventris</t>
  </si>
  <si>
    <t>Oncometopia clarior</t>
  </si>
  <si>
    <t>Pachylia ficus</t>
  </si>
  <si>
    <t>Papilio anchisiades</t>
  </si>
  <si>
    <t>Phobetron hipparchia</t>
  </si>
  <si>
    <t>Rhinospathe albomarginata</t>
  </si>
  <si>
    <t>Smeringopus pallidus</t>
  </si>
  <si>
    <t>Spartocera fusca</t>
  </si>
  <si>
    <t>Syntomeida melanthus</t>
  </si>
  <si>
    <t>Thisbe lycorias</t>
  </si>
  <si>
    <t>Anthericonia anketeschke</t>
  </si>
  <si>
    <t>Cycloneda sanguinea</t>
  </si>
  <si>
    <t>Exophthalmus carneipes</t>
  </si>
  <si>
    <t>Hades noctula</t>
  </si>
  <si>
    <t>Marpesia petreus</t>
  </si>
  <si>
    <t>Pseudomyrmex gracilis</t>
  </si>
  <si>
    <t>Pseudoxycheila tarsalis</t>
  </si>
  <si>
    <t>Tapinoma melanocephalum</t>
  </si>
  <si>
    <t>Thecla herodotus</t>
  </si>
  <si>
    <t>Xylocopa fimbriata</t>
  </si>
  <si>
    <t>Atarnes sallei</t>
  </si>
  <si>
    <t>Dione moneta</t>
  </si>
  <si>
    <t>Pityeja histrionaria</t>
  </si>
  <si>
    <t>Stolas lebasii</t>
  </si>
  <si>
    <t>Abracris flavolineata</t>
  </si>
  <si>
    <t>Actinote anteas</t>
  </si>
  <si>
    <t>Aidemona azteca</t>
  </si>
  <si>
    <t>Aphrissa statira</t>
  </si>
  <si>
    <t>Calligrapha fulvipes</t>
  </si>
  <si>
    <t>Carales astur</t>
  </si>
  <si>
    <t>Cyanopepla scintillans</t>
  </si>
  <si>
    <t>Cyrtodisca major</t>
  </si>
  <si>
    <t>Euphoria candezei</t>
  </si>
  <si>
    <t>Marpesia zerynthia</t>
  </si>
  <si>
    <t>Melanis pixe</t>
  </si>
  <si>
    <t>Melipotis fasciolaris</t>
  </si>
  <si>
    <t>Mischocyttarus angulatus</t>
  </si>
  <si>
    <t>Pachylis nervosus</t>
  </si>
  <si>
    <t>Parasa wellesca</t>
  </si>
  <si>
    <t>Psilopleura vittata</t>
  </si>
  <si>
    <t>Sphaerobothria hoffmanni</t>
  </si>
  <si>
    <t>Stilpnochlora azteca</t>
  </si>
  <si>
    <t>Xylocopa frontalis</t>
  </si>
  <si>
    <t>Xylophanes pluto</t>
  </si>
  <si>
    <t>Automeris tridens</t>
  </si>
  <si>
    <t>Automeris pallidior</t>
  </si>
  <si>
    <t>Euthyrhynchus floridanus</t>
  </si>
  <si>
    <t>Hypercompe icasia</t>
  </si>
  <si>
    <t>Phoebis sennae</t>
  </si>
  <si>
    <t>Vanessa virginiensis</t>
  </si>
  <si>
    <t>Anaptomecus longiventris</t>
  </si>
  <si>
    <t>Antianthe expansa</t>
  </si>
  <si>
    <t>Argia adamsi</t>
  </si>
  <si>
    <t>Brachiacantha bistripustulata</t>
  </si>
  <si>
    <t>Chrysina chrysargyrea</t>
  </si>
  <si>
    <t>Consul fabius</t>
  </si>
  <si>
    <t>Daiphron proteum</t>
  </si>
  <si>
    <t>Dysdercus lunulatus</t>
  </si>
  <si>
    <t>Erythrogonia areolata</t>
  </si>
  <si>
    <t>Euptoieta hegesia</t>
  </si>
  <si>
    <t>Faula centralis</t>
  </si>
  <si>
    <t>Latrodectus geometricus</t>
  </si>
  <si>
    <t>Leptoscelis quadrisignatus</t>
  </si>
  <si>
    <t>Leptotes cassius</t>
  </si>
  <si>
    <t>Leucauge argyrobapta</t>
  </si>
  <si>
    <t>Megaphobema mesomelas</t>
  </si>
  <si>
    <t>Microtylopteryx hebardi</t>
  </si>
  <si>
    <t>Mischocyttarus basimacula</t>
  </si>
  <si>
    <t>Morpho helenor</t>
  </si>
  <si>
    <t>Nannotrigona perilampoides</t>
  </si>
  <si>
    <t>Nepheloleuca politia</t>
  </si>
  <si>
    <t>Paratrechina longicornis</t>
  </si>
  <si>
    <t>Peridinetus irroratus</t>
  </si>
  <si>
    <t>Pierella helvina</t>
  </si>
  <si>
    <t>Pseudaugochlora graminea</t>
  </si>
  <si>
    <t>Terpsis quadrivittata</t>
  </si>
  <si>
    <t>Tetragonisca angustula</t>
  </si>
  <si>
    <t>Xylophanes ceratomioides</t>
  </si>
  <si>
    <t>Achlyodes pallida</t>
  </si>
  <si>
    <t>Archilestes grandis</t>
  </si>
  <si>
    <t>Catasticta nimbice</t>
  </si>
  <si>
    <t>Cheilomenes sexmaculata</t>
  </si>
  <si>
    <t>Chilocorus cacti</t>
  </si>
  <si>
    <t>Cyanopepla arrogans</t>
  </si>
  <si>
    <t>Dismorphia theucharila</t>
  </si>
  <si>
    <t>Metopoceris gemmans</t>
  </si>
  <si>
    <t>Parachartergus compressus</t>
  </si>
  <si>
    <t>Tethlimmena aliena</t>
  </si>
  <si>
    <t>Turuptiana obliqua</t>
  </si>
  <si>
    <t>Utetheisa ornatrix</t>
  </si>
  <si>
    <t>Anisoscelis gradadius</t>
  </si>
  <si>
    <t>Biblis hyperia</t>
  </si>
  <si>
    <t>Bombus ephippiatus</t>
  </si>
  <si>
    <t>Carcinophora americana</t>
  </si>
  <si>
    <t>Cryptographis nitidalis</t>
  </si>
  <si>
    <t>Diaethria astala</t>
  </si>
  <si>
    <t>Eurybia lycisca</t>
  </si>
  <si>
    <t>Holocompsa azteca</t>
  </si>
  <si>
    <t>Antiblemma borrega</t>
  </si>
  <si>
    <t>Antiblemma neptis</t>
  </si>
  <si>
    <t>Baniana veluta</t>
  </si>
  <si>
    <t>Brachurapteryx tesserata</t>
  </si>
  <si>
    <t>Carteris lineata</t>
  </si>
  <si>
    <t>Castniomera atymnius</t>
  </si>
  <si>
    <t>Cyclomia minuta</t>
  </si>
  <si>
    <t>Cyclophora coecaria</t>
  </si>
  <si>
    <t>Dalcerides mesoa</t>
  </si>
  <si>
    <t>Diaethria clymena</t>
  </si>
  <si>
    <t>Dismorphia amphione</t>
  </si>
  <si>
    <t>Euptychia jesia</t>
  </si>
  <si>
    <t>Gloora alba</t>
  </si>
  <si>
    <t>Godyris nero</t>
  </si>
  <si>
    <t>Gonodonta indentata</t>
  </si>
  <si>
    <t>Hortensia similis</t>
  </si>
  <si>
    <t>Hyalostenele lutescens</t>
  </si>
  <si>
    <t>Hypena lollia</t>
  </si>
  <si>
    <t>Idaea elata</t>
  </si>
  <si>
    <t>Ithomia patilla</t>
  </si>
  <si>
    <t>Lamprosema dorisalis</t>
  </si>
  <si>
    <t>Lepasta bractea</t>
  </si>
  <si>
    <t>Lipocosma nigripictalis</t>
  </si>
  <si>
    <t>Napeogenes tolosa</t>
  </si>
  <si>
    <t>Nephelosia caecina</t>
  </si>
  <si>
    <t>Neritos leucoplaga</t>
  </si>
  <si>
    <t>Oraesia aenofusa</t>
  </si>
  <si>
    <t>Papilio thoas</t>
  </si>
  <si>
    <t>Patalene hamulata</t>
  </si>
  <si>
    <t>Perrhybris pamela</t>
  </si>
  <si>
    <t>Phrygionis privignaria</t>
  </si>
  <si>
    <t>Platysenta mimica</t>
  </si>
  <si>
    <t>Pterhemia excissa</t>
  </si>
  <si>
    <t>Pteronymia aletta</t>
  </si>
  <si>
    <t>Pyrgion repanda</t>
  </si>
  <si>
    <t>Radara nealcesalis</t>
  </si>
  <si>
    <t>Rejectaria lysandria</t>
  </si>
  <si>
    <t>Safia bruma</t>
  </si>
  <si>
    <t>Salia lysizona</t>
  </si>
  <si>
    <t>Scotura leucophleps</t>
  </si>
  <si>
    <t>Semiothisa divergentata</t>
  </si>
  <si>
    <t>Synclera jarbusalis</t>
  </si>
  <si>
    <t>Syngamia florella</t>
  </si>
  <si>
    <t>Taygetis salvini</t>
  </si>
  <si>
    <t>Thyrinteina arnobia</t>
  </si>
  <si>
    <t>Thysania zenobia</t>
  </si>
  <si>
    <t>Baeotis zonata</t>
  </si>
  <si>
    <t>Cyrtophora citricola</t>
  </si>
  <si>
    <t>Enyo ocypete</t>
  </si>
  <si>
    <t>Himeromima aulis</t>
  </si>
  <si>
    <t>Mesosemia grandis</t>
  </si>
  <si>
    <t>Prepona meander</t>
  </si>
  <si>
    <t>Sibine apicalis</t>
  </si>
  <si>
    <t>Smyrna blomfildia</t>
  </si>
  <si>
    <t>Zelus longipes</t>
  </si>
  <si>
    <t>Porcellio scaber</t>
  </si>
  <si>
    <t>Xylophanes tersa</t>
  </si>
  <si>
    <t>Anasa bellator</t>
  </si>
  <si>
    <t>Apoica thoracica</t>
  </si>
  <si>
    <t>Arawacus togarna</t>
  </si>
  <si>
    <t>Automeris dagmarae</t>
  </si>
  <si>
    <t>Automeris fieldi</t>
  </si>
  <si>
    <t>Automeris zugana</t>
  </si>
  <si>
    <t>Brachystethus improvisus</t>
  </si>
  <si>
    <t>Calpodes ethlius</t>
  </si>
  <si>
    <t>Cartellodes levis</t>
  </si>
  <si>
    <t>Clemensia cincinnata</t>
  </si>
  <si>
    <t>Conchylodes bryophilalis</t>
  </si>
  <si>
    <t>Cratosomus punctulatus</t>
  </si>
  <si>
    <t>Cupiennius getazi</t>
  </si>
  <si>
    <t>Danaus gilippus</t>
  </si>
  <si>
    <t>Dasysphinx volatilis</t>
  </si>
  <si>
    <t>Destutia modica</t>
  </si>
  <si>
    <t>Disaulota leptalina</t>
  </si>
  <si>
    <t>Dythemis sterilis</t>
  </si>
  <si>
    <t>Emesis cypria</t>
  </si>
  <si>
    <t>Eresia phillyra</t>
  </si>
  <si>
    <t>Eucereon xanthoperas</t>
  </si>
  <si>
    <t>Euclea plugma</t>
  </si>
  <si>
    <t>Gecarcinus quadratus</t>
  </si>
  <si>
    <t>Hagnagora mortipax</t>
  </si>
  <si>
    <t>Halysidota atra</t>
  </si>
  <si>
    <t>Heliconius clysonymus</t>
  </si>
  <si>
    <t>Hetaerina cruentata</t>
  </si>
  <si>
    <t>Holophaea lycone</t>
  </si>
  <si>
    <t>Hymenomima umbelularia</t>
  </si>
  <si>
    <t>Hypna clytemnestra</t>
  </si>
  <si>
    <t>Leptophobia caesia</t>
  </si>
  <si>
    <t>Leuculopsis unifasciata</t>
  </si>
  <si>
    <t>Lithacodia jora</t>
  </si>
  <si>
    <t>Lobocleta subcincta</t>
  </si>
  <si>
    <t>Macraspis chrysis</t>
  </si>
  <si>
    <t>Magneuptychia libye</t>
  </si>
  <si>
    <t>Opharus belus</t>
  </si>
  <si>
    <t>Oxydia trychiata</t>
  </si>
  <si>
    <t>Pierella luna</t>
  </si>
  <si>
    <t>Polybia occidentalis</t>
  </si>
  <si>
    <t>Pseudogerespa usipetes</t>
  </si>
  <si>
    <t>Rhionaeschna cornigera</t>
  </si>
  <si>
    <t>Rhuda focula</t>
  </si>
  <si>
    <t>Sibine horrida</t>
  </si>
  <si>
    <t>Spargania cultata</t>
  </si>
  <si>
    <t>Stylura cirama</t>
  </si>
  <si>
    <t>Synnomos firmamentaria</t>
  </si>
  <si>
    <t>Anteos maerula</t>
  </si>
  <si>
    <t>Bryoptera subbrunnea</t>
  </si>
  <si>
    <t>Corythalia opima</t>
  </si>
  <si>
    <t>Exophthalmus scalptus</t>
  </si>
  <si>
    <t>Periclina apricaria</t>
  </si>
  <si>
    <t>Sericoptera mahometaria</t>
  </si>
  <si>
    <t>Astraptes anaphus</t>
  </si>
  <si>
    <t>Blattella germanica</t>
  </si>
  <si>
    <t>Bombus pullatus</t>
  </si>
  <si>
    <t>Camponotus planatus</t>
  </si>
  <si>
    <t>Eucynortula albipunctata</t>
  </si>
  <si>
    <t>Ammalo helops</t>
  </si>
  <si>
    <t>Anisoscelis podalicus</t>
  </si>
  <si>
    <t>Anthanassa tulcis</t>
  </si>
  <si>
    <t>Catonephele numilia</t>
  </si>
  <si>
    <t>Chlosyne hippodrome</t>
  </si>
  <si>
    <t>Cryptolaemus montrouzieri</t>
  </si>
  <si>
    <t>Cyanopepla submacula</t>
  </si>
  <si>
    <t>Hermetia illucens</t>
  </si>
  <si>
    <t>Pachylia syces</t>
  </si>
  <si>
    <t>Pantala flavescens</t>
  </si>
  <si>
    <t>Chlosyne lacinia</t>
  </si>
  <si>
    <t>Argia chelata</t>
  </si>
  <si>
    <t>Automeris io</t>
  </si>
  <si>
    <t>Strymon bazochii</t>
  </si>
  <si>
    <t>Enyo gorgon</t>
  </si>
  <si>
    <t>Parachartergus apicalis</t>
  </si>
  <si>
    <t>Micrathena brevipes</t>
  </si>
  <si>
    <t>Phthiacnemia picta</t>
  </si>
  <si>
    <t>Scaphidomorphus bosci</t>
  </si>
  <si>
    <t>Allograpta obliqua</t>
  </si>
  <si>
    <t>Eriophora ravilla</t>
  </si>
  <si>
    <t>Exophthalmus jekelianus</t>
  </si>
  <si>
    <t>Greta andromica</t>
  </si>
  <si>
    <t>Heliconius aliphera</t>
  </si>
  <si>
    <t>Hypselonotus interruptus</t>
  </si>
  <si>
    <t>Lycorea eva</t>
  </si>
  <si>
    <t>Paratettix mexicanus</t>
  </si>
  <si>
    <t>Rekoa palegon</t>
  </si>
  <si>
    <t>Spathilepia clonius</t>
  </si>
  <si>
    <t>Tmolus echion</t>
  </si>
  <si>
    <t>Voltinia umbra</t>
  </si>
  <si>
    <t>Xenophanes tryxus</t>
  </si>
  <si>
    <t>Amastus aconia</t>
  </si>
  <si>
    <t>Coenobita compressus</t>
  </si>
  <si>
    <t>Stenomacra marginella</t>
  </si>
  <si>
    <t>Arthropoda</t>
  </si>
  <si>
    <t>Alpinia zerumbet</t>
  </si>
  <si>
    <t>Ananas comosus</t>
  </si>
  <si>
    <t>Cecropia obtusifolia</t>
  </si>
  <si>
    <t>Clidemia octona</t>
  </si>
  <si>
    <t>Coffea arabica</t>
  </si>
  <si>
    <t>Cosmos sulphureus</t>
  </si>
  <si>
    <t>Euphorbia lactea</t>
  </si>
  <si>
    <t>Ficus benjamina</t>
  </si>
  <si>
    <t>Gonolobus edulis</t>
  </si>
  <si>
    <t>Grevillea robusta</t>
  </si>
  <si>
    <t>Handroanthus ochraceus</t>
  </si>
  <si>
    <t>Heliconia latispatha</t>
  </si>
  <si>
    <t>Hura crepitans</t>
  </si>
  <si>
    <t>Impatiens walleriana</t>
  </si>
  <si>
    <t>Ipomoea cairica</t>
  </si>
  <si>
    <t>Monstera deliciosa</t>
  </si>
  <si>
    <t>Oxalis corniculata</t>
  </si>
  <si>
    <t>Oxalis latifolia</t>
  </si>
  <si>
    <t>Passiflora vitifolia</t>
  </si>
  <si>
    <t>Petrea volubilis</t>
  </si>
  <si>
    <t>Piper umbellatum</t>
  </si>
  <si>
    <t>Psidium guajava</t>
  </si>
  <si>
    <t>Salvia splendens</t>
  </si>
  <si>
    <t>Solenophora calycosa</t>
  </si>
  <si>
    <t>Spondias purpurea</t>
  </si>
  <si>
    <t>Tabebuia rosea</t>
  </si>
  <si>
    <t>Thunbergia grandiflora</t>
  </si>
  <si>
    <t>Thunbergia mysorensis</t>
  </si>
  <si>
    <t>Tillandsia caput-medusae</t>
  </si>
  <si>
    <t>Tillandsia fasciculata</t>
  </si>
  <si>
    <t>Tillandsia schiedeana</t>
  </si>
  <si>
    <t>Tradescantia poelliae</t>
  </si>
  <si>
    <t>Tradescantia zebrina</t>
  </si>
  <si>
    <t>Youngia japonica</t>
  </si>
  <si>
    <t>Begonia conchifolia</t>
  </si>
  <si>
    <t>Comaclinium montanum</t>
  </si>
  <si>
    <t>Cuphea appendiculata</t>
  </si>
  <si>
    <t>Diphysa americana</t>
  </si>
  <si>
    <t>Epidendrum barbeyanum</t>
  </si>
  <si>
    <t>Euphorbia leucocephala</t>
  </si>
  <si>
    <t>Ipomoea purpurea</t>
  </si>
  <si>
    <t>Melampodium perfoliatum</t>
  </si>
  <si>
    <t>Mesosphaerum urticoides</t>
  </si>
  <si>
    <t>Musa velutina</t>
  </si>
  <si>
    <t>Oxalis frutescens</t>
  </si>
  <si>
    <t>Peperomia lignescens</t>
  </si>
  <si>
    <t>Peperomia olivacea</t>
  </si>
  <si>
    <t>Peperomia san-joseana</t>
  </si>
  <si>
    <t>Pleuropetalum sprucei</t>
  </si>
  <si>
    <t>Polyclathra cucumerina</t>
  </si>
  <si>
    <t>Sechium edule</t>
  </si>
  <si>
    <t>Sorocea trophoides</t>
  </si>
  <si>
    <t>Tradescantia zanonia</t>
  </si>
  <si>
    <t>Tripogandra serrulata</t>
  </si>
  <si>
    <t>Cirsium subcoriaceum</t>
  </si>
  <si>
    <t>Gunnera insignis</t>
  </si>
  <si>
    <t>Maianthemum gigas</t>
  </si>
  <si>
    <t>Asclepias curassavica</t>
  </si>
  <si>
    <t>Castilleja arvensis</t>
  </si>
  <si>
    <t>Centrosema pubescens</t>
  </si>
  <si>
    <t>Dichorisandra thyrsiflora</t>
  </si>
  <si>
    <t>Euphorbia heterophylla</t>
  </si>
  <si>
    <t>Hedychium coronarium</t>
  </si>
  <si>
    <t>Heterocentron glandulosum</t>
  </si>
  <si>
    <t>Impatiens balsamina</t>
  </si>
  <si>
    <t>Impatiens hawkeri</t>
  </si>
  <si>
    <t>Passiflora biflora</t>
  </si>
  <si>
    <t>Pleroma urvilleanum</t>
  </si>
  <si>
    <t>Podocarpus costaricensis</t>
  </si>
  <si>
    <t>Tecoma stans</t>
  </si>
  <si>
    <t>Thunbergia alata</t>
  </si>
  <si>
    <t>Arachis pintoi</t>
  </si>
  <si>
    <t>Bursera simaruba</t>
  </si>
  <si>
    <t>Cananga odorata</t>
  </si>
  <si>
    <t>Coix lacryma-jobi</t>
  </si>
  <si>
    <t>Hellenia speciosa</t>
  </si>
  <si>
    <t>Lantana camara</t>
  </si>
  <si>
    <t>Megaskepasma erythrochlamys</t>
  </si>
  <si>
    <t>Neurolaena lobata</t>
  </si>
  <si>
    <t>Nicotiana tabacum</t>
  </si>
  <si>
    <t>Terminalia catappa</t>
  </si>
  <si>
    <t>Yucca gigantea</t>
  </si>
  <si>
    <t>Bauhinia monandra</t>
  </si>
  <si>
    <t>Cojoba arborea</t>
  </si>
  <si>
    <t>Dracaena fragrans</t>
  </si>
  <si>
    <t>Euphorbia pulcherrima</t>
  </si>
  <si>
    <t>Hamelia patens</t>
  </si>
  <si>
    <t>Mauria heterophylla</t>
  </si>
  <si>
    <t>Melanthera nivea</t>
  </si>
  <si>
    <t>Punica granatum</t>
  </si>
  <si>
    <t>Selenicereus costaricensis</t>
  </si>
  <si>
    <t>Syzygium jambos</t>
  </si>
  <si>
    <t>Cassia fistula</t>
  </si>
  <si>
    <t>Delonix regia</t>
  </si>
  <si>
    <t>Enterolobium cyclocarpum</t>
  </si>
  <si>
    <t>Ipomoea parasitica</t>
  </si>
  <si>
    <t>Pyrostegia venusta</t>
  </si>
  <si>
    <t>Samanea saman</t>
  </si>
  <si>
    <t>Senna tonduzii</t>
  </si>
  <si>
    <t>Acaciella angustissima</t>
  </si>
  <si>
    <t>Acmella repens</t>
  </si>
  <si>
    <t>Acnistus arborescens</t>
  </si>
  <si>
    <t>Allamanda blanchetii</t>
  </si>
  <si>
    <t>Anthurium scandens</t>
  </si>
  <si>
    <t>Baccharis trinervis</t>
  </si>
  <si>
    <t>Blakea gracilis</t>
  </si>
  <si>
    <t>Callianthe picta</t>
  </si>
  <si>
    <t>Callistemon viminalis</t>
  </si>
  <si>
    <t>Chaetogastra naudiniana</t>
  </si>
  <si>
    <t>Cordyline fruticosa</t>
  </si>
  <si>
    <t>Croton draco</t>
  </si>
  <si>
    <t>Cupressus lusitanica</t>
  </si>
  <si>
    <t>Epidendrum radicans</t>
  </si>
  <si>
    <t>Eryngium carlinae</t>
  </si>
  <si>
    <t>Ficus pertusa</t>
  </si>
  <si>
    <t>Gunnera talamancana</t>
  </si>
  <si>
    <t>Habenaria monorrhiza</t>
  </si>
  <si>
    <t>Kohleria spicata</t>
  </si>
  <si>
    <t>Lantana polyacantha</t>
  </si>
  <si>
    <t>Lepidium virginicum</t>
  </si>
  <si>
    <t>Malvaviscus arboreus</t>
  </si>
  <si>
    <t>Melia azedarach</t>
  </si>
  <si>
    <t>Miconia aeruginosa</t>
  </si>
  <si>
    <t>Miconia sericea</t>
  </si>
  <si>
    <t>Miconia xalapensis</t>
  </si>
  <si>
    <t>Mimosa pigra</t>
  </si>
  <si>
    <t>Morella cerifera</t>
  </si>
  <si>
    <t>Palicourea padifolia</t>
  </si>
  <si>
    <t>Passiflora apetala</t>
  </si>
  <si>
    <t>Passiflora edulis</t>
  </si>
  <si>
    <t>Pentas lanceolata</t>
  </si>
  <si>
    <t>Peperomia tetraphylla</t>
  </si>
  <si>
    <t>Persicaria capitata</t>
  </si>
  <si>
    <t>Phaseolus xanthotrichus</t>
  </si>
  <si>
    <t>Phytolacca icosandra</t>
  </si>
  <si>
    <t>Pilea nummulariifolia</t>
  </si>
  <si>
    <t>Pluchea carolinensis</t>
  </si>
  <si>
    <t>Psidium cattleianum</t>
  </si>
  <si>
    <t>Ricinus communis</t>
  </si>
  <si>
    <t>Saccharum officinarum</t>
  </si>
  <si>
    <t>Solanum viarum</t>
  </si>
  <si>
    <t>Stevia triflora</t>
  </si>
  <si>
    <t>Tagetes filifolia</t>
  </si>
  <si>
    <t>Tagetes subulata</t>
  </si>
  <si>
    <t>Tithonia diversifolia</t>
  </si>
  <si>
    <t>Trichilia havanensis</t>
  </si>
  <si>
    <t>Trifolium repens</t>
  </si>
  <si>
    <t>Waltheria indica</t>
  </si>
  <si>
    <t>Witheringia solanacea</t>
  </si>
  <si>
    <t>Zingiber spectabile</t>
  </si>
  <si>
    <t>Anoda cristata</t>
  </si>
  <si>
    <t>Caesalpinia pulcherrima</t>
  </si>
  <si>
    <t>Duranta erecta</t>
  </si>
  <si>
    <t>Emilia fosbergii</t>
  </si>
  <si>
    <t>Hypoestes phyllostachya</t>
  </si>
  <si>
    <t>Malpighia glabra</t>
  </si>
  <si>
    <t>Mangifera indica</t>
  </si>
  <si>
    <t>Persea americana</t>
  </si>
  <si>
    <t>Pilea cadierei</t>
  </si>
  <si>
    <t>Plumbago auriculata</t>
  </si>
  <si>
    <t>Rhaphiolepis loquata</t>
  </si>
  <si>
    <t>Rivina humilis</t>
  </si>
  <si>
    <t>Schwackaea cupheoides</t>
  </si>
  <si>
    <t>Strongylodon macrobotrys</t>
  </si>
  <si>
    <t>Trimezia steyermarkii</t>
  </si>
  <si>
    <t>Tropaeolum moritzianum</t>
  </si>
  <si>
    <t>Ageratum conyzoides</t>
  </si>
  <si>
    <t>Anthurium scherzerianum</t>
  </si>
  <si>
    <t>Bambusa vulgaris</t>
  </si>
  <si>
    <t>Browallia americana</t>
  </si>
  <si>
    <t>Catharanthus roseus</t>
  </si>
  <si>
    <t>Cestrum schlechtendalii</t>
  </si>
  <si>
    <t>Comparettia falcata</t>
  </si>
  <si>
    <t>Epidendrum exasperatum</t>
  </si>
  <si>
    <t>Epidendrum laucheanum</t>
  </si>
  <si>
    <t>Eugenia uniflora</t>
  </si>
  <si>
    <t>Govenia quadriplicata</t>
  </si>
  <si>
    <t>Maxillaria neglecta</t>
  </si>
  <si>
    <t>Mirabilis jalapa</t>
  </si>
  <si>
    <t>Myrsine coriacea</t>
  </si>
  <si>
    <t>Passiflora adenopoda</t>
  </si>
  <si>
    <t>Passiflora sexflora</t>
  </si>
  <si>
    <t>Russelia sarmentosa</t>
  </si>
  <si>
    <t>Sanchezia oblonga</t>
  </si>
  <si>
    <t>Satyria warszewiczii</t>
  </si>
  <si>
    <t>Spathodea campanulata</t>
  </si>
  <si>
    <t>Tinantia erecta</t>
  </si>
  <si>
    <t>Bomarea acutifolia</t>
  </si>
  <si>
    <t>Cavendishia bracteata</t>
  </si>
  <si>
    <t>Columnea magnifica</t>
  </si>
  <si>
    <t>Crocosmia crocosmiiflora</t>
  </si>
  <si>
    <t>Disterigma humboldtii</t>
  </si>
  <si>
    <t>Drimys granadensis</t>
  </si>
  <si>
    <t>Euphorbia hirta</t>
  </si>
  <si>
    <t>Gaudichaudia hexandra</t>
  </si>
  <si>
    <t>Glossoloma ichthyoderma</t>
  </si>
  <si>
    <t>Impatiens sodenii</t>
  </si>
  <si>
    <t>Masdevallia rafaeliana</t>
  </si>
  <si>
    <t>Maxillaria biolleyi</t>
  </si>
  <si>
    <t>Nasa speciosa</t>
  </si>
  <si>
    <t>Nertera granadensis</t>
  </si>
  <si>
    <t>Paepalanthus costaricensis</t>
  </si>
  <si>
    <t>Palicourea adusta</t>
  </si>
  <si>
    <t>Prumnopitys standleyi</t>
  </si>
  <si>
    <t>Quercus costaricensis</t>
  </si>
  <si>
    <t>Solanum storkii</t>
  </si>
  <si>
    <t>Telipogon glicensteinii</t>
  </si>
  <si>
    <t>Achimenes pedunculata</t>
  </si>
  <si>
    <t>Antigonon leptopus</t>
  </si>
  <si>
    <t>Aristolochia grandiflora</t>
  </si>
  <si>
    <t>Begonia involucrata</t>
  </si>
  <si>
    <t>Bocconia frutescens</t>
  </si>
  <si>
    <t>Breynia disticha</t>
  </si>
  <si>
    <t>Calceolaria tripartita</t>
  </si>
  <si>
    <t>Calliandra houstoniana</t>
  </si>
  <si>
    <t>Cenchrus purpureus</t>
  </si>
  <si>
    <t>Columnea glabra</t>
  </si>
  <si>
    <t>Conoclinium coelestinum</t>
  </si>
  <si>
    <t>Crescentia cujete</t>
  </si>
  <si>
    <t>Dahlia imperialis</t>
  </si>
  <si>
    <t>Dracaena reflexa</t>
  </si>
  <si>
    <t>Drymonia serrulata</t>
  </si>
  <si>
    <t>Echeveria australis</t>
  </si>
  <si>
    <t>Elephantopus mollis</t>
  </si>
  <si>
    <t>Erigeron canadensis</t>
  </si>
  <si>
    <t>Eryngium foetidum</t>
  </si>
  <si>
    <t>Erythrina berteroana</t>
  </si>
  <si>
    <t>Euphorbia cotinifolia</t>
  </si>
  <si>
    <t>Ficus costaricana</t>
  </si>
  <si>
    <t>Frantzia pittieri</t>
  </si>
  <si>
    <t>Furcraea cabuya</t>
  </si>
  <si>
    <t>Galium hypocarpium</t>
  </si>
  <si>
    <t>Gloriosa superba</t>
  </si>
  <si>
    <t>Heliconia tortuosa</t>
  </si>
  <si>
    <t>Inga oerstediana</t>
  </si>
  <si>
    <t>Lilium longiflorum</t>
  </si>
  <si>
    <t>Lippia dulcis</t>
  </si>
  <si>
    <t>Lopezia miniata</t>
  </si>
  <si>
    <t>Loropetalum chinense</t>
  </si>
  <si>
    <t>Macleania rupestris</t>
  </si>
  <si>
    <t>Malvaviscus penduliflorus</t>
  </si>
  <si>
    <t>Melothria pendula</t>
  </si>
  <si>
    <t>Miconia melanodesma</t>
  </si>
  <si>
    <t>Miconia tonduzii</t>
  </si>
  <si>
    <t>Momordica charantia</t>
  </si>
  <si>
    <t>Musa paradisiaca</t>
  </si>
  <si>
    <t>Nasa triphylla</t>
  </si>
  <si>
    <t>Orthrosanthus chimboracensis</t>
  </si>
  <si>
    <t>Palicourea axillaris</t>
  </si>
  <si>
    <t>Panopsis costaricensis</t>
  </si>
  <si>
    <t>Passiflora foetida</t>
  </si>
  <si>
    <t>Peperomia galioides</t>
  </si>
  <si>
    <t>Peperomia quadrifolia</t>
  </si>
  <si>
    <t>Peperomia tenelliformis</t>
  </si>
  <si>
    <t>Pereskia grandifolia</t>
  </si>
  <si>
    <t>Phaseolus costaricensis</t>
  </si>
  <si>
    <t>Philodendron hederaceum</t>
  </si>
  <si>
    <t>Philodendron xanadu</t>
  </si>
  <si>
    <t>Picramnia antidesma</t>
  </si>
  <si>
    <t>Piper aduncum</t>
  </si>
  <si>
    <t>Platystele compacta</t>
  </si>
  <si>
    <t>Plumeria rubra</t>
  </si>
  <si>
    <t>Podranea ricasoliana</t>
  </si>
  <si>
    <t>Rogiera amoena</t>
  </si>
  <si>
    <t>Salvia polystachya</t>
  </si>
  <si>
    <t>Solanum accrescens</t>
  </si>
  <si>
    <t>Solanum trizygum</t>
  </si>
  <si>
    <t>Thunbergia erecta</t>
  </si>
  <si>
    <t>Thyrsacanthus tubaeformis</t>
  </si>
  <si>
    <t>Urera caracasana</t>
  </si>
  <si>
    <t>Vismia baccifera</t>
  </si>
  <si>
    <t>Schefflera arboricola</t>
  </si>
  <si>
    <t>Epidendrum lacustre</t>
  </si>
  <si>
    <t>Gliricidia sepium</t>
  </si>
  <si>
    <t>Ipomoea tricolor</t>
  </si>
  <si>
    <t>Mentha aquatica</t>
  </si>
  <si>
    <t>Mucuna holtonii</t>
  </si>
  <si>
    <t>Passiflora miniata</t>
  </si>
  <si>
    <t>Pilea microphylla</t>
  </si>
  <si>
    <t>Achyranthes aspera</t>
  </si>
  <si>
    <t>Alsophila firma</t>
  </si>
  <si>
    <t>Cavendishia quereme</t>
  </si>
  <si>
    <t>Cedrela odorata</t>
  </si>
  <si>
    <t>Clitoria ternatea</t>
  </si>
  <si>
    <t>Cosmibuena valerii</t>
  </si>
  <si>
    <t>Costus pulverulentus</t>
  </si>
  <si>
    <t>Cyclospermum leptophyllum</t>
  </si>
  <si>
    <t>Euterpe precatoria</t>
  </si>
  <si>
    <t>Heliconia bihai</t>
  </si>
  <si>
    <t>Hibiscus rosa-sinensis</t>
  </si>
  <si>
    <t>Hypoxis decumbens</t>
  </si>
  <si>
    <t>Ipomoea batatas</t>
  </si>
  <si>
    <t>Kohleria tigridia</t>
  </si>
  <si>
    <t>Opuntia cochenillifera</t>
  </si>
  <si>
    <t>Peperomia emarginella</t>
  </si>
  <si>
    <t>Phaius tankervilleae</t>
  </si>
  <si>
    <t>Phyllanthus tenellus</t>
  </si>
  <si>
    <t>Pilocosta nana</t>
  </si>
  <si>
    <t>Pleurothallis palliolata</t>
  </si>
  <si>
    <t>Rubus rosifolius</t>
  </si>
  <si>
    <t>Ruellia simplex</t>
  </si>
  <si>
    <t>Sobralia amabilis</t>
  </si>
  <si>
    <t>Solanum americanum</t>
  </si>
  <si>
    <t>Swietenia macrophylla</t>
  </si>
  <si>
    <t>Zephyranthes flaggii</t>
  </si>
  <si>
    <t>Bougainvillea glabra</t>
  </si>
  <si>
    <t>Cestrum aurantiacum</t>
  </si>
  <si>
    <t>Chaetogastra longifolia</t>
  </si>
  <si>
    <t>Chrysopogon zizanioides</t>
  </si>
  <si>
    <t>Lantana hirta</t>
  </si>
  <si>
    <t>Lippia origanoides</t>
  </si>
  <si>
    <t>Mimosa pudica</t>
  </si>
  <si>
    <t>Pseuderanthemum cuspidatum</t>
  </si>
  <si>
    <t>Syngonium podophyllum</t>
  </si>
  <si>
    <t>Tigridia pavonia</t>
  </si>
  <si>
    <t>Asparagus officinalis</t>
  </si>
  <si>
    <t>Ceiba pentandra</t>
  </si>
  <si>
    <t>Dendrocalamus asper</t>
  </si>
  <si>
    <t>Heliconia metallica</t>
  </si>
  <si>
    <t>Jatropha integerrima</t>
  </si>
  <si>
    <t>Musa acuminata</t>
  </si>
  <si>
    <t>Rhapis excelsa</t>
  </si>
  <si>
    <t>Ruellia blechum</t>
  </si>
  <si>
    <t>Zinnia elegans</t>
  </si>
  <si>
    <t>Aphelandra scabra</t>
  </si>
  <si>
    <t>Ipomoea neei</t>
  </si>
  <si>
    <t>Ludwigia octovalvis</t>
  </si>
  <si>
    <t>Verbena litoralis</t>
  </si>
  <si>
    <t>Galinsoga quadriradiata</t>
  </si>
  <si>
    <t>Guazuma ulmifolia</t>
  </si>
  <si>
    <t>Iresine diffusa</t>
  </si>
  <si>
    <t>Oxalis debilis</t>
  </si>
  <si>
    <t>Peperomia palmana</t>
  </si>
  <si>
    <t>Robinsonella lindeniana</t>
  </si>
  <si>
    <t>Stemodia verticillata</t>
  </si>
  <si>
    <t>Bomarea hirsuta</t>
  </si>
  <si>
    <t>Castilleja irasuensis</t>
  </si>
  <si>
    <t>Comarostaphylis arbutoides</t>
  </si>
  <si>
    <t>Coriaria microphylla</t>
  </si>
  <si>
    <t>Hernandia didymantha</t>
  </si>
  <si>
    <t>Hypericum irazuense</t>
  </si>
  <si>
    <t>Lupinus costaricensis</t>
  </si>
  <si>
    <t>Pernettya prostrata</t>
  </si>
  <si>
    <t>Acalypha wilkesiana</t>
  </si>
  <si>
    <t>Achimenes grandiflora</t>
  </si>
  <si>
    <t>Aechmea mariae-reginae</t>
  </si>
  <si>
    <t>Agave attenuata</t>
  </si>
  <si>
    <t>Allamanda cathartica</t>
  </si>
  <si>
    <t>Aloe vera</t>
  </si>
  <si>
    <t>Alpinia purpurata</t>
  </si>
  <si>
    <t>Alternanthera brasiliana</t>
  </si>
  <si>
    <t>Alzatea verticillata</t>
  </si>
  <si>
    <t>Anthurium andraeanum</t>
  </si>
  <si>
    <t>Anthurium formosum</t>
  </si>
  <si>
    <t>Anthurium salvinii</t>
  </si>
  <si>
    <t>Arundina graminifolia</t>
  </si>
  <si>
    <t>Besleria triflora</t>
  </si>
  <si>
    <t>Bixa orellana</t>
  </si>
  <si>
    <t>Blakea henripittieri</t>
  </si>
  <si>
    <t>Blakea maurofernandeziana</t>
  </si>
  <si>
    <t>Blakea tapantiana</t>
  </si>
  <si>
    <t>Brunfelsia pauciflora</t>
  </si>
  <si>
    <t>Buddleja nitida</t>
  </si>
  <si>
    <t>Caladium bicolor</t>
  </si>
  <si>
    <t>Calathea crotalifera</t>
  </si>
  <si>
    <t>Canna indica</t>
  </si>
  <si>
    <t>Carica papaya</t>
  </si>
  <si>
    <t>Cascabela thevetia</t>
  </si>
  <si>
    <t>Cavendishia axillaris</t>
  </si>
  <si>
    <t>Cavendishia callista</t>
  </si>
  <si>
    <t>Cereus jamacaru</t>
  </si>
  <si>
    <t>Chelonanthus alatus</t>
  </si>
  <si>
    <t>Chlorophytum comosum</t>
  </si>
  <si>
    <t>Codiaeum variegatum</t>
  </si>
  <si>
    <t>Cojoba costaricensis</t>
  </si>
  <si>
    <t>Columnea consanguinea</t>
  </si>
  <si>
    <t>Cyanthillium cinereum</t>
  </si>
  <si>
    <t>Cyperus flavescens</t>
  </si>
  <si>
    <t>Eichhornia crassipes</t>
  </si>
  <si>
    <t>Epipremnum aureum</t>
  </si>
  <si>
    <t>Equisetum bogotense</t>
  </si>
  <si>
    <t>Erythrina gibbosa</t>
  </si>
  <si>
    <t>Eucalyptus deglupta</t>
  </si>
  <si>
    <t>Euphorbia trigona</t>
  </si>
  <si>
    <t>Frantzia tacaco</t>
  </si>
  <si>
    <t>Fuchsia paniculata</t>
  </si>
  <si>
    <t>Guzmania conifera</t>
  </si>
  <si>
    <t>Helianthus annuus</t>
  </si>
  <si>
    <t>Heliconia psittacorum</t>
  </si>
  <si>
    <t>Heliconia rostrata</t>
  </si>
  <si>
    <t>Hesperomeles obtusifolia</t>
  </si>
  <si>
    <t>Hillia triflora</t>
  </si>
  <si>
    <t>Hoffmannia congesta</t>
  </si>
  <si>
    <t>Hydrangea macrophylla</t>
  </si>
  <si>
    <t>Jessea cooperi</t>
  </si>
  <si>
    <t>Justicia aurea</t>
  </si>
  <si>
    <t>Justicia betonica</t>
  </si>
  <si>
    <t>Miconia alboglandulosa</t>
  </si>
  <si>
    <t>Miconia biperulifera</t>
  </si>
  <si>
    <t>Miconia schnellii</t>
  </si>
  <si>
    <t>Miconia spectabilis</t>
  </si>
  <si>
    <t>Mollinedia costaricensis</t>
  </si>
  <si>
    <t>Monstera adansonii</t>
  </si>
  <si>
    <t>Morus nigra</t>
  </si>
  <si>
    <t>Nephrolepis cordifolia</t>
  </si>
  <si>
    <t>Notopleura pithecobia</t>
  </si>
  <si>
    <t>Oenothera rosea</t>
  </si>
  <si>
    <t>Oncidium sphacelatum</t>
  </si>
  <si>
    <t>Oreomunnea mexicana</t>
  </si>
  <si>
    <t>Oxalis triangularis</t>
  </si>
  <si>
    <t>Palicourea elata</t>
  </si>
  <si>
    <t>Peperomia hernandiifolia</t>
  </si>
  <si>
    <t>Peperomia pittieri</t>
  </si>
  <si>
    <t>Peperomia sessilifolia</t>
  </si>
  <si>
    <t>Peperomia villarrealii</t>
  </si>
  <si>
    <t>Philodendron verrucosum</t>
  </si>
  <si>
    <t>Physalis peruviana</t>
  </si>
  <si>
    <t>Phytolacca rivinoides</t>
  </si>
  <si>
    <t>Platycerium bifurcatum</t>
  </si>
  <si>
    <t>Pleroma heteromalla</t>
  </si>
  <si>
    <t>Podocarpus oleifolius</t>
  </si>
  <si>
    <t>Portulaca umbraticola</t>
  </si>
  <si>
    <t>Prunella vulgaris</t>
  </si>
  <si>
    <t>Psammisia ramiflora</t>
  </si>
  <si>
    <t>Psidium friedrichsthalianum</t>
  </si>
  <si>
    <t>Psychotria chiriquiensis</t>
  </si>
  <si>
    <t>Rhipsalis parasitica</t>
  </si>
  <si>
    <t>Sansevieria trifasciata</t>
  </si>
  <si>
    <t>Saurauia montana</t>
  </si>
  <si>
    <t>Solanum lycopersicum</t>
  </si>
  <si>
    <t>Sphagneticola trilobata</t>
  </si>
  <si>
    <t>Stachytarpheta jamaicensis</t>
  </si>
  <si>
    <t>Staphylea occidentalis</t>
  </si>
  <si>
    <t>Streptosolen jamesonii</t>
  </si>
  <si>
    <t>Symplocos austin-smithii</t>
  </si>
  <si>
    <t>Syzygium malaccense</t>
  </si>
  <si>
    <t>Taraxacum officinale</t>
  </si>
  <si>
    <t>Telipogon costaricensis</t>
  </si>
  <si>
    <t>Tithonia rotundifolia</t>
  </si>
  <si>
    <t>Tridax procumbens</t>
  </si>
  <si>
    <t>Tropaeolum majus</t>
  </si>
  <si>
    <t>Tulbaghia violacea</t>
  </si>
  <si>
    <t>Utricularia praetermissa</t>
  </si>
  <si>
    <t>Vaccinium consanguineum</t>
  </si>
  <si>
    <t>Viola stipularis</t>
  </si>
  <si>
    <t>Werauhia ororiensis</t>
  </si>
  <si>
    <t>Wercklea insignis</t>
  </si>
  <si>
    <t>Xiphidium caeruleum</t>
  </si>
  <si>
    <t>Damburneya salicina</t>
  </si>
  <si>
    <t>Justicia spicigera</t>
  </si>
  <si>
    <t>Melampodium divaricatum</t>
  </si>
  <si>
    <t>Myrrhidendron donnell-smithii</t>
  </si>
  <si>
    <t>Seemannia sylvatica</t>
  </si>
  <si>
    <t>Ticodendron incognitum</t>
  </si>
  <si>
    <t>Arachnothryx buddleioides</t>
  </si>
  <si>
    <t>Arachnothryx calycosa</t>
  </si>
  <si>
    <t>Calliandra haematocephala</t>
  </si>
  <si>
    <t>Centradenia inaequilateralis</t>
  </si>
  <si>
    <t>Cornus disciflora</t>
  </si>
  <si>
    <t>Gymnosiphon suaveolens</t>
  </si>
  <si>
    <t>Hoffmannia psychotriifolia</t>
  </si>
  <si>
    <t>Monochaetum floribundum</t>
  </si>
  <si>
    <t>Notopleura tolimensis</t>
  </si>
  <si>
    <t>Sapium glandulosum</t>
  </si>
  <si>
    <t>Schlegelia parviflora</t>
  </si>
  <si>
    <t>Solanum acerifolium</t>
  </si>
  <si>
    <t>Anredera cordifolia</t>
  </si>
  <si>
    <t>Bauhinia variegata</t>
  </si>
  <si>
    <t>Bocconia arborea</t>
  </si>
  <si>
    <t>Callisia fragrans</t>
  </si>
  <si>
    <t>Canna generalis</t>
  </si>
  <si>
    <t>Chamaedorea tepejilote</t>
  </si>
  <si>
    <t>Clivia miniata</t>
  </si>
  <si>
    <t>Crassocephalum crepidioides</t>
  </si>
  <si>
    <t>Crescentia alata</t>
  </si>
  <si>
    <t>Drymaria cordata</t>
  </si>
  <si>
    <t>Erythrina poeppigiana</t>
  </si>
  <si>
    <t>Goeppertia zebrina</t>
  </si>
  <si>
    <t>Heliconia collinsiana</t>
  </si>
  <si>
    <t>Heliconia wagneriana</t>
  </si>
  <si>
    <t>Inga vera</t>
  </si>
  <si>
    <t>Jacaranda mimosifolia</t>
  </si>
  <si>
    <t>Justicia brandegeeana</t>
  </si>
  <si>
    <t>Justicia carnea</t>
  </si>
  <si>
    <t>Melampodium costaricense</t>
  </si>
  <si>
    <t>Musa coccinea</t>
  </si>
  <si>
    <t>Pachystachys lutea</t>
  </si>
  <si>
    <t>Rumex obtusifolius</t>
  </si>
  <si>
    <t>Schinus terebinthifolia</t>
  </si>
  <si>
    <t>Spathoglottis plicata</t>
  </si>
  <si>
    <t>Stenocereus aragonii</t>
  </si>
  <si>
    <t>Bacopa monnieri</t>
  </si>
  <si>
    <t>Nicandra physalodes</t>
  </si>
  <si>
    <t>Wercklea lutea</t>
  </si>
  <si>
    <t>Ardisia revoluta</t>
  </si>
  <si>
    <t>Cantinoa mutabilis</t>
  </si>
  <si>
    <t>Cryptostegia grandiflora</t>
  </si>
  <si>
    <t>Cyclanthera carthagenensis</t>
  </si>
  <si>
    <t>Gloxinia perennis</t>
  </si>
  <si>
    <t>Guaiacum sanctum</t>
  </si>
  <si>
    <t>Jatropha multifida</t>
  </si>
  <si>
    <t>Monstera tenuis</t>
  </si>
  <si>
    <t>Vachellia collinsii</t>
  </si>
  <si>
    <t>Lippia alba</t>
  </si>
  <si>
    <t>Adiantum capillus-veneris</t>
  </si>
  <si>
    <t>Amaranthus spinosus</t>
  </si>
  <si>
    <t>Anthurium hoffmannii</t>
  </si>
  <si>
    <t>Argemone mexicana</t>
  </si>
  <si>
    <t>Cajanus cajan</t>
  </si>
  <si>
    <t>Canna tuerckheimii</t>
  </si>
  <si>
    <t>Cassia grandis</t>
  </si>
  <si>
    <t>Chiococca alba</t>
  </si>
  <si>
    <t>Cionosicys macranthus</t>
  </si>
  <si>
    <t>Citharexylum donnell-smithii</t>
  </si>
  <si>
    <t>Clematis polygama</t>
  </si>
  <si>
    <t>Cobaea scandens</t>
  </si>
  <si>
    <t>Cordia eriostigma</t>
  </si>
  <si>
    <t>Cupania glabra</t>
  </si>
  <si>
    <t>Cyclanthera filiformis</t>
  </si>
  <si>
    <t>Cyperus odoratus</t>
  </si>
  <si>
    <t>Ehretia latifolia</t>
  </si>
  <si>
    <t>Hypochaeris radicata</t>
  </si>
  <si>
    <t>Ipomoea nil</t>
  </si>
  <si>
    <t>Justicia scheidweileri</t>
  </si>
  <si>
    <t>Licaria triandra</t>
  </si>
  <si>
    <t>Mazus pumilus</t>
  </si>
  <si>
    <t>Montanoa hibiscifolia</t>
  </si>
  <si>
    <t>Morinda citrifolia</t>
  </si>
  <si>
    <t>Ocotea sinuata</t>
  </si>
  <si>
    <t>Piper auritum</t>
  </si>
  <si>
    <t>Pisonia aculeata</t>
  </si>
  <si>
    <t>Psychotria subsessilis</t>
  </si>
  <si>
    <t>Rhynchospora nervosa</t>
  </si>
  <si>
    <t>Rubus niveus</t>
  </si>
  <si>
    <t>Senna didymobotrya</t>
  </si>
  <si>
    <t>Solanum nigrum</t>
  </si>
  <si>
    <t>Stachytarpheta mutabilis</t>
  </si>
  <si>
    <t>Stellaria media</t>
  </si>
  <si>
    <t>Thunbergia fragrans</t>
  </si>
  <si>
    <t>Vitis tiliifolia</t>
  </si>
  <si>
    <t>Xanthosoma robustum</t>
  </si>
  <si>
    <t>Zantedeschia aethiopica</t>
  </si>
  <si>
    <t>Zanthoxylum schreberi</t>
  </si>
  <si>
    <t>Aciotis rubricaulis</t>
  </si>
  <si>
    <t>Capsicum annuum</t>
  </si>
  <si>
    <t>Cnidoscolus aconitifolius</t>
  </si>
  <si>
    <t>Gonzalagunia rosea</t>
  </si>
  <si>
    <t>Hippeastrum hybridum</t>
  </si>
  <si>
    <t>Houttuynia cordata</t>
  </si>
  <si>
    <t>Miconia melanotricha</t>
  </si>
  <si>
    <t>Monstera lentii</t>
  </si>
  <si>
    <t>Ocimum campechianum</t>
  </si>
  <si>
    <t>Passiflora lancearia</t>
  </si>
  <si>
    <t>Solanum quitoense</t>
  </si>
  <si>
    <t>Tracheophyta</t>
  </si>
  <si>
    <t>I-10 raw</t>
  </si>
  <si>
    <t>I-10 score</t>
  </si>
  <si>
    <t>fid_3</t>
  </si>
  <si>
    <t>square area</t>
  </si>
  <si>
    <t>Alajuela - 216</t>
  </si>
  <si>
    <t>Poas - 216</t>
  </si>
  <si>
    <t>Heredia - 1</t>
  </si>
  <si>
    <t>Poas - 1</t>
  </si>
  <si>
    <t>Barva - 1</t>
  </si>
  <si>
    <t>Santa Barbara - 1</t>
  </si>
  <si>
    <t>Alajuela - 1</t>
  </si>
  <si>
    <t>Alajuela - 215</t>
  </si>
  <si>
    <t>Alajuela - 214</t>
  </si>
  <si>
    <t>San Rafael - 1</t>
  </si>
  <si>
    <t>Alajuela - 218</t>
  </si>
  <si>
    <t>Alajuela - 217</t>
  </si>
  <si>
    <t>Flores - 1</t>
  </si>
  <si>
    <t>Alajuela - 213</t>
  </si>
  <si>
    <t>San Isidro - 1</t>
  </si>
  <si>
    <t>Alajuela - 212</t>
  </si>
  <si>
    <t>Heredia - 211</t>
  </si>
  <si>
    <t>San Isidro - 209</t>
  </si>
  <si>
    <t>Alajuela - 210</t>
  </si>
  <si>
    <t>Alajuela - 208</t>
  </si>
  <si>
    <t>San Rafael - 206</t>
  </si>
  <si>
    <t>Alajuela - 202</t>
  </si>
  <si>
    <t>Flores - 207</t>
  </si>
  <si>
    <t>Alajuela - 205</t>
  </si>
  <si>
    <t>Flores - 203</t>
  </si>
  <si>
    <t>Heredia - 204</t>
  </si>
  <si>
    <t>San Rafael - 198</t>
  </si>
  <si>
    <t>Alajuela - 193</t>
  </si>
  <si>
    <t>Heredia - 199</t>
  </si>
  <si>
    <t>San Pablo - 198</t>
  </si>
  <si>
    <t>Alajuela - 201</t>
  </si>
  <si>
    <t>Alajuela - 196</t>
  </si>
  <si>
    <t>Flores - 200</t>
  </si>
  <si>
    <t>Heredia - 197</t>
  </si>
  <si>
    <t>Heredia - 194</t>
  </si>
  <si>
    <t>San Pablo - 1</t>
  </si>
  <si>
    <t>Alajuela - 195</t>
  </si>
  <si>
    <t>Heredia - 188</t>
  </si>
  <si>
    <t>Flores - 188</t>
  </si>
  <si>
    <t>San Pablo - 192</t>
  </si>
  <si>
    <t>Moravia - 1</t>
  </si>
  <si>
    <t>Belen - 190</t>
  </si>
  <si>
    <t>San Pablo - 191</t>
  </si>
  <si>
    <t>Santo Domingo - 1</t>
  </si>
  <si>
    <t>Alajuela - 183</t>
  </si>
  <si>
    <t>Belen - 185</t>
  </si>
  <si>
    <t>Flores - 185</t>
  </si>
  <si>
    <t>Heredia - 189</t>
  </si>
  <si>
    <t>Flores - 189</t>
  </si>
  <si>
    <t>Alajuela - 187</t>
  </si>
  <si>
    <t>Alajuela - 186</t>
  </si>
  <si>
    <t>Belen - 1</t>
  </si>
  <si>
    <t>San Pablo - 184</t>
  </si>
  <si>
    <t>Alajuela - 182</t>
  </si>
  <si>
    <t>Heredia - 180</t>
  </si>
  <si>
    <t>Heredia - 181</t>
  </si>
  <si>
    <t>San Pablo - 181</t>
  </si>
  <si>
    <t>Belen - 178</t>
  </si>
  <si>
    <t>San Pablo - 179</t>
  </si>
  <si>
    <t>Belen - 176</t>
  </si>
  <si>
    <t>Heredia - 171</t>
  </si>
  <si>
    <t>Heredia - 173</t>
  </si>
  <si>
    <t>Santo Domingo - 175</t>
  </si>
  <si>
    <t>San Pablo - 175</t>
  </si>
  <si>
    <t>Vasquez de Coronado - 1</t>
  </si>
  <si>
    <t>Alajuela - 166</t>
  </si>
  <si>
    <t>Alajuela - 174</t>
  </si>
  <si>
    <t>Belen - 172</t>
  </si>
  <si>
    <t>Belen - 167</t>
  </si>
  <si>
    <t>Santo Domingo - 170</t>
  </si>
  <si>
    <t>Belen - 165</t>
  </si>
  <si>
    <t>Heredia - 177</t>
  </si>
  <si>
    <t>Moravia - 155</t>
  </si>
  <si>
    <t>Heredia - 168</t>
  </si>
  <si>
    <t>Santo Domingo - 169</t>
  </si>
  <si>
    <t>San Pablo - 169</t>
  </si>
  <si>
    <t>Heredia - 163</t>
  </si>
  <si>
    <t>Vasquez de Coronado - 164</t>
  </si>
  <si>
    <t>Belen - 161</t>
  </si>
  <si>
    <t>Vasquez de Coronado - 159</t>
  </si>
  <si>
    <t>Oreamuno - 160</t>
  </si>
  <si>
    <t>Belen - 162</t>
  </si>
  <si>
    <t>Moravia - 159</t>
  </si>
  <si>
    <t>Vasquez de Coronado - 158</t>
  </si>
  <si>
    <t>Heredia - 157</t>
  </si>
  <si>
    <t>Heredia - 156</t>
  </si>
  <si>
    <t>Alvarado - 1</t>
  </si>
  <si>
    <t>Alajuela - 154</t>
  </si>
  <si>
    <t>Santo Domingo - 153</t>
  </si>
  <si>
    <t>Vasquez de Coronado - 152</t>
  </si>
  <si>
    <t>Vasquez de Coronado - 151</t>
  </si>
  <si>
    <t>Vasquez de Coronado - 150</t>
  </si>
  <si>
    <t>Goicoechea - 150</t>
  </si>
  <si>
    <t>Vasquez de Coronado - 148</t>
  </si>
  <si>
    <t>Goicoechea - 151</t>
  </si>
  <si>
    <t>Moravia - 149</t>
  </si>
  <si>
    <t>Vasquez de Coronado - 149</t>
  </si>
  <si>
    <t>Moravia - 148</t>
  </si>
  <si>
    <t>Vasquez de Coronado - 147</t>
  </si>
  <si>
    <t>Goicoechea - 147</t>
  </si>
  <si>
    <t>Alvarado - 146</t>
  </si>
  <si>
    <t>Alvarado - 137</t>
  </si>
  <si>
    <t>Goicoechea - 145</t>
  </si>
  <si>
    <t>Goicoechea - 138</t>
  </si>
  <si>
    <t>Escazu - 143</t>
  </si>
  <si>
    <t>Moravia - 144</t>
  </si>
  <si>
    <t>Goicoechea - 140</t>
  </si>
  <si>
    <t>Escazu - 1</t>
  </si>
  <si>
    <t>Santa Ana - 1</t>
  </si>
  <si>
    <t>San Jose - 142</t>
  </si>
  <si>
    <t>Goicoechea - 139</t>
  </si>
  <si>
    <t>Moravia - 141</t>
  </si>
  <si>
    <t>San Jose - 1</t>
  </si>
  <si>
    <t>Moravia - 136</t>
  </si>
  <si>
    <t>Goicoechea - 1</t>
  </si>
  <si>
    <t>Tibas - 1</t>
  </si>
  <si>
    <t>San Jose - 132</t>
  </si>
  <si>
    <t>Tibas - 132</t>
  </si>
  <si>
    <t>Moravia - 135</t>
  </si>
  <si>
    <t>Santa Ana - 134</t>
  </si>
  <si>
    <t>Moravia - 130</t>
  </si>
  <si>
    <t>Goicoechea - 130</t>
  </si>
  <si>
    <t>Goicoechea - 133</t>
  </si>
  <si>
    <t>San Jose - 131</t>
  </si>
  <si>
    <t>Tibas - 128</t>
  </si>
  <si>
    <t>Tibas - 129</t>
  </si>
  <si>
    <t>Goicoechea - 129</t>
  </si>
  <si>
    <t>Goicoechea - 128</t>
  </si>
  <si>
    <t>Montes de Oca - 127</t>
  </si>
  <si>
    <t>Goicoechea - 127</t>
  </si>
  <si>
    <t>San Jose - 113</t>
  </si>
  <si>
    <t>San Jose - 112</t>
  </si>
  <si>
    <t>San Jose - 111</t>
  </si>
  <si>
    <t>Tibas - 111</t>
  </si>
  <si>
    <t>Santa Ana - 108</t>
  </si>
  <si>
    <t>Goicoechea - 110</t>
  </si>
  <si>
    <t>San Jose - 107</t>
  </si>
  <si>
    <t>Tibas - 107</t>
  </si>
  <si>
    <t>Montes de Oca - 1</t>
  </si>
  <si>
    <t>Santa Ana - 109</t>
  </si>
  <si>
    <t>Goicoechea - 106</t>
  </si>
  <si>
    <t>Montes de Oca - 121</t>
  </si>
  <si>
    <t>Escazu - 122</t>
  </si>
  <si>
    <t>San Jose - 126</t>
  </si>
  <si>
    <t>Goicoechea - 126</t>
  </si>
  <si>
    <t>Montes de Oca - 125</t>
  </si>
  <si>
    <t>Montes de Oca - 124</t>
  </si>
  <si>
    <t>Cartago - 1</t>
  </si>
  <si>
    <t>Escazu - 123</t>
  </si>
  <si>
    <t>Escazu - 119</t>
  </si>
  <si>
    <t>Montes de Oca - 120</t>
  </si>
  <si>
    <t>Montes de Oca - 117</t>
  </si>
  <si>
    <t>Montes de Oca - 118</t>
  </si>
  <si>
    <t>Montes de Oca - 116</t>
  </si>
  <si>
    <t>Oreamuno - 1</t>
  </si>
  <si>
    <t>San Jose - 115</t>
  </si>
  <si>
    <t>Montes de Oca - 105</t>
  </si>
  <si>
    <t>Montes de Oca - 104</t>
  </si>
  <si>
    <t>Escazu - 100</t>
  </si>
  <si>
    <t>Montes de Oca - 103</t>
  </si>
  <si>
    <t>Montes de Oca - 102</t>
  </si>
  <si>
    <t>Curridabat - 114</t>
  </si>
  <si>
    <t>Oreamuno - 95</t>
  </si>
  <si>
    <t>San Jose - 96</t>
  </si>
  <si>
    <t>Escazu - 96</t>
  </si>
  <si>
    <t>Montes de Oca - 114</t>
  </si>
  <si>
    <t>Mora - 1</t>
  </si>
  <si>
    <t>Santa Ana - 99</t>
  </si>
  <si>
    <t>Curridabat - 101</t>
  </si>
  <si>
    <t>La Union - 1</t>
  </si>
  <si>
    <t>San Jose - 90</t>
  </si>
  <si>
    <t>Cartago - 98</t>
  </si>
  <si>
    <t>Montes de Oca - 97</t>
  </si>
  <si>
    <t>Curridabat - 97</t>
  </si>
  <si>
    <t>San Jose - 93</t>
  </si>
  <si>
    <t>Montes de Oca - 93</t>
  </si>
  <si>
    <t>Escazu - 91</t>
  </si>
  <si>
    <t>San Jose - 81</t>
  </si>
  <si>
    <t>San Jose - 94</t>
  </si>
  <si>
    <t>La Union - 92</t>
  </si>
  <si>
    <t>San Jose - 86</t>
  </si>
  <si>
    <t>Curridabat - 59</t>
  </si>
  <si>
    <t>Oreamuno - 85</t>
  </si>
  <si>
    <t>Alajuelita - 1</t>
  </si>
  <si>
    <t>San Jose - 87</t>
  </si>
  <si>
    <t>Curridabat - 87</t>
  </si>
  <si>
    <t>Curridabat - 88</t>
  </si>
  <si>
    <t>Cartago - 89</t>
  </si>
  <si>
    <t>Alajuelita - 90</t>
  </si>
  <si>
    <t>San Jose - 80</t>
  </si>
  <si>
    <t>Curridabat - 71</t>
  </si>
  <si>
    <t>Curridabat - 78</t>
  </si>
  <si>
    <t>La Union - 84</t>
  </si>
  <si>
    <t>Oreamuno - 83</t>
  </si>
  <si>
    <t>San Jose - 77</t>
  </si>
  <si>
    <t>Oreamuno - 82</t>
  </si>
  <si>
    <t>Cartago - 82</t>
  </si>
  <si>
    <t>Curridabat - 79</t>
  </si>
  <si>
    <t>Curridabat - 70</t>
  </si>
  <si>
    <t>Oreamuno - 74</t>
  </si>
  <si>
    <t>San Jose - 76</t>
  </si>
  <si>
    <t>San Jose - 75</t>
  </si>
  <si>
    <t>Curridabat - 75</t>
  </si>
  <si>
    <t>Curridabat - 73</t>
  </si>
  <si>
    <t>La Union - 59</t>
  </si>
  <si>
    <t>Oreamuno - 68</t>
  </si>
  <si>
    <t>Escazu - 64</t>
  </si>
  <si>
    <t>Curridabat - 72</t>
  </si>
  <si>
    <t>San Jose - 69</t>
  </si>
  <si>
    <t>Desamparados - 69</t>
  </si>
  <si>
    <t>Curridabat - 67</t>
  </si>
  <si>
    <t>Curridabat - 66</t>
  </si>
  <si>
    <t>Curridabat - 62</t>
  </si>
  <si>
    <t>La Union - 62</t>
  </si>
  <si>
    <t>Oreamuno - 65</t>
  </si>
  <si>
    <t>San Jose - 60</t>
  </si>
  <si>
    <t>Alajuelita - 60</t>
  </si>
  <si>
    <t>Curridabat - 63</t>
  </si>
  <si>
    <t>San Jose - 61</t>
  </si>
  <si>
    <t>Desamparados - 61</t>
  </si>
  <si>
    <t>Curridabat - 1</t>
  </si>
  <si>
    <t>San Jose - 55</t>
  </si>
  <si>
    <t>San Jose - 38</t>
  </si>
  <si>
    <t>Desamparados - 38</t>
  </si>
  <si>
    <t>La Union - 58</t>
  </si>
  <si>
    <t>Desamparados - 55</t>
  </si>
  <si>
    <t>Alajuelita - 55</t>
  </si>
  <si>
    <t>San Jose - 57</t>
  </si>
  <si>
    <t>Desamparados - 57</t>
  </si>
  <si>
    <t>San Jose - 56</t>
  </si>
  <si>
    <t>Desamparados - 56</t>
  </si>
  <si>
    <t>Desamparados - 54</t>
  </si>
  <si>
    <t>La Union - 51</t>
  </si>
  <si>
    <t>Desamparados - 53</t>
  </si>
  <si>
    <t>Desamparados - 1</t>
  </si>
  <si>
    <t>Desamparados - 39</t>
  </si>
  <si>
    <t>Desamparados - 52</t>
  </si>
  <si>
    <t>Alajuelita - 52</t>
  </si>
  <si>
    <t>Alajuelita - 37</t>
  </si>
  <si>
    <t>Desamparados - 41</t>
  </si>
  <si>
    <t>Cartago - 40</t>
  </si>
  <si>
    <t>Oreamuno - 36</t>
  </si>
  <si>
    <t>Desamparados - 43</t>
  </si>
  <si>
    <t>Desamparados - 35</t>
  </si>
  <si>
    <t>Cartago - 31</t>
  </si>
  <si>
    <t>Desamparados - 42</t>
  </si>
  <si>
    <t>Desamparados - 33</t>
  </si>
  <si>
    <t>Desamparados - 34</t>
  </si>
  <si>
    <t>Cartago - 30</t>
  </si>
  <si>
    <t>Desamparados - 32</t>
  </si>
  <si>
    <t>Desamparados - 49</t>
  </si>
  <si>
    <t>Cartago - 50</t>
  </si>
  <si>
    <t>Desamparados - 46</t>
  </si>
  <si>
    <t>Aserri - 46</t>
  </si>
  <si>
    <t>Desamparados - 48</t>
  </si>
  <si>
    <t>Cartago - 47</t>
  </si>
  <si>
    <t>Aserri - 1</t>
  </si>
  <si>
    <t>Oreamuno - 45</t>
  </si>
  <si>
    <t>Cartago - 45</t>
  </si>
  <si>
    <t>Oreamuno - 44</t>
  </si>
  <si>
    <t>Cartago - 44</t>
  </si>
  <si>
    <t>Desamparados - 29</t>
  </si>
  <si>
    <t>Oreamuno - 28</t>
  </si>
  <si>
    <t>Desamparados - 26</t>
  </si>
  <si>
    <t>Oreamuno - 27</t>
  </si>
  <si>
    <t>Cartago - 27</t>
  </si>
  <si>
    <t>Cartago - 25</t>
  </si>
  <si>
    <t>Cartago - 24</t>
  </si>
  <si>
    <t>Oreamuno - 22</t>
  </si>
  <si>
    <t>Cartago - 23</t>
  </si>
  <si>
    <t>Cartago - 21</t>
  </si>
  <si>
    <t>Cartago - 19</t>
  </si>
  <si>
    <t>El Cuarco - 1</t>
  </si>
  <si>
    <t>Cartago - 18</t>
  </si>
  <si>
    <t>Cartago - 20</t>
  </si>
  <si>
    <t>El Cuarco - 17</t>
  </si>
  <si>
    <t>Cartago - 17</t>
  </si>
  <si>
    <t>Cartago - 16</t>
  </si>
  <si>
    <t>Cartago - 15</t>
  </si>
  <si>
    <t>Cartago - 14</t>
  </si>
  <si>
    <t>El Cuarco - 13</t>
  </si>
  <si>
    <t>El Cuarco - 12</t>
  </si>
  <si>
    <t>Paraiso - 1</t>
  </si>
  <si>
    <t>Cartago - 8</t>
  </si>
  <si>
    <t>Cartago - 7</t>
  </si>
  <si>
    <t>El Cuarco - 6</t>
  </si>
  <si>
    <t>Cartago - 6</t>
  </si>
  <si>
    <t>El Cuarco - 11</t>
  </si>
  <si>
    <t>El Cuarco - 10</t>
  </si>
  <si>
    <t>El Cuarco - 9</t>
  </si>
  <si>
    <t>Cartago - 9</t>
  </si>
  <si>
    <t>El Cuarco - 4</t>
  </si>
  <si>
    <t>El Cuarco - 5</t>
  </si>
  <si>
    <t>Paraiso - 3</t>
  </si>
  <si>
    <t>Paraiso - 2</t>
  </si>
  <si>
    <t>Atenas - 1</t>
  </si>
  <si>
    <t>buffered-zone</t>
  </si>
  <si>
    <t>sq-area within muni</t>
  </si>
  <si>
    <t>sq-area of unbuff within buff</t>
  </si>
  <si>
    <t>I-1. Proportion of natural areas</t>
  </si>
  <si>
    <t>I-2. Connectivity measures or ecological networks to counter fragmentation</t>
  </si>
  <si>
    <t>I-4. Change in number of native species (vascular plants)</t>
  </si>
  <si>
    <t>I-5. Change in number of native species (birds)</t>
  </si>
  <si>
    <t>I-6. Change in number of native species (arthropods)</t>
  </si>
  <si>
    <t>I-7. Habitat restoration</t>
  </si>
  <si>
    <t>I-8. Proportion of protected natural areas</t>
  </si>
  <si>
    <t>I-9. Proportion of invasive alien species</t>
  </si>
  <si>
    <t>I-10. Regulation of quantity of water</t>
  </si>
  <si>
    <t>I-11. Climate regulation: carbon storage and cooling effect of vegetation</t>
  </si>
  <si>
    <t>I-3. Native biodiversity in built-up areas (birds)</t>
  </si>
  <si>
    <t>(Total area of natural, restored and naturalised areas) ÷ (Area of city) ×  100%</t>
  </si>
  <si>
    <t>See method at right and note that you should divide the sum-of-squares by A_total twice</t>
  </si>
  <si>
    <t>(Number of native bird species found in built-up areas) ÷ (Total number 
of native bird species in the city) × 100%</t>
  </si>
  <si>
    <t>Total increase in number of vascular plant species (as a 
result of re-introduction, rediscovery, new species found 
due to more intensive and comprehensive surveys, etc.)</t>
  </si>
  <si>
    <t>Total increase in number of native bird species (as a 
result of re-introduction, rediscovery, new species found 
due to more intensive and comprehensive surveys, etc.)</t>
  </si>
  <si>
    <t>Total increase in number of native arthropod species 
(as a result of re-introduction, rediscovery, new species 
found due to more intensive and comprehensive surveys, 
etc.)</t>
  </si>
  <si>
    <t>(Area of habitat restored*) ÷ (Area of original habitat that 
is degraded**) × 100%</t>
  </si>
  <si>
    <t>(Area of protected or secured natural areas) ÷ (Total area 
of the city) × 100%</t>
  </si>
  <si>
    <t>(Tree canopy cover) ÷ (Total terrestrial area of the city) 
× 100%</t>
  </si>
  <si>
    <t>(Total permeable area) ÷ (Total terrestrial area of the 
city) × 100%</t>
  </si>
  <si>
    <t>Definition</t>
  </si>
  <si>
    <t>Indicator</t>
  </si>
  <si>
    <t>Data sources</t>
  </si>
  <si>
    <t>ESA WorldCover, iNaturalist 2020 research-grade observations</t>
  </si>
  <si>
    <t>iNaturalist 2020 research-grade observations</t>
  </si>
  <si>
    <t>Status</t>
  </si>
  <si>
    <t>implemented</t>
  </si>
  <si>
    <t>baseline data provided</t>
  </si>
  <si>
    <t>no data</t>
  </si>
  <si>
    <t>poor data</t>
  </si>
  <si>
    <t>implemented by Saif</t>
  </si>
  <si>
    <t>GAIA 2018 30m impervious area</t>
  </si>
  <si>
    <t>Global Invasive Species Database</t>
  </si>
  <si>
    <t>World Database of Protected Areas</t>
  </si>
  <si>
    <t>ESA WorldCover (natural areas as all values except crop, built-up, bare)</t>
  </si>
  <si>
    <t>Definition of Indicator 2</t>
  </si>
  <si>
    <t>To ensure that the comparison of invasive alien species 
with that of native species is meaningful, it would have 
to be a comparison of identical taxonomic groups.
(Number of invasive alien species in a taxonomic group) 
÷ (Total number of native species of the same taxonomic 
group + number of invasive alien species) × 100%
Cities can decide on the most appropriate and relevant 
level of taxonomic group(s), i.e., Genus, Family, Order or 
Class to apply for this indicator.</t>
  </si>
  <si>
    <t>I-12. Recreational services</t>
  </si>
  <si>
    <t>(Area of parks, nature conservation areas and other 
green spaces with natural areas and protected or 
secured accessible natural areas) /1000 persons</t>
  </si>
  <si>
    <t>needs areas of recreational spaces + population sizes</t>
  </si>
  <si>
    <t>I-13 Proximity to parks</t>
  </si>
  <si>
    <t>(Population of city living within 400m from a park/green space) ÷ (Total population of city) × 100%</t>
  </si>
  <si>
    <t>needs park locations+extents and high-resolution population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</si>
</sst>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DejaVu Sans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Border="1" applyAlignment="1">
      <alignment wrapText="1"/>
    </xf>
    <xf numFmtId="10" fontId="0" fillId="0" borderId="0" xfId="0" applyNumberFormat="1"/>
    <xf numFmtId="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/>
    </xf>
    <xf numFmtId="0" fontId="21" fillId="0" borderId="0" xfId="0" applyFont="1"/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38100</xdr:rowOff>
    </xdr:from>
    <xdr:to>
      <xdr:col>11</xdr:col>
      <xdr:colOff>41545</xdr:colOff>
      <xdr:row>9</xdr:row>
      <xdr:rowOff>814489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F1E1C-4FA6-4749-A79C-0C3A7B4C09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979" t="27507" r="26915" b="15728"/>
        <a:stretch/>
      </xdr:blipFill>
      <xdr:spPr>
        <a:xfrm>
          <a:off x="9715500" y="238125"/>
          <a:ext cx="4280170" cy="3891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57A6-FC76-473D-A246-861CA34B4B78}">
  <sheetPr>
    <tabColor theme="9"/>
  </sheetPr>
  <dimension ref="A1:K15"/>
  <sheetViews>
    <sheetView topLeftCell="A7" workbookViewId="0">
      <selection activeCell="C7" sqref="C7"/>
    </sheetView>
  </sheetViews>
  <sheetFormatPr defaultRowHeight="15"/>
  <cols>
    <col min="1" max="1" width="44" style="6" customWidth="1"/>
    <col min="2" max="2" width="24.140625" style="6" customWidth="1"/>
    <col min="3" max="3" width="40.5703125" customWidth="1"/>
    <col min="4" max="4" width="36.5703125" customWidth="1"/>
  </cols>
  <sheetData>
    <row r="1" spans="1:11" ht="15.75" thickBot="1">
      <c r="A1" s="8" t="s">
        <v>1666</v>
      </c>
      <c r="B1" s="8" t="s">
        <v>1670</v>
      </c>
      <c r="C1" s="5" t="s">
        <v>1665</v>
      </c>
      <c r="D1" s="5" t="s">
        <v>1667</v>
      </c>
      <c r="E1" s="9" t="s">
        <v>1680</v>
      </c>
      <c r="F1" s="9"/>
      <c r="G1" s="9"/>
      <c r="H1" s="9"/>
      <c r="I1" s="9"/>
      <c r="J1" s="9"/>
      <c r="K1" s="9"/>
    </row>
    <row r="2" spans="1:11" ht="24.75">
      <c r="A2" s="6" t="s">
        <v>1644</v>
      </c>
      <c r="B2" s="6" t="s">
        <v>1671</v>
      </c>
      <c r="C2" s="7" t="s">
        <v>1655</v>
      </c>
      <c r="D2" s="6" t="s">
        <v>1679</v>
      </c>
    </row>
    <row r="3" spans="1:11" ht="24.75">
      <c r="A3" s="6" t="s">
        <v>1645</v>
      </c>
      <c r="B3" s="6" t="s">
        <v>1671</v>
      </c>
      <c r="C3" s="7" t="s">
        <v>1656</v>
      </c>
      <c r="D3" s="6" t="s">
        <v>1679</v>
      </c>
    </row>
    <row r="4" spans="1:11" ht="34.5">
      <c r="A4" s="6" t="s">
        <v>1654</v>
      </c>
      <c r="B4" s="6" t="s">
        <v>1671</v>
      </c>
      <c r="C4" s="7" t="s">
        <v>1657</v>
      </c>
      <c r="D4" s="6" t="s">
        <v>1668</v>
      </c>
    </row>
    <row r="5" spans="1:11" ht="34.5">
      <c r="A5" s="6" t="s">
        <v>1646</v>
      </c>
      <c r="B5" s="6" t="s">
        <v>1672</v>
      </c>
      <c r="C5" s="7" t="s">
        <v>1658</v>
      </c>
      <c r="D5" s="6" t="s">
        <v>1669</v>
      </c>
    </row>
    <row r="6" spans="1:11" ht="34.5">
      <c r="A6" s="6" t="s">
        <v>1647</v>
      </c>
      <c r="B6" s="6" t="s">
        <v>1672</v>
      </c>
      <c r="C6" s="7" t="s">
        <v>1659</v>
      </c>
      <c r="D6" s="6" t="s">
        <v>1669</v>
      </c>
    </row>
    <row r="7" spans="1:11" ht="45.75">
      <c r="A7" s="6" t="s">
        <v>1648</v>
      </c>
      <c r="B7" s="6" t="s">
        <v>1672</v>
      </c>
      <c r="C7" s="7" t="s">
        <v>1660</v>
      </c>
      <c r="D7" s="6" t="s">
        <v>1669</v>
      </c>
    </row>
    <row r="8" spans="1:11" ht="23.25">
      <c r="A8" s="6" t="s">
        <v>1649</v>
      </c>
      <c r="B8" s="6" t="s">
        <v>1673</v>
      </c>
      <c r="C8" s="7" t="s">
        <v>1661</v>
      </c>
      <c r="D8" s="6"/>
    </row>
    <row r="9" spans="1:11" ht="23.25">
      <c r="A9" s="6" t="s">
        <v>1650</v>
      </c>
      <c r="B9" s="6" t="s">
        <v>1671</v>
      </c>
      <c r="C9" s="7" t="s">
        <v>1662</v>
      </c>
      <c r="D9" s="6" t="s">
        <v>1678</v>
      </c>
    </row>
    <row r="10" spans="1:11" ht="102">
      <c r="A10" s="6" t="s">
        <v>1651</v>
      </c>
      <c r="B10" s="6" t="s">
        <v>1674</v>
      </c>
      <c r="C10" s="7" t="s">
        <v>1681</v>
      </c>
      <c r="D10" s="6" t="s">
        <v>1677</v>
      </c>
    </row>
    <row r="11" spans="1:11" ht="23.25">
      <c r="A11" s="6" t="s">
        <v>1652</v>
      </c>
      <c r="B11" s="6" t="s">
        <v>1671</v>
      </c>
      <c r="C11" s="7" t="s">
        <v>1664</v>
      </c>
      <c r="D11" s="6" t="s">
        <v>1676</v>
      </c>
    </row>
    <row r="12" spans="1:11" ht="24.75">
      <c r="A12" s="6" t="s">
        <v>1653</v>
      </c>
      <c r="B12" s="6" t="s">
        <v>1675</v>
      </c>
      <c r="C12" s="7" t="s">
        <v>1663</v>
      </c>
      <c r="D12" s="6"/>
    </row>
    <row r="13" spans="1:11" ht="34.5">
      <c r="A13" s="6" t="s">
        <v>1682</v>
      </c>
      <c r="B13" s="6" t="s">
        <v>1673</v>
      </c>
      <c r="C13" s="7" t="s">
        <v>1683</v>
      </c>
      <c r="D13" s="6" t="s">
        <v>1684</v>
      </c>
    </row>
    <row r="14" spans="1:11" ht="24.75">
      <c r="A14" s="6" t="s">
        <v>1685</v>
      </c>
      <c r="B14" s="6" t="s">
        <v>1673</v>
      </c>
      <c r="C14" s="11" t="s">
        <v>1686</v>
      </c>
      <c r="D14" s="6" t="s">
        <v>1687</v>
      </c>
    </row>
    <row r="15" spans="1:11">
      <c r="C15" s="10"/>
    </row>
  </sheetData>
  <mergeCells count="1">
    <mergeCell ref="E1:K1"/>
  </mergeCells>
  <conditionalFormatting sqref="B1:B1048576">
    <cfRule type="containsText" dxfId="0" priority="1" operator="containsText" text="implemented">
      <formula>NOT(ISERROR(SEARCH("implemented",B1)))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N32"/>
  <sheetViews>
    <sheetView tabSelected="1" workbookViewId="0">
      <selection activeCell="P5" sqref="P5"/>
    </sheetView>
  </sheetViews>
  <sheetFormatPr defaultRowHeight="15"/>
  <cols>
    <col min="1" max="1" width="19" customWidth="1"/>
    <col min="2" max="3" width="12.85546875" customWidth="1"/>
    <col min="4" max="4" width="5.85546875" customWidth="1"/>
    <col min="5" max="6" width="11.85546875" customWidth="1"/>
    <col min="7" max="7" width="12" bestFit="1" customWidth="1"/>
  </cols>
  <sheetData>
    <row r="1" spans="1:14" s="4" customFormat="1" ht="15.75" thickBot="1">
      <c r="A1" s="5" t="s">
        <v>100</v>
      </c>
      <c r="B1" s="5" t="s">
        <v>102</v>
      </c>
      <c r="C1" s="5" t="s">
        <v>101</v>
      </c>
      <c r="D1" s="5"/>
      <c r="E1" s="5" t="s">
        <v>103</v>
      </c>
      <c r="F1" s="5" t="s">
        <v>104</v>
      </c>
      <c r="G1" s="5" t="s">
        <v>106</v>
      </c>
      <c r="H1" s="5" t="s">
        <v>107</v>
      </c>
      <c r="I1" s="5" t="s">
        <v>237</v>
      </c>
      <c r="J1" s="5" t="s">
        <v>238</v>
      </c>
      <c r="K1" s="5" t="s">
        <v>239</v>
      </c>
      <c r="L1" s="5" t="s">
        <v>240</v>
      </c>
      <c r="M1" s="5" t="s">
        <v>1341</v>
      </c>
      <c r="N1" s="5" t="s">
        <v>1342</v>
      </c>
    </row>
    <row r="2" spans="1:14">
      <c r="A2" t="s">
        <v>69</v>
      </c>
      <c r="B2">
        <f>VLOOKUP(A2,'muni areas'!B:C,2)</f>
        <v>385979774.29467797</v>
      </c>
      <c r="C2">
        <f>SUMIF('unbuffered NA areas'!B:B,SCORES!A2,'unbuffered NA areas'!C:C)</f>
        <v>334877906.30523652</v>
      </c>
      <c r="E2" s="2">
        <f>C2/B2</f>
        <v>0.86760480368997905</v>
      </c>
      <c r="F2" s="3">
        <f>IF(E2&gt;0.2,4,(IF(E2&gt;=0.16,3,IF(E2&gt;=0.11,2,IF(E2&gt;=0.06,1,0)))))</f>
        <v>4</v>
      </c>
      <c r="G2">
        <f>VLOOKUP(SCORES!A2,'naturalarea data'!Q2:R32,2)/(SCORES!C2*SCORES!C2)</f>
        <v>0.91709286298795523</v>
      </c>
      <c r="H2">
        <f>IF(G2&gt;0.79,4,IF(G2&gt;=0.6,3,IF(G2&gt;=0.4,2,IF(G2&gt;=0.2,1,0))))</f>
        <v>4</v>
      </c>
      <c r="I2">
        <f>IFERROR(VLOOKUP(A2,'builtup bird data'!H:I,2)/VLOOKUP(A2,'all bird data'!G:H,2),"no data")</f>
        <v>0.34920634920634919</v>
      </c>
      <c r="J2" s="3">
        <f>IF(I2="no data","no data",IF(I2&gt;0.2,4,IF(I2&gt;=0.16,3,IF(I2&gt;=0.11,2,IF(I2&gt;=0.6,1,0)))))</f>
        <v>4</v>
      </c>
      <c r="K2">
        <f>SUMIF('protectedarea data'!B:B,SCORES!A2,'protectedarea data'!C:C) / B2</f>
        <v>9.0880445109809499E-2</v>
      </c>
      <c r="L2">
        <f>IF(K2&gt;0.17,4, IF(K2&gt;=0.111,3,IF(K2&gt;=0.061,2,IF(K2&gt;=0.01,1,0))))</f>
        <v>2</v>
      </c>
      <c r="M2">
        <f>SUMIF('pervious surface'!B:B,SCORES!A2,'pervious surface'!C:C) / SCORES!B2</f>
        <v>0.86414937627051014</v>
      </c>
      <c r="N2">
        <f>IF(M2&gt;0.6,4,IF(M2&gt;=0.5,3,IF(M2&gt;=0.4,2,IF(M2&gt;=0.3,1,0))))</f>
        <v>4</v>
      </c>
    </row>
    <row r="3" spans="1:14">
      <c r="A3" t="s">
        <v>70</v>
      </c>
      <c r="B3">
        <f>VLOOKUP(A3,'muni areas'!B:C,2)</f>
        <v>22043738.3312378</v>
      </c>
      <c r="C3">
        <f>SUMIF('unbuffered NA areas'!B:B,SCORES!A3,'unbuffered NA areas'!C:C)</f>
        <v>16635604.280273456</v>
      </c>
      <c r="E3" s="2">
        <f>C3/B3</f>
        <v>0.75466347995518657</v>
      </c>
      <c r="F3" s="3">
        <f t="shared" ref="F3:F32" si="0">IF(E3&gt;0.2,4,(IF(E3&gt;=0.16,3,IF(E3&gt;=0.11,2,IF(E3&gt;=0.06,1,0)))))</f>
        <v>4</v>
      </c>
      <c r="G3">
        <f>VLOOKUP(SCORES!A3,'naturalarea data'!Q3:R33,2)/(SCORES!C3*SCORES!C3)</f>
        <v>0.901597354465141</v>
      </c>
      <c r="H3">
        <f t="shared" ref="H3:H32" si="1">IF(G3&gt;0.79,4,IF(G3&gt;=0.6,3,IF(G3&gt;=0.4,2,IF(G3&gt;=0.2,1,0))))</f>
        <v>4</v>
      </c>
      <c r="I3">
        <f>IFERROR(VLOOKUP(A3,'builtup bird data'!H:I,2)/VLOOKUP(A3,'all bird data'!G:H,2),"no data")</f>
        <v>0.6</v>
      </c>
      <c r="J3" s="3">
        <f t="shared" ref="J3:J32" si="2">IF(I3="no data","no data",IF(I3&gt;0.2,4,IF(I3&gt;=0.16,3,IF(I3&gt;=0.11,2,IF(I3&gt;=0.6,1,0)))))</f>
        <v>4</v>
      </c>
      <c r="K3">
        <f>SUMIF('protectedarea data'!B:B,SCORES!A3,'protectedarea data'!C:C) / B3</f>
        <v>0.27992422078284623</v>
      </c>
      <c r="L3">
        <f t="shared" ref="L3:L32" si="3">IF(K3&gt;0.17,4, IF(K3&gt;=0.111,3,IF(K3&gt;=0.061,2,IF(K3&gt;=0.01,1,0))))</f>
        <v>4</v>
      </c>
      <c r="M3">
        <f>SUMIF('pervious surface'!B:B,SCORES!A3,'pervious surface'!C:C) / SCORES!B3</f>
        <v>0.73987630000567972</v>
      </c>
      <c r="N3">
        <f t="shared" ref="N3:N32" si="4">IF(M3&gt;0.6,4,IF(M3&gt;=0.5,3,IF(M3&gt;=0.4,2,IF(M3&gt;=0.3,1,0))))</f>
        <v>4</v>
      </c>
    </row>
    <row r="4" spans="1:14">
      <c r="A4" t="s">
        <v>71</v>
      </c>
      <c r="B4">
        <f>VLOOKUP(A4,'muni areas'!B:C,2)</f>
        <v>79906607.539428696</v>
      </c>
      <c r="C4">
        <f>SUMIF('unbuffered NA areas'!B:B,SCORES!A4,'unbuffered NA areas'!C:C)</f>
        <v>68083206.65026854</v>
      </c>
      <c r="E4" s="2">
        <f>C4/B4</f>
        <v>0.85203475340476598</v>
      </c>
      <c r="F4" s="3">
        <f t="shared" si="0"/>
        <v>4</v>
      </c>
      <c r="G4">
        <f>VLOOKUP(SCORES!A4,'naturalarea data'!Q4:R34,2)/(SCORES!C4*SCORES!C4)</f>
        <v>0.9753666744029641</v>
      </c>
      <c r="H4">
        <f t="shared" si="1"/>
        <v>4</v>
      </c>
      <c r="I4">
        <f>IFERROR(VLOOKUP(A4,'builtup bird data'!H:I,2)/VLOOKUP(A4,'all bird data'!G:H,2),"no data")</f>
        <v>0</v>
      </c>
      <c r="J4" s="3">
        <f t="shared" si="2"/>
        <v>0</v>
      </c>
      <c r="K4">
        <f>SUMIF('protectedarea data'!B:B,SCORES!A4,'protectedarea data'!C:C) / B4</f>
        <v>0.13742338362750187</v>
      </c>
      <c r="L4">
        <f t="shared" si="3"/>
        <v>3</v>
      </c>
      <c r="M4">
        <f>SUMIF('pervious surface'!B:B,SCORES!A4,'pervious surface'!C:C) / SCORES!B4</f>
        <v>0.99153563093472585</v>
      </c>
      <c r="N4">
        <f t="shared" si="4"/>
        <v>4</v>
      </c>
    </row>
    <row r="5" spans="1:14">
      <c r="A5" t="s">
        <v>72</v>
      </c>
      <c r="B5">
        <f>VLOOKUP(A5,'muni areas'!B:C,2)</f>
        <v>167916856.97143599</v>
      </c>
      <c r="C5">
        <f>SUMIF('unbuffered NA areas'!B:B,SCORES!A5,'unbuffered NA areas'!C:C)</f>
        <v>162697848.99865744</v>
      </c>
      <c r="E5" s="2">
        <f>C5/B5</f>
        <v>0.96891909444406554</v>
      </c>
      <c r="F5" s="3">
        <f t="shared" si="0"/>
        <v>4</v>
      </c>
      <c r="G5">
        <f>VLOOKUP(SCORES!A5,'naturalarea data'!Q5:R35,2)/(SCORES!C5*SCORES!C5)</f>
        <v>0.99624077548487955</v>
      </c>
      <c r="H5">
        <f t="shared" si="1"/>
        <v>4</v>
      </c>
      <c r="I5">
        <f>IFERROR(VLOOKUP(A5,'builtup bird data'!H:I,2)/VLOOKUP(A5,'all bird data'!G:H,2),"no data")</f>
        <v>0</v>
      </c>
      <c r="J5" s="3">
        <f t="shared" si="2"/>
        <v>0</v>
      </c>
      <c r="K5">
        <f>SUMIF('protectedarea data'!B:B,SCORES!A5,'protectedarea data'!C:C) / B5</f>
        <v>0.12265692522139761</v>
      </c>
      <c r="L5">
        <f t="shared" si="3"/>
        <v>3</v>
      </c>
      <c r="M5">
        <f>SUMIF('pervious surface'!B:B,SCORES!A5,'pervious surface'!C:C) / SCORES!B5</f>
        <v>0.97579854734292437</v>
      </c>
      <c r="N5">
        <f t="shared" si="4"/>
        <v>4</v>
      </c>
    </row>
    <row r="6" spans="1:14">
      <c r="A6" t="s">
        <v>73</v>
      </c>
      <c r="B6">
        <f>VLOOKUP(A6,'muni areas'!B:C,2)</f>
        <v>126280810.17926</v>
      </c>
      <c r="C6">
        <f>SUMIF('unbuffered NA areas'!B:B,SCORES!A6,'unbuffered NA areas'!C:C)</f>
        <v>122449202.67285199</v>
      </c>
      <c r="E6" s="2">
        <f>C6/B6</f>
        <v>0.96965803829600949</v>
      </c>
      <c r="F6" s="3">
        <f t="shared" si="0"/>
        <v>4</v>
      </c>
      <c r="G6">
        <f>VLOOKUP(SCORES!A6,'naturalarea data'!Q6:R36,2)/(SCORES!C6*SCORES!C6)</f>
        <v>1</v>
      </c>
      <c r="H6">
        <f t="shared" si="1"/>
        <v>4</v>
      </c>
      <c r="I6">
        <f>IFERROR(VLOOKUP(A6,'builtup bird data'!H:I,2)/VLOOKUP(A6,'all bird data'!G:H,2),"no data")</f>
        <v>0</v>
      </c>
      <c r="J6" s="3">
        <f t="shared" si="2"/>
        <v>0</v>
      </c>
      <c r="K6">
        <f>SUMIF('protectedarea data'!B:B,SCORES!A6,'protectedarea data'!C:C) / B6</f>
        <v>0.13621559988088222</v>
      </c>
      <c r="L6">
        <f t="shared" si="3"/>
        <v>3</v>
      </c>
      <c r="M6">
        <f>SUMIF('pervious surface'!B:B,SCORES!A6,'pervious surface'!C:C) / SCORES!B6</f>
        <v>0.97460776424267059</v>
      </c>
      <c r="N6">
        <f t="shared" si="4"/>
        <v>4</v>
      </c>
    </row>
    <row r="7" spans="1:14">
      <c r="A7" t="s">
        <v>74</v>
      </c>
      <c r="B7">
        <f>VLOOKUP(A7,'muni areas'!B:C,2)</f>
        <v>56058599.797790498</v>
      </c>
      <c r="C7">
        <f>SUMIF('unbuffered NA areas'!B:B,SCORES!A7,'unbuffered NA areas'!C:C)</f>
        <v>51443315.058715798</v>
      </c>
      <c r="E7" s="2">
        <f>C7/B7</f>
        <v>0.91767035288568499</v>
      </c>
      <c r="F7" s="3">
        <f t="shared" si="0"/>
        <v>4</v>
      </c>
      <c r="G7">
        <f>VLOOKUP(SCORES!A7,'naturalarea data'!Q7:R37,2)/(SCORES!C7*SCORES!C7)</f>
        <v>0.98342520805624001</v>
      </c>
      <c r="H7">
        <f t="shared" si="1"/>
        <v>4</v>
      </c>
      <c r="I7">
        <f>IFERROR(VLOOKUP(A7,'builtup bird data'!H:I,2)/VLOOKUP(A7,'all bird data'!G:H,2),"no data")</f>
        <v>0.20689655172413793</v>
      </c>
      <c r="J7" s="3">
        <f t="shared" si="2"/>
        <v>4</v>
      </c>
      <c r="K7">
        <f>SUMIF('protectedarea data'!B:B,SCORES!A7,'protectedarea data'!C:C) / B7</f>
        <v>0.20725411563415821</v>
      </c>
      <c r="L7">
        <f t="shared" si="3"/>
        <v>4</v>
      </c>
      <c r="M7">
        <f>SUMIF('pervious surface'!B:B,SCORES!A7,'pervious surface'!C:C) / SCORES!B7</f>
        <v>0.89972142239141051</v>
      </c>
      <c r="N7">
        <f t="shared" si="4"/>
        <v>4</v>
      </c>
    </row>
    <row r="8" spans="1:14">
      <c r="A8" t="s">
        <v>75</v>
      </c>
      <c r="B8">
        <f>VLOOKUP(A8,'muni areas'!B:C,2)</f>
        <v>12381120.1712036</v>
      </c>
      <c r="C8">
        <f>SUMIF('unbuffered NA areas'!B:B,SCORES!A8,'unbuffered NA areas'!C:C)</f>
        <v>5602794.2174072303</v>
      </c>
      <c r="E8" s="2">
        <f>C8/B8</f>
        <v>0.45252724631801777</v>
      </c>
      <c r="F8" s="3">
        <f t="shared" si="0"/>
        <v>4</v>
      </c>
      <c r="G8">
        <f>VLOOKUP(SCORES!A8,'naturalarea data'!Q8:R38,2)/(SCORES!C8*SCORES!C8)</f>
        <v>0.30987064674641851</v>
      </c>
      <c r="H8">
        <f t="shared" si="1"/>
        <v>1</v>
      </c>
      <c r="I8">
        <f>IFERROR(VLOOKUP(A8,'builtup bird data'!H:I,2)/VLOOKUP(A8,'all bird data'!G:H,2),"no data")</f>
        <v>0.88</v>
      </c>
      <c r="J8" s="3">
        <f t="shared" si="2"/>
        <v>4</v>
      </c>
      <c r="K8">
        <f>SUMIF('protectedarea data'!B:B,SCORES!A8,'protectedarea data'!C:C) / B8</f>
        <v>0</v>
      </c>
      <c r="L8">
        <f t="shared" si="3"/>
        <v>0</v>
      </c>
      <c r="M8">
        <f>SUMIF('pervious surface'!B:B,SCORES!A8,'pervious surface'!C:C) / SCORES!B8</f>
        <v>0.31915900214094906</v>
      </c>
      <c r="N8">
        <f t="shared" si="4"/>
        <v>1</v>
      </c>
    </row>
    <row r="9" spans="1:14">
      <c r="A9" t="s">
        <v>76</v>
      </c>
      <c r="B9">
        <f>VLOOKUP(A9,'muni areas'!B:C,2)</f>
        <v>280684737.23706102</v>
      </c>
      <c r="C9">
        <f>SUMIF('unbuffered NA areas'!B:B,SCORES!A9,'unbuffered NA areas'!C:C)</f>
        <v>245193130.40313697</v>
      </c>
      <c r="E9" s="2">
        <f>C9/B9</f>
        <v>0.8735534850120884</v>
      </c>
      <c r="F9" s="3">
        <f t="shared" si="0"/>
        <v>4</v>
      </c>
      <c r="G9">
        <f>VLOOKUP(SCORES!A9,'naturalarea data'!Q9:R39,2)/(SCORES!C9*SCORES!C9)</f>
        <v>0.94160802303592084</v>
      </c>
      <c r="H9">
        <f t="shared" si="1"/>
        <v>4</v>
      </c>
      <c r="I9">
        <f>IFERROR(VLOOKUP(A9,'builtup bird data'!H:I,2)/VLOOKUP(A9,'all bird data'!G:H,2),"no data")</f>
        <v>0.25</v>
      </c>
      <c r="J9" s="3">
        <f t="shared" si="2"/>
        <v>4</v>
      </c>
      <c r="K9">
        <f>SUMIF('protectedarea data'!B:B,SCORES!A9,'protectedarea data'!C:C) / B9</f>
        <v>0.50739093501466237</v>
      </c>
      <c r="L9">
        <f t="shared" si="3"/>
        <v>4</v>
      </c>
      <c r="M9">
        <f>SUMIF('pervious surface'!B:B,SCORES!A9,'pervious surface'!C:C) / SCORES!B9</f>
        <v>0.90625647617680216</v>
      </c>
      <c r="N9">
        <f t="shared" si="4"/>
        <v>4</v>
      </c>
    </row>
    <row r="10" spans="1:14">
      <c r="A10" t="s">
        <v>77</v>
      </c>
      <c r="B10">
        <f>VLOOKUP(A10,'muni areas'!B:C,2)</f>
        <v>16393673.7578735</v>
      </c>
      <c r="C10">
        <f>SUMIF('unbuffered NA areas'!B:B,SCORES!A10,'unbuffered NA areas'!C:C)</f>
        <v>6017889.1190185538</v>
      </c>
      <c r="E10" s="2">
        <f>C10/B10</f>
        <v>0.36708606062922911</v>
      </c>
      <c r="F10" s="3">
        <f t="shared" si="0"/>
        <v>4</v>
      </c>
      <c r="G10">
        <f>VLOOKUP(SCORES!A10,'naturalarea data'!Q10:R40,2)/(SCORES!C10*SCORES!C10)</f>
        <v>0.35279232167591712</v>
      </c>
      <c r="H10">
        <f t="shared" si="1"/>
        <v>1</v>
      </c>
      <c r="I10">
        <f>IFERROR(VLOOKUP(A10,'builtup bird data'!H:I,2)/VLOOKUP(A10,'all bird data'!G:H,2),"no data")</f>
        <v>0.64102564102564108</v>
      </c>
      <c r="J10" s="3">
        <f t="shared" si="2"/>
        <v>4</v>
      </c>
      <c r="K10">
        <f>SUMIF('protectedarea data'!B:B,SCORES!A10,'protectedarea data'!C:C) / B10</f>
        <v>1.5524580266307741E-2</v>
      </c>
      <c r="L10">
        <f t="shared" si="3"/>
        <v>1</v>
      </c>
      <c r="M10">
        <f>SUMIF('pervious surface'!B:B,SCORES!A10,'pervious surface'!C:C) / SCORES!B10</f>
        <v>0.32697448757650305</v>
      </c>
      <c r="N10">
        <f t="shared" si="4"/>
        <v>1</v>
      </c>
    </row>
    <row r="11" spans="1:14">
      <c r="A11" t="s">
        <v>78</v>
      </c>
      <c r="B11">
        <f>VLOOKUP(A11,'muni areas'!B:C,2)</f>
        <v>119977308.801636</v>
      </c>
      <c r="C11">
        <f>SUMIF('unbuffered NA areas'!B:B,SCORES!A11,'unbuffered NA areas'!C:C)</f>
        <v>102005195.56500269</v>
      </c>
      <c r="E11" s="2">
        <f>C11/B11</f>
        <v>0.85020406428396034</v>
      </c>
      <c r="F11" s="3">
        <f t="shared" si="0"/>
        <v>4</v>
      </c>
      <c r="G11">
        <f>VLOOKUP(SCORES!A11,'naturalarea data'!Q11:R41,2)/(SCORES!C11*SCORES!C11)</f>
        <v>0.95449240743476682</v>
      </c>
      <c r="H11">
        <f t="shared" si="1"/>
        <v>4</v>
      </c>
      <c r="I11">
        <f>IFERROR(VLOOKUP(A11,'builtup bird data'!H:I,2)/VLOOKUP(A11,'all bird data'!G:H,2),"no data")</f>
        <v>0.16666666666666666</v>
      </c>
      <c r="J11" s="3">
        <f t="shared" si="2"/>
        <v>3</v>
      </c>
      <c r="K11">
        <f>SUMIF('protectedarea data'!B:B,SCORES!A11,'protectedarea data'!C:C) / B11</f>
        <v>3.6016431271911856E-2</v>
      </c>
      <c r="L11">
        <f t="shared" si="3"/>
        <v>1</v>
      </c>
      <c r="M11">
        <f>SUMIF('pervious surface'!B:B,SCORES!A11,'pervious surface'!C:C) / SCORES!B11</f>
        <v>0.84930321454272473</v>
      </c>
      <c r="N11">
        <f t="shared" si="4"/>
        <v>4</v>
      </c>
    </row>
    <row r="12" spans="1:14">
      <c r="A12" t="s">
        <v>79</v>
      </c>
      <c r="B12">
        <f>VLOOKUP(A12,'muni areas'!B:C,2)</f>
        <v>174085956.898132</v>
      </c>
      <c r="C12">
        <f>SUMIF('unbuffered NA areas'!B:B,SCORES!A12,'unbuffered NA areas'!C:C)</f>
        <v>165230516.12957737</v>
      </c>
      <c r="E12" s="2">
        <f>C12/B12</f>
        <v>0.9491317914072962</v>
      </c>
      <c r="F12" s="3">
        <f t="shared" si="0"/>
        <v>4</v>
      </c>
      <c r="G12">
        <f>VLOOKUP(SCORES!A12,'naturalarea data'!Q12:R42,2)/(SCORES!C12*SCORES!C12)</f>
        <v>0.98975518772816484</v>
      </c>
      <c r="H12">
        <f t="shared" si="1"/>
        <v>4</v>
      </c>
      <c r="I12">
        <f>IFERROR(VLOOKUP(A12,'builtup bird data'!H:I,2)/VLOOKUP(A12,'all bird data'!G:H,2),"no data")</f>
        <v>0</v>
      </c>
      <c r="J12" s="3">
        <f t="shared" si="2"/>
        <v>0</v>
      </c>
      <c r="K12">
        <f>SUMIF('protectedarea data'!B:B,SCORES!A12,'protectedarea data'!C:C) / B12</f>
        <v>0.8809922524797944</v>
      </c>
      <c r="L12">
        <f t="shared" si="3"/>
        <v>4</v>
      </c>
      <c r="M12">
        <f>SUMIF('pervious surface'!B:B,SCORES!A12,'pervious surface'!C:C) / SCORES!B12</f>
        <v>0.96876185566774831</v>
      </c>
      <c r="N12">
        <f t="shared" si="4"/>
        <v>4</v>
      </c>
    </row>
    <row r="13" spans="1:14">
      <c r="A13" t="s">
        <v>80</v>
      </c>
      <c r="B13">
        <f>VLOOKUP(A13,'muni areas'!B:C,2)</f>
        <v>34795386.527343802</v>
      </c>
      <c r="C13">
        <f>SUMIF('unbuffered NA areas'!B:B,SCORES!A13,'unbuffered NA areas'!C:C)</f>
        <v>24868556.989135716</v>
      </c>
      <c r="E13" s="2">
        <f>C13/B13</f>
        <v>0.71470845623723334</v>
      </c>
      <c r="F13" s="3">
        <f t="shared" si="0"/>
        <v>4</v>
      </c>
      <c r="G13">
        <f>VLOOKUP(SCORES!A13,'naturalarea data'!Q13:R43,2)/(SCORES!C13*SCORES!C13)</f>
        <v>0.87072105914458453</v>
      </c>
      <c r="H13">
        <f t="shared" si="1"/>
        <v>4</v>
      </c>
      <c r="I13">
        <f>IFERROR(VLOOKUP(A13,'builtup bird data'!H:I,2)/VLOOKUP(A13,'all bird data'!G:H,2),"no data")</f>
        <v>0.35</v>
      </c>
      <c r="J13" s="3">
        <f t="shared" si="2"/>
        <v>4</v>
      </c>
      <c r="K13">
        <f>SUMIF('protectedarea data'!B:B,SCORES!A13,'protectedarea data'!C:C) / B13</f>
        <v>0.19275164037850095</v>
      </c>
      <c r="L13">
        <f t="shared" si="3"/>
        <v>4</v>
      </c>
      <c r="M13">
        <f>SUMIF('pervious surface'!B:B,SCORES!A13,'pervious surface'!C:C) / SCORES!B13</f>
        <v>0.60760080729316335</v>
      </c>
      <c r="N13">
        <f t="shared" si="4"/>
        <v>4</v>
      </c>
    </row>
    <row r="14" spans="1:14">
      <c r="A14" t="s">
        <v>81</v>
      </c>
      <c r="B14">
        <f>VLOOKUP(A14,'muni areas'!B:C,2)</f>
        <v>6760759.8790893601</v>
      </c>
      <c r="C14">
        <f>SUMIF('unbuffered NA areas'!B:B,SCORES!A14,'unbuffered NA areas'!C:C)</f>
        <v>2460500.3648071256</v>
      </c>
      <c r="E14" s="2">
        <f>C14/B14</f>
        <v>0.36393843426052019</v>
      </c>
      <c r="F14" s="3">
        <f t="shared" si="0"/>
        <v>4</v>
      </c>
      <c r="G14">
        <f>VLOOKUP(SCORES!A14,'naturalarea data'!Q14:R44,2)/(SCORES!C14*SCORES!C14)</f>
        <v>0.65555064811617603</v>
      </c>
      <c r="H14">
        <f t="shared" si="1"/>
        <v>3</v>
      </c>
      <c r="I14">
        <f>IFERROR(VLOOKUP(A14,'builtup bird data'!H:I,2)/VLOOKUP(A14,'all bird data'!G:H,2),"no data")</f>
        <v>0.3888888888888889</v>
      </c>
      <c r="J14" s="3">
        <f t="shared" si="2"/>
        <v>4</v>
      </c>
      <c r="K14">
        <f>SUMIF('protectedarea data'!B:B,SCORES!A14,'protectedarea data'!C:C) / B14</f>
        <v>0</v>
      </c>
      <c r="L14">
        <f t="shared" si="3"/>
        <v>0</v>
      </c>
      <c r="M14">
        <f>SUMIF('pervious surface'!B:B,SCORES!A14,'pervious surface'!C:C) / SCORES!B14</f>
        <v>0.28326486991846062</v>
      </c>
      <c r="N14">
        <f t="shared" si="4"/>
        <v>0</v>
      </c>
    </row>
    <row r="15" spans="1:14">
      <c r="A15" t="s">
        <v>82</v>
      </c>
      <c r="B15">
        <f>VLOOKUP(A15,'muni areas'!B:C,2)</f>
        <v>30698606.477783199</v>
      </c>
      <c r="C15">
        <f>SUMIF('unbuffered NA areas'!B:B,SCORES!A15,'unbuffered NA areas'!C:C)</f>
        <v>18871527.328735352</v>
      </c>
      <c r="E15" s="2">
        <f>C15/B15</f>
        <v>0.61473563441366008</v>
      </c>
      <c r="F15" s="3">
        <f t="shared" si="0"/>
        <v>4</v>
      </c>
      <c r="G15">
        <f>VLOOKUP(SCORES!A15,'naturalarea data'!Q15:R45,2)/(SCORES!C15*SCORES!C15)</f>
        <v>0.91138866222258752</v>
      </c>
      <c r="H15">
        <f t="shared" si="1"/>
        <v>4</v>
      </c>
      <c r="I15">
        <f>IFERROR(VLOOKUP(A15,'builtup bird data'!H:I,2)/VLOOKUP(A15,'all bird data'!G:H,2),"no data")</f>
        <v>1</v>
      </c>
      <c r="J15" s="3">
        <f t="shared" si="2"/>
        <v>4</v>
      </c>
      <c r="K15">
        <f>SUMIF('protectedarea data'!B:B,SCORES!A15,'protectedarea data'!C:C) / B15</f>
        <v>9.2223302630959028E-2</v>
      </c>
      <c r="L15">
        <f t="shared" si="3"/>
        <v>2</v>
      </c>
      <c r="M15">
        <f>SUMIF('pervious surface'!B:B,SCORES!A15,'pervious surface'!C:C) / SCORES!B15</f>
        <v>0.63226820857516397</v>
      </c>
      <c r="N15">
        <f t="shared" si="4"/>
        <v>4</v>
      </c>
    </row>
    <row r="16" spans="1:14">
      <c r="A16" t="s">
        <v>83</v>
      </c>
      <c r="B16">
        <f>VLOOKUP(A16,'muni areas'!B:C,2)</f>
        <v>281751438.47589099</v>
      </c>
      <c r="C16">
        <f>SUMIF('unbuffered NA areas'!B:B,SCORES!A16,'unbuffered NA areas'!C:C)</f>
        <v>262230376.06964123</v>
      </c>
      <c r="E16" s="2">
        <f>C16/B16</f>
        <v>0.93071530526393342</v>
      </c>
      <c r="F16" s="3">
        <f t="shared" si="0"/>
        <v>4</v>
      </c>
      <c r="G16">
        <f>VLOOKUP(SCORES!A16,'naturalarea data'!Q16:R46,2)/(SCORES!C16*SCORES!C16)</f>
        <v>0.95212067712013249</v>
      </c>
      <c r="H16">
        <f t="shared" si="1"/>
        <v>4</v>
      </c>
      <c r="I16">
        <f>IFERROR(VLOOKUP(A16,'builtup bird data'!H:I,2)/VLOOKUP(A16,'all bird data'!G:H,2),"no data")</f>
        <v>0.27272727272727271</v>
      </c>
      <c r="J16" s="3">
        <f t="shared" si="2"/>
        <v>4</v>
      </c>
      <c r="K16">
        <f>SUMIF('protectedarea data'!B:B,SCORES!A16,'protectedarea data'!C:C) / B16</f>
        <v>0.84171572916160109</v>
      </c>
      <c r="L16">
        <f t="shared" si="3"/>
        <v>4</v>
      </c>
      <c r="M16">
        <f>SUMIF('pervious surface'!B:B,SCORES!A16,'pervious surface'!C:C) / SCORES!B16</f>
        <v>0.92989785516602819</v>
      </c>
      <c r="N16">
        <f t="shared" si="4"/>
        <v>4</v>
      </c>
    </row>
    <row r="17" spans="1:14">
      <c r="A17" t="s">
        <v>84</v>
      </c>
      <c r="B17">
        <f>VLOOKUP(A17,'muni areas'!B:C,2)</f>
        <v>43677085.034790002</v>
      </c>
      <c r="C17">
        <f>SUMIF('unbuffered NA areas'!B:B,SCORES!A17,'unbuffered NA areas'!C:C)</f>
        <v>32541824.811401404</v>
      </c>
      <c r="E17" s="2">
        <f>C17/B17</f>
        <v>0.74505486768361362</v>
      </c>
      <c r="F17" s="3">
        <f t="shared" si="0"/>
        <v>4</v>
      </c>
      <c r="G17">
        <f>VLOOKUP(SCORES!A17,'naturalarea data'!Q17:R47,2)/(SCORES!C17*SCORES!C17)</f>
        <v>0.86689909168148116</v>
      </c>
      <c r="H17">
        <f t="shared" si="1"/>
        <v>4</v>
      </c>
      <c r="I17">
        <f>IFERROR(VLOOKUP(A17,'builtup bird data'!H:I,2)/VLOOKUP(A17,'all bird data'!G:H,2),"no data")</f>
        <v>0</v>
      </c>
      <c r="J17" s="3">
        <f t="shared" si="2"/>
        <v>0</v>
      </c>
      <c r="K17">
        <f>SUMIF('protectedarea data'!B:B,SCORES!A17,'protectedarea data'!C:C) / B17</f>
        <v>0.29353740092978053</v>
      </c>
      <c r="L17">
        <f t="shared" si="3"/>
        <v>4</v>
      </c>
      <c r="M17">
        <f>SUMIF('pervious surface'!B:B,SCORES!A17,'pervious surface'!C:C) / SCORES!B17</f>
        <v>0.73387391993264728</v>
      </c>
      <c r="N17">
        <f t="shared" si="4"/>
        <v>4</v>
      </c>
    </row>
    <row r="18" spans="1:14">
      <c r="A18" t="s">
        <v>85</v>
      </c>
      <c r="B18">
        <f>VLOOKUP(A18,'muni areas'!B:C,2)</f>
        <v>15760025.0747681</v>
      </c>
      <c r="C18">
        <f>SUMIF('unbuffered NA areas'!B:B,SCORES!A18,'unbuffered NA areas'!C:C)</f>
        <v>8013156.6378173819</v>
      </c>
      <c r="E18" s="2">
        <f>C18/B18</f>
        <v>0.50844821628148906</v>
      </c>
      <c r="F18" s="3">
        <f t="shared" si="0"/>
        <v>4</v>
      </c>
      <c r="G18">
        <f>VLOOKUP(SCORES!A18,'naturalarea data'!Q18:R48,2)/(SCORES!C18*SCORES!C18)</f>
        <v>0.68622239761579962</v>
      </c>
      <c r="H18">
        <f t="shared" si="1"/>
        <v>3</v>
      </c>
      <c r="I18">
        <f>IFERROR(VLOOKUP(A18,'builtup bird data'!H:I,2)/VLOOKUP(A18,'all bird data'!G:H,2),"no data")</f>
        <v>0.65217391304347827</v>
      </c>
      <c r="J18" s="3">
        <f t="shared" si="2"/>
        <v>4</v>
      </c>
      <c r="K18">
        <f>SUMIF('protectedarea data'!B:B,SCORES!A18,'protectedarea data'!C:C) / B18</f>
        <v>8.7896198059873535E-3</v>
      </c>
      <c r="L18">
        <f t="shared" si="3"/>
        <v>0</v>
      </c>
      <c r="M18">
        <f>SUMIF('pervious surface'!B:B,SCORES!A18,'pervious surface'!C:C) / SCORES!B18</f>
        <v>0.49744701239234723</v>
      </c>
      <c r="N18">
        <f t="shared" si="4"/>
        <v>2</v>
      </c>
    </row>
    <row r="19" spans="1:14">
      <c r="A19" t="s">
        <v>86</v>
      </c>
      <c r="B19">
        <f>VLOOKUP(A19,'muni areas'!B:C,2)</f>
        <v>163670199.53253201</v>
      </c>
      <c r="C19">
        <f>SUMIF('unbuffered NA areas'!B:B,SCORES!A19,'unbuffered NA areas'!C:C)</f>
        <v>160791894.26177999</v>
      </c>
      <c r="E19" s="2">
        <f>C19/B19</f>
        <v>0.98241399302394139</v>
      </c>
      <c r="F19" s="3">
        <f t="shared" si="0"/>
        <v>4</v>
      </c>
      <c r="G19">
        <f>VLOOKUP(SCORES!A19,'naturalarea data'!Q19:R49,2)/(SCORES!C19*SCORES!C19)</f>
        <v>0.9996824337655994</v>
      </c>
      <c r="H19">
        <f t="shared" si="1"/>
        <v>4</v>
      </c>
      <c r="I19">
        <f>IFERROR(VLOOKUP(A19,'builtup bird data'!H:I,2)/VLOOKUP(A19,'all bird data'!G:H,2),"no data")</f>
        <v>7.1428571428571425E-2</v>
      </c>
      <c r="J19" s="3">
        <f t="shared" si="2"/>
        <v>0</v>
      </c>
      <c r="K19">
        <f>SUMIF('protectedarea data'!B:B,SCORES!A19,'protectedarea data'!C:C) / B19</f>
        <v>0.26395711504383434</v>
      </c>
      <c r="L19">
        <f t="shared" si="3"/>
        <v>4</v>
      </c>
      <c r="M19">
        <f>SUMIF('pervious surface'!B:B,SCORES!A19,'pervious surface'!C:C) / SCORES!B19</f>
        <v>0.98500172376209116</v>
      </c>
      <c r="N19">
        <f t="shared" si="4"/>
        <v>4</v>
      </c>
    </row>
    <row r="20" spans="1:14">
      <c r="A20" t="s">
        <v>87</v>
      </c>
      <c r="B20">
        <f>VLOOKUP(A20,'muni areas'!B:C,2)</f>
        <v>29010094.695495602</v>
      </c>
      <c r="C20">
        <f>SUMIF('unbuffered NA areas'!B:B,SCORES!A20,'unbuffered NA areas'!C:C)</f>
        <v>21772205.059448201</v>
      </c>
      <c r="E20" s="2">
        <f>C20/B20</f>
        <v>0.75050444639978275</v>
      </c>
      <c r="F20" s="3">
        <f t="shared" si="0"/>
        <v>4</v>
      </c>
      <c r="G20">
        <f>VLOOKUP(SCORES!A20,'naturalarea data'!Q20:R50,2)/(SCORES!C20*SCORES!C20)</f>
        <v>0.92836125955142568</v>
      </c>
      <c r="H20">
        <f t="shared" si="1"/>
        <v>4</v>
      </c>
      <c r="I20">
        <f>IFERROR(VLOOKUP(A20,'builtup bird data'!H:I,2)/VLOOKUP(A20,'all bird data'!G:H,2),"no data")</f>
        <v>1</v>
      </c>
      <c r="J20" s="3">
        <f t="shared" si="2"/>
        <v>4</v>
      </c>
      <c r="K20">
        <f>SUMIF('protectedarea data'!B:B,SCORES!A20,'protectedarea data'!C:C) / B20</f>
        <v>0.12424191914472466</v>
      </c>
      <c r="L20">
        <f t="shared" si="3"/>
        <v>3</v>
      </c>
      <c r="M20">
        <f>SUMIF('pervious surface'!B:B,SCORES!A20,'pervious surface'!C:C) / SCORES!B20</f>
        <v>0.73810223121478613</v>
      </c>
      <c r="N20">
        <f t="shared" si="4"/>
        <v>4</v>
      </c>
    </row>
    <row r="21" spans="1:14">
      <c r="A21" t="s">
        <v>88</v>
      </c>
      <c r="B21">
        <f>VLOOKUP(A21,'muni areas'!B:C,2)</f>
        <v>186494936.80157501</v>
      </c>
      <c r="C21">
        <f>SUMIF('unbuffered NA areas'!B:B,SCORES!A21,'unbuffered NA areas'!C:C)</f>
        <v>167471340.86169431</v>
      </c>
      <c r="E21" s="2">
        <f>C21/B21</f>
        <v>0.89799403530123056</v>
      </c>
      <c r="F21" s="3">
        <f t="shared" si="0"/>
        <v>4</v>
      </c>
      <c r="G21">
        <f>VLOOKUP(SCORES!A21,'naturalarea data'!Q21:R51,2)/(SCORES!C21*SCORES!C21)</f>
        <v>0.98103739495638387</v>
      </c>
      <c r="H21">
        <f t="shared" si="1"/>
        <v>4</v>
      </c>
      <c r="I21">
        <f>IFERROR(VLOOKUP(A21,'builtup bird data'!H:I,2)/VLOOKUP(A21,'all bird data'!G:H,2),"no data")</f>
        <v>0.5</v>
      </c>
      <c r="J21" s="3">
        <f t="shared" si="2"/>
        <v>4</v>
      </c>
      <c r="K21">
        <f>SUMIF('protectedarea data'!B:B,SCORES!A21,'protectedarea data'!C:C) / B21</f>
        <v>0.64580330031354205</v>
      </c>
      <c r="L21">
        <f t="shared" si="3"/>
        <v>4</v>
      </c>
      <c r="M21">
        <f>SUMIF('pervious surface'!B:B,SCORES!A21,'pervious surface'!C:C) / SCORES!B21</f>
        <v>0.96601503665751831</v>
      </c>
      <c r="N21">
        <f t="shared" si="4"/>
        <v>4</v>
      </c>
    </row>
    <row r="22" spans="1:14">
      <c r="A22" t="s">
        <v>89</v>
      </c>
      <c r="B22">
        <f>VLOOKUP(A22,'muni areas'!B:C,2)</f>
        <v>460695505.66369599</v>
      </c>
      <c r="C22">
        <f>SUMIF('unbuffered NA areas'!B:B,SCORES!A22,'unbuffered NA areas'!C:C)</f>
        <v>448371456.52648932</v>
      </c>
      <c r="E22" s="2">
        <f>C22/B22</f>
        <v>0.97324903545683139</v>
      </c>
      <c r="F22" s="3">
        <f t="shared" si="0"/>
        <v>4</v>
      </c>
      <c r="G22">
        <f>VLOOKUP(SCORES!A22,'naturalarea data'!Q22:R52,2)/(SCORES!C22*SCORES!C22)</f>
        <v>0.99791103410769133</v>
      </c>
      <c r="H22">
        <f t="shared" si="1"/>
        <v>4</v>
      </c>
      <c r="I22">
        <f>IFERROR(VLOOKUP(A22,'builtup bird data'!H:I,2)/VLOOKUP(A22,'all bird data'!G:H,2),"no data")</f>
        <v>0.19444444444444445</v>
      </c>
      <c r="J22" s="3">
        <f t="shared" si="2"/>
        <v>3</v>
      </c>
      <c r="K22">
        <f>SUMIF('protectedarea data'!B:B,SCORES!A22,'protectedarea data'!C:C) / B22</f>
        <v>1.2664392878370876</v>
      </c>
      <c r="L22">
        <f t="shared" si="3"/>
        <v>4</v>
      </c>
      <c r="M22">
        <f>SUMIF('pervious surface'!B:B,SCORES!A22,'pervious surface'!C:C) / SCORES!B22</f>
        <v>0.9891029502649068</v>
      </c>
      <c r="N22">
        <f t="shared" si="4"/>
        <v>4</v>
      </c>
    </row>
    <row r="23" spans="1:14">
      <c r="A23" t="s">
        <v>90</v>
      </c>
      <c r="B23">
        <f>VLOOKUP(A23,'muni areas'!B:C,2)</f>
        <v>73463376.272766098</v>
      </c>
      <c r="C23">
        <f>SUMIF('unbuffered NA areas'!B:B,SCORES!A23,'unbuffered NA areas'!C:C)</f>
        <v>68752989.884338394</v>
      </c>
      <c r="E23" s="2">
        <f>C23/B23</f>
        <v>0.93588116109803798</v>
      </c>
      <c r="F23" s="3">
        <f t="shared" si="0"/>
        <v>4</v>
      </c>
      <c r="G23">
        <f>VLOOKUP(SCORES!A23,'naturalarea data'!Q23:R53,2)/(SCORES!C23*SCORES!C23)</f>
        <v>0.99828717534931954</v>
      </c>
      <c r="H23">
        <f t="shared" si="1"/>
        <v>4</v>
      </c>
      <c r="I23">
        <f>IFERROR(VLOOKUP(A23,'builtup bird data'!H:I,2)/VLOOKUP(A23,'all bird data'!G:H,2),"no data")</f>
        <v>7.1428571428571425E-2</v>
      </c>
      <c r="J23" s="3">
        <f t="shared" si="2"/>
        <v>0</v>
      </c>
      <c r="K23">
        <f>SUMIF('protectedarea data'!B:B,SCORES!A23,'protectedarea data'!C:C) / B23</f>
        <v>0.1185515447923467</v>
      </c>
      <c r="L23">
        <f t="shared" si="3"/>
        <v>3</v>
      </c>
      <c r="M23">
        <f>SUMIF('pervious surface'!B:B,SCORES!A23,'pervious surface'!C:C) / SCORES!B23</f>
        <v>0.9615307511832325</v>
      </c>
      <c r="N23">
        <f t="shared" si="4"/>
        <v>4</v>
      </c>
    </row>
    <row r="24" spans="1:14">
      <c r="A24" t="s">
        <v>91</v>
      </c>
      <c r="B24">
        <f>VLOOKUP(A24,'muni areas'!B:C,2)</f>
        <v>26040038.397888198</v>
      </c>
      <c r="C24">
        <f>SUMIF('unbuffered NA areas'!B:B,SCORES!A24,'unbuffered NA areas'!C:C)</f>
        <v>22755959.68420409</v>
      </c>
      <c r="E24" s="2">
        <f>C24/B24</f>
        <v>0.87388349189414249</v>
      </c>
      <c r="F24" s="3">
        <f t="shared" si="0"/>
        <v>4</v>
      </c>
      <c r="G24">
        <f>VLOOKUP(SCORES!A24,'naturalarea data'!Q24:R54,2)/(SCORES!C24*SCORES!C24)</f>
        <v>0.99486373312940057</v>
      </c>
      <c r="H24">
        <f t="shared" si="1"/>
        <v>4</v>
      </c>
      <c r="I24">
        <f>IFERROR(VLOOKUP(A24,'builtup bird data'!H:I,2)/VLOOKUP(A24,'all bird data'!G:H,2),"no data")</f>
        <v>0.2857142857142857</v>
      </c>
      <c r="J24" s="3">
        <f t="shared" si="2"/>
        <v>4</v>
      </c>
      <c r="K24">
        <f>SUMIF('protectedarea data'!B:B,SCORES!A24,'protectedarea data'!C:C) / B24</f>
        <v>9.5376922101910844E-2</v>
      </c>
      <c r="L24">
        <f t="shared" si="3"/>
        <v>2</v>
      </c>
      <c r="M24">
        <f>SUMIF('pervious surface'!B:B,SCORES!A24,'pervious surface'!C:C) / SCORES!B24</f>
        <v>0.86451849006830495</v>
      </c>
      <c r="N24">
        <f t="shared" si="4"/>
        <v>4</v>
      </c>
    </row>
    <row r="25" spans="1:14">
      <c r="A25" t="s">
        <v>92</v>
      </c>
      <c r="B25">
        <f>VLOOKUP(A25,'muni areas'!B:C,2)</f>
        <v>44672891.343689002</v>
      </c>
      <c r="C25">
        <f>SUMIF('unbuffered NA areas'!B:B,SCORES!A25,'unbuffered NA areas'!C:C)</f>
        <v>9017814.3264160138</v>
      </c>
      <c r="E25" s="2">
        <f>C25/B25</f>
        <v>0.20186323417120777</v>
      </c>
      <c r="F25" s="3">
        <f t="shared" si="0"/>
        <v>4</v>
      </c>
      <c r="G25">
        <f>VLOOKUP(SCORES!A25,'naturalarea data'!Q25:R55,2)/(SCORES!C25*SCORES!C25)</f>
        <v>0.13039021812025847</v>
      </c>
      <c r="H25">
        <f t="shared" si="1"/>
        <v>0</v>
      </c>
      <c r="I25">
        <f>IFERROR(VLOOKUP(A25,'builtup bird data'!H:I,2)/VLOOKUP(A25,'all bird data'!G:H,2),"no data")</f>
        <v>0.66666666666666663</v>
      </c>
      <c r="J25" s="3">
        <f t="shared" si="2"/>
        <v>4</v>
      </c>
      <c r="K25">
        <f>SUMIF('protectedarea data'!B:B,SCORES!A25,'protectedarea data'!C:C) / B25</f>
        <v>0</v>
      </c>
      <c r="L25">
        <f t="shared" si="3"/>
        <v>0</v>
      </c>
      <c r="M25">
        <f>SUMIF('pervious surface'!B:B,SCORES!A25,'pervious surface'!C:C) / SCORES!B25</f>
        <v>0.13026313224908045</v>
      </c>
      <c r="N25">
        <f t="shared" si="4"/>
        <v>0</v>
      </c>
    </row>
    <row r="26" spans="1:14">
      <c r="A26" t="s">
        <v>93</v>
      </c>
      <c r="B26">
        <f>VLOOKUP(A26,'muni areas'!B:C,2)</f>
        <v>8355858.7338867197</v>
      </c>
      <c r="C26">
        <f>SUMIF('unbuffered NA areas'!B:B,SCORES!A26,'unbuffered NA areas'!C:C)</f>
        <v>3888278.5222167922</v>
      </c>
      <c r="E26" s="2">
        <f>C26/B26</f>
        <v>0.46533559817713233</v>
      </c>
      <c r="F26" s="3">
        <f t="shared" si="0"/>
        <v>4</v>
      </c>
      <c r="G26">
        <f>VLOOKUP(SCORES!A26,'naturalarea data'!Q26:R56,2)/(SCORES!C26*SCORES!C26)</f>
        <v>0.46252786764872755</v>
      </c>
      <c r="H26">
        <f t="shared" si="1"/>
        <v>2</v>
      </c>
      <c r="I26">
        <f>IFERROR(VLOOKUP(A26,'builtup bird data'!H:I,2)/VLOOKUP(A26,'all bird data'!G:H,2),"no data")</f>
        <v>0.4</v>
      </c>
      <c r="J26" s="3">
        <f t="shared" si="2"/>
        <v>4</v>
      </c>
      <c r="K26">
        <f>SUMIF('protectedarea data'!B:B,SCORES!A26,'protectedarea data'!C:C) / B26</f>
        <v>0</v>
      </c>
      <c r="L26">
        <f t="shared" si="3"/>
        <v>0</v>
      </c>
      <c r="M26">
        <f>SUMIF('pervious surface'!B:B,SCORES!A26,'pervious surface'!C:C) / SCORES!B26</f>
        <v>0.44774679735440964</v>
      </c>
      <c r="N26">
        <f t="shared" si="4"/>
        <v>2</v>
      </c>
    </row>
    <row r="27" spans="1:14">
      <c r="A27" t="s">
        <v>94</v>
      </c>
      <c r="B27">
        <f>VLOOKUP(A27,'muni areas'!B:C,2)</f>
        <v>48181063.785522498</v>
      </c>
      <c r="C27">
        <f>SUMIF('unbuffered NA areas'!B:B,SCORES!A27,'unbuffered NA areas'!C:C)</f>
        <v>43415903.715820342</v>
      </c>
      <c r="E27" s="2">
        <f>C27/B27</f>
        <v>0.90109890286121086</v>
      </c>
      <c r="F27" s="3">
        <f t="shared" si="0"/>
        <v>4</v>
      </c>
      <c r="G27">
        <f>VLOOKUP(SCORES!A27,'naturalarea data'!Q27:R57,2)/(SCORES!C27*SCORES!C27)</f>
        <v>0.97163929167880092</v>
      </c>
      <c r="H27">
        <f t="shared" si="1"/>
        <v>4</v>
      </c>
      <c r="I27">
        <f>IFERROR(VLOOKUP(A27,'builtup bird data'!H:I,2)/VLOOKUP(A27,'all bird data'!G:H,2),"no data")</f>
        <v>0.20588235294117646</v>
      </c>
      <c r="J27" s="3">
        <f t="shared" si="2"/>
        <v>4</v>
      </c>
      <c r="K27">
        <f>SUMIF('protectedarea data'!B:B,SCORES!A27,'protectedarea data'!C:C) / B27</f>
        <v>0.16743059769497901</v>
      </c>
      <c r="L27">
        <f t="shared" si="3"/>
        <v>3</v>
      </c>
      <c r="M27">
        <f>SUMIF('pervious surface'!B:B,SCORES!A27,'pervious surface'!C:C) / SCORES!B27</f>
        <v>0.88337219743132644</v>
      </c>
      <c r="N27">
        <f t="shared" si="4"/>
        <v>4</v>
      </c>
    </row>
    <row r="28" spans="1:14">
      <c r="A28" t="s">
        <v>95</v>
      </c>
      <c r="B28">
        <f>VLOOKUP(A28,'muni areas'!B:C,2)</f>
        <v>60954825.844543502</v>
      </c>
      <c r="C28">
        <f>SUMIF('unbuffered NA areas'!B:B,SCORES!A28,'unbuffered NA areas'!C:C)</f>
        <v>50610158.005065896</v>
      </c>
      <c r="E28" s="2">
        <f>C28/B28</f>
        <v>0.83028960059929968</v>
      </c>
      <c r="F28" s="3">
        <f t="shared" si="0"/>
        <v>4</v>
      </c>
      <c r="G28">
        <f>VLOOKUP(SCORES!A28,'naturalarea data'!Q28:R58,2)/(SCORES!C28*SCORES!C28)</f>
        <v>0.9791848068875707</v>
      </c>
      <c r="H28">
        <f t="shared" si="1"/>
        <v>4</v>
      </c>
      <c r="I28">
        <f>IFERROR(VLOOKUP(A28,'builtup bird data'!H:I,2)/VLOOKUP(A28,'all bird data'!G:H,2),"no data")</f>
        <v>0.25</v>
      </c>
      <c r="J28" s="3">
        <f t="shared" si="2"/>
        <v>4</v>
      </c>
      <c r="K28">
        <f>SUMIF('protectedarea data'!B:B,SCORES!A28,'protectedarea data'!C:C) / B28</f>
        <v>0.35669674536805218</v>
      </c>
      <c r="L28">
        <f t="shared" si="3"/>
        <v>4</v>
      </c>
      <c r="M28">
        <f>SUMIF('pervious surface'!B:B,SCORES!A28,'pervious surface'!C:C) / SCORES!B28</f>
        <v>0.76246925975802893</v>
      </c>
      <c r="N28">
        <f t="shared" si="4"/>
        <v>4</v>
      </c>
    </row>
    <row r="29" spans="1:14">
      <c r="A29" t="s">
        <v>96</v>
      </c>
      <c r="B29">
        <f>VLOOKUP(A29,'muni areas'!B:C,2)</f>
        <v>51617960.5197144</v>
      </c>
      <c r="C29">
        <f>SUMIF('unbuffered NA areas'!B:B,SCORES!A29,'unbuffered NA areas'!C:C)</f>
        <v>47905675.538696297</v>
      </c>
      <c r="E29" s="2">
        <f>C29/B29</f>
        <v>0.92808152542950095</v>
      </c>
      <c r="F29" s="3">
        <f t="shared" si="0"/>
        <v>4</v>
      </c>
      <c r="G29">
        <f>VLOOKUP(SCORES!A29,'naturalarea data'!Q29:R59,2)/(SCORES!C29*SCORES!C29)</f>
        <v>0.99843333794782441</v>
      </c>
      <c r="H29">
        <f t="shared" si="1"/>
        <v>4</v>
      </c>
      <c r="I29">
        <f>IFERROR(VLOOKUP(A29,'builtup bird data'!H:I,2)/VLOOKUP(A29,'all bird data'!G:H,2),"no data")</f>
        <v>0.25</v>
      </c>
      <c r="J29" s="3">
        <f t="shared" si="2"/>
        <v>4</v>
      </c>
      <c r="K29">
        <f>SUMIF('protectedarea data'!B:B,SCORES!A29,'protectedarea data'!C:C) / B29</f>
        <v>0.1844478966233726</v>
      </c>
      <c r="L29">
        <f t="shared" si="3"/>
        <v>4</v>
      </c>
      <c r="M29">
        <f>SUMIF('pervious surface'!B:B,SCORES!A29,'pervious surface'!C:C) / SCORES!B29</f>
        <v>0.89407138524638197</v>
      </c>
      <c r="N29">
        <f t="shared" si="4"/>
        <v>4</v>
      </c>
    </row>
    <row r="30" spans="1:14">
      <c r="A30" t="s">
        <v>97</v>
      </c>
      <c r="B30">
        <f>VLOOKUP(A30,'muni areas'!B:C,2)</f>
        <v>25588536.1086426</v>
      </c>
      <c r="C30">
        <f>SUMIF('unbuffered NA areas'!B:B,SCORES!A30,'unbuffered NA areas'!C:C)</f>
        <v>16963766.469787586</v>
      </c>
      <c r="E30" s="2">
        <f>C30/B30</f>
        <v>0.66294399952242777</v>
      </c>
      <c r="F30" s="3">
        <f t="shared" si="0"/>
        <v>4</v>
      </c>
      <c r="G30">
        <f>VLOOKUP(SCORES!A30,'naturalarea data'!Q30:R60,2)/(SCORES!C30*SCORES!C30)</f>
        <v>0.78959689932889732</v>
      </c>
      <c r="H30">
        <f t="shared" si="1"/>
        <v>3</v>
      </c>
      <c r="I30">
        <f>IFERROR(VLOOKUP(A30,'builtup bird data'!H:I,2)/VLOOKUP(A30,'all bird data'!G:H,2),"no data")</f>
        <v>0.3235294117647059</v>
      </c>
      <c r="J30" s="3">
        <f t="shared" si="2"/>
        <v>4</v>
      </c>
      <c r="K30">
        <f>SUMIF('protectedarea data'!B:B,SCORES!A30,'protectedarea data'!C:C) / B30</f>
        <v>0</v>
      </c>
      <c r="L30">
        <f t="shared" si="3"/>
        <v>0</v>
      </c>
      <c r="M30">
        <f>SUMIF('pervious surface'!B:B,SCORES!A30,'pervious surface'!C:C) / SCORES!B30</f>
        <v>0.63328624513980858</v>
      </c>
      <c r="N30">
        <f t="shared" si="4"/>
        <v>4</v>
      </c>
    </row>
    <row r="31" spans="1:14">
      <c r="A31" t="s">
        <v>98</v>
      </c>
      <c r="B31">
        <f>VLOOKUP(A31,'muni areas'!B:C,2)</f>
        <v>8231040.7693481399</v>
      </c>
      <c r="C31">
        <f>SUMIF('unbuffered NA areas'!B:B,SCORES!A31,'unbuffered NA areas'!C:C)</f>
        <v>1307582.6638183615</v>
      </c>
      <c r="E31" s="2">
        <f>C31/B31</f>
        <v>0.15885994255886987</v>
      </c>
      <c r="F31" s="3">
        <f t="shared" si="0"/>
        <v>2</v>
      </c>
      <c r="G31">
        <f>VLOOKUP(SCORES!A31,'naturalarea data'!Q31:R61,2)/(SCORES!C31*SCORES!C31)</f>
        <v>0.60711928798047043</v>
      </c>
      <c r="H31">
        <f t="shared" si="1"/>
        <v>3</v>
      </c>
      <c r="I31">
        <f>IFERROR(VLOOKUP(A31,'builtup bird data'!H:I,2)/VLOOKUP(A31,'all bird data'!G:H,2),"no data")</f>
        <v>1</v>
      </c>
      <c r="J31" s="3">
        <f t="shared" si="2"/>
        <v>4</v>
      </c>
      <c r="K31">
        <f>SUMIF('protectedarea data'!B:B,SCORES!A31,'protectedarea data'!C:C) / B31</f>
        <v>0</v>
      </c>
      <c r="L31">
        <f t="shared" si="3"/>
        <v>0</v>
      </c>
      <c r="M31">
        <f>SUMIF('pervious surface'!B:B,SCORES!A31,'pervious surface'!C:C) / SCORES!B31</f>
        <v>0.13834245634596823</v>
      </c>
      <c r="N31">
        <f t="shared" si="4"/>
        <v>0</v>
      </c>
    </row>
    <row r="32" spans="1:14">
      <c r="A32" t="s">
        <v>99</v>
      </c>
      <c r="B32">
        <f>VLOOKUP(A32,'muni areas'!B:C,2)</f>
        <v>233328054.07110599</v>
      </c>
      <c r="C32">
        <f>SUMIF('unbuffered NA areas'!B:B,SCORES!A32,'unbuffered NA areas'!C:C)</f>
        <v>224135329.44110093</v>
      </c>
      <c r="E32" s="2">
        <f>C32/B32</f>
        <v>0.96060171732626887</v>
      </c>
      <c r="F32" s="3">
        <f t="shared" si="0"/>
        <v>4</v>
      </c>
      <c r="G32">
        <f>VLOOKUP(SCORES!A32,'naturalarea data'!Q32:R62,2)/(SCORES!C32*SCORES!C32)</f>
        <v>0.99500640699599907</v>
      </c>
      <c r="H32">
        <f t="shared" si="1"/>
        <v>4</v>
      </c>
      <c r="I32">
        <f>IFERROR(VLOOKUP(A32,'builtup bird data'!H:I,2)/VLOOKUP(A32,'all bird data'!G:H,2),"no data")</f>
        <v>0.18181818181818182</v>
      </c>
      <c r="J32" s="3">
        <f t="shared" si="2"/>
        <v>3</v>
      </c>
      <c r="K32">
        <f>SUMIF('protectedarea data'!B:B,SCORES!A32,'protectedarea data'!C:C) / B32</f>
        <v>0.76252513367748231</v>
      </c>
      <c r="L32">
        <f t="shared" si="3"/>
        <v>4</v>
      </c>
      <c r="M32">
        <f>SUMIF('pervious surface'!B:B,SCORES!A32,'pervious surface'!C:C) / SCORES!B32</f>
        <v>0.96703105599197881</v>
      </c>
      <c r="N32">
        <f t="shared" si="4"/>
        <v>4</v>
      </c>
    </row>
  </sheetData>
  <sortState xmlns:xlrd2="http://schemas.microsoft.com/office/spreadsheetml/2017/richdata2" ref="A2:A297">
    <sortCondition ref="A2:A2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5979-D078-4873-B8EE-6E41F6A95BFE}">
  <sheetPr>
    <tabColor theme="9"/>
  </sheetPr>
  <dimension ref="A1:C2523"/>
  <sheetViews>
    <sheetView workbookViewId="0">
      <selection activeCell="C377" sqref="C377"/>
    </sheetView>
  </sheetViews>
  <sheetFormatPr defaultRowHeight="15"/>
  <cols>
    <col min="1" max="1" width="15.28515625" customWidth="1"/>
    <col min="2" max="2" width="36" customWidth="1"/>
    <col min="3" max="3" width="16.5703125" customWidth="1"/>
  </cols>
  <sheetData>
    <row r="1" spans="1:3" ht="15.75" thickBot="1">
      <c r="A1" s="5" t="s">
        <v>402</v>
      </c>
      <c r="B1" s="5" t="s">
        <v>403</v>
      </c>
      <c r="C1" s="5" t="s">
        <v>404</v>
      </c>
    </row>
    <row r="2" spans="1:3">
      <c r="A2" t="s">
        <v>69</v>
      </c>
      <c r="B2" t="s">
        <v>406</v>
      </c>
      <c r="C2" t="s">
        <v>785</v>
      </c>
    </row>
    <row r="3" spans="1:3">
      <c r="A3" t="s">
        <v>69</v>
      </c>
      <c r="B3" t="s">
        <v>407</v>
      </c>
      <c r="C3" t="s">
        <v>785</v>
      </c>
    </row>
    <row r="4" spans="1:3">
      <c r="A4" t="s">
        <v>69</v>
      </c>
      <c r="B4" t="s">
        <v>408</v>
      </c>
      <c r="C4" t="s">
        <v>785</v>
      </c>
    </row>
    <row r="5" spans="1:3">
      <c r="A5" t="s">
        <v>69</v>
      </c>
      <c r="B5" t="s">
        <v>409</v>
      </c>
      <c r="C5" t="s">
        <v>785</v>
      </c>
    </row>
    <row r="6" spans="1:3">
      <c r="A6" t="s">
        <v>69</v>
      </c>
      <c r="B6" t="s">
        <v>410</v>
      </c>
      <c r="C6" t="s">
        <v>785</v>
      </c>
    </row>
    <row r="7" spans="1:3">
      <c r="A7" t="s">
        <v>69</v>
      </c>
      <c r="B7" t="s">
        <v>411</v>
      </c>
      <c r="C7" t="s">
        <v>785</v>
      </c>
    </row>
    <row r="8" spans="1:3">
      <c r="A8" t="s">
        <v>69</v>
      </c>
      <c r="B8" t="s">
        <v>412</v>
      </c>
      <c r="C8" t="s">
        <v>785</v>
      </c>
    </row>
    <row r="9" spans="1:3">
      <c r="A9" t="s">
        <v>69</v>
      </c>
      <c r="B9" t="s">
        <v>413</v>
      </c>
      <c r="C9" t="s">
        <v>785</v>
      </c>
    </row>
    <row r="10" spans="1:3">
      <c r="A10" t="s">
        <v>69</v>
      </c>
      <c r="B10" t="s">
        <v>414</v>
      </c>
      <c r="C10" t="s">
        <v>785</v>
      </c>
    </row>
    <row r="11" spans="1:3">
      <c r="A11" t="s">
        <v>69</v>
      </c>
      <c r="B11" t="s">
        <v>415</v>
      </c>
      <c r="C11" t="s">
        <v>785</v>
      </c>
    </row>
    <row r="12" spans="1:3">
      <c r="A12" t="s">
        <v>69</v>
      </c>
      <c r="B12" t="s">
        <v>416</v>
      </c>
      <c r="C12" t="s">
        <v>785</v>
      </c>
    </row>
    <row r="13" spans="1:3">
      <c r="A13" t="s">
        <v>69</v>
      </c>
      <c r="B13" t="s">
        <v>417</v>
      </c>
      <c r="C13" t="s">
        <v>785</v>
      </c>
    </row>
    <row r="14" spans="1:3">
      <c r="A14" t="s">
        <v>69</v>
      </c>
      <c r="B14" t="s">
        <v>418</v>
      </c>
      <c r="C14" t="s">
        <v>785</v>
      </c>
    </row>
    <row r="15" spans="1:3">
      <c r="A15" t="s">
        <v>69</v>
      </c>
      <c r="B15" t="s">
        <v>419</v>
      </c>
      <c r="C15" t="s">
        <v>785</v>
      </c>
    </row>
    <row r="16" spans="1:3">
      <c r="A16" t="s">
        <v>69</v>
      </c>
      <c r="B16" t="s">
        <v>420</v>
      </c>
      <c r="C16" t="s">
        <v>785</v>
      </c>
    </row>
    <row r="17" spans="1:3">
      <c r="A17" t="s">
        <v>69</v>
      </c>
      <c r="B17" t="s">
        <v>421</v>
      </c>
      <c r="C17" t="s">
        <v>785</v>
      </c>
    </row>
    <row r="18" spans="1:3">
      <c r="A18" t="s">
        <v>69</v>
      </c>
      <c r="B18" t="s">
        <v>422</v>
      </c>
      <c r="C18" t="s">
        <v>785</v>
      </c>
    </row>
    <row r="19" spans="1:3">
      <c r="A19" t="s">
        <v>69</v>
      </c>
      <c r="B19" t="s">
        <v>423</v>
      </c>
      <c r="C19" t="s">
        <v>785</v>
      </c>
    </row>
    <row r="20" spans="1:3">
      <c r="A20" t="s">
        <v>69</v>
      </c>
      <c r="B20" t="s">
        <v>424</v>
      </c>
      <c r="C20" t="s">
        <v>785</v>
      </c>
    </row>
    <row r="21" spans="1:3">
      <c r="A21" t="s">
        <v>69</v>
      </c>
      <c r="B21" t="s">
        <v>425</v>
      </c>
      <c r="C21" t="s">
        <v>785</v>
      </c>
    </row>
    <row r="22" spans="1:3">
      <c r="A22" t="s">
        <v>69</v>
      </c>
      <c r="B22" t="s">
        <v>426</v>
      </c>
      <c r="C22" t="s">
        <v>785</v>
      </c>
    </row>
    <row r="23" spans="1:3">
      <c r="A23" t="s">
        <v>69</v>
      </c>
      <c r="B23" t="s">
        <v>427</v>
      </c>
      <c r="C23" t="s">
        <v>785</v>
      </c>
    </row>
    <row r="24" spans="1:3">
      <c r="A24" t="s">
        <v>69</v>
      </c>
      <c r="B24" t="s">
        <v>428</v>
      </c>
      <c r="C24" t="s">
        <v>785</v>
      </c>
    </row>
    <row r="25" spans="1:3">
      <c r="A25" t="s">
        <v>69</v>
      </c>
      <c r="B25" t="s">
        <v>429</v>
      </c>
      <c r="C25" t="s">
        <v>785</v>
      </c>
    </row>
    <row r="26" spans="1:3">
      <c r="A26" t="s">
        <v>69</v>
      </c>
      <c r="B26" t="s">
        <v>430</v>
      </c>
      <c r="C26" t="s">
        <v>785</v>
      </c>
    </row>
    <row r="27" spans="1:3">
      <c r="A27" t="s">
        <v>69</v>
      </c>
      <c r="B27" t="s">
        <v>431</v>
      </c>
      <c r="C27" t="s">
        <v>785</v>
      </c>
    </row>
    <row r="28" spans="1:3">
      <c r="A28" t="s">
        <v>69</v>
      </c>
      <c r="B28" t="s">
        <v>432</v>
      </c>
      <c r="C28" t="s">
        <v>785</v>
      </c>
    </row>
    <row r="29" spans="1:3">
      <c r="A29" t="s">
        <v>69</v>
      </c>
      <c r="B29" t="s">
        <v>433</v>
      </c>
      <c r="C29" t="s">
        <v>785</v>
      </c>
    </row>
    <row r="30" spans="1:3">
      <c r="A30" t="s">
        <v>69</v>
      </c>
      <c r="B30" t="s">
        <v>434</v>
      </c>
      <c r="C30" t="s">
        <v>785</v>
      </c>
    </row>
    <row r="31" spans="1:3">
      <c r="A31" t="s">
        <v>69</v>
      </c>
      <c r="B31" t="s">
        <v>435</v>
      </c>
      <c r="C31" t="s">
        <v>785</v>
      </c>
    </row>
    <row r="32" spans="1:3">
      <c r="A32" t="s">
        <v>69</v>
      </c>
      <c r="B32" t="s">
        <v>436</v>
      </c>
      <c r="C32" t="s">
        <v>785</v>
      </c>
    </row>
    <row r="33" spans="1:3">
      <c r="A33" t="s">
        <v>69</v>
      </c>
      <c r="B33" t="s">
        <v>437</v>
      </c>
      <c r="C33" t="s">
        <v>785</v>
      </c>
    </row>
    <row r="34" spans="1:3">
      <c r="A34" t="s">
        <v>69</v>
      </c>
      <c r="B34" t="s">
        <v>438</v>
      </c>
      <c r="C34" t="s">
        <v>785</v>
      </c>
    </row>
    <row r="35" spans="1:3">
      <c r="A35" t="s">
        <v>69</v>
      </c>
      <c r="B35" t="s">
        <v>439</v>
      </c>
      <c r="C35" t="s">
        <v>785</v>
      </c>
    </row>
    <row r="36" spans="1:3">
      <c r="A36" t="s">
        <v>69</v>
      </c>
      <c r="B36" t="s">
        <v>440</v>
      </c>
      <c r="C36" t="s">
        <v>785</v>
      </c>
    </row>
    <row r="37" spans="1:3">
      <c r="A37" t="s">
        <v>69</v>
      </c>
      <c r="B37" t="s">
        <v>441</v>
      </c>
      <c r="C37" t="s">
        <v>785</v>
      </c>
    </row>
    <row r="38" spans="1:3">
      <c r="A38" t="s">
        <v>69</v>
      </c>
      <c r="B38" t="s">
        <v>442</v>
      </c>
      <c r="C38" t="s">
        <v>785</v>
      </c>
    </row>
    <row r="39" spans="1:3">
      <c r="A39" t="s">
        <v>69</v>
      </c>
      <c r="B39" t="s">
        <v>443</v>
      </c>
      <c r="C39" t="s">
        <v>785</v>
      </c>
    </row>
    <row r="40" spans="1:3">
      <c r="A40" t="s">
        <v>69</v>
      </c>
      <c r="B40" t="s">
        <v>444</v>
      </c>
      <c r="C40" t="s">
        <v>785</v>
      </c>
    </row>
    <row r="41" spans="1:3">
      <c r="A41" t="s">
        <v>69</v>
      </c>
      <c r="B41" t="s">
        <v>445</v>
      </c>
      <c r="C41" t="s">
        <v>785</v>
      </c>
    </row>
    <row r="42" spans="1:3">
      <c r="A42" t="s">
        <v>69</v>
      </c>
      <c r="B42" t="s">
        <v>446</v>
      </c>
      <c r="C42" t="s">
        <v>785</v>
      </c>
    </row>
    <row r="43" spans="1:3">
      <c r="A43" t="s">
        <v>69</v>
      </c>
      <c r="B43" t="s">
        <v>447</v>
      </c>
      <c r="C43" t="s">
        <v>785</v>
      </c>
    </row>
    <row r="44" spans="1:3">
      <c r="A44" t="s">
        <v>69</v>
      </c>
      <c r="B44" t="s">
        <v>448</v>
      </c>
      <c r="C44" t="s">
        <v>785</v>
      </c>
    </row>
    <row r="45" spans="1:3">
      <c r="A45" t="s">
        <v>69</v>
      </c>
      <c r="B45" t="s">
        <v>449</v>
      </c>
      <c r="C45" t="s">
        <v>785</v>
      </c>
    </row>
    <row r="46" spans="1:3">
      <c r="A46" t="s">
        <v>69</v>
      </c>
      <c r="B46" t="s">
        <v>450</v>
      </c>
      <c r="C46" t="s">
        <v>785</v>
      </c>
    </row>
    <row r="47" spans="1:3">
      <c r="A47" t="s">
        <v>69</v>
      </c>
      <c r="B47" t="s">
        <v>451</v>
      </c>
      <c r="C47" t="s">
        <v>785</v>
      </c>
    </row>
    <row r="48" spans="1:3">
      <c r="A48" t="s">
        <v>69</v>
      </c>
      <c r="B48" t="s">
        <v>452</v>
      </c>
      <c r="C48" t="s">
        <v>785</v>
      </c>
    </row>
    <row r="49" spans="1:3">
      <c r="A49" t="s">
        <v>69</v>
      </c>
      <c r="B49" t="s">
        <v>453</v>
      </c>
      <c r="C49" t="s">
        <v>785</v>
      </c>
    </row>
    <row r="50" spans="1:3">
      <c r="A50" t="s">
        <v>69</v>
      </c>
      <c r="B50" t="s">
        <v>149</v>
      </c>
      <c r="C50" t="s">
        <v>405</v>
      </c>
    </row>
    <row r="51" spans="1:3">
      <c r="A51" t="s">
        <v>69</v>
      </c>
      <c r="B51" t="s">
        <v>191</v>
      </c>
      <c r="C51" t="s">
        <v>405</v>
      </c>
    </row>
    <row r="52" spans="1:3">
      <c r="A52" t="s">
        <v>69</v>
      </c>
      <c r="B52" t="s">
        <v>277</v>
      </c>
      <c r="C52" t="s">
        <v>405</v>
      </c>
    </row>
    <row r="53" spans="1:3">
      <c r="A53" t="s">
        <v>69</v>
      </c>
      <c r="B53" t="s">
        <v>196</v>
      </c>
      <c r="C53" t="s">
        <v>405</v>
      </c>
    </row>
    <row r="54" spans="1:3">
      <c r="A54" t="s">
        <v>69</v>
      </c>
      <c r="B54" t="s">
        <v>155</v>
      </c>
      <c r="C54" t="s">
        <v>405</v>
      </c>
    </row>
    <row r="55" spans="1:3">
      <c r="A55" t="s">
        <v>69</v>
      </c>
      <c r="B55" t="s">
        <v>145</v>
      </c>
      <c r="C55" t="s">
        <v>405</v>
      </c>
    </row>
    <row r="56" spans="1:3">
      <c r="A56" t="s">
        <v>69</v>
      </c>
      <c r="B56" t="s">
        <v>190</v>
      </c>
      <c r="C56" t="s">
        <v>405</v>
      </c>
    </row>
    <row r="57" spans="1:3">
      <c r="A57" t="s">
        <v>69</v>
      </c>
      <c r="B57" t="s">
        <v>293</v>
      </c>
      <c r="C57" t="s">
        <v>405</v>
      </c>
    </row>
    <row r="58" spans="1:3">
      <c r="A58" t="s">
        <v>69</v>
      </c>
      <c r="B58" t="s">
        <v>249</v>
      </c>
      <c r="C58" t="s">
        <v>405</v>
      </c>
    </row>
    <row r="59" spans="1:3">
      <c r="A59" t="s">
        <v>69</v>
      </c>
      <c r="B59" t="s">
        <v>281</v>
      </c>
      <c r="C59" t="s">
        <v>405</v>
      </c>
    </row>
    <row r="60" spans="1:3">
      <c r="A60" t="s">
        <v>69</v>
      </c>
      <c r="B60" t="s">
        <v>209</v>
      </c>
      <c r="C60" t="s">
        <v>405</v>
      </c>
    </row>
    <row r="61" spans="1:3">
      <c r="A61" t="s">
        <v>69</v>
      </c>
      <c r="B61" t="s">
        <v>178</v>
      </c>
      <c r="C61" t="s">
        <v>405</v>
      </c>
    </row>
    <row r="62" spans="1:3">
      <c r="A62" t="s">
        <v>69</v>
      </c>
      <c r="B62" t="s">
        <v>192</v>
      </c>
      <c r="C62" t="s">
        <v>405</v>
      </c>
    </row>
    <row r="63" spans="1:3">
      <c r="A63" t="s">
        <v>69</v>
      </c>
      <c r="B63" t="s">
        <v>247</v>
      </c>
      <c r="C63" t="s">
        <v>405</v>
      </c>
    </row>
    <row r="64" spans="1:3">
      <c r="A64" t="s">
        <v>69</v>
      </c>
      <c r="B64" t="s">
        <v>143</v>
      </c>
      <c r="C64" t="s">
        <v>405</v>
      </c>
    </row>
    <row r="65" spans="1:3">
      <c r="A65" t="s">
        <v>69</v>
      </c>
      <c r="B65" t="s">
        <v>201</v>
      </c>
      <c r="C65" t="s">
        <v>405</v>
      </c>
    </row>
    <row r="66" spans="1:3">
      <c r="A66" t="s">
        <v>69</v>
      </c>
      <c r="B66" t="s">
        <v>268</v>
      </c>
      <c r="C66" t="s">
        <v>405</v>
      </c>
    </row>
    <row r="67" spans="1:3">
      <c r="A67" t="s">
        <v>69</v>
      </c>
      <c r="B67" t="s">
        <v>253</v>
      </c>
      <c r="C67" t="s">
        <v>405</v>
      </c>
    </row>
    <row r="68" spans="1:3">
      <c r="A68" t="s">
        <v>69</v>
      </c>
      <c r="B68" t="s">
        <v>257</v>
      </c>
      <c r="C68" t="s">
        <v>405</v>
      </c>
    </row>
    <row r="69" spans="1:3">
      <c r="A69" t="s">
        <v>69</v>
      </c>
      <c r="B69" t="s">
        <v>141</v>
      </c>
      <c r="C69" t="s">
        <v>405</v>
      </c>
    </row>
    <row r="70" spans="1:3">
      <c r="A70" t="s">
        <v>69</v>
      </c>
      <c r="B70" t="s">
        <v>256</v>
      </c>
      <c r="C70" t="s">
        <v>405</v>
      </c>
    </row>
    <row r="71" spans="1:3">
      <c r="A71" t="s">
        <v>69</v>
      </c>
      <c r="B71" t="s">
        <v>186</v>
      </c>
      <c r="C71" t="s">
        <v>405</v>
      </c>
    </row>
    <row r="72" spans="1:3">
      <c r="A72" t="s">
        <v>69</v>
      </c>
      <c r="B72" t="s">
        <v>287</v>
      </c>
      <c r="C72" t="s">
        <v>405</v>
      </c>
    </row>
    <row r="73" spans="1:3">
      <c r="A73" t="s">
        <v>69</v>
      </c>
      <c r="B73" t="s">
        <v>262</v>
      </c>
      <c r="C73" t="s">
        <v>405</v>
      </c>
    </row>
    <row r="74" spans="1:3">
      <c r="A74" t="s">
        <v>69</v>
      </c>
      <c r="B74" t="s">
        <v>267</v>
      </c>
      <c r="C74" t="s">
        <v>405</v>
      </c>
    </row>
    <row r="75" spans="1:3">
      <c r="A75" t="s">
        <v>69</v>
      </c>
      <c r="B75" t="s">
        <v>246</v>
      </c>
      <c r="C75" t="s">
        <v>405</v>
      </c>
    </row>
    <row r="76" spans="1:3">
      <c r="A76" t="s">
        <v>69</v>
      </c>
      <c r="B76" t="s">
        <v>279</v>
      </c>
      <c r="C76" t="s">
        <v>405</v>
      </c>
    </row>
    <row r="77" spans="1:3">
      <c r="A77" t="s">
        <v>69</v>
      </c>
      <c r="B77" t="s">
        <v>286</v>
      </c>
      <c r="C77" t="s">
        <v>405</v>
      </c>
    </row>
    <row r="78" spans="1:3">
      <c r="A78" t="s">
        <v>69</v>
      </c>
      <c r="B78" t="s">
        <v>120</v>
      </c>
      <c r="C78" t="s">
        <v>405</v>
      </c>
    </row>
    <row r="79" spans="1:3">
      <c r="A79" t="s">
        <v>69</v>
      </c>
      <c r="B79" t="s">
        <v>150</v>
      </c>
      <c r="C79" t="s">
        <v>405</v>
      </c>
    </row>
    <row r="80" spans="1:3">
      <c r="A80" t="s">
        <v>69</v>
      </c>
      <c r="B80" t="s">
        <v>187</v>
      </c>
      <c r="C80" t="s">
        <v>405</v>
      </c>
    </row>
    <row r="81" spans="1:3">
      <c r="A81" t="s">
        <v>69</v>
      </c>
      <c r="B81" t="s">
        <v>169</v>
      </c>
      <c r="C81" t="s">
        <v>405</v>
      </c>
    </row>
    <row r="82" spans="1:3">
      <c r="A82" t="s">
        <v>69</v>
      </c>
      <c r="B82" t="s">
        <v>154</v>
      </c>
      <c r="C82" t="s">
        <v>405</v>
      </c>
    </row>
    <row r="83" spans="1:3">
      <c r="A83" t="s">
        <v>69</v>
      </c>
      <c r="B83" t="s">
        <v>295</v>
      </c>
      <c r="C83" t="s">
        <v>405</v>
      </c>
    </row>
    <row r="84" spans="1:3">
      <c r="A84" t="s">
        <v>69</v>
      </c>
      <c r="B84" t="s">
        <v>226</v>
      </c>
      <c r="C84" t="s">
        <v>405</v>
      </c>
    </row>
    <row r="85" spans="1:3">
      <c r="A85" t="s">
        <v>69</v>
      </c>
      <c r="B85" t="s">
        <v>234</v>
      </c>
      <c r="C85" t="s">
        <v>405</v>
      </c>
    </row>
    <row r="86" spans="1:3">
      <c r="A86" t="s">
        <v>69</v>
      </c>
      <c r="B86" t="s">
        <v>271</v>
      </c>
      <c r="C86" t="s">
        <v>405</v>
      </c>
    </row>
    <row r="87" spans="1:3">
      <c r="A87" t="s">
        <v>69</v>
      </c>
      <c r="B87" t="s">
        <v>147</v>
      </c>
      <c r="C87" t="s">
        <v>405</v>
      </c>
    </row>
    <row r="88" spans="1:3">
      <c r="A88" t="s">
        <v>69</v>
      </c>
      <c r="B88" t="s">
        <v>125</v>
      </c>
      <c r="C88" t="s">
        <v>405</v>
      </c>
    </row>
    <row r="89" spans="1:3">
      <c r="A89" t="s">
        <v>69</v>
      </c>
      <c r="B89" t="s">
        <v>197</v>
      </c>
      <c r="C89" t="s">
        <v>405</v>
      </c>
    </row>
    <row r="90" spans="1:3">
      <c r="A90" t="s">
        <v>69</v>
      </c>
      <c r="B90" t="s">
        <v>280</v>
      </c>
      <c r="C90" t="s">
        <v>405</v>
      </c>
    </row>
    <row r="91" spans="1:3">
      <c r="A91" t="s">
        <v>69</v>
      </c>
      <c r="B91" t="s">
        <v>254</v>
      </c>
      <c r="C91" t="s">
        <v>405</v>
      </c>
    </row>
    <row r="92" spans="1:3">
      <c r="A92" t="s">
        <v>69</v>
      </c>
      <c r="B92" t="s">
        <v>273</v>
      </c>
      <c r="C92" t="s">
        <v>405</v>
      </c>
    </row>
    <row r="93" spans="1:3">
      <c r="A93" t="s">
        <v>69</v>
      </c>
      <c r="B93" t="s">
        <v>116</v>
      </c>
      <c r="C93" t="s">
        <v>405</v>
      </c>
    </row>
    <row r="94" spans="1:3">
      <c r="A94" t="s">
        <v>69</v>
      </c>
      <c r="B94" t="s">
        <v>174</v>
      </c>
      <c r="C94" t="s">
        <v>405</v>
      </c>
    </row>
    <row r="95" spans="1:3">
      <c r="A95" t="s">
        <v>69</v>
      </c>
      <c r="B95" t="s">
        <v>159</v>
      </c>
      <c r="C95" t="s">
        <v>405</v>
      </c>
    </row>
    <row r="96" spans="1:3">
      <c r="A96" t="s">
        <v>69</v>
      </c>
      <c r="B96" t="s">
        <v>272</v>
      </c>
      <c r="C96" t="s">
        <v>405</v>
      </c>
    </row>
    <row r="97" spans="1:3">
      <c r="A97" t="s">
        <v>69</v>
      </c>
      <c r="B97" t="s">
        <v>142</v>
      </c>
      <c r="C97" t="s">
        <v>405</v>
      </c>
    </row>
    <row r="98" spans="1:3">
      <c r="A98" t="s">
        <v>69</v>
      </c>
      <c r="B98" t="s">
        <v>181</v>
      </c>
      <c r="C98" t="s">
        <v>405</v>
      </c>
    </row>
    <row r="99" spans="1:3">
      <c r="A99" t="s">
        <v>69</v>
      </c>
      <c r="B99" t="s">
        <v>288</v>
      </c>
      <c r="C99" t="s">
        <v>405</v>
      </c>
    </row>
    <row r="100" spans="1:3">
      <c r="A100" t="s">
        <v>69</v>
      </c>
      <c r="B100" t="s">
        <v>173</v>
      </c>
      <c r="C100" t="s">
        <v>405</v>
      </c>
    </row>
    <row r="101" spans="1:3">
      <c r="A101" t="s">
        <v>69</v>
      </c>
      <c r="B101" t="s">
        <v>263</v>
      </c>
      <c r="C101" t="s">
        <v>405</v>
      </c>
    </row>
    <row r="102" spans="1:3">
      <c r="A102" t="s">
        <v>69</v>
      </c>
      <c r="B102" t="s">
        <v>260</v>
      </c>
      <c r="C102" t="s">
        <v>405</v>
      </c>
    </row>
    <row r="103" spans="1:3">
      <c r="A103" t="s">
        <v>69</v>
      </c>
      <c r="B103" t="s">
        <v>270</v>
      </c>
      <c r="C103" t="s">
        <v>405</v>
      </c>
    </row>
    <row r="104" spans="1:3">
      <c r="A104" t="s">
        <v>69</v>
      </c>
      <c r="B104" t="s">
        <v>207</v>
      </c>
      <c r="C104" t="s">
        <v>405</v>
      </c>
    </row>
    <row r="105" spans="1:3">
      <c r="A105" t="s">
        <v>69</v>
      </c>
      <c r="B105" t="s">
        <v>119</v>
      </c>
      <c r="C105" t="s">
        <v>405</v>
      </c>
    </row>
    <row r="106" spans="1:3">
      <c r="A106" t="s">
        <v>69</v>
      </c>
      <c r="B106" t="s">
        <v>278</v>
      </c>
      <c r="C106" t="s">
        <v>405</v>
      </c>
    </row>
    <row r="107" spans="1:3">
      <c r="A107" t="s">
        <v>69</v>
      </c>
      <c r="B107" t="s">
        <v>162</v>
      </c>
      <c r="C107" t="s">
        <v>405</v>
      </c>
    </row>
    <row r="108" spans="1:3">
      <c r="A108" t="s">
        <v>69</v>
      </c>
      <c r="B108" t="s">
        <v>133</v>
      </c>
      <c r="C108" t="s">
        <v>405</v>
      </c>
    </row>
    <row r="109" spans="1:3">
      <c r="A109" t="s">
        <v>69</v>
      </c>
      <c r="B109" t="s">
        <v>266</v>
      </c>
      <c r="C109" t="s">
        <v>405</v>
      </c>
    </row>
    <row r="110" spans="1:3">
      <c r="A110" t="s">
        <v>69</v>
      </c>
      <c r="B110" t="s">
        <v>269</v>
      </c>
      <c r="C110" t="s">
        <v>405</v>
      </c>
    </row>
    <row r="111" spans="1:3">
      <c r="A111" t="s">
        <v>69</v>
      </c>
      <c r="B111" t="s">
        <v>114</v>
      </c>
      <c r="C111" t="s">
        <v>405</v>
      </c>
    </row>
    <row r="112" spans="1:3">
      <c r="A112" t="s">
        <v>69</v>
      </c>
      <c r="B112" t="s">
        <v>136</v>
      </c>
      <c r="C112" t="s">
        <v>405</v>
      </c>
    </row>
    <row r="113" spans="1:3">
      <c r="A113" t="s">
        <v>69</v>
      </c>
      <c r="B113" t="s">
        <v>231</v>
      </c>
      <c r="C113" t="s">
        <v>405</v>
      </c>
    </row>
    <row r="114" spans="1:3">
      <c r="A114" t="s">
        <v>69</v>
      </c>
      <c r="B114" t="s">
        <v>194</v>
      </c>
      <c r="C114" t="s">
        <v>405</v>
      </c>
    </row>
    <row r="115" spans="1:3">
      <c r="A115" t="s">
        <v>69</v>
      </c>
      <c r="B115" t="s">
        <v>248</v>
      </c>
      <c r="C115" t="s">
        <v>405</v>
      </c>
    </row>
    <row r="116" spans="1:3">
      <c r="A116" t="s">
        <v>69</v>
      </c>
      <c r="B116" t="s">
        <v>275</v>
      </c>
      <c r="C116" t="s">
        <v>405</v>
      </c>
    </row>
    <row r="117" spans="1:3">
      <c r="A117" t="s">
        <v>69</v>
      </c>
      <c r="B117" t="s">
        <v>255</v>
      </c>
      <c r="C117" t="s">
        <v>405</v>
      </c>
    </row>
    <row r="118" spans="1:3">
      <c r="A118" t="s">
        <v>69</v>
      </c>
      <c r="B118" t="s">
        <v>222</v>
      </c>
      <c r="C118" t="s">
        <v>405</v>
      </c>
    </row>
    <row r="119" spans="1:3">
      <c r="A119" t="s">
        <v>69</v>
      </c>
      <c r="B119" t="s">
        <v>185</v>
      </c>
      <c r="C119" t="s">
        <v>405</v>
      </c>
    </row>
    <row r="120" spans="1:3">
      <c r="A120" t="s">
        <v>69</v>
      </c>
      <c r="B120" t="s">
        <v>158</v>
      </c>
      <c r="C120" t="s">
        <v>405</v>
      </c>
    </row>
    <row r="121" spans="1:3">
      <c r="A121" t="s">
        <v>69</v>
      </c>
      <c r="B121" t="s">
        <v>123</v>
      </c>
      <c r="C121" t="s">
        <v>405</v>
      </c>
    </row>
    <row r="122" spans="1:3">
      <c r="A122" t="s">
        <v>69</v>
      </c>
      <c r="B122" t="s">
        <v>259</v>
      </c>
      <c r="C122" t="s">
        <v>405</v>
      </c>
    </row>
    <row r="123" spans="1:3">
      <c r="A123" t="s">
        <v>69</v>
      </c>
      <c r="B123" t="s">
        <v>166</v>
      </c>
      <c r="C123" t="s">
        <v>405</v>
      </c>
    </row>
    <row r="124" spans="1:3">
      <c r="A124" t="s">
        <v>69</v>
      </c>
      <c r="B124" t="s">
        <v>244</v>
      </c>
      <c r="C124" t="s">
        <v>405</v>
      </c>
    </row>
    <row r="125" spans="1:3">
      <c r="A125" t="s">
        <v>69</v>
      </c>
      <c r="B125" t="s">
        <v>184</v>
      </c>
      <c r="C125" t="s">
        <v>405</v>
      </c>
    </row>
    <row r="126" spans="1:3">
      <c r="A126" t="s">
        <v>69</v>
      </c>
      <c r="B126" t="s">
        <v>245</v>
      </c>
      <c r="C126" t="s">
        <v>405</v>
      </c>
    </row>
    <row r="127" spans="1:3">
      <c r="A127" t="s">
        <v>69</v>
      </c>
      <c r="B127" t="s">
        <v>285</v>
      </c>
      <c r="C127" t="s">
        <v>405</v>
      </c>
    </row>
    <row r="128" spans="1:3">
      <c r="A128" t="s">
        <v>69</v>
      </c>
      <c r="B128" t="s">
        <v>144</v>
      </c>
      <c r="C128" t="s">
        <v>405</v>
      </c>
    </row>
    <row r="129" spans="1:3">
      <c r="A129" t="s">
        <v>69</v>
      </c>
      <c r="B129" t="s">
        <v>137</v>
      </c>
      <c r="C129" t="s">
        <v>405</v>
      </c>
    </row>
    <row r="130" spans="1:3">
      <c r="A130" t="s">
        <v>69</v>
      </c>
      <c r="B130" t="s">
        <v>258</v>
      </c>
      <c r="C130" t="s">
        <v>405</v>
      </c>
    </row>
    <row r="131" spans="1:3">
      <c r="A131" t="s">
        <v>69</v>
      </c>
      <c r="B131" t="s">
        <v>135</v>
      </c>
      <c r="C131" t="s">
        <v>405</v>
      </c>
    </row>
    <row r="132" spans="1:3">
      <c r="A132" t="s">
        <v>69</v>
      </c>
      <c r="B132" t="s">
        <v>170</v>
      </c>
      <c r="C132" t="s">
        <v>405</v>
      </c>
    </row>
    <row r="133" spans="1:3">
      <c r="A133" t="s">
        <v>69</v>
      </c>
      <c r="B133" t="s">
        <v>252</v>
      </c>
      <c r="C133" t="s">
        <v>405</v>
      </c>
    </row>
    <row r="134" spans="1:3">
      <c r="A134" t="s">
        <v>69</v>
      </c>
      <c r="B134" t="s">
        <v>117</v>
      </c>
      <c r="C134" t="s">
        <v>405</v>
      </c>
    </row>
    <row r="135" spans="1:3">
      <c r="A135" t="s">
        <v>69</v>
      </c>
      <c r="B135" t="s">
        <v>188</v>
      </c>
      <c r="C135" t="s">
        <v>405</v>
      </c>
    </row>
    <row r="136" spans="1:3">
      <c r="A136" t="s">
        <v>69</v>
      </c>
      <c r="B136" t="s">
        <v>292</v>
      </c>
      <c r="C136" t="s">
        <v>405</v>
      </c>
    </row>
    <row r="137" spans="1:3">
      <c r="A137" t="s">
        <v>69</v>
      </c>
      <c r="B137" t="s">
        <v>126</v>
      </c>
      <c r="C137" t="s">
        <v>405</v>
      </c>
    </row>
    <row r="138" spans="1:3">
      <c r="A138" t="s">
        <v>69</v>
      </c>
      <c r="B138" t="s">
        <v>199</v>
      </c>
      <c r="C138" t="s">
        <v>405</v>
      </c>
    </row>
    <row r="139" spans="1:3">
      <c r="A139" t="s">
        <v>69</v>
      </c>
      <c r="B139" t="s">
        <v>251</v>
      </c>
      <c r="C139" t="s">
        <v>405</v>
      </c>
    </row>
    <row r="140" spans="1:3">
      <c r="A140" t="s">
        <v>69</v>
      </c>
      <c r="B140" t="s">
        <v>265</v>
      </c>
      <c r="C140" t="s">
        <v>405</v>
      </c>
    </row>
    <row r="141" spans="1:3">
      <c r="A141" t="s">
        <v>69</v>
      </c>
      <c r="B141" t="s">
        <v>282</v>
      </c>
      <c r="C141" t="s">
        <v>405</v>
      </c>
    </row>
    <row r="142" spans="1:3">
      <c r="A142" t="s">
        <v>69</v>
      </c>
      <c r="B142" t="s">
        <v>261</v>
      </c>
      <c r="C142" t="s">
        <v>405</v>
      </c>
    </row>
    <row r="143" spans="1:3">
      <c r="A143" t="s">
        <v>69</v>
      </c>
      <c r="B143" t="s">
        <v>168</v>
      </c>
      <c r="C143" t="s">
        <v>405</v>
      </c>
    </row>
    <row r="144" spans="1:3">
      <c r="A144" t="s">
        <v>69</v>
      </c>
      <c r="B144" t="s">
        <v>221</v>
      </c>
      <c r="C144" t="s">
        <v>405</v>
      </c>
    </row>
    <row r="145" spans="1:3">
      <c r="A145" t="s">
        <v>69</v>
      </c>
      <c r="B145" t="s">
        <v>128</v>
      </c>
      <c r="C145" t="s">
        <v>405</v>
      </c>
    </row>
    <row r="146" spans="1:3">
      <c r="A146" t="s">
        <v>69</v>
      </c>
      <c r="B146" t="s">
        <v>198</v>
      </c>
      <c r="C146" t="s">
        <v>405</v>
      </c>
    </row>
    <row r="147" spans="1:3">
      <c r="A147" t="s">
        <v>69</v>
      </c>
      <c r="B147" t="s">
        <v>291</v>
      </c>
      <c r="C147" t="s">
        <v>405</v>
      </c>
    </row>
    <row r="148" spans="1:3">
      <c r="A148" t="s">
        <v>69</v>
      </c>
      <c r="B148" t="s">
        <v>284</v>
      </c>
      <c r="C148" t="s">
        <v>405</v>
      </c>
    </row>
    <row r="149" spans="1:3">
      <c r="A149" t="s">
        <v>69</v>
      </c>
      <c r="B149" t="s">
        <v>182</v>
      </c>
      <c r="C149" t="s">
        <v>405</v>
      </c>
    </row>
    <row r="150" spans="1:3">
      <c r="A150" t="s">
        <v>69</v>
      </c>
      <c r="B150" t="s">
        <v>124</v>
      </c>
      <c r="C150" t="s">
        <v>405</v>
      </c>
    </row>
    <row r="151" spans="1:3">
      <c r="A151" t="s">
        <v>69</v>
      </c>
      <c r="B151" t="s">
        <v>164</v>
      </c>
      <c r="C151" t="s">
        <v>405</v>
      </c>
    </row>
    <row r="152" spans="1:3">
      <c r="A152" t="s">
        <v>69</v>
      </c>
      <c r="B152" t="s">
        <v>274</v>
      </c>
      <c r="C152" t="s">
        <v>405</v>
      </c>
    </row>
    <row r="153" spans="1:3">
      <c r="A153" t="s">
        <v>69</v>
      </c>
      <c r="B153" t="s">
        <v>283</v>
      </c>
      <c r="C153" t="s">
        <v>405</v>
      </c>
    </row>
    <row r="154" spans="1:3">
      <c r="A154" t="s">
        <v>69</v>
      </c>
      <c r="B154" t="s">
        <v>250</v>
      </c>
      <c r="C154" t="s">
        <v>405</v>
      </c>
    </row>
    <row r="155" spans="1:3">
      <c r="A155" t="s">
        <v>69</v>
      </c>
      <c r="B155" t="s">
        <v>264</v>
      </c>
      <c r="C155" t="s">
        <v>405</v>
      </c>
    </row>
    <row r="156" spans="1:3">
      <c r="A156" t="s">
        <v>69</v>
      </c>
      <c r="B156" t="s">
        <v>290</v>
      </c>
      <c r="C156" t="s">
        <v>405</v>
      </c>
    </row>
    <row r="157" spans="1:3">
      <c r="A157" t="s">
        <v>69</v>
      </c>
      <c r="B157" t="s">
        <v>172</v>
      </c>
      <c r="C157" t="s">
        <v>405</v>
      </c>
    </row>
    <row r="158" spans="1:3">
      <c r="A158" t="s">
        <v>69</v>
      </c>
      <c r="B158" t="s">
        <v>146</v>
      </c>
      <c r="C158" t="s">
        <v>405</v>
      </c>
    </row>
    <row r="159" spans="1:3">
      <c r="A159" t="s">
        <v>69</v>
      </c>
      <c r="B159" t="s">
        <v>233</v>
      </c>
      <c r="C159" t="s">
        <v>405</v>
      </c>
    </row>
    <row r="160" spans="1:3">
      <c r="A160" t="s">
        <v>69</v>
      </c>
      <c r="B160" t="s">
        <v>193</v>
      </c>
      <c r="C160" t="s">
        <v>405</v>
      </c>
    </row>
    <row r="161" spans="1:3">
      <c r="A161" t="s">
        <v>69</v>
      </c>
      <c r="B161" t="s">
        <v>165</v>
      </c>
      <c r="C161" t="s">
        <v>405</v>
      </c>
    </row>
    <row r="162" spans="1:3">
      <c r="A162" t="s">
        <v>69</v>
      </c>
      <c r="B162" t="s">
        <v>195</v>
      </c>
      <c r="C162" t="s">
        <v>405</v>
      </c>
    </row>
    <row r="163" spans="1:3">
      <c r="A163" t="s">
        <v>69</v>
      </c>
      <c r="B163" t="s">
        <v>276</v>
      </c>
      <c r="C163" t="s">
        <v>405</v>
      </c>
    </row>
    <row r="164" spans="1:3">
      <c r="A164" t="s">
        <v>69</v>
      </c>
      <c r="B164" t="s">
        <v>140</v>
      </c>
      <c r="C164" t="s">
        <v>405</v>
      </c>
    </row>
    <row r="165" spans="1:3">
      <c r="A165" t="s">
        <v>69</v>
      </c>
      <c r="B165" t="s">
        <v>177</v>
      </c>
      <c r="C165" t="s">
        <v>405</v>
      </c>
    </row>
    <row r="166" spans="1:3">
      <c r="A166" t="s">
        <v>69</v>
      </c>
      <c r="B166" t="s">
        <v>157</v>
      </c>
      <c r="C166" t="s">
        <v>405</v>
      </c>
    </row>
    <row r="167" spans="1:3">
      <c r="A167" t="s">
        <v>69</v>
      </c>
      <c r="B167" t="s">
        <v>294</v>
      </c>
      <c r="C167" t="s">
        <v>405</v>
      </c>
    </row>
    <row r="168" spans="1:3">
      <c r="A168" t="s">
        <v>69</v>
      </c>
      <c r="B168" t="s">
        <v>138</v>
      </c>
      <c r="C168" t="s">
        <v>405</v>
      </c>
    </row>
    <row r="169" spans="1:3">
      <c r="A169" t="s">
        <v>69</v>
      </c>
      <c r="B169" t="s">
        <v>167</v>
      </c>
      <c r="C169" t="s">
        <v>405</v>
      </c>
    </row>
    <row r="170" spans="1:3">
      <c r="A170" t="s">
        <v>69</v>
      </c>
      <c r="B170" t="s">
        <v>139</v>
      </c>
      <c r="C170" t="s">
        <v>405</v>
      </c>
    </row>
    <row r="171" spans="1:3">
      <c r="A171" t="s">
        <v>69</v>
      </c>
      <c r="B171" t="s">
        <v>115</v>
      </c>
      <c r="C171" t="s">
        <v>405</v>
      </c>
    </row>
    <row r="172" spans="1:3">
      <c r="A172" t="s">
        <v>69</v>
      </c>
      <c r="B172" t="s">
        <v>127</v>
      </c>
      <c r="C172" t="s">
        <v>405</v>
      </c>
    </row>
    <row r="173" spans="1:3">
      <c r="A173" t="s">
        <v>69</v>
      </c>
      <c r="B173" t="s">
        <v>189</v>
      </c>
      <c r="C173" t="s">
        <v>405</v>
      </c>
    </row>
    <row r="174" spans="1:3">
      <c r="A174" t="s">
        <v>69</v>
      </c>
      <c r="B174" t="s">
        <v>122</v>
      </c>
      <c r="C174" t="s">
        <v>405</v>
      </c>
    </row>
    <row r="175" spans="1:3">
      <c r="A175" t="s">
        <v>69</v>
      </c>
      <c r="B175" t="s">
        <v>289</v>
      </c>
      <c r="C175" t="s">
        <v>405</v>
      </c>
    </row>
    <row r="176" spans="1:3">
      <c r="A176" t="s">
        <v>69</v>
      </c>
      <c r="B176" t="s">
        <v>129</v>
      </c>
      <c r="C176" t="s">
        <v>405</v>
      </c>
    </row>
    <row r="177" spans="1:3">
      <c r="A177" t="s">
        <v>69</v>
      </c>
      <c r="B177" t="s">
        <v>786</v>
      </c>
      <c r="C177" t="s">
        <v>1340</v>
      </c>
    </row>
    <row r="178" spans="1:3">
      <c r="A178" t="s">
        <v>69</v>
      </c>
      <c r="B178" t="s">
        <v>787</v>
      </c>
      <c r="C178" t="s">
        <v>1340</v>
      </c>
    </row>
    <row r="179" spans="1:3">
      <c r="A179" t="s">
        <v>69</v>
      </c>
      <c r="B179" t="s">
        <v>788</v>
      </c>
      <c r="C179" t="s">
        <v>1340</v>
      </c>
    </row>
    <row r="180" spans="1:3">
      <c r="A180" t="s">
        <v>69</v>
      </c>
      <c r="B180" t="s">
        <v>789</v>
      </c>
      <c r="C180" t="s">
        <v>1340</v>
      </c>
    </row>
    <row r="181" spans="1:3">
      <c r="A181" t="s">
        <v>69</v>
      </c>
      <c r="B181" t="s">
        <v>790</v>
      </c>
      <c r="C181" t="s">
        <v>1340</v>
      </c>
    </row>
    <row r="182" spans="1:3">
      <c r="A182" t="s">
        <v>69</v>
      </c>
      <c r="B182" t="s">
        <v>791</v>
      </c>
      <c r="C182" t="s">
        <v>1340</v>
      </c>
    </row>
    <row r="183" spans="1:3">
      <c r="A183" t="s">
        <v>69</v>
      </c>
      <c r="B183" t="s">
        <v>792</v>
      </c>
      <c r="C183" t="s">
        <v>1340</v>
      </c>
    </row>
    <row r="184" spans="1:3">
      <c r="A184" t="s">
        <v>69</v>
      </c>
      <c r="B184" t="s">
        <v>793</v>
      </c>
      <c r="C184" t="s">
        <v>1340</v>
      </c>
    </row>
    <row r="185" spans="1:3">
      <c r="A185" t="s">
        <v>69</v>
      </c>
      <c r="B185" t="s">
        <v>794</v>
      </c>
      <c r="C185" t="s">
        <v>1340</v>
      </c>
    </row>
    <row r="186" spans="1:3">
      <c r="A186" t="s">
        <v>69</v>
      </c>
      <c r="B186" t="s">
        <v>795</v>
      </c>
      <c r="C186" t="s">
        <v>1340</v>
      </c>
    </row>
    <row r="187" spans="1:3">
      <c r="A187" t="s">
        <v>69</v>
      </c>
      <c r="B187" t="s">
        <v>796</v>
      </c>
      <c r="C187" t="s">
        <v>1340</v>
      </c>
    </row>
    <row r="188" spans="1:3">
      <c r="A188" t="s">
        <v>69</v>
      </c>
      <c r="B188" t="s">
        <v>797</v>
      </c>
      <c r="C188" t="s">
        <v>1340</v>
      </c>
    </row>
    <row r="189" spans="1:3">
      <c r="A189" t="s">
        <v>69</v>
      </c>
      <c r="B189" t="s">
        <v>798</v>
      </c>
      <c r="C189" t="s">
        <v>1340</v>
      </c>
    </row>
    <row r="190" spans="1:3">
      <c r="A190" t="s">
        <v>69</v>
      </c>
      <c r="B190" t="s">
        <v>799</v>
      </c>
      <c r="C190" t="s">
        <v>1340</v>
      </c>
    </row>
    <row r="191" spans="1:3">
      <c r="A191" t="s">
        <v>69</v>
      </c>
      <c r="B191" t="s">
        <v>800</v>
      </c>
      <c r="C191" t="s">
        <v>1340</v>
      </c>
    </row>
    <row r="192" spans="1:3">
      <c r="A192" t="s">
        <v>69</v>
      </c>
      <c r="B192" t="s">
        <v>801</v>
      </c>
      <c r="C192" t="s">
        <v>1340</v>
      </c>
    </row>
    <row r="193" spans="1:3">
      <c r="A193" t="s">
        <v>69</v>
      </c>
      <c r="B193" t="s">
        <v>802</v>
      </c>
      <c r="C193" t="s">
        <v>1340</v>
      </c>
    </row>
    <row r="194" spans="1:3">
      <c r="A194" t="s">
        <v>69</v>
      </c>
      <c r="B194" t="s">
        <v>803</v>
      </c>
      <c r="C194" t="s">
        <v>1340</v>
      </c>
    </row>
    <row r="195" spans="1:3">
      <c r="A195" t="s">
        <v>69</v>
      </c>
      <c r="B195" t="s">
        <v>804</v>
      </c>
      <c r="C195" t="s">
        <v>1340</v>
      </c>
    </row>
    <row r="196" spans="1:3">
      <c r="A196" t="s">
        <v>69</v>
      </c>
      <c r="B196" t="s">
        <v>805</v>
      </c>
      <c r="C196" t="s">
        <v>1340</v>
      </c>
    </row>
    <row r="197" spans="1:3">
      <c r="A197" t="s">
        <v>69</v>
      </c>
      <c r="B197" t="s">
        <v>806</v>
      </c>
      <c r="C197" t="s">
        <v>1340</v>
      </c>
    </row>
    <row r="198" spans="1:3">
      <c r="A198" t="s">
        <v>69</v>
      </c>
      <c r="B198" t="s">
        <v>807</v>
      </c>
      <c r="C198" t="s">
        <v>1340</v>
      </c>
    </row>
    <row r="199" spans="1:3">
      <c r="A199" t="s">
        <v>69</v>
      </c>
      <c r="B199" t="s">
        <v>808</v>
      </c>
      <c r="C199" t="s">
        <v>1340</v>
      </c>
    </row>
    <row r="200" spans="1:3">
      <c r="A200" t="s">
        <v>69</v>
      </c>
      <c r="B200" t="s">
        <v>809</v>
      </c>
      <c r="C200" t="s">
        <v>1340</v>
      </c>
    </row>
    <row r="201" spans="1:3">
      <c r="A201" t="s">
        <v>69</v>
      </c>
      <c r="B201" t="s">
        <v>810</v>
      </c>
      <c r="C201" t="s">
        <v>1340</v>
      </c>
    </row>
    <row r="202" spans="1:3">
      <c r="A202" t="s">
        <v>69</v>
      </c>
      <c r="B202" t="s">
        <v>811</v>
      </c>
      <c r="C202" t="s">
        <v>1340</v>
      </c>
    </row>
    <row r="203" spans="1:3">
      <c r="A203" t="s">
        <v>69</v>
      </c>
      <c r="B203" t="s">
        <v>812</v>
      </c>
      <c r="C203" t="s">
        <v>1340</v>
      </c>
    </row>
    <row r="204" spans="1:3">
      <c r="A204" t="s">
        <v>69</v>
      </c>
      <c r="B204" t="s">
        <v>813</v>
      </c>
      <c r="C204" t="s">
        <v>1340</v>
      </c>
    </row>
    <row r="205" spans="1:3">
      <c r="A205" t="s">
        <v>69</v>
      </c>
      <c r="B205" t="s">
        <v>814</v>
      </c>
      <c r="C205" t="s">
        <v>1340</v>
      </c>
    </row>
    <row r="206" spans="1:3">
      <c r="A206" t="s">
        <v>69</v>
      </c>
      <c r="B206" t="s">
        <v>815</v>
      </c>
      <c r="C206" t="s">
        <v>1340</v>
      </c>
    </row>
    <row r="207" spans="1:3">
      <c r="A207" t="s">
        <v>69</v>
      </c>
      <c r="B207" t="s">
        <v>816</v>
      </c>
      <c r="C207" t="s">
        <v>1340</v>
      </c>
    </row>
    <row r="208" spans="1:3">
      <c r="A208" t="s">
        <v>69</v>
      </c>
      <c r="B208" t="s">
        <v>817</v>
      </c>
      <c r="C208" t="s">
        <v>1340</v>
      </c>
    </row>
    <row r="209" spans="1:3">
      <c r="A209" t="s">
        <v>69</v>
      </c>
      <c r="B209" t="s">
        <v>818</v>
      </c>
      <c r="C209" t="s">
        <v>1340</v>
      </c>
    </row>
    <row r="210" spans="1:3">
      <c r="A210" t="s">
        <v>69</v>
      </c>
      <c r="B210" t="s">
        <v>819</v>
      </c>
      <c r="C210" t="s">
        <v>1340</v>
      </c>
    </row>
    <row r="211" spans="1:3">
      <c r="A211" t="s">
        <v>70</v>
      </c>
      <c r="B211" t="s">
        <v>454</v>
      </c>
      <c r="C211" t="s">
        <v>785</v>
      </c>
    </row>
    <row r="212" spans="1:3">
      <c r="A212" t="s">
        <v>70</v>
      </c>
      <c r="B212" t="s">
        <v>455</v>
      </c>
      <c r="C212" t="s">
        <v>785</v>
      </c>
    </row>
    <row r="213" spans="1:3">
      <c r="A213" t="s">
        <v>70</v>
      </c>
      <c r="B213" t="s">
        <v>439</v>
      </c>
      <c r="C213" t="s">
        <v>785</v>
      </c>
    </row>
    <row r="214" spans="1:3">
      <c r="A214" t="s">
        <v>70</v>
      </c>
      <c r="B214" t="s">
        <v>191</v>
      </c>
      <c r="C214" t="s">
        <v>405</v>
      </c>
    </row>
    <row r="215" spans="1:3">
      <c r="A215" t="s">
        <v>70</v>
      </c>
      <c r="B215" t="s">
        <v>154</v>
      </c>
      <c r="C215" t="s">
        <v>405</v>
      </c>
    </row>
    <row r="216" spans="1:3">
      <c r="A216" t="s">
        <v>70</v>
      </c>
      <c r="B216" t="s">
        <v>179</v>
      </c>
      <c r="C216" t="s">
        <v>405</v>
      </c>
    </row>
    <row r="217" spans="1:3">
      <c r="A217" t="s">
        <v>70</v>
      </c>
      <c r="B217" t="s">
        <v>194</v>
      </c>
      <c r="C217" t="s">
        <v>405</v>
      </c>
    </row>
    <row r="218" spans="1:3">
      <c r="A218" t="s">
        <v>70</v>
      </c>
      <c r="B218" t="s">
        <v>126</v>
      </c>
      <c r="C218" t="s">
        <v>405</v>
      </c>
    </row>
    <row r="219" spans="1:3">
      <c r="A219" t="s">
        <v>70</v>
      </c>
      <c r="B219" t="s">
        <v>820</v>
      </c>
      <c r="C219" t="s">
        <v>1340</v>
      </c>
    </row>
    <row r="220" spans="1:3">
      <c r="A220" t="s">
        <v>70</v>
      </c>
      <c r="B220" t="s">
        <v>821</v>
      </c>
      <c r="C220" t="s">
        <v>1340</v>
      </c>
    </row>
    <row r="221" spans="1:3">
      <c r="A221" t="s">
        <v>70</v>
      </c>
      <c r="B221" t="s">
        <v>791</v>
      </c>
      <c r="C221" t="s">
        <v>1340</v>
      </c>
    </row>
    <row r="222" spans="1:3">
      <c r="A222" t="s">
        <v>70</v>
      </c>
      <c r="B222" t="s">
        <v>822</v>
      </c>
      <c r="C222" t="s">
        <v>1340</v>
      </c>
    </row>
    <row r="223" spans="1:3">
      <c r="A223" t="s">
        <v>70</v>
      </c>
      <c r="B223" t="s">
        <v>823</v>
      </c>
      <c r="C223" t="s">
        <v>1340</v>
      </c>
    </row>
    <row r="224" spans="1:3">
      <c r="A224" t="s">
        <v>70</v>
      </c>
      <c r="B224" t="s">
        <v>824</v>
      </c>
      <c r="C224" t="s">
        <v>1340</v>
      </c>
    </row>
    <row r="225" spans="1:3">
      <c r="A225" t="s">
        <v>70</v>
      </c>
      <c r="B225" t="s">
        <v>825</v>
      </c>
      <c r="C225" t="s">
        <v>1340</v>
      </c>
    </row>
    <row r="226" spans="1:3">
      <c r="A226" t="s">
        <v>70</v>
      </c>
      <c r="B226" t="s">
        <v>799</v>
      </c>
      <c r="C226" t="s">
        <v>1340</v>
      </c>
    </row>
    <row r="227" spans="1:3">
      <c r="A227" t="s">
        <v>70</v>
      </c>
      <c r="B227" t="s">
        <v>826</v>
      </c>
      <c r="C227" t="s">
        <v>1340</v>
      </c>
    </row>
    <row r="228" spans="1:3">
      <c r="A228" t="s">
        <v>70</v>
      </c>
      <c r="B228" t="s">
        <v>827</v>
      </c>
      <c r="C228" t="s">
        <v>1340</v>
      </c>
    </row>
    <row r="229" spans="1:3">
      <c r="A229" t="s">
        <v>70</v>
      </c>
      <c r="B229" t="s">
        <v>828</v>
      </c>
      <c r="C229" t="s">
        <v>1340</v>
      </c>
    </row>
    <row r="230" spans="1:3">
      <c r="A230" t="s">
        <v>70</v>
      </c>
      <c r="B230" t="s">
        <v>829</v>
      </c>
      <c r="C230" t="s">
        <v>1340</v>
      </c>
    </row>
    <row r="231" spans="1:3">
      <c r="A231" t="s">
        <v>70</v>
      </c>
      <c r="B231" t="s">
        <v>830</v>
      </c>
      <c r="C231" t="s">
        <v>1340</v>
      </c>
    </row>
    <row r="232" spans="1:3">
      <c r="A232" t="s">
        <v>70</v>
      </c>
      <c r="B232" t="s">
        <v>831</v>
      </c>
      <c r="C232" t="s">
        <v>1340</v>
      </c>
    </row>
    <row r="233" spans="1:3">
      <c r="A233" t="s">
        <v>70</v>
      </c>
      <c r="B233" t="s">
        <v>832</v>
      </c>
      <c r="C233" t="s">
        <v>1340</v>
      </c>
    </row>
    <row r="234" spans="1:3">
      <c r="A234" t="s">
        <v>70</v>
      </c>
      <c r="B234" t="s">
        <v>833</v>
      </c>
      <c r="C234" t="s">
        <v>1340</v>
      </c>
    </row>
    <row r="235" spans="1:3">
      <c r="A235" t="s">
        <v>70</v>
      </c>
      <c r="B235" t="s">
        <v>834</v>
      </c>
      <c r="C235" t="s">
        <v>1340</v>
      </c>
    </row>
    <row r="236" spans="1:3">
      <c r="A236" t="s">
        <v>70</v>
      </c>
      <c r="B236" t="s">
        <v>835</v>
      </c>
      <c r="C236" t="s">
        <v>1340</v>
      </c>
    </row>
    <row r="237" spans="1:3">
      <c r="A237" t="s">
        <v>70</v>
      </c>
      <c r="B237" t="s">
        <v>836</v>
      </c>
      <c r="C237" t="s">
        <v>1340</v>
      </c>
    </row>
    <row r="238" spans="1:3">
      <c r="A238" t="s">
        <v>70</v>
      </c>
      <c r="B238" t="s">
        <v>837</v>
      </c>
      <c r="C238" t="s">
        <v>1340</v>
      </c>
    </row>
    <row r="239" spans="1:3">
      <c r="A239" t="s">
        <v>70</v>
      </c>
      <c r="B239" t="s">
        <v>838</v>
      </c>
      <c r="C239" t="s">
        <v>1340</v>
      </c>
    </row>
    <row r="240" spans="1:3">
      <c r="A240" t="s">
        <v>70</v>
      </c>
      <c r="B240" t="s">
        <v>839</v>
      </c>
      <c r="C240" t="s">
        <v>1340</v>
      </c>
    </row>
    <row r="241" spans="1:3">
      <c r="A241" t="s">
        <v>71</v>
      </c>
      <c r="B241" t="s">
        <v>412</v>
      </c>
      <c r="C241" t="s">
        <v>785</v>
      </c>
    </row>
    <row r="242" spans="1:3">
      <c r="A242" t="s">
        <v>71</v>
      </c>
      <c r="B242" t="s">
        <v>415</v>
      </c>
      <c r="C242" t="s">
        <v>785</v>
      </c>
    </row>
    <row r="243" spans="1:3">
      <c r="A243" t="s">
        <v>71</v>
      </c>
      <c r="B243" t="s">
        <v>455</v>
      </c>
      <c r="C243" t="s">
        <v>785</v>
      </c>
    </row>
    <row r="244" spans="1:3">
      <c r="A244" t="s">
        <v>71</v>
      </c>
      <c r="B244" t="s">
        <v>456</v>
      </c>
      <c r="C244" t="s">
        <v>785</v>
      </c>
    </row>
    <row r="245" spans="1:3">
      <c r="A245" t="s">
        <v>71</v>
      </c>
      <c r="B245" t="s">
        <v>457</v>
      </c>
      <c r="C245" t="s">
        <v>785</v>
      </c>
    </row>
    <row r="246" spans="1:3">
      <c r="A246" t="s">
        <v>71</v>
      </c>
      <c r="B246" t="s">
        <v>143</v>
      </c>
      <c r="C246" t="s">
        <v>405</v>
      </c>
    </row>
    <row r="247" spans="1:3">
      <c r="A247" t="s">
        <v>71</v>
      </c>
      <c r="B247" t="s">
        <v>297</v>
      </c>
      <c r="C247" t="s">
        <v>405</v>
      </c>
    </row>
    <row r="248" spans="1:3">
      <c r="A248" t="s">
        <v>71</v>
      </c>
      <c r="B248" t="s">
        <v>332</v>
      </c>
      <c r="C248" t="s">
        <v>405</v>
      </c>
    </row>
    <row r="249" spans="1:3">
      <c r="A249" t="s">
        <v>71</v>
      </c>
      <c r="B249" t="s">
        <v>198</v>
      </c>
      <c r="C249" t="s">
        <v>405</v>
      </c>
    </row>
    <row r="250" spans="1:3">
      <c r="A250" t="s">
        <v>71</v>
      </c>
      <c r="B250" t="s">
        <v>840</v>
      </c>
      <c r="C250" t="s">
        <v>1340</v>
      </c>
    </row>
    <row r="251" spans="1:3">
      <c r="A251" t="s">
        <v>71</v>
      </c>
      <c r="B251" t="s">
        <v>841</v>
      </c>
      <c r="C251" t="s">
        <v>1340</v>
      </c>
    </row>
    <row r="252" spans="1:3">
      <c r="A252" t="s">
        <v>71</v>
      </c>
      <c r="B252" t="s">
        <v>842</v>
      </c>
      <c r="C252" t="s">
        <v>1340</v>
      </c>
    </row>
    <row r="253" spans="1:3">
      <c r="A253" t="s">
        <v>72</v>
      </c>
      <c r="B253" t="s">
        <v>412</v>
      </c>
      <c r="C253" t="s">
        <v>785</v>
      </c>
    </row>
    <row r="254" spans="1:3">
      <c r="A254" t="s">
        <v>72</v>
      </c>
      <c r="B254" t="s">
        <v>458</v>
      </c>
      <c r="C254" t="s">
        <v>785</v>
      </c>
    </row>
    <row r="255" spans="1:3">
      <c r="A255" t="s">
        <v>72</v>
      </c>
      <c r="B255" t="s">
        <v>459</v>
      </c>
      <c r="C255" t="s">
        <v>785</v>
      </c>
    </row>
    <row r="256" spans="1:3">
      <c r="A256" t="s">
        <v>72</v>
      </c>
      <c r="B256" t="s">
        <v>442</v>
      </c>
      <c r="C256" t="s">
        <v>785</v>
      </c>
    </row>
    <row r="257" spans="1:3">
      <c r="A257" t="s">
        <v>72</v>
      </c>
      <c r="B257" t="s">
        <v>354</v>
      </c>
      <c r="C257" t="s">
        <v>405</v>
      </c>
    </row>
    <row r="258" spans="1:3">
      <c r="A258" t="s">
        <v>72</v>
      </c>
      <c r="B258" t="s">
        <v>208</v>
      </c>
      <c r="C258" t="s">
        <v>405</v>
      </c>
    </row>
    <row r="259" spans="1:3">
      <c r="A259" t="s">
        <v>72</v>
      </c>
      <c r="B259" t="s">
        <v>153</v>
      </c>
      <c r="C259" t="s">
        <v>405</v>
      </c>
    </row>
    <row r="260" spans="1:3">
      <c r="A260" t="s">
        <v>72</v>
      </c>
      <c r="B260" t="s">
        <v>270</v>
      </c>
      <c r="C260" t="s">
        <v>405</v>
      </c>
    </row>
    <row r="261" spans="1:3">
      <c r="A261" t="s">
        <v>72</v>
      </c>
      <c r="B261" t="s">
        <v>129</v>
      </c>
      <c r="C261" t="s">
        <v>405</v>
      </c>
    </row>
    <row r="262" spans="1:3">
      <c r="A262" t="s">
        <v>72</v>
      </c>
      <c r="B262" t="s">
        <v>843</v>
      </c>
      <c r="C262" t="s">
        <v>1340</v>
      </c>
    </row>
    <row r="263" spans="1:3">
      <c r="A263" t="s">
        <v>72</v>
      </c>
      <c r="B263" t="s">
        <v>844</v>
      </c>
      <c r="C263" t="s">
        <v>1340</v>
      </c>
    </row>
    <row r="264" spans="1:3">
      <c r="A264" t="s">
        <v>72</v>
      </c>
      <c r="B264" t="s">
        <v>845</v>
      </c>
      <c r="C264" t="s">
        <v>1340</v>
      </c>
    </row>
    <row r="265" spans="1:3">
      <c r="A265" t="s">
        <v>72</v>
      </c>
      <c r="B265" t="s">
        <v>846</v>
      </c>
      <c r="C265" t="s">
        <v>1340</v>
      </c>
    </row>
    <row r="266" spans="1:3">
      <c r="A266" t="s">
        <v>72</v>
      </c>
      <c r="B266" t="s">
        <v>847</v>
      </c>
      <c r="C266" t="s">
        <v>1340</v>
      </c>
    </row>
    <row r="267" spans="1:3">
      <c r="A267" t="s">
        <v>72</v>
      </c>
      <c r="B267" t="s">
        <v>848</v>
      </c>
      <c r="C267" t="s">
        <v>1340</v>
      </c>
    </row>
    <row r="268" spans="1:3">
      <c r="A268" t="s">
        <v>72</v>
      </c>
      <c r="B268" t="s">
        <v>849</v>
      </c>
      <c r="C268" t="s">
        <v>1340</v>
      </c>
    </row>
    <row r="269" spans="1:3">
      <c r="A269" t="s">
        <v>72</v>
      </c>
      <c r="B269" t="s">
        <v>850</v>
      </c>
      <c r="C269" t="s">
        <v>1340</v>
      </c>
    </row>
    <row r="270" spans="1:3">
      <c r="A270" t="s">
        <v>72</v>
      </c>
      <c r="B270" t="s">
        <v>851</v>
      </c>
      <c r="C270" t="s">
        <v>1340</v>
      </c>
    </row>
    <row r="271" spans="1:3">
      <c r="A271" t="s">
        <v>72</v>
      </c>
      <c r="B271" t="s">
        <v>826</v>
      </c>
      <c r="C271" t="s">
        <v>1340</v>
      </c>
    </row>
    <row r="272" spans="1:3">
      <c r="A272" t="s">
        <v>72</v>
      </c>
      <c r="B272" t="s">
        <v>852</v>
      </c>
      <c r="C272" t="s">
        <v>1340</v>
      </c>
    </row>
    <row r="273" spans="1:3">
      <c r="A273" t="s">
        <v>72</v>
      </c>
      <c r="B273" t="s">
        <v>804</v>
      </c>
      <c r="C273" t="s">
        <v>1340</v>
      </c>
    </row>
    <row r="274" spans="1:3">
      <c r="A274" t="s">
        <v>72</v>
      </c>
      <c r="B274" t="s">
        <v>853</v>
      </c>
      <c r="C274" t="s">
        <v>1340</v>
      </c>
    </row>
    <row r="275" spans="1:3">
      <c r="A275" t="s">
        <v>72</v>
      </c>
      <c r="B275" t="s">
        <v>854</v>
      </c>
      <c r="C275" t="s">
        <v>1340</v>
      </c>
    </row>
    <row r="276" spans="1:3">
      <c r="A276" t="s">
        <v>72</v>
      </c>
      <c r="B276" t="s">
        <v>855</v>
      </c>
      <c r="C276" t="s">
        <v>1340</v>
      </c>
    </row>
    <row r="277" spans="1:3">
      <c r="A277" t="s">
        <v>72</v>
      </c>
      <c r="B277" t="s">
        <v>856</v>
      </c>
      <c r="C277" t="s">
        <v>1340</v>
      </c>
    </row>
    <row r="278" spans="1:3">
      <c r="A278" t="s">
        <v>72</v>
      </c>
      <c r="B278" t="s">
        <v>812</v>
      </c>
      <c r="C278" t="s">
        <v>1340</v>
      </c>
    </row>
    <row r="279" spans="1:3">
      <c r="A279" t="s">
        <v>73</v>
      </c>
      <c r="B279" t="s">
        <v>410</v>
      </c>
      <c r="C279" t="s">
        <v>785</v>
      </c>
    </row>
    <row r="280" spans="1:3">
      <c r="A280" t="s">
        <v>73</v>
      </c>
      <c r="B280" t="s">
        <v>460</v>
      </c>
      <c r="C280" t="s">
        <v>785</v>
      </c>
    </row>
    <row r="281" spans="1:3">
      <c r="A281" t="s">
        <v>73</v>
      </c>
      <c r="B281" t="s">
        <v>461</v>
      </c>
      <c r="C281" t="s">
        <v>785</v>
      </c>
    </row>
    <row r="282" spans="1:3">
      <c r="A282" t="s">
        <v>73</v>
      </c>
      <c r="B282" t="s">
        <v>415</v>
      </c>
      <c r="C282" t="s">
        <v>785</v>
      </c>
    </row>
    <row r="283" spans="1:3">
      <c r="A283" t="s">
        <v>73</v>
      </c>
      <c r="B283" t="s">
        <v>462</v>
      </c>
      <c r="C283" t="s">
        <v>785</v>
      </c>
    </row>
    <row r="284" spans="1:3">
      <c r="A284" t="s">
        <v>73</v>
      </c>
      <c r="B284" t="s">
        <v>463</v>
      </c>
      <c r="C284" t="s">
        <v>785</v>
      </c>
    </row>
    <row r="285" spans="1:3">
      <c r="A285" t="s">
        <v>73</v>
      </c>
      <c r="B285" t="s">
        <v>464</v>
      </c>
      <c r="C285" t="s">
        <v>785</v>
      </c>
    </row>
    <row r="286" spans="1:3">
      <c r="A286" t="s">
        <v>73</v>
      </c>
      <c r="B286" t="s">
        <v>465</v>
      </c>
      <c r="C286" t="s">
        <v>785</v>
      </c>
    </row>
    <row r="287" spans="1:3">
      <c r="A287" t="s">
        <v>73</v>
      </c>
      <c r="B287" t="s">
        <v>466</v>
      </c>
      <c r="C287" t="s">
        <v>785</v>
      </c>
    </row>
    <row r="288" spans="1:3">
      <c r="A288" t="s">
        <v>73</v>
      </c>
      <c r="B288" t="s">
        <v>467</v>
      </c>
      <c r="C288" t="s">
        <v>785</v>
      </c>
    </row>
    <row r="289" spans="1:3">
      <c r="A289" t="s">
        <v>73</v>
      </c>
      <c r="B289" t="s">
        <v>468</v>
      </c>
      <c r="C289" t="s">
        <v>785</v>
      </c>
    </row>
    <row r="290" spans="1:3">
      <c r="A290" t="s">
        <v>73</v>
      </c>
      <c r="B290" t="s">
        <v>469</v>
      </c>
      <c r="C290" t="s">
        <v>785</v>
      </c>
    </row>
    <row r="291" spans="1:3">
      <c r="A291" t="s">
        <v>73</v>
      </c>
      <c r="B291" t="s">
        <v>422</v>
      </c>
      <c r="C291" t="s">
        <v>785</v>
      </c>
    </row>
    <row r="292" spans="1:3">
      <c r="A292" t="s">
        <v>73</v>
      </c>
      <c r="B292" t="s">
        <v>470</v>
      </c>
      <c r="C292" t="s">
        <v>785</v>
      </c>
    </row>
    <row r="293" spans="1:3">
      <c r="A293" t="s">
        <v>73</v>
      </c>
      <c r="B293" t="s">
        <v>471</v>
      </c>
      <c r="C293" t="s">
        <v>785</v>
      </c>
    </row>
    <row r="294" spans="1:3">
      <c r="A294" t="s">
        <v>73</v>
      </c>
      <c r="B294" t="s">
        <v>472</v>
      </c>
      <c r="C294" t="s">
        <v>785</v>
      </c>
    </row>
    <row r="295" spans="1:3">
      <c r="A295" t="s">
        <v>73</v>
      </c>
      <c r="B295" t="s">
        <v>428</v>
      </c>
      <c r="C295" t="s">
        <v>785</v>
      </c>
    </row>
    <row r="296" spans="1:3">
      <c r="A296" t="s">
        <v>73</v>
      </c>
      <c r="B296" t="s">
        <v>473</v>
      </c>
      <c r="C296" t="s">
        <v>785</v>
      </c>
    </row>
    <row r="297" spans="1:3">
      <c r="A297" t="s">
        <v>73</v>
      </c>
      <c r="B297" t="s">
        <v>474</v>
      </c>
      <c r="C297" t="s">
        <v>785</v>
      </c>
    </row>
    <row r="298" spans="1:3">
      <c r="A298" t="s">
        <v>73</v>
      </c>
      <c r="B298" t="s">
        <v>475</v>
      </c>
      <c r="C298" t="s">
        <v>785</v>
      </c>
    </row>
    <row r="299" spans="1:3">
      <c r="A299" t="s">
        <v>73</v>
      </c>
      <c r="B299" t="s">
        <v>476</v>
      </c>
      <c r="C299" t="s">
        <v>785</v>
      </c>
    </row>
    <row r="300" spans="1:3">
      <c r="A300" t="s">
        <v>73</v>
      </c>
      <c r="B300" t="s">
        <v>477</v>
      </c>
      <c r="C300" t="s">
        <v>785</v>
      </c>
    </row>
    <row r="301" spans="1:3">
      <c r="A301" t="s">
        <v>73</v>
      </c>
      <c r="B301" t="s">
        <v>478</v>
      </c>
      <c r="C301" t="s">
        <v>785</v>
      </c>
    </row>
    <row r="302" spans="1:3">
      <c r="A302" t="s">
        <v>73</v>
      </c>
      <c r="B302" t="s">
        <v>479</v>
      </c>
      <c r="C302" t="s">
        <v>785</v>
      </c>
    </row>
    <row r="303" spans="1:3">
      <c r="A303" t="s">
        <v>73</v>
      </c>
      <c r="B303" t="s">
        <v>480</v>
      </c>
      <c r="C303" t="s">
        <v>785</v>
      </c>
    </row>
    <row r="304" spans="1:3">
      <c r="A304" t="s">
        <v>73</v>
      </c>
      <c r="B304" t="s">
        <v>481</v>
      </c>
      <c r="C304" t="s">
        <v>785</v>
      </c>
    </row>
    <row r="305" spans="1:3">
      <c r="A305" t="s">
        <v>73</v>
      </c>
      <c r="B305" t="s">
        <v>482</v>
      </c>
      <c r="C305" t="s">
        <v>785</v>
      </c>
    </row>
    <row r="306" spans="1:3">
      <c r="A306" t="s">
        <v>73</v>
      </c>
      <c r="B306" t="s">
        <v>483</v>
      </c>
      <c r="C306" t="s">
        <v>785</v>
      </c>
    </row>
    <row r="307" spans="1:3">
      <c r="A307" t="s">
        <v>73</v>
      </c>
      <c r="B307" t="s">
        <v>484</v>
      </c>
      <c r="C307" t="s">
        <v>785</v>
      </c>
    </row>
    <row r="308" spans="1:3">
      <c r="A308" t="s">
        <v>73</v>
      </c>
      <c r="B308" t="s">
        <v>485</v>
      </c>
      <c r="C308" t="s">
        <v>785</v>
      </c>
    </row>
    <row r="309" spans="1:3">
      <c r="A309" t="s">
        <v>73</v>
      </c>
      <c r="B309" t="s">
        <v>486</v>
      </c>
      <c r="C309" t="s">
        <v>785</v>
      </c>
    </row>
    <row r="310" spans="1:3">
      <c r="A310" t="s">
        <v>73</v>
      </c>
      <c r="B310" t="s">
        <v>487</v>
      </c>
      <c r="C310" t="s">
        <v>785</v>
      </c>
    </row>
    <row r="311" spans="1:3">
      <c r="A311" t="s">
        <v>73</v>
      </c>
      <c r="B311" t="s">
        <v>488</v>
      </c>
      <c r="C311" t="s">
        <v>785</v>
      </c>
    </row>
    <row r="312" spans="1:3">
      <c r="A312" t="s">
        <v>73</v>
      </c>
      <c r="B312" t="s">
        <v>489</v>
      </c>
      <c r="C312" t="s">
        <v>785</v>
      </c>
    </row>
    <row r="313" spans="1:3">
      <c r="A313" t="s">
        <v>73</v>
      </c>
      <c r="B313" t="s">
        <v>490</v>
      </c>
      <c r="C313" t="s">
        <v>785</v>
      </c>
    </row>
    <row r="314" spans="1:3">
      <c r="A314" t="s">
        <v>73</v>
      </c>
      <c r="B314" t="s">
        <v>491</v>
      </c>
      <c r="C314" t="s">
        <v>785</v>
      </c>
    </row>
    <row r="315" spans="1:3">
      <c r="A315" t="s">
        <v>73</v>
      </c>
      <c r="B315" t="s">
        <v>492</v>
      </c>
      <c r="C315" t="s">
        <v>785</v>
      </c>
    </row>
    <row r="316" spans="1:3">
      <c r="A316" t="s">
        <v>73</v>
      </c>
      <c r="B316" t="s">
        <v>493</v>
      </c>
      <c r="C316" t="s">
        <v>785</v>
      </c>
    </row>
    <row r="317" spans="1:3">
      <c r="A317" t="s">
        <v>73</v>
      </c>
      <c r="B317" t="s">
        <v>494</v>
      </c>
      <c r="C317" t="s">
        <v>785</v>
      </c>
    </row>
    <row r="318" spans="1:3">
      <c r="A318" t="s">
        <v>73</v>
      </c>
      <c r="B318" t="s">
        <v>495</v>
      </c>
      <c r="C318" t="s">
        <v>785</v>
      </c>
    </row>
    <row r="319" spans="1:3">
      <c r="A319" t="s">
        <v>73</v>
      </c>
      <c r="B319" t="s">
        <v>496</v>
      </c>
      <c r="C319" t="s">
        <v>785</v>
      </c>
    </row>
    <row r="320" spans="1:3">
      <c r="A320" t="s">
        <v>73</v>
      </c>
      <c r="B320" t="s">
        <v>497</v>
      </c>
      <c r="C320" t="s">
        <v>785</v>
      </c>
    </row>
    <row r="321" spans="1:3">
      <c r="A321" t="s">
        <v>73</v>
      </c>
      <c r="B321" t="s">
        <v>498</v>
      </c>
      <c r="C321" t="s">
        <v>785</v>
      </c>
    </row>
    <row r="322" spans="1:3">
      <c r="A322" t="s">
        <v>73</v>
      </c>
      <c r="B322" t="s">
        <v>499</v>
      </c>
      <c r="C322" t="s">
        <v>785</v>
      </c>
    </row>
    <row r="323" spans="1:3">
      <c r="A323" t="s">
        <v>73</v>
      </c>
      <c r="B323" t="s">
        <v>258</v>
      </c>
      <c r="C323" t="s">
        <v>405</v>
      </c>
    </row>
    <row r="324" spans="1:3">
      <c r="A324" t="s">
        <v>73</v>
      </c>
      <c r="B324" t="s">
        <v>857</v>
      </c>
      <c r="C324" t="s">
        <v>1340</v>
      </c>
    </row>
    <row r="325" spans="1:3">
      <c r="A325" t="s">
        <v>73</v>
      </c>
      <c r="B325" t="s">
        <v>858</v>
      </c>
      <c r="C325" t="s">
        <v>1340</v>
      </c>
    </row>
    <row r="326" spans="1:3">
      <c r="A326" t="s">
        <v>73</v>
      </c>
      <c r="B326" t="s">
        <v>859</v>
      </c>
      <c r="C326" t="s">
        <v>1340</v>
      </c>
    </row>
    <row r="327" spans="1:3">
      <c r="A327" t="s">
        <v>73</v>
      </c>
      <c r="B327" t="s">
        <v>860</v>
      </c>
      <c r="C327" t="s">
        <v>1340</v>
      </c>
    </row>
    <row r="328" spans="1:3">
      <c r="A328" t="s">
        <v>73</v>
      </c>
      <c r="B328" t="s">
        <v>796</v>
      </c>
      <c r="C328" t="s">
        <v>1340</v>
      </c>
    </row>
    <row r="329" spans="1:3">
      <c r="A329" t="s">
        <v>73</v>
      </c>
      <c r="B329" t="s">
        <v>861</v>
      </c>
      <c r="C329" t="s">
        <v>1340</v>
      </c>
    </row>
    <row r="330" spans="1:3">
      <c r="A330" t="s">
        <v>73</v>
      </c>
      <c r="B330" t="s">
        <v>862</v>
      </c>
      <c r="C330" t="s">
        <v>1340</v>
      </c>
    </row>
    <row r="331" spans="1:3">
      <c r="A331" t="s">
        <v>73</v>
      </c>
      <c r="B331" t="s">
        <v>863</v>
      </c>
      <c r="C331" t="s">
        <v>1340</v>
      </c>
    </row>
    <row r="332" spans="1:3">
      <c r="A332" t="s">
        <v>73</v>
      </c>
      <c r="B332" t="s">
        <v>864</v>
      </c>
      <c r="C332" t="s">
        <v>1340</v>
      </c>
    </row>
    <row r="333" spans="1:3">
      <c r="A333" t="s">
        <v>73</v>
      </c>
      <c r="B333" t="s">
        <v>865</v>
      </c>
      <c r="C333" t="s">
        <v>1340</v>
      </c>
    </row>
    <row r="334" spans="1:3">
      <c r="A334" t="s">
        <v>73</v>
      </c>
      <c r="B334" t="s">
        <v>852</v>
      </c>
      <c r="C334" t="s">
        <v>1340</v>
      </c>
    </row>
    <row r="335" spans="1:3">
      <c r="A335" t="s">
        <v>73</v>
      </c>
      <c r="B335" t="s">
        <v>805</v>
      </c>
      <c r="C335" t="s">
        <v>1340</v>
      </c>
    </row>
    <row r="336" spans="1:3">
      <c r="A336" t="s">
        <v>73</v>
      </c>
      <c r="B336" t="s">
        <v>807</v>
      </c>
      <c r="C336" t="s">
        <v>1340</v>
      </c>
    </row>
    <row r="337" spans="1:3">
      <c r="A337" t="s">
        <v>73</v>
      </c>
      <c r="B337" t="s">
        <v>866</v>
      </c>
      <c r="C337" t="s">
        <v>1340</v>
      </c>
    </row>
    <row r="338" spans="1:3">
      <c r="A338" t="s">
        <v>73</v>
      </c>
      <c r="B338" t="s">
        <v>819</v>
      </c>
      <c r="C338" t="s">
        <v>1340</v>
      </c>
    </row>
    <row r="339" spans="1:3">
      <c r="A339" t="s">
        <v>73</v>
      </c>
      <c r="B339" t="s">
        <v>867</v>
      </c>
      <c r="C339" t="s">
        <v>1340</v>
      </c>
    </row>
    <row r="340" spans="1:3">
      <c r="A340" t="s">
        <v>74</v>
      </c>
      <c r="B340" t="s">
        <v>500</v>
      </c>
      <c r="C340" t="s">
        <v>785</v>
      </c>
    </row>
    <row r="341" spans="1:3">
      <c r="A341" t="s">
        <v>74</v>
      </c>
      <c r="B341" t="s">
        <v>411</v>
      </c>
      <c r="C341" t="s">
        <v>785</v>
      </c>
    </row>
    <row r="342" spans="1:3">
      <c r="A342" t="s">
        <v>74</v>
      </c>
      <c r="B342" t="s">
        <v>501</v>
      </c>
      <c r="C342" t="s">
        <v>785</v>
      </c>
    </row>
    <row r="343" spans="1:3">
      <c r="A343" t="s">
        <v>74</v>
      </c>
      <c r="B343" t="s">
        <v>502</v>
      </c>
      <c r="C343" t="s">
        <v>785</v>
      </c>
    </row>
    <row r="344" spans="1:3">
      <c r="A344" t="s">
        <v>74</v>
      </c>
      <c r="B344" t="s">
        <v>503</v>
      </c>
      <c r="C344" t="s">
        <v>785</v>
      </c>
    </row>
    <row r="345" spans="1:3">
      <c r="A345" t="s">
        <v>74</v>
      </c>
      <c r="B345" t="s">
        <v>433</v>
      </c>
      <c r="C345" t="s">
        <v>785</v>
      </c>
    </row>
    <row r="346" spans="1:3">
      <c r="A346" t="s">
        <v>74</v>
      </c>
      <c r="B346" t="s">
        <v>504</v>
      </c>
      <c r="C346" t="s">
        <v>785</v>
      </c>
    </row>
    <row r="347" spans="1:3">
      <c r="A347" t="s">
        <v>74</v>
      </c>
      <c r="B347" t="s">
        <v>505</v>
      </c>
      <c r="C347" t="s">
        <v>785</v>
      </c>
    </row>
    <row r="348" spans="1:3">
      <c r="A348" t="s">
        <v>74</v>
      </c>
      <c r="B348" t="s">
        <v>506</v>
      </c>
      <c r="C348" t="s">
        <v>785</v>
      </c>
    </row>
    <row r="349" spans="1:3">
      <c r="A349" t="s">
        <v>74</v>
      </c>
      <c r="B349" t="s">
        <v>442</v>
      </c>
      <c r="C349" t="s">
        <v>785</v>
      </c>
    </row>
    <row r="350" spans="1:3">
      <c r="A350" t="s">
        <v>74</v>
      </c>
      <c r="B350" t="s">
        <v>507</v>
      </c>
      <c r="C350" t="s">
        <v>785</v>
      </c>
    </row>
    <row r="351" spans="1:3">
      <c r="A351" t="s">
        <v>74</v>
      </c>
      <c r="B351" t="s">
        <v>451</v>
      </c>
      <c r="C351" t="s">
        <v>785</v>
      </c>
    </row>
    <row r="352" spans="1:3">
      <c r="A352" t="s">
        <v>74</v>
      </c>
      <c r="B352" t="s">
        <v>380</v>
      </c>
      <c r="C352" t="s">
        <v>405</v>
      </c>
    </row>
    <row r="353" spans="1:3">
      <c r="A353" t="s">
        <v>74</v>
      </c>
      <c r="B353" t="s">
        <v>191</v>
      </c>
      <c r="C353" t="s">
        <v>405</v>
      </c>
    </row>
    <row r="354" spans="1:3">
      <c r="A354" t="s">
        <v>74</v>
      </c>
      <c r="B354" t="s">
        <v>200</v>
      </c>
      <c r="C354" t="s">
        <v>405</v>
      </c>
    </row>
    <row r="355" spans="1:3">
      <c r="A355" t="s">
        <v>74</v>
      </c>
      <c r="B355" t="s">
        <v>281</v>
      </c>
      <c r="C355" t="s">
        <v>405</v>
      </c>
    </row>
    <row r="356" spans="1:3">
      <c r="A356" t="s">
        <v>74</v>
      </c>
      <c r="B356" t="s">
        <v>118</v>
      </c>
      <c r="C356" t="s">
        <v>405</v>
      </c>
    </row>
    <row r="357" spans="1:3">
      <c r="A357" t="s">
        <v>74</v>
      </c>
      <c r="B357" t="s">
        <v>143</v>
      </c>
      <c r="C357" t="s">
        <v>405</v>
      </c>
    </row>
    <row r="358" spans="1:3">
      <c r="A358" t="s">
        <v>74</v>
      </c>
      <c r="B358" t="s">
        <v>214</v>
      </c>
      <c r="C358" t="s">
        <v>405</v>
      </c>
    </row>
    <row r="359" spans="1:3">
      <c r="A359" t="s">
        <v>74</v>
      </c>
      <c r="B359" t="s">
        <v>201</v>
      </c>
      <c r="C359" t="s">
        <v>405</v>
      </c>
    </row>
    <row r="360" spans="1:3">
      <c r="A360" t="s">
        <v>74</v>
      </c>
      <c r="B360" t="s">
        <v>268</v>
      </c>
      <c r="C360" t="s">
        <v>405</v>
      </c>
    </row>
    <row r="361" spans="1:3">
      <c r="A361" t="s">
        <v>74</v>
      </c>
      <c r="B361" t="s">
        <v>208</v>
      </c>
      <c r="C361" t="s">
        <v>405</v>
      </c>
    </row>
    <row r="362" spans="1:3">
      <c r="A362" t="s">
        <v>74</v>
      </c>
      <c r="B362" t="s">
        <v>212</v>
      </c>
      <c r="C362" t="s">
        <v>405</v>
      </c>
    </row>
    <row r="363" spans="1:3">
      <c r="A363" t="s">
        <v>74</v>
      </c>
      <c r="B363" t="s">
        <v>134</v>
      </c>
      <c r="C363" t="s">
        <v>405</v>
      </c>
    </row>
    <row r="364" spans="1:3">
      <c r="A364" t="s">
        <v>74</v>
      </c>
      <c r="B364" t="s">
        <v>131</v>
      </c>
      <c r="C364" t="s">
        <v>405</v>
      </c>
    </row>
    <row r="365" spans="1:3">
      <c r="A365" t="s">
        <v>74</v>
      </c>
      <c r="B365" t="s">
        <v>234</v>
      </c>
      <c r="C365" t="s">
        <v>405</v>
      </c>
    </row>
    <row r="366" spans="1:3">
      <c r="A366" t="s">
        <v>74</v>
      </c>
      <c r="B366" t="s">
        <v>125</v>
      </c>
      <c r="C366" t="s">
        <v>405</v>
      </c>
    </row>
    <row r="367" spans="1:3">
      <c r="A367" t="s">
        <v>74</v>
      </c>
      <c r="B367" t="s">
        <v>391</v>
      </c>
      <c r="C367" t="s">
        <v>405</v>
      </c>
    </row>
    <row r="368" spans="1:3">
      <c r="A368" t="s">
        <v>74</v>
      </c>
      <c r="B368" t="s">
        <v>389</v>
      </c>
      <c r="C368" t="s">
        <v>405</v>
      </c>
    </row>
    <row r="369" spans="1:3">
      <c r="A369" t="s">
        <v>74</v>
      </c>
      <c r="B369" t="s">
        <v>254</v>
      </c>
      <c r="C369" t="s">
        <v>405</v>
      </c>
    </row>
    <row r="370" spans="1:3">
      <c r="A370" t="s">
        <v>74</v>
      </c>
      <c r="B370" t="s">
        <v>116</v>
      </c>
      <c r="C370" t="s">
        <v>405</v>
      </c>
    </row>
    <row r="371" spans="1:3">
      <c r="A371" t="s">
        <v>74</v>
      </c>
      <c r="B371" t="s">
        <v>381</v>
      </c>
      <c r="C371" t="s">
        <v>405</v>
      </c>
    </row>
    <row r="372" spans="1:3">
      <c r="A372" t="s">
        <v>74</v>
      </c>
      <c r="B372" t="s">
        <v>159</v>
      </c>
      <c r="C372" t="s">
        <v>405</v>
      </c>
    </row>
    <row r="373" spans="1:3">
      <c r="A373" t="s">
        <v>74</v>
      </c>
      <c r="B373" t="s">
        <v>385</v>
      </c>
      <c r="C373" t="s">
        <v>405</v>
      </c>
    </row>
    <row r="374" spans="1:3">
      <c r="A374" t="s">
        <v>74</v>
      </c>
      <c r="B374" t="s">
        <v>390</v>
      </c>
      <c r="C374" t="s">
        <v>405</v>
      </c>
    </row>
    <row r="375" spans="1:3">
      <c r="A375" t="s">
        <v>74</v>
      </c>
      <c r="B375" t="s">
        <v>207</v>
      </c>
      <c r="C375" t="s">
        <v>405</v>
      </c>
    </row>
    <row r="376" spans="1:3">
      <c r="A376" t="s">
        <v>74</v>
      </c>
      <c r="B376" t="s">
        <v>162</v>
      </c>
      <c r="C376" t="s">
        <v>405</v>
      </c>
    </row>
    <row r="377" spans="1:3">
      <c r="A377" t="s">
        <v>74</v>
      </c>
      <c r="B377" t="s">
        <v>133</v>
      </c>
      <c r="C377" t="s">
        <v>405</v>
      </c>
    </row>
    <row r="378" spans="1:3">
      <c r="A378" t="s">
        <v>74</v>
      </c>
      <c r="B378" t="s">
        <v>266</v>
      </c>
      <c r="C378" t="s">
        <v>405</v>
      </c>
    </row>
    <row r="379" spans="1:3">
      <c r="A379" t="s">
        <v>74</v>
      </c>
      <c r="B379" t="s">
        <v>224</v>
      </c>
      <c r="C379" t="s">
        <v>405</v>
      </c>
    </row>
    <row r="380" spans="1:3">
      <c r="A380" t="s">
        <v>74</v>
      </c>
      <c r="B380" t="s">
        <v>383</v>
      </c>
      <c r="C380" t="s">
        <v>405</v>
      </c>
    </row>
    <row r="381" spans="1:3">
      <c r="A381" t="s">
        <v>74</v>
      </c>
      <c r="B381" t="s">
        <v>136</v>
      </c>
      <c r="C381" t="s">
        <v>405</v>
      </c>
    </row>
    <row r="382" spans="1:3">
      <c r="A382" t="s">
        <v>74</v>
      </c>
      <c r="B382" t="s">
        <v>194</v>
      </c>
      <c r="C382" t="s">
        <v>405</v>
      </c>
    </row>
    <row r="383" spans="1:3">
      <c r="A383" t="s">
        <v>74</v>
      </c>
      <c r="B383" t="s">
        <v>185</v>
      </c>
      <c r="C383" t="s">
        <v>405</v>
      </c>
    </row>
    <row r="384" spans="1:3">
      <c r="A384" t="s">
        <v>74</v>
      </c>
      <c r="B384" t="s">
        <v>123</v>
      </c>
      <c r="C384" t="s">
        <v>405</v>
      </c>
    </row>
    <row r="385" spans="1:3">
      <c r="A385" t="s">
        <v>74</v>
      </c>
      <c r="B385" t="s">
        <v>382</v>
      </c>
      <c r="C385" t="s">
        <v>405</v>
      </c>
    </row>
    <row r="386" spans="1:3">
      <c r="A386" t="s">
        <v>74</v>
      </c>
      <c r="B386" t="s">
        <v>258</v>
      </c>
      <c r="C386" t="s">
        <v>405</v>
      </c>
    </row>
    <row r="387" spans="1:3">
      <c r="A387" t="s">
        <v>74</v>
      </c>
      <c r="B387" t="s">
        <v>353</v>
      </c>
      <c r="C387" t="s">
        <v>405</v>
      </c>
    </row>
    <row r="388" spans="1:3">
      <c r="A388" t="s">
        <v>74</v>
      </c>
      <c r="B388" t="s">
        <v>386</v>
      </c>
      <c r="C388" t="s">
        <v>405</v>
      </c>
    </row>
    <row r="389" spans="1:3">
      <c r="A389" t="s">
        <v>74</v>
      </c>
      <c r="B389" t="s">
        <v>135</v>
      </c>
      <c r="C389" t="s">
        <v>405</v>
      </c>
    </row>
    <row r="390" spans="1:3">
      <c r="A390" t="s">
        <v>74</v>
      </c>
      <c r="B390" t="s">
        <v>170</v>
      </c>
      <c r="C390" t="s">
        <v>405</v>
      </c>
    </row>
    <row r="391" spans="1:3">
      <c r="A391" t="s">
        <v>74</v>
      </c>
      <c r="B391" t="s">
        <v>252</v>
      </c>
      <c r="C391" t="s">
        <v>405</v>
      </c>
    </row>
    <row r="392" spans="1:3">
      <c r="A392" t="s">
        <v>74</v>
      </c>
      <c r="B392" t="s">
        <v>126</v>
      </c>
      <c r="C392" t="s">
        <v>405</v>
      </c>
    </row>
    <row r="393" spans="1:3">
      <c r="A393" t="s">
        <v>74</v>
      </c>
      <c r="B393" t="s">
        <v>168</v>
      </c>
      <c r="C393" t="s">
        <v>405</v>
      </c>
    </row>
    <row r="394" spans="1:3">
      <c r="A394" t="s">
        <v>74</v>
      </c>
      <c r="B394" t="s">
        <v>361</v>
      </c>
      <c r="C394" t="s">
        <v>405</v>
      </c>
    </row>
    <row r="395" spans="1:3">
      <c r="A395" t="s">
        <v>74</v>
      </c>
      <c r="B395" t="s">
        <v>182</v>
      </c>
      <c r="C395" t="s">
        <v>405</v>
      </c>
    </row>
    <row r="396" spans="1:3">
      <c r="A396" t="s">
        <v>74</v>
      </c>
      <c r="B396" t="s">
        <v>211</v>
      </c>
      <c r="C396" t="s">
        <v>405</v>
      </c>
    </row>
    <row r="397" spans="1:3">
      <c r="A397" t="s">
        <v>74</v>
      </c>
      <c r="B397" t="s">
        <v>164</v>
      </c>
      <c r="C397" t="s">
        <v>405</v>
      </c>
    </row>
    <row r="398" spans="1:3">
      <c r="A398" t="s">
        <v>74</v>
      </c>
      <c r="B398" t="s">
        <v>213</v>
      </c>
      <c r="C398" t="s">
        <v>405</v>
      </c>
    </row>
    <row r="399" spans="1:3">
      <c r="A399" t="s">
        <v>74</v>
      </c>
      <c r="B399" t="s">
        <v>384</v>
      </c>
      <c r="C399" t="s">
        <v>405</v>
      </c>
    </row>
    <row r="400" spans="1:3">
      <c r="A400" t="s">
        <v>74</v>
      </c>
      <c r="B400" t="s">
        <v>387</v>
      </c>
      <c r="C400" t="s">
        <v>405</v>
      </c>
    </row>
    <row r="401" spans="1:3">
      <c r="A401" t="s">
        <v>74</v>
      </c>
      <c r="B401" t="s">
        <v>146</v>
      </c>
      <c r="C401" t="s">
        <v>405</v>
      </c>
    </row>
    <row r="402" spans="1:3">
      <c r="A402" t="s">
        <v>74</v>
      </c>
      <c r="B402" t="s">
        <v>157</v>
      </c>
      <c r="C402" t="s">
        <v>405</v>
      </c>
    </row>
    <row r="403" spans="1:3">
      <c r="A403" t="s">
        <v>74</v>
      </c>
      <c r="B403" t="s">
        <v>138</v>
      </c>
      <c r="C403" t="s">
        <v>405</v>
      </c>
    </row>
    <row r="404" spans="1:3">
      <c r="A404" t="s">
        <v>74</v>
      </c>
      <c r="B404" t="s">
        <v>167</v>
      </c>
      <c r="C404" t="s">
        <v>405</v>
      </c>
    </row>
    <row r="405" spans="1:3">
      <c r="A405" t="s">
        <v>74</v>
      </c>
      <c r="B405" t="s">
        <v>379</v>
      </c>
      <c r="C405" t="s">
        <v>405</v>
      </c>
    </row>
    <row r="406" spans="1:3">
      <c r="A406" t="s">
        <v>74</v>
      </c>
      <c r="B406" t="s">
        <v>115</v>
      </c>
      <c r="C406" t="s">
        <v>405</v>
      </c>
    </row>
    <row r="407" spans="1:3">
      <c r="A407" t="s">
        <v>74</v>
      </c>
      <c r="B407" t="s">
        <v>388</v>
      </c>
      <c r="C407" t="s">
        <v>405</v>
      </c>
    </row>
    <row r="408" spans="1:3">
      <c r="A408" t="s">
        <v>74</v>
      </c>
      <c r="B408" t="s">
        <v>122</v>
      </c>
      <c r="C408" t="s">
        <v>405</v>
      </c>
    </row>
    <row r="409" spans="1:3">
      <c r="A409" t="s">
        <v>74</v>
      </c>
      <c r="B409" t="s">
        <v>129</v>
      </c>
      <c r="C409" t="s">
        <v>405</v>
      </c>
    </row>
    <row r="410" spans="1:3">
      <c r="A410" t="s">
        <v>74</v>
      </c>
      <c r="B410" t="s">
        <v>868</v>
      </c>
      <c r="C410" t="s">
        <v>1340</v>
      </c>
    </row>
    <row r="411" spans="1:3">
      <c r="A411" t="s">
        <v>74</v>
      </c>
      <c r="B411" t="s">
        <v>858</v>
      </c>
      <c r="C411" t="s">
        <v>1340</v>
      </c>
    </row>
    <row r="412" spans="1:3">
      <c r="A412" t="s">
        <v>74</v>
      </c>
      <c r="B412" t="s">
        <v>869</v>
      </c>
      <c r="C412" t="s">
        <v>1340</v>
      </c>
    </row>
    <row r="413" spans="1:3">
      <c r="A413" t="s">
        <v>74</v>
      </c>
      <c r="B413" t="s">
        <v>870</v>
      </c>
      <c r="C413" t="s">
        <v>1340</v>
      </c>
    </row>
    <row r="414" spans="1:3">
      <c r="A414" t="s">
        <v>74</v>
      </c>
      <c r="B414" t="s">
        <v>847</v>
      </c>
      <c r="C414" t="s">
        <v>1340</v>
      </c>
    </row>
    <row r="415" spans="1:3">
      <c r="A415" t="s">
        <v>74</v>
      </c>
      <c r="B415" t="s">
        <v>871</v>
      </c>
      <c r="C415" t="s">
        <v>1340</v>
      </c>
    </row>
    <row r="416" spans="1:3">
      <c r="A416" t="s">
        <v>74</v>
      </c>
      <c r="B416" t="s">
        <v>872</v>
      </c>
      <c r="C416" t="s">
        <v>1340</v>
      </c>
    </row>
    <row r="417" spans="1:3">
      <c r="A417" t="s">
        <v>74</v>
      </c>
      <c r="B417" t="s">
        <v>797</v>
      </c>
      <c r="C417" t="s">
        <v>1340</v>
      </c>
    </row>
    <row r="418" spans="1:3">
      <c r="A418" t="s">
        <v>74</v>
      </c>
      <c r="B418" t="s">
        <v>873</v>
      </c>
      <c r="C418" t="s">
        <v>1340</v>
      </c>
    </row>
    <row r="419" spans="1:3">
      <c r="A419" t="s">
        <v>74</v>
      </c>
      <c r="B419" t="s">
        <v>863</v>
      </c>
      <c r="C419" t="s">
        <v>1340</v>
      </c>
    </row>
    <row r="420" spans="1:3">
      <c r="A420" t="s">
        <v>74</v>
      </c>
      <c r="B420" t="s">
        <v>874</v>
      </c>
      <c r="C420" t="s">
        <v>1340</v>
      </c>
    </row>
    <row r="421" spans="1:3">
      <c r="A421" t="s">
        <v>74</v>
      </c>
      <c r="B421" t="s">
        <v>801</v>
      </c>
      <c r="C421" t="s">
        <v>1340</v>
      </c>
    </row>
    <row r="422" spans="1:3">
      <c r="A422" t="s">
        <v>74</v>
      </c>
      <c r="B422" t="s">
        <v>805</v>
      </c>
      <c r="C422" t="s">
        <v>1340</v>
      </c>
    </row>
    <row r="423" spans="1:3">
      <c r="A423" t="s">
        <v>74</v>
      </c>
      <c r="B423" t="s">
        <v>875</v>
      </c>
      <c r="C423" t="s">
        <v>1340</v>
      </c>
    </row>
    <row r="424" spans="1:3">
      <c r="A424" t="s">
        <v>74</v>
      </c>
      <c r="B424" t="s">
        <v>876</v>
      </c>
      <c r="C424" t="s">
        <v>1340</v>
      </c>
    </row>
    <row r="425" spans="1:3">
      <c r="A425" t="s">
        <v>74</v>
      </c>
      <c r="B425" t="s">
        <v>877</v>
      </c>
      <c r="C425" t="s">
        <v>1340</v>
      </c>
    </row>
    <row r="426" spans="1:3">
      <c r="A426" t="s">
        <v>75</v>
      </c>
      <c r="B426" t="s">
        <v>500</v>
      </c>
      <c r="C426" t="s">
        <v>785</v>
      </c>
    </row>
    <row r="427" spans="1:3">
      <c r="A427" t="s">
        <v>75</v>
      </c>
      <c r="B427" t="s">
        <v>508</v>
      </c>
      <c r="C427" t="s">
        <v>785</v>
      </c>
    </row>
    <row r="428" spans="1:3">
      <c r="A428" t="s">
        <v>75</v>
      </c>
      <c r="B428" t="s">
        <v>509</v>
      </c>
      <c r="C428" t="s">
        <v>785</v>
      </c>
    </row>
    <row r="429" spans="1:3">
      <c r="A429" t="s">
        <v>75</v>
      </c>
      <c r="B429" t="s">
        <v>510</v>
      </c>
      <c r="C429" t="s">
        <v>785</v>
      </c>
    </row>
    <row r="430" spans="1:3">
      <c r="A430" t="s">
        <v>75</v>
      </c>
      <c r="B430" t="s">
        <v>423</v>
      </c>
      <c r="C430" t="s">
        <v>785</v>
      </c>
    </row>
    <row r="431" spans="1:3">
      <c r="A431" t="s">
        <v>75</v>
      </c>
      <c r="B431" t="s">
        <v>432</v>
      </c>
      <c r="C431" t="s">
        <v>785</v>
      </c>
    </row>
    <row r="432" spans="1:3">
      <c r="A432" t="s">
        <v>75</v>
      </c>
      <c r="B432" t="s">
        <v>511</v>
      </c>
      <c r="C432" t="s">
        <v>785</v>
      </c>
    </row>
    <row r="433" spans="1:3">
      <c r="A433" t="s">
        <v>75</v>
      </c>
      <c r="B433" t="s">
        <v>512</v>
      </c>
      <c r="C433" t="s">
        <v>785</v>
      </c>
    </row>
    <row r="434" spans="1:3">
      <c r="A434" t="s">
        <v>75</v>
      </c>
      <c r="B434" t="s">
        <v>507</v>
      </c>
      <c r="C434" t="s">
        <v>785</v>
      </c>
    </row>
    <row r="435" spans="1:3">
      <c r="A435" t="s">
        <v>75</v>
      </c>
      <c r="B435" t="s">
        <v>513</v>
      </c>
      <c r="C435" t="s">
        <v>785</v>
      </c>
    </row>
    <row r="436" spans="1:3">
      <c r="A436" t="s">
        <v>75</v>
      </c>
      <c r="B436" t="s">
        <v>514</v>
      </c>
      <c r="C436" t="s">
        <v>785</v>
      </c>
    </row>
    <row r="437" spans="1:3">
      <c r="A437" t="s">
        <v>75</v>
      </c>
      <c r="B437" t="s">
        <v>447</v>
      </c>
      <c r="C437" t="s">
        <v>785</v>
      </c>
    </row>
    <row r="438" spans="1:3">
      <c r="A438" t="s">
        <v>75</v>
      </c>
      <c r="B438" t="s">
        <v>449</v>
      </c>
      <c r="C438" t="s">
        <v>785</v>
      </c>
    </row>
    <row r="439" spans="1:3">
      <c r="A439" t="s">
        <v>75</v>
      </c>
      <c r="B439" t="s">
        <v>453</v>
      </c>
      <c r="C439" t="s">
        <v>785</v>
      </c>
    </row>
    <row r="440" spans="1:3">
      <c r="A440" t="s">
        <v>75</v>
      </c>
      <c r="B440" t="s">
        <v>149</v>
      </c>
      <c r="C440" t="s">
        <v>405</v>
      </c>
    </row>
    <row r="441" spans="1:3">
      <c r="A441" t="s">
        <v>75</v>
      </c>
      <c r="B441" t="s">
        <v>191</v>
      </c>
      <c r="C441" t="s">
        <v>405</v>
      </c>
    </row>
    <row r="442" spans="1:3">
      <c r="A442" t="s">
        <v>75</v>
      </c>
      <c r="B442" t="s">
        <v>132</v>
      </c>
      <c r="C442" t="s">
        <v>405</v>
      </c>
    </row>
    <row r="443" spans="1:3">
      <c r="A443" t="s">
        <v>75</v>
      </c>
      <c r="B443" t="s">
        <v>163</v>
      </c>
      <c r="C443" t="s">
        <v>405</v>
      </c>
    </row>
    <row r="444" spans="1:3">
      <c r="A444" t="s">
        <v>75</v>
      </c>
      <c r="B444" t="s">
        <v>200</v>
      </c>
      <c r="C444" t="s">
        <v>405</v>
      </c>
    </row>
    <row r="445" spans="1:3">
      <c r="A445" t="s">
        <v>75</v>
      </c>
      <c r="B445" t="s">
        <v>155</v>
      </c>
      <c r="C445" t="s">
        <v>405</v>
      </c>
    </row>
    <row r="446" spans="1:3">
      <c r="A446" t="s">
        <v>75</v>
      </c>
      <c r="B446" t="s">
        <v>145</v>
      </c>
      <c r="C446" t="s">
        <v>405</v>
      </c>
    </row>
    <row r="447" spans="1:3">
      <c r="A447" t="s">
        <v>75</v>
      </c>
      <c r="B447" t="s">
        <v>178</v>
      </c>
      <c r="C447" t="s">
        <v>405</v>
      </c>
    </row>
    <row r="448" spans="1:3">
      <c r="A448" t="s">
        <v>75</v>
      </c>
      <c r="B448" t="s">
        <v>118</v>
      </c>
      <c r="C448" t="s">
        <v>405</v>
      </c>
    </row>
    <row r="449" spans="1:3">
      <c r="A449" t="s">
        <v>75</v>
      </c>
      <c r="B449" t="s">
        <v>143</v>
      </c>
      <c r="C449" t="s">
        <v>405</v>
      </c>
    </row>
    <row r="450" spans="1:3">
      <c r="A450" t="s">
        <v>75</v>
      </c>
      <c r="B450" t="s">
        <v>161</v>
      </c>
      <c r="C450" t="s">
        <v>405</v>
      </c>
    </row>
    <row r="451" spans="1:3">
      <c r="A451" t="s">
        <v>75</v>
      </c>
      <c r="B451" t="s">
        <v>141</v>
      </c>
      <c r="C451" t="s">
        <v>405</v>
      </c>
    </row>
    <row r="452" spans="1:3">
      <c r="A452" t="s">
        <v>75</v>
      </c>
      <c r="B452" t="s">
        <v>152</v>
      </c>
      <c r="C452" t="s">
        <v>405</v>
      </c>
    </row>
    <row r="453" spans="1:3">
      <c r="A453" t="s">
        <v>75</v>
      </c>
      <c r="B453" t="s">
        <v>186</v>
      </c>
      <c r="C453" t="s">
        <v>405</v>
      </c>
    </row>
    <row r="454" spans="1:3">
      <c r="A454" t="s">
        <v>75</v>
      </c>
      <c r="B454" t="s">
        <v>134</v>
      </c>
      <c r="C454" t="s">
        <v>405</v>
      </c>
    </row>
    <row r="455" spans="1:3">
      <c r="A455" t="s">
        <v>75</v>
      </c>
      <c r="B455" t="s">
        <v>121</v>
      </c>
      <c r="C455" t="s">
        <v>405</v>
      </c>
    </row>
    <row r="456" spans="1:3">
      <c r="A456" t="s">
        <v>75</v>
      </c>
      <c r="B456" t="s">
        <v>131</v>
      </c>
      <c r="C456" t="s">
        <v>405</v>
      </c>
    </row>
    <row r="457" spans="1:3">
      <c r="A457" t="s">
        <v>75</v>
      </c>
      <c r="B457" t="s">
        <v>183</v>
      </c>
      <c r="C457" t="s">
        <v>405</v>
      </c>
    </row>
    <row r="458" spans="1:3">
      <c r="A458" t="s">
        <v>75</v>
      </c>
      <c r="B458" t="s">
        <v>150</v>
      </c>
      <c r="C458" t="s">
        <v>405</v>
      </c>
    </row>
    <row r="459" spans="1:3">
      <c r="A459" t="s">
        <v>75</v>
      </c>
      <c r="B459" t="s">
        <v>113</v>
      </c>
      <c r="C459" t="s">
        <v>405</v>
      </c>
    </row>
    <row r="460" spans="1:3">
      <c r="A460" t="s">
        <v>75</v>
      </c>
      <c r="B460" t="s">
        <v>169</v>
      </c>
      <c r="C460" t="s">
        <v>405</v>
      </c>
    </row>
    <row r="461" spans="1:3">
      <c r="A461" t="s">
        <v>75</v>
      </c>
      <c r="B461" t="s">
        <v>154</v>
      </c>
      <c r="C461" t="s">
        <v>405</v>
      </c>
    </row>
    <row r="462" spans="1:3">
      <c r="A462" t="s">
        <v>75</v>
      </c>
      <c r="B462" t="s">
        <v>176</v>
      </c>
      <c r="C462" t="s">
        <v>405</v>
      </c>
    </row>
    <row r="463" spans="1:3">
      <c r="A463" t="s">
        <v>75</v>
      </c>
      <c r="B463" t="s">
        <v>147</v>
      </c>
      <c r="C463" t="s">
        <v>405</v>
      </c>
    </row>
    <row r="464" spans="1:3">
      <c r="A464" t="s">
        <v>75</v>
      </c>
      <c r="B464" t="s">
        <v>125</v>
      </c>
      <c r="C464" t="s">
        <v>405</v>
      </c>
    </row>
    <row r="465" spans="1:3">
      <c r="A465" t="s">
        <v>75</v>
      </c>
      <c r="B465" t="s">
        <v>197</v>
      </c>
      <c r="C465" t="s">
        <v>405</v>
      </c>
    </row>
    <row r="466" spans="1:3">
      <c r="A466" t="s">
        <v>75</v>
      </c>
      <c r="B466" t="s">
        <v>203</v>
      </c>
      <c r="C466" t="s">
        <v>405</v>
      </c>
    </row>
    <row r="467" spans="1:3">
      <c r="A467" t="s">
        <v>75</v>
      </c>
      <c r="B467" t="s">
        <v>116</v>
      </c>
      <c r="C467" t="s">
        <v>405</v>
      </c>
    </row>
    <row r="468" spans="1:3">
      <c r="A468" t="s">
        <v>75</v>
      </c>
      <c r="B468" t="s">
        <v>180</v>
      </c>
      <c r="C468" t="s">
        <v>405</v>
      </c>
    </row>
    <row r="469" spans="1:3">
      <c r="A469" t="s">
        <v>75</v>
      </c>
      <c r="B469" t="s">
        <v>174</v>
      </c>
      <c r="C469" t="s">
        <v>405</v>
      </c>
    </row>
    <row r="470" spans="1:3">
      <c r="A470" t="s">
        <v>75</v>
      </c>
      <c r="B470" t="s">
        <v>159</v>
      </c>
      <c r="C470" t="s">
        <v>405</v>
      </c>
    </row>
    <row r="471" spans="1:3">
      <c r="A471" t="s">
        <v>75</v>
      </c>
      <c r="B471" t="s">
        <v>142</v>
      </c>
      <c r="C471" t="s">
        <v>405</v>
      </c>
    </row>
    <row r="472" spans="1:3">
      <c r="A472" t="s">
        <v>75</v>
      </c>
      <c r="B472" t="s">
        <v>181</v>
      </c>
      <c r="C472" t="s">
        <v>405</v>
      </c>
    </row>
    <row r="473" spans="1:3">
      <c r="A473" t="s">
        <v>75</v>
      </c>
      <c r="B473" t="s">
        <v>173</v>
      </c>
      <c r="C473" t="s">
        <v>405</v>
      </c>
    </row>
    <row r="474" spans="1:3">
      <c r="A474" t="s">
        <v>75</v>
      </c>
      <c r="B474" t="s">
        <v>175</v>
      </c>
      <c r="C474" t="s">
        <v>405</v>
      </c>
    </row>
    <row r="475" spans="1:3">
      <c r="A475" t="s">
        <v>75</v>
      </c>
      <c r="B475" t="s">
        <v>162</v>
      </c>
      <c r="C475" t="s">
        <v>405</v>
      </c>
    </row>
    <row r="476" spans="1:3">
      <c r="A476" t="s">
        <v>75</v>
      </c>
      <c r="B476" t="s">
        <v>133</v>
      </c>
      <c r="C476" t="s">
        <v>405</v>
      </c>
    </row>
    <row r="477" spans="1:3">
      <c r="A477" t="s">
        <v>75</v>
      </c>
      <c r="B477" t="s">
        <v>114</v>
      </c>
      <c r="C477" t="s">
        <v>405</v>
      </c>
    </row>
    <row r="478" spans="1:3">
      <c r="A478" t="s">
        <v>75</v>
      </c>
      <c r="B478" t="s">
        <v>136</v>
      </c>
      <c r="C478" t="s">
        <v>405</v>
      </c>
    </row>
    <row r="479" spans="1:3">
      <c r="A479" t="s">
        <v>75</v>
      </c>
      <c r="B479" t="s">
        <v>171</v>
      </c>
      <c r="C479" t="s">
        <v>405</v>
      </c>
    </row>
    <row r="480" spans="1:3">
      <c r="A480" t="s">
        <v>75</v>
      </c>
      <c r="B480" t="s">
        <v>194</v>
      </c>
      <c r="C480" t="s">
        <v>405</v>
      </c>
    </row>
    <row r="481" spans="1:3">
      <c r="A481" t="s">
        <v>75</v>
      </c>
      <c r="B481" t="s">
        <v>158</v>
      </c>
      <c r="C481" t="s">
        <v>405</v>
      </c>
    </row>
    <row r="482" spans="1:3">
      <c r="A482" t="s">
        <v>75</v>
      </c>
      <c r="B482" t="s">
        <v>123</v>
      </c>
      <c r="C482" t="s">
        <v>405</v>
      </c>
    </row>
    <row r="483" spans="1:3">
      <c r="A483" t="s">
        <v>75</v>
      </c>
      <c r="B483" t="s">
        <v>166</v>
      </c>
      <c r="C483" t="s">
        <v>405</v>
      </c>
    </row>
    <row r="484" spans="1:3">
      <c r="A484" t="s">
        <v>75</v>
      </c>
      <c r="B484" t="s">
        <v>244</v>
      </c>
      <c r="C484" t="s">
        <v>405</v>
      </c>
    </row>
    <row r="485" spans="1:3">
      <c r="A485" t="s">
        <v>75</v>
      </c>
      <c r="B485" t="s">
        <v>392</v>
      </c>
      <c r="C485" t="s">
        <v>405</v>
      </c>
    </row>
    <row r="486" spans="1:3">
      <c r="A486" t="s">
        <v>75</v>
      </c>
      <c r="B486" t="s">
        <v>184</v>
      </c>
      <c r="C486" t="s">
        <v>405</v>
      </c>
    </row>
    <row r="487" spans="1:3">
      <c r="A487" t="s">
        <v>75</v>
      </c>
      <c r="B487" t="s">
        <v>156</v>
      </c>
      <c r="C487" t="s">
        <v>405</v>
      </c>
    </row>
    <row r="488" spans="1:3">
      <c r="A488" t="s">
        <v>75</v>
      </c>
      <c r="B488" t="s">
        <v>137</v>
      </c>
      <c r="C488" t="s">
        <v>405</v>
      </c>
    </row>
    <row r="489" spans="1:3">
      <c r="A489" t="s">
        <v>75</v>
      </c>
      <c r="B489" t="s">
        <v>135</v>
      </c>
      <c r="C489" t="s">
        <v>405</v>
      </c>
    </row>
    <row r="490" spans="1:3">
      <c r="A490" t="s">
        <v>75</v>
      </c>
      <c r="B490" t="s">
        <v>170</v>
      </c>
      <c r="C490" t="s">
        <v>405</v>
      </c>
    </row>
    <row r="491" spans="1:3">
      <c r="A491" t="s">
        <v>75</v>
      </c>
      <c r="B491" t="s">
        <v>117</v>
      </c>
      <c r="C491" t="s">
        <v>405</v>
      </c>
    </row>
    <row r="492" spans="1:3">
      <c r="A492" t="s">
        <v>75</v>
      </c>
      <c r="B492" t="s">
        <v>126</v>
      </c>
      <c r="C492" t="s">
        <v>405</v>
      </c>
    </row>
    <row r="493" spans="1:3">
      <c r="A493" t="s">
        <v>75</v>
      </c>
      <c r="B493" t="s">
        <v>160</v>
      </c>
      <c r="C493" t="s">
        <v>405</v>
      </c>
    </row>
    <row r="494" spans="1:3">
      <c r="A494" t="s">
        <v>75</v>
      </c>
      <c r="B494" t="s">
        <v>168</v>
      </c>
      <c r="C494" t="s">
        <v>405</v>
      </c>
    </row>
    <row r="495" spans="1:3">
      <c r="A495" t="s">
        <v>75</v>
      </c>
      <c r="B495" t="s">
        <v>128</v>
      </c>
      <c r="C495" t="s">
        <v>405</v>
      </c>
    </row>
    <row r="496" spans="1:3">
      <c r="A496" t="s">
        <v>75</v>
      </c>
      <c r="B496" t="s">
        <v>182</v>
      </c>
      <c r="C496" t="s">
        <v>405</v>
      </c>
    </row>
    <row r="497" spans="1:3">
      <c r="A497" t="s">
        <v>75</v>
      </c>
      <c r="B497" t="s">
        <v>124</v>
      </c>
      <c r="C497" t="s">
        <v>405</v>
      </c>
    </row>
    <row r="498" spans="1:3">
      <c r="A498" t="s">
        <v>75</v>
      </c>
      <c r="B498" t="s">
        <v>164</v>
      </c>
      <c r="C498" t="s">
        <v>405</v>
      </c>
    </row>
    <row r="499" spans="1:3">
      <c r="A499" t="s">
        <v>75</v>
      </c>
      <c r="B499" t="s">
        <v>148</v>
      </c>
      <c r="C499" t="s">
        <v>405</v>
      </c>
    </row>
    <row r="500" spans="1:3">
      <c r="A500" t="s">
        <v>75</v>
      </c>
      <c r="B500" t="s">
        <v>130</v>
      </c>
      <c r="C500" t="s">
        <v>405</v>
      </c>
    </row>
    <row r="501" spans="1:3">
      <c r="A501" t="s">
        <v>75</v>
      </c>
      <c r="B501" t="s">
        <v>172</v>
      </c>
      <c r="C501" t="s">
        <v>405</v>
      </c>
    </row>
    <row r="502" spans="1:3">
      <c r="A502" t="s">
        <v>75</v>
      </c>
      <c r="B502" t="s">
        <v>146</v>
      </c>
      <c r="C502" t="s">
        <v>405</v>
      </c>
    </row>
    <row r="503" spans="1:3">
      <c r="A503" t="s">
        <v>75</v>
      </c>
      <c r="B503" t="s">
        <v>165</v>
      </c>
      <c r="C503" t="s">
        <v>405</v>
      </c>
    </row>
    <row r="504" spans="1:3">
      <c r="A504" t="s">
        <v>75</v>
      </c>
      <c r="B504" t="s">
        <v>228</v>
      </c>
      <c r="C504" t="s">
        <v>405</v>
      </c>
    </row>
    <row r="505" spans="1:3">
      <c r="A505" t="s">
        <v>75</v>
      </c>
      <c r="B505" t="s">
        <v>140</v>
      </c>
      <c r="C505" t="s">
        <v>405</v>
      </c>
    </row>
    <row r="506" spans="1:3">
      <c r="A506" t="s">
        <v>75</v>
      </c>
      <c r="B506" t="s">
        <v>157</v>
      </c>
      <c r="C506" t="s">
        <v>405</v>
      </c>
    </row>
    <row r="507" spans="1:3">
      <c r="A507" t="s">
        <v>75</v>
      </c>
      <c r="B507" t="s">
        <v>138</v>
      </c>
      <c r="C507" t="s">
        <v>405</v>
      </c>
    </row>
    <row r="508" spans="1:3">
      <c r="A508" t="s">
        <v>75</v>
      </c>
      <c r="B508" t="s">
        <v>167</v>
      </c>
      <c r="C508" t="s">
        <v>405</v>
      </c>
    </row>
    <row r="509" spans="1:3">
      <c r="A509" t="s">
        <v>75</v>
      </c>
      <c r="B509" t="s">
        <v>139</v>
      </c>
      <c r="C509" t="s">
        <v>405</v>
      </c>
    </row>
    <row r="510" spans="1:3">
      <c r="A510" t="s">
        <v>75</v>
      </c>
      <c r="B510" t="s">
        <v>115</v>
      </c>
      <c r="C510" t="s">
        <v>405</v>
      </c>
    </row>
    <row r="511" spans="1:3">
      <c r="A511" t="s">
        <v>75</v>
      </c>
      <c r="B511" t="s">
        <v>127</v>
      </c>
      <c r="C511" t="s">
        <v>405</v>
      </c>
    </row>
    <row r="512" spans="1:3">
      <c r="A512" t="s">
        <v>75</v>
      </c>
      <c r="B512" t="s">
        <v>189</v>
      </c>
      <c r="C512" t="s">
        <v>405</v>
      </c>
    </row>
    <row r="513" spans="1:3">
      <c r="A513" t="s">
        <v>75</v>
      </c>
      <c r="B513" t="s">
        <v>122</v>
      </c>
      <c r="C513" t="s">
        <v>405</v>
      </c>
    </row>
    <row r="514" spans="1:3">
      <c r="A514" t="s">
        <v>75</v>
      </c>
      <c r="B514" t="s">
        <v>129</v>
      </c>
      <c r="C514" t="s">
        <v>405</v>
      </c>
    </row>
    <row r="515" spans="1:3">
      <c r="A515" t="s">
        <v>75</v>
      </c>
      <c r="B515" t="s">
        <v>878</v>
      </c>
      <c r="C515" t="s">
        <v>1340</v>
      </c>
    </row>
    <row r="516" spans="1:3">
      <c r="A516" t="s">
        <v>75</v>
      </c>
      <c r="B516" t="s">
        <v>869</v>
      </c>
      <c r="C516" t="s">
        <v>1340</v>
      </c>
    </row>
    <row r="517" spans="1:3">
      <c r="A517" t="s">
        <v>75</v>
      </c>
      <c r="B517" t="s">
        <v>879</v>
      </c>
      <c r="C517" t="s">
        <v>1340</v>
      </c>
    </row>
    <row r="518" spans="1:3">
      <c r="A518" t="s">
        <v>75</v>
      </c>
      <c r="B518" t="s">
        <v>880</v>
      </c>
      <c r="C518" t="s">
        <v>1340</v>
      </c>
    </row>
    <row r="519" spans="1:3">
      <c r="A519" t="s">
        <v>75</v>
      </c>
      <c r="B519" t="s">
        <v>881</v>
      </c>
      <c r="C519" t="s">
        <v>1340</v>
      </c>
    </row>
    <row r="520" spans="1:3">
      <c r="A520" t="s">
        <v>75</v>
      </c>
      <c r="B520" t="s">
        <v>833</v>
      </c>
      <c r="C520" t="s">
        <v>1340</v>
      </c>
    </row>
    <row r="521" spans="1:3">
      <c r="A521" t="s">
        <v>75</v>
      </c>
      <c r="B521" t="s">
        <v>835</v>
      </c>
      <c r="C521" t="s">
        <v>1340</v>
      </c>
    </row>
    <row r="522" spans="1:3">
      <c r="A522" t="s">
        <v>75</v>
      </c>
      <c r="B522" t="s">
        <v>882</v>
      </c>
      <c r="C522" t="s">
        <v>1340</v>
      </c>
    </row>
    <row r="523" spans="1:3">
      <c r="A523" t="s">
        <v>75</v>
      </c>
      <c r="B523" t="s">
        <v>883</v>
      </c>
      <c r="C523" t="s">
        <v>1340</v>
      </c>
    </row>
    <row r="524" spans="1:3">
      <c r="A524" t="s">
        <v>75</v>
      </c>
      <c r="B524" t="s">
        <v>884</v>
      </c>
      <c r="C524" t="s">
        <v>1340</v>
      </c>
    </row>
    <row r="525" spans="1:3">
      <c r="A525" t="s">
        <v>76</v>
      </c>
      <c r="B525" t="s">
        <v>515</v>
      </c>
      <c r="C525" t="s">
        <v>785</v>
      </c>
    </row>
    <row r="526" spans="1:3">
      <c r="A526" t="s">
        <v>76</v>
      </c>
      <c r="B526" t="s">
        <v>516</v>
      </c>
      <c r="C526" t="s">
        <v>785</v>
      </c>
    </row>
    <row r="527" spans="1:3">
      <c r="A527" t="s">
        <v>76</v>
      </c>
      <c r="B527" t="s">
        <v>413</v>
      </c>
      <c r="C527" t="s">
        <v>785</v>
      </c>
    </row>
    <row r="528" spans="1:3">
      <c r="A528" t="s">
        <v>76</v>
      </c>
      <c r="B528" t="s">
        <v>517</v>
      </c>
      <c r="C528" t="s">
        <v>785</v>
      </c>
    </row>
    <row r="529" spans="1:3">
      <c r="A529" t="s">
        <v>76</v>
      </c>
      <c r="B529" t="s">
        <v>469</v>
      </c>
      <c r="C529" t="s">
        <v>785</v>
      </c>
    </row>
    <row r="530" spans="1:3">
      <c r="A530" t="s">
        <v>76</v>
      </c>
      <c r="B530" t="s">
        <v>518</v>
      </c>
      <c r="C530" t="s">
        <v>785</v>
      </c>
    </row>
    <row r="531" spans="1:3">
      <c r="A531" t="s">
        <v>76</v>
      </c>
      <c r="B531" t="s">
        <v>430</v>
      </c>
      <c r="C531" t="s">
        <v>785</v>
      </c>
    </row>
    <row r="532" spans="1:3">
      <c r="A532" t="s">
        <v>76</v>
      </c>
      <c r="B532" t="s">
        <v>432</v>
      </c>
      <c r="C532" t="s">
        <v>785</v>
      </c>
    </row>
    <row r="533" spans="1:3">
      <c r="A533" t="s">
        <v>76</v>
      </c>
      <c r="B533" t="s">
        <v>519</v>
      </c>
      <c r="C533" t="s">
        <v>785</v>
      </c>
    </row>
    <row r="534" spans="1:3">
      <c r="A534" t="s">
        <v>76</v>
      </c>
      <c r="B534" t="s">
        <v>520</v>
      </c>
      <c r="C534" t="s">
        <v>785</v>
      </c>
    </row>
    <row r="535" spans="1:3">
      <c r="A535" t="s">
        <v>76</v>
      </c>
      <c r="B535" t="s">
        <v>521</v>
      </c>
      <c r="C535" t="s">
        <v>785</v>
      </c>
    </row>
    <row r="536" spans="1:3">
      <c r="A536" t="s">
        <v>76</v>
      </c>
      <c r="B536" t="s">
        <v>440</v>
      </c>
      <c r="C536" t="s">
        <v>785</v>
      </c>
    </row>
    <row r="537" spans="1:3">
      <c r="A537" t="s">
        <v>76</v>
      </c>
      <c r="B537" t="s">
        <v>522</v>
      </c>
      <c r="C537" t="s">
        <v>785</v>
      </c>
    </row>
    <row r="538" spans="1:3">
      <c r="A538" t="s">
        <v>76</v>
      </c>
      <c r="B538" t="s">
        <v>523</v>
      </c>
      <c r="C538" t="s">
        <v>785</v>
      </c>
    </row>
    <row r="539" spans="1:3">
      <c r="A539" t="s">
        <v>76</v>
      </c>
      <c r="B539" t="s">
        <v>451</v>
      </c>
      <c r="C539" t="s">
        <v>785</v>
      </c>
    </row>
    <row r="540" spans="1:3">
      <c r="A540" t="s">
        <v>76</v>
      </c>
      <c r="B540" t="s">
        <v>452</v>
      </c>
      <c r="C540" t="s">
        <v>785</v>
      </c>
    </row>
    <row r="541" spans="1:3">
      <c r="A541" t="s">
        <v>76</v>
      </c>
      <c r="B541" t="s">
        <v>524</v>
      </c>
      <c r="C541" t="s">
        <v>785</v>
      </c>
    </row>
    <row r="542" spans="1:3">
      <c r="A542" t="s">
        <v>76</v>
      </c>
      <c r="B542" t="s">
        <v>227</v>
      </c>
      <c r="C542" t="s">
        <v>405</v>
      </c>
    </row>
    <row r="543" spans="1:3">
      <c r="A543" t="s">
        <v>76</v>
      </c>
      <c r="B543" t="s">
        <v>215</v>
      </c>
      <c r="C543" t="s">
        <v>405</v>
      </c>
    </row>
    <row r="544" spans="1:3">
      <c r="A544" t="s">
        <v>76</v>
      </c>
      <c r="B544" t="s">
        <v>376</v>
      </c>
      <c r="C544" t="s">
        <v>405</v>
      </c>
    </row>
    <row r="545" spans="1:3">
      <c r="A545" t="s">
        <v>76</v>
      </c>
      <c r="B545" t="s">
        <v>219</v>
      </c>
      <c r="C545" t="s">
        <v>405</v>
      </c>
    </row>
    <row r="546" spans="1:3">
      <c r="A546" t="s">
        <v>76</v>
      </c>
      <c r="B546" t="s">
        <v>262</v>
      </c>
      <c r="C546" t="s">
        <v>405</v>
      </c>
    </row>
    <row r="547" spans="1:3">
      <c r="A547" t="s">
        <v>76</v>
      </c>
      <c r="B547" t="s">
        <v>309</v>
      </c>
      <c r="C547" t="s">
        <v>405</v>
      </c>
    </row>
    <row r="548" spans="1:3">
      <c r="A548" t="s">
        <v>76</v>
      </c>
      <c r="B548" t="s">
        <v>120</v>
      </c>
      <c r="C548" t="s">
        <v>405</v>
      </c>
    </row>
    <row r="549" spans="1:3">
      <c r="A549" t="s">
        <v>76</v>
      </c>
      <c r="B549" t="s">
        <v>150</v>
      </c>
      <c r="C549" t="s">
        <v>405</v>
      </c>
    </row>
    <row r="550" spans="1:3">
      <c r="A550" t="s">
        <v>76</v>
      </c>
      <c r="B550" t="s">
        <v>220</v>
      </c>
      <c r="C550" t="s">
        <v>405</v>
      </c>
    </row>
    <row r="551" spans="1:3">
      <c r="A551" t="s">
        <v>76</v>
      </c>
      <c r="B551" t="s">
        <v>216</v>
      </c>
      <c r="C551" t="s">
        <v>405</v>
      </c>
    </row>
    <row r="552" spans="1:3">
      <c r="A552" t="s">
        <v>76</v>
      </c>
      <c r="B552" t="s">
        <v>202</v>
      </c>
      <c r="C552" t="s">
        <v>405</v>
      </c>
    </row>
    <row r="553" spans="1:3">
      <c r="A553" t="s">
        <v>76</v>
      </c>
      <c r="B553" t="s">
        <v>133</v>
      </c>
      <c r="C553" t="s">
        <v>405</v>
      </c>
    </row>
    <row r="554" spans="1:3">
      <c r="A554" t="s">
        <v>76</v>
      </c>
      <c r="B554" t="s">
        <v>368</v>
      </c>
      <c r="C554" t="s">
        <v>405</v>
      </c>
    </row>
    <row r="555" spans="1:3">
      <c r="A555" t="s">
        <v>76</v>
      </c>
      <c r="B555" t="s">
        <v>137</v>
      </c>
      <c r="C555" t="s">
        <v>405</v>
      </c>
    </row>
    <row r="556" spans="1:3">
      <c r="A556" t="s">
        <v>76</v>
      </c>
      <c r="B556" t="s">
        <v>258</v>
      </c>
      <c r="C556" t="s">
        <v>405</v>
      </c>
    </row>
    <row r="557" spans="1:3">
      <c r="A557" t="s">
        <v>76</v>
      </c>
      <c r="B557" t="s">
        <v>117</v>
      </c>
      <c r="C557" t="s">
        <v>405</v>
      </c>
    </row>
    <row r="558" spans="1:3">
      <c r="A558" t="s">
        <v>76</v>
      </c>
      <c r="B558" t="s">
        <v>199</v>
      </c>
      <c r="C558" t="s">
        <v>405</v>
      </c>
    </row>
    <row r="559" spans="1:3">
      <c r="A559" t="s">
        <v>76</v>
      </c>
      <c r="B559" t="s">
        <v>265</v>
      </c>
      <c r="C559" t="s">
        <v>405</v>
      </c>
    </row>
    <row r="560" spans="1:3">
      <c r="A560" t="s">
        <v>76</v>
      </c>
      <c r="B560" t="s">
        <v>261</v>
      </c>
      <c r="C560" t="s">
        <v>405</v>
      </c>
    </row>
    <row r="561" spans="1:3">
      <c r="A561" t="s">
        <v>76</v>
      </c>
      <c r="B561" t="s">
        <v>337</v>
      </c>
      <c r="C561" t="s">
        <v>405</v>
      </c>
    </row>
    <row r="562" spans="1:3">
      <c r="A562" t="s">
        <v>76</v>
      </c>
      <c r="B562" t="s">
        <v>333</v>
      </c>
      <c r="C562" t="s">
        <v>405</v>
      </c>
    </row>
    <row r="563" spans="1:3">
      <c r="A563" t="s">
        <v>76</v>
      </c>
      <c r="B563" t="s">
        <v>172</v>
      </c>
      <c r="C563" t="s">
        <v>405</v>
      </c>
    </row>
    <row r="564" spans="1:3">
      <c r="A564" t="s">
        <v>76</v>
      </c>
      <c r="B564" t="s">
        <v>233</v>
      </c>
      <c r="C564" t="s">
        <v>405</v>
      </c>
    </row>
    <row r="565" spans="1:3">
      <c r="A565" t="s">
        <v>76</v>
      </c>
      <c r="B565" t="s">
        <v>377</v>
      </c>
      <c r="C565" t="s">
        <v>405</v>
      </c>
    </row>
    <row r="566" spans="1:3">
      <c r="A566" t="s">
        <v>76</v>
      </c>
      <c r="B566" t="s">
        <v>375</v>
      </c>
      <c r="C566" t="s">
        <v>405</v>
      </c>
    </row>
    <row r="567" spans="1:3">
      <c r="A567" t="s">
        <v>76</v>
      </c>
      <c r="B567" t="s">
        <v>885</v>
      </c>
      <c r="C567" t="s">
        <v>1340</v>
      </c>
    </row>
    <row r="568" spans="1:3">
      <c r="A568" t="s">
        <v>76</v>
      </c>
      <c r="B568" t="s">
        <v>886</v>
      </c>
      <c r="C568" t="s">
        <v>1340</v>
      </c>
    </row>
    <row r="569" spans="1:3">
      <c r="A569" t="s">
        <v>76</v>
      </c>
      <c r="B569" t="s">
        <v>887</v>
      </c>
      <c r="C569" t="s">
        <v>1340</v>
      </c>
    </row>
    <row r="570" spans="1:3">
      <c r="A570" t="s">
        <v>76</v>
      </c>
      <c r="B570" t="s">
        <v>888</v>
      </c>
      <c r="C570" t="s">
        <v>1340</v>
      </c>
    </row>
    <row r="571" spans="1:3">
      <c r="A571" t="s">
        <v>76</v>
      </c>
      <c r="B571" t="s">
        <v>889</v>
      </c>
      <c r="C571" t="s">
        <v>1340</v>
      </c>
    </row>
    <row r="572" spans="1:3">
      <c r="A572" t="s">
        <v>76</v>
      </c>
      <c r="B572" t="s">
        <v>890</v>
      </c>
      <c r="C572" t="s">
        <v>1340</v>
      </c>
    </row>
    <row r="573" spans="1:3">
      <c r="A573" t="s">
        <v>76</v>
      </c>
      <c r="B573" t="s">
        <v>891</v>
      </c>
      <c r="C573" t="s">
        <v>1340</v>
      </c>
    </row>
    <row r="574" spans="1:3">
      <c r="A574" t="s">
        <v>76</v>
      </c>
      <c r="B574" t="s">
        <v>892</v>
      </c>
      <c r="C574" t="s">
        <v>1340</v>
      </c>
    </row>
    <row r="575" spans="1:3">
      <c r="A575" t="s">
        <v>76</v>
      </c>
      <c r="B575" t="s">
        <v>893</v>
      </c>
      <c r="C575" t="s">
        <v>1340</v>
      </c>
    </row>
    <row r="576" spans="1:3">
      <c r="A576" t="s">
        <v>76</v>
      </c>
      <c r="B576" t="s">
        <v>845</v>
      </c>
      <c r="C576" t="s">
        <v>1340</v>
      </c>
    </row>
    <row r="577" spans="1:3">
      <c r="A577" t="s">
        <v>76</v>
      </c>
      <c r="B577" t="s">
        <v>894</v>
      </c>
      <c r="C577" t="s">
        <v>1340</v>
      </c>
    </row>
    <row r="578" spans="1:3">
      <c r="A578" t="s">
        <v>76</v>
      </c>
      <c r="B578" t="s">
        <v>895</v>
      </c>
      <c r="C578" t="s">
        <v>1340</v>
      </c>
    </row>
    <row r="579" spans="1:3">
      <c r="A579" t="s">
        <v>76</v>
      </c>
      <c r="B579" t="s">
        <v>896</v>
      </c>
      <c r="C579" t="s">
        <v>1340</v>
      </c>
    </row>
    <row r="580" spans="1:3">
      <c r="A580" t="s">
        <v>76</v>
      </c>
      <c r="B580" t="s">
        <v>897</v>
      </c>
      <c r="C580" t="s">
        <v>1340</v>
      </c>
    </row>
    <row r="581" spans="1:3">
      <c r="A581" t="s">
        <v>76</v>
      </c>
      <c r="B581" t="s">
        <v>898</v>
      </c>
      <c r="C581" t="s">
        <v>1340</v>
      </c>
    </row>
    <row r="582" spans="1:3">
      <c r="A582" t="s">
        <v>76</v>
      </c>
      <c r="B582" t="s">
        <v>899</v>
      </c>
      <c r="C582" t="s">
        <v>1340</v>
      </c>
    </row>
    <row r="583" spans="1:3">
      <c r="A583" t="s">
        <v>76</v>
      </c>
      <c r="B583" t="s">
        <v>847</v>
      </c>
      <c r="C583" t="s">
        <v>1340</v>
      </c>
    </row>
    <row r="584" spans="1:3">
      <c r="A584" t="s">
        <v>76</v>
      </c>
      <c r="B584" t="s">
        <v>871</v>
      </c>
      <c r="C584" t="s">
        <v>1340</v>
      </c>
    </row>
    <row r="585" spans="1:3">
      <c r="A585" t="s">
        <v>76</v>
      </c>
      <c r="B585" t="s">
        <v>900</v>
      </c>
      <c r="C585" t="s">
        <v>1340</v>
      </c>
    </row>
    <row r="586" spans="1:3">
      <c r="A586" t="s">
        <v>76</v>
      </c>
      <c r="B586" t="s">
        <v>901</v>
      </c>
      <c r="C586" t="s">
        <v>1340</v>
      </c>
    </row>
    <row r="587" spans="1:3">
      <c r="A587" t="s">
        <v>76</v>
      </c>
      <c r="B587" t="s">
        <v>902</v>
      </c>
      <c r="C587" t="s">
        <v>1340</v>
      </c>
    </row>
    <row r="588" spans="1:3">
      <c r="A588" t="s">
        <v>76</v>
      </c>
      <c r="B588" t="s">
        <v>872</v>
      </c>
      <c r="C588" t="s">
        <v>1340</v>
      </c>
    </row>
    <row r="589" spans="1:3">
      <c r="A589" t="s">
        <v>76</v>
      </c>
      <c r="B589" t="s">
        <v>849</v>
      </c>
      <c r="C589" t="s">
        <v>1340</v>
      </c>
    </row>
    <row r="590" spans="1:3">
      <c r="A590" t="s">
        <v>76</v>
      </c>
      <c r="B590" t="s">
        <v>903</v>
      </c>
      <c r="C590" t="s">
        <v>1340</v>
      </c>
    </row>
    <row r="591" spans="1:3">
      <c r="A591" t="s">
        <v>76</v>
      </c>
      <c r="B591" t="s">
        <v>862</v>
      </c>
      <c r="C591" t="s">
        <v>1340</v>
      </c>
    </row>
    <row r="592" spans="1:3">
      <c r="A592" t="s">
        <v>76</v>
      </c>
      <c r="B592" t="s">
        <v>904</v>
      </c>
      <c r="C592" t="s">
        <v>1340</v>
      </c>
    </row>
    <row r="593" spans="1:3">
      <c r="A593" t="s">
        <v>76</v>
      </c>
      <c r="B593" t="s">
        <v>905</v>
      </c>
      <c r="C593" t="s">
        <v>1340</v>
      </c>
    </row>
    <row r="594" spans="1:3">
      <c r="A594" t="s">
        <v>76</v>
      </c>
      <c r="B594" t="s">
        <v>906</v>
      </c>
      <c r="C594" t="s">
        <v>1340</v>
      </c>
    </row>
    <row r="595" spans="1:3">
      <c r="A595" t="s">
        <v>76</v>
      </c>
      <c r="B595" t="s">
        <v>863</v>
      </c>
      <c r="C595" t="s">
        <v>1340</v>
      </c>
    </row>
    <row r="596" spans="1:3">
      <c r="A596" t="s">
        <v>76</v>
      </c>
      <c r="B596" t="s">
        <v>907</v>
      </c>
      <c r="C596" t="s">
        <v>1340</v>
      </c>
    </row>
    <row r="597" spans="1:3">
      <c r="A597" t="s">
        <v>76</v>
      </c>
      <c r="B597" t="s">
        <v>908</v>
      </c>
      <c r="C597" t="s">
        <v>1340</v>
      </c>
    </row>
    <row r="598" spans="1:3">
      <c r="A598" t="s">
        <v>76</v>
      </c>
      <c r="B598" t="s">
        <v>909</v>
      </c>
      <c r="C598" t="s">
        <v>1340</v>
      </c>
    </row>
    <row r="599" spans="1:3">
      <c r="A599" t="s">
        <v>76</v>
      </c>
      <c r="B599" t="s">
        <v>910</v>
      </c>
      <c r="C599" t="s">
        <v>1340</v>
      </c>
    </row>
    <row r="600" spans="1:3">
      <c r="A600" t="s">
        <v>76</v>
      </c>
      <c r="B600" t="s">
        <v>911</v>
      </c>
      <c r="C600" t="s">
        <v>1340</v>
      </c>
    </row>
    <row r="601" spans="1:3">
      <c r="A601" t="s">
        <v>76</v>
      </c>
      <c r="B601" t="s">
        <v>912</v>
      </c>
      <c r="C601" t="s">
        <v>1340</v>
      </c>
    </row>
    <row r="602" spans="1:3">
      <c r="A602" t="s">
        <v>76</v>
      </c>
      <c r="B602" t="s">
        <v>829</v>
      </c>
      <c r="C602" t="s">
        <v>1340</v>
      </c>
    </row>
    <row r="603" spans="1:3">
      <c r="A603" t="s">
        <v>76</v>
      </c>
      <c r="B603" t="s">
        <v>802</v>
      </c>
      <c r="C603" t="s">
        <v>1340</v>
      </c>
    </row>
    <row r="604" spans="1:3">
      <c r="A604" t="s">
        <v>76</v>
      </c>
      <c r="B604" t="s">
        <v>913</v>
      </c>
      <c r="C604" t="s">
        <v>1340</v>
      </c>
    </row>
    <row r="605" spans="1:3">
      <c r="A605" t="s">
        <v>76</v>
      </c>
      <c r="B605" t="s">
        <v>914</v>
      </c>
      <c r="C605" t="s">
        <v>1340</v>
      </c>
    </row>
    <row r="606" spans="1:3">
      <c r="A606" t="s">
        <v>76</v>
      </c>
      <c r="B606" t="s">
        <v>852</v>
      </c>
      <c r="C606" t="s">
        <v>1340</v>
      </c>
    </row>
    <row r="607" spans="1:3">
      <c r="A607" t="s">
        <v>76</v>
      </c>
      <c r="B607" t="s">
        <v>915</v>
      </c>
      <c r="C607" t="s">
        <v>1340</v>
      </c>
    </row>
    <row r="608" spans="1:3">
      <c r="A608" t="s">
        <v>76</v>
      </c>
      <c r="B608" t="s">
        <v>916</v>
      </c>
      <c r="C608" t="s">
        <v>1340</v>
      </c>
    </row>
    <row r="609" spans="1:3">
      <c r="A609" t="s">
        <v>76</v>
      </c>
      <c r="B609" t="s">
        <v>917</v>
      </c>
      <c r="C609" t="s">
        <v>1340</v>
      </c>
    </row>
    <row r="610" spans="1:3">
      <c r="A610" t="s">
        <v>76</v>
      </c>
      <c r="B610" t="s">
        <v>918</v>
      </c>
      <c r="C610" t="s">
        <v>1340</v>
      </c>
    </row>
    <row r="611" spans="1:3">
      <c r="A611" t="s">
        <v>76</v>
      </c>
      <c r="B611" t="s">
        <v>919</v>
      </c>
      <c r="C611" t="s">
        <v>1340</v>
      </c>
    </row>
    <row r="612" spans="1:3">
      <c r="A612" t="s">
        <v>76</v>
      </c>
      <c r="B612" t="s">
        <v>920</v>
      </c>
      <c r="C612" t="s">
        <v>1340</v>
      </c>
    </row>
    <row r="613" spans="1:3">
      <c r="A613" t="s">
        <v>76</v>
      </c>
      <c r="B613" t="s">
        <v>921</v>
      </c>
      <c r="C613" t="s">
        <v>1340</v>
      </c>
    </row>
    <row r="614" spans="1:3">
      <c r="A614" t="s">
        <v>76</v>
      </c>
      <c r="B614" t="s">
        <v>806</v>
      </c>
      <c r="C614" t="s">
        <v>1340</v>
      </c>
    </row>
    <row r="615" spans="1:3">
      <c r="A615" t="s">
        <v>76</v>
      </c>
      <c r="B615" t="s">
        <v>922</v>
      </c>
      <c r="C615" t="s">
        <v>1340</v>
      </c>
    </row>
    <row r="616" spans="1:3">
      <c r="A616" t="s">
        <v>76</v>
      </c>
      <c r="B616" t="s">
        <v>923</v>
      </c>
      <c r="C616" t="s">
        <v>1340</v>
      </c>
    </row>
    <row r="617" spans="1:3">
      <c r="A617" t="s">
        <v>76</v>
      </c>
      <c r="B617" t="s">
        <v>924</v>
      </c>
      <c r="C617" t="s">
        <v>1340</v>
      </c>
    </row>
    <row r="618" spans="1:3">
      <c r="A618" t="s">
        <v>76</v>
      </c>
      <c r="B618" t="s">
        <v>925</v>
      </c>
      <c r="C618" t="s">
        <v>1340</v>
      </c>
    </row>
    <row r="619" spans="1:3">
      <c r="A619" t="s">
        <v>76</v>
      </c>
      <c r="B619" t="s">
        <v>926</v>
      </c>
      <c r="C619" t="s">
        <v>1340</v>
      </c>
    </row>
    <row r="620" spans="1:3">
      <c r="A620" t="s">
        <v>76</v>
      </c>
      <c r="B620" t="s">
        <v>927</v>
      </c>
      <c r="C620" t="s">
        <v>1340</v>
      </c>
    </row>
    <row r="621" spans="1:3">
      <c r="A621" t="s">
        <v>76</v>
      </c>
      <c r="B621" t="s">
        <v>928</v>
      </c>
      <c r="C621" t="s">
        <v>1340</v>
      </c>
    </row>
    <row r="622" spans="1:3">
      <c r="A622" t="s">
        <v>76</v>
      </c>
      <c r="B622" t="s">
        <v>929</v>
      </c>
      <c r="C622" t="s">
        <v>1340</v>
      </c>
    </row>
    <row r="623" spans="1:3">
      <c r="A623" t="s">
        <v>76</v>
      </c>
      <c r="B623" t="s">
        <v>856</v>
      </c>
      <c r="C623" t="s">
        <v>1340</v>
      </c>
    </row>
    <row r="624" spans="1:3">
      <c r="A624" t="s">
        <v>76</v>
      </c>
      <c r="B624" t="s">
        <v>930</v>
      </c>
      <c r="C624" t="s">
        <v>1340</v>
      </c>
    </row>
    <row r="625" spans="1:3">
      <c r="A625" t="s">
        <v>76</v>
      </c>
      <c r="B625" t="s">
        <v>931</v>
      </c>
      <c r="C625" t="s">
        <v>1340</v>
      </c>
    </row>
    <row r="626" spans="1:3">
      <c r="A626" t="s">
        <v>76</v>
      </c>
      <c r="B626" t="s">
        <v>932</v>
      </c>
      <c r="C626" t="s">
        <v>1340</v>
      </c>
    </row>
    <row r="627" spans="1:3">
      <c r="A627" t="s">
        <v>76</v>
      </c>
      <c r="B627" t="s">
        <v>933</v>
      </c>
      <c r="C627" t="s">
        <v>1340</v>
      </c>
    </row>
    <row r="628" spans="1:3">
      <c r="A628" t="s">
        <v>76</v>
      </c>
      <c r="B628" t="s">
        <v>934</v>
      </c>
      <c r="C628" t="s">
        <v>1340</v>
      </c>
    </row>
    <row r="629" spans="1:3">
      <c r="A629" t="s">
        <v>76</v>
      </c>
      <c r="B629" t="s">
        <v>867</v>
      </c>
      <c r="C629" t="s">
        <v>1340</v>
      </c>
    </row>
    <row r="630" spans="1:3">
      <c r="A630" t="s">
        <v>76</v>
      </c>
      <c r="B630" t="s">
        <v>935</v>
      </c>
      <c r="C630" t="s">
        <v>1340</v>
      </c>
    </row>
    <row r="631" spans="1:3">
      <c r="A631" t="s">
        <v>77</v>
      </c>
      <c r="B631" t="s">
        <v>410</v>
      </c>
      <c r="C631" t="s">
        <v>785</v>
      </c>
    </row>
    <row r="632" spans="1:3">
      <c r="A632" t="s">
        <v>77</v>
      </c>
      <c r="B632" t="s">
        <v>525</v>
      </c>
      <c r="C632" t="s">
        <v>785</v>
      </c>
    </row>
    <row r="633" spans="1:3">
      <c r="A633" t="s">
        <v>77</v>
      </c>
      <c r="B633" t="s">
        <v>411</v>
      </c>
      <c r="C633" t="s">
        <v>785</v>
      </c>
    </row>
    <row r="634" spans="1:3">
      <c r="A634" t="s">
        <v>77</v>
      </c>
      <c r="B634" t="s">
        <v>516</v>
      </c>
      <c r="C634" t="s">
        <v>785</v>
      </c>
    </row>
    <row r="635" spans="1:3">
      <c r="A635" t="s">
        <v>77</v>
      </c>
      <c r="B635" t="s">
        <v>413</v>
      </c>
      <c r="C635" t="s">
        <v>785</v>
      </c>
    </row>
    <row r="636" spans="1:3">
      <c r="A636" t="s">
        <v>77</v>
      </c>
      <c r="B636" t="s">
        <v>415</v>
      </c>
      <c r="C636" t="s">
        <v>785</v>
      </c>
    </row>
    <row r="637" spans="1:3">
      <c r="A637" t="s">
        <v>77</v>
      </c>
      <c r="B637" t="s">
        <v>416</v>
      </c>
      <c r="C637" t="s">
        <v>785</v>
      </c>
    </row>
    <row r="638" spans="1:3">
      <c r="A638" t="s">
        <v>77</v>
      </c>
      <c r="B638" t="s">
        <v>526</v>
      </c>
      <c r="C638" t="s">
        <v>785</v>
      </c>
    </row>
    <row r="639" spans="1:3">
      <c r="A639" t="s">
        <v>77</v>
      </c>
      <c r="B639" t="s">
        <v>527</v>
      </c>
      <c r="C639" t="s">
        <v>785</v>
      </c>
    </row>
    <row r="640" spans="1:3">
      <c r="A640" t="s">
        <v>77</v>
      </c>
      <c r="B640" t="s">
        <v>528</v>
      </c>
      <c r="C640" t="s">
        <v>785</v>
      </c>
    </row>
    <row r="641" spans="1:3">
      <c r="A641" t="s">
        <v>77</v>
      </c>
      <c r="B641" t="s">
        <v>529</v>
      </c>
      <c r="C641" t="s">
        <v>785</v>
      </c>
    </row>
    <row r="642" spans="1:3">
      <c r="A642" t="s">
        <v>77</v>
      </c>
      <c r="B642" t="s">
        <v>530</v>
      </c>
      <c r="C642" t="s">
        <v>785</v>
      </c>
    </row>
    <row r="643" spans="1:3">
      <c r="A643" t="s">
        <v>77</v>
      </c>
      <c r="B643" t="s">
        <v>419</v>
      </c>
      <c r="C643" t="s">
        <v>785</v>
      </c>
    </row>
    <row r="644" spans="1:3">
      <c r="A644" t="s">
        <v>77</v>
      </c>
      <c r="B644" t="s">
        <v>531</v>
      </c>
      <c r="C644" t="s">
        <v>785</v>
      </c>
    </row>
    <row r="645" spans="1:3">
      <c r="A645" t="s">
        <v>77</v>
      </c>
      <c r="B645" t="s">
        <v>423</v>
      </c>
      <c r="C645" t="s">
        <v>785</v>
      </c>
    </row>
    <row r="646" spans="1:3">
      <c r="A646" t="s">
        <v>77</v>
      </c>
      <c r="B646" t="s">
        <v>532</v>
      </c>
      <c r="C646" t="s">
        <v>785</v>
      </c>
    </row>
    <row r="647" spans="1:3">
      <c r="A647" t="s">
        <v>77</v>
      </c>
      <c r="B647" t="s">
        <v>428</v>
      </c>
      <c r="C647" t="s">
        <v>785</v>
      </c>
    </row>
    <row r="648" spans="1:3">
      <c r="A648" t="s">
        <v>77</v>
      </c>
      <c r="B648" t="s">
        <v>430</v>
      </c>
      <c r="C648" t="s">
        <v>785</v>
      </c>
    </row>
    <row r="649" spans="1:3">
      <c r="A649" t="s">
        <v>77</v>
      </c>
      <c r="B649" t="s">
        <v>533</v>
      </c>
      <c r="C649" t="s">
        <v>785</v>
      </c>
    </row>
    <row r="650" spans="1:3">
      <c r="A650" t="s">
        <v>77</v>
      </c>
      <c r="B650" t="s">
        <v>455</v>
      </c>
      <c r="C650" t="s">
        <v>785</v>
      </c>
    </row>
    <row r="651" spans="1:3">
      <c r="A651" t="s">
        <v>77</v>
      </c>
      <c r="B651" t="s">
        <v>432</v>
      </c>
      <c r="C651" t="s">
        <v>785</v>
      </c>
    </row>
    <row r="652" spans="1:3">
      <c r="A652" t="s">
        <v>77</v>
      </c>
      <c r="B652" t="s">
        <v>433</v>
      </c>
      <c r="C652" t="s">
        <v>785</v>
      </c>
    </row>
    <row r="653" spans="1:3">
      <c r="A653" t="s">
        <v>77</v>
      </c>
      <c r="B653" t="s">
        <v>511</v>
      </c>
      <c r="C653" t="s">
        <v>785</v>
      </c>
    </row>
    <row r="654" spans="1:3">
      <c r="A654" t="s">
        <v>77</v>
      </c>
      <c r="B654" t="s">
        <v>534</v>
      </c>
      <c r="C654" t="s">
        <v>785</v>
      </c>
    </row>
    <row r="655" spans="1:3">
      <c r="A655" t="s">
        <v>77</v>
      </c>
      <c r="B655" t="s">
        <v>436</v>
      </c>
      <c r="C655" t="s">
        <v>785</v>
      </c>
    </row>
    <row r="656" spans="1:3">
      <c r="A656" t="s">
        <v>77</v>
      </c>
      <c r="B656" t="s">
        <v>438</v>
      </c>
      <c r="C656" t="s">
        <v>785</v>
      </c>
    </row>
    <row r="657" spans="1:3">
      <c r="A657" t="s">
        <v>77</v>
      </c>
      <c r="B657" t="s">
        <v>535</v>
      </c>
      <c r="C657" t="s">
        <v>785</v>
      </c>
    </row>
    <row r="658" spans="1:3">
      <c r="A658" t="s">
        <v>77</v>
      </c>
      <c r="B658" t="s">
        <v>536</v>
      </c>
      <c r="C658" t="s">
        <v>785</v>
      </c>
    </row>
    <row r="659" spans="1:3">
      <c r="A659" t="s">
        <v>77</v>
      </c>
      <c r="B659" t="s">
        <v>512</v>
      </c>
      <c r="C659" t="s">
        <v>785</v>
      </c>
    </row>
    <row r="660" spans="1:3">
      <c r="A660" t="s">
        <v>77</v>
      </c>
      <c r="B660" t="s">
        <v>537</v>
      </c>
      <c r="C660" t="s">
        <v>785</v>
      </c>
    </row>
    <row r="661" spans="1:3">
      <c r="A661" t="s">
        <v>77</v>
      </c>
      <c r="B661" t="s">
        <v>538</v>
      </c>
      <c r="C661" t="s">
        <v>785</v>
      </c>
    </row>
    <row r="662" spans="1:3">
      <c r="A662" t="s">
        <v>77</v>
      </c>
      <c r="B662" t="s">
        <v>539</v>
      </c>
      <c r="C662" t="s">
        <v>785</v>
      </c>
    </row>
    <row r="663" spans="1:3">
      <c r="A663" t="s">
        <v>77</v>
      </c>
      <c r="B663" t="s">
        <v>540</v>
      </c>
      <c r="C663" t="s">
        <v>785</v>
      </c>
    </row>
    <row r="664" spans="1:3">
      <c r="A664" t="s">
        <v>77</v>
      </c>
      <c r="B664" t="s">
        <v>507</v>
      </c>
      <c r="C664" t="s">
        <v>785</v>
      </c>
    </row>
    <row r="665" spans="1:3">
      <c r="A665" t="s">
        <v>77</v>
      </c>
      <c r="B665" t="s">
        <v>541</v>
      </c>
      <c r="C665" t="s">
        <v>785</v>
      </c>
    </row>
    <row r="666" spans="1:3">
      <c r="A666" t="s">
        <v>77</v>
      </c>
      <c r="B666" t="s">
        <v>513</v>
      </c>
      <c r="C666" t="s">
        <v>785</v>
      </c>
    </row>
    <row r="667" spans="1:3">
      <c r="A667" t="s">
        <v>77</v>
      </c>
      <c r="B667" t="s">
        <v>542</v>
      </c>
      <c r="C667" t="s">
        <v>785</v>
      </c>
    </row>
    <row r="668" spans="1:3">
      <c r="A668" t="s">
        <v>77</v>
      </c>
      <c r="B668" t="s">
        <v>543</v>
      </c>
      <c r="C668" t="s">
        <v>785</v>
      </c>
    </row>
    <row r="669" spans="1:3">
      <c r="A669" t="s">
        <v>77</v>
      </c>
      <c r="B669" t="s">
        <v>544</v>
      </c>
      <c r="C669" t="s">
        <v>785</v>
      </c>
    </row>
    <row r="670" spans="1:3">
      <c r="A670" t="s">
        <v>77</v>
      </c>
      <c r="B670" t="s">
        <v>450</v>
      </c>
      <c r="C670" t="s">
        <v>785</v>
      </c>
    </row>
    <row r="671" spans="1:3">
      <c r="A671" t="s">
        <v>77</v>
      </c>
      <c r="B671" t="s">
        <v>545</v>
      </c>
      <c r="C671" t="s">
        <v>785</v>
      </c>
    </row>
    <row r="672" spans="1:3">
      <c r="A672" t="s">
        <v>77</v>
      </c>
      <c r="B672" t="s">
        <v>546</v>
      </c>
      <c r="C672" t="s">
        <v>785</v>
      </c>
    </row>
    <row r="673" spans="1:3">
      <c r="A673" t="s">
        <v>77</v>
      </c>
      <c r="B673" t="s">
        <v>451</v>
      </c>
      <c r="C673" t="s">
        <v>785</v>
      </c>
    </row>
    <row r="674" spans="1:3">
      <c r="A674" t="s">
        <v>77</v>
      </c>
      <c r="B674" t="s">
        <v>452</v>
      </c>
      <c r="C674" t="s">
        <v>785</v>
      </c>
    </row>
    <row r="675" spans="1:3">
      <c r="A675" t="s">
        <v>77</v>
      </c>
      <c r="B675" t="s">
        <v>191</v>
      </c>
      <c r="C675" t="s">
        <v>405</v>
      </c>
    </row>
    <row r="676" spans="1:3">
      <c r="A676" t="s">
        <v>77</v>
      </c>
      <c r="B676" t="s">
        <v>200</v>
      </c>
      <c r="C676" t="s">
        <v>405</v>
      </c>
    </row>
    <row r="677" spans="1:3">
      <c r="A677" t="s">
        <v>77</v>
      </c>
      <c r="B677" t="s">
        <v>155</v>
      </c>
      <c r="C677" t="s">
        <v>405</v>
      </c>
    </row>
    <row r="678" spans="1:3">
      <c r="A678" t="s">
        <v>77</v>
      </c>
      <c r="B678" t="s">
        <v>143</v>
      </c>
      <c r="C678" t="s">
        <v>405</v>
      </c>
    </row>
    <row r="679" spans="1:3">
      <c r="A679" t="s">
        <v>77</v>
      </c>
      <c r="B679" t="s">
        <v>201</v>
      </c>
      <c r="C679" t="s">
        <v>405</v>
      </c>
    </row>
    <row r="680" spans="1:3">
      <c r="A680" t="s">
        <v>77</v>
      </c>
      <c r="B680" t="s">
        <v>161</v>
      </c>
      <c r="C680" t="s">
        <v>405</v>
      </c>
    </row>
    <row r="681" spans="1:3">
      <c r="A681" t="s">
        <v>77</v>
      </c>
      <c r="B681" t="s">
        <v>152</v>
      </c>
      <c r="C681" t="s">
        <v>405</v>
      </c>
    </row>
    <row r="682" spans="1:3">
      <c r="A682" t="s">
        <v>77</v>
      </c>
      <c r="B682" t="s">
        <v>186</v>
      </c>
      <c r="C682" t="s">
        <v>405</v>
      </c>
    </row>
    <row r="683" spans="1:3">
      <c r="A683" t="s">
        <v>77</v>
      </c>
      <c r="B683" t="s">
        <v>378</v>
      </c>
      <c r="C683" t="s">
        <v>405</v>
      </c>
    </row>
    <row r="684" spans="1:3">
      <c r="A684" t="s">
        <v>77</v>
      </c>
      <c r="B684" t="s">
        <v>219</v>
      </c>
      <c r="C684" t="s">
        <v>405</v>
      </c>
    </row>
    <row r="685" spans="1:3">
      <c r="A685" t="s">
        <v>77</v>
      </c>
      <c r="B685" t="s">
        <v>154</v>
      </c>
      <c r="C685" t="s">
        <v>405</v>
      </c>
    </row>
    <row r="686" spans="1:3">
      <c r="A686" t="s">
        <v>77</v>
      </c>
      <c r="B686" t="s">
        <v>234</v>
      </c>
      <c r="C686" t="s">
        <v>405</v>
      </c>
    </row>
    <row r="687" spans="1:3">
      <c r="A687" t="s">
        <v>77</v>
      </c>
      <c r="B687" t="s">
        <v>147</v>
      </c>
      <c r="C687" t="s">
        <v>405</v>
      </c>
    </row>
    <row r="688" spans="1:3">
      <c r="A688" t="s">
        <v>77</v>
      </c>
      <c r="B688" t="s">
        <v>125</v>
      </c>
      <c r="C688" t="s">
        <v>405</v>
      </c>
    </row>
    <row r="689" spans="1:3">
      <c r="A689" t="s">
        <v>77</v>
      </c>
      <c r="B689" t="s">
        <v>159</v>
      </c>
      <c r="C689" t="s">
        <v>405</v>
      </c>
    </row>
    <row r="690" spans="1:3">
      <c r="A690" t="s">
        <v>77</v>
      </c>
      <c r="B690" t="s">
        <v>173</v>
      </c>
      <c r="C690" t="s">
        <v>405</v>
      </c>
    </row>
    <row r="691" spans="1:3">
      <c r="A691" t="s">
        <v>77</v>
      </c>
      <c r="B691" t="s">
        <v>207</v>
      </c>
      <c r="C691" t="s">
        <v>405</v>
      </c>
    </row>
    <row r="692" spans="1:3">
      <c r="A692" t="s">
        <v>77</v>
      </c>
      <c r="B692" t="s">
        <v>133</v>
      </c>
      <c r="C692" t="s">
        <v>405</v>
      </c>
    </row>
    <row r="693" spans="1:3">
      <c r="A693" t="s">
        <v>77</v>
      </c>
      <c r="B693" t="s">
        <v>224</v>
      </c>
      <c r="C693" t="s">
        <v>405</v>
      </c>
    </row>
    <row r="694" spans="1:3">
      <c r="A694" t="s">
        <v>77</v>
      </c>
      <c r="B694" t="s">
        <v>136</v>
      </c>
      <c r="C694" t="s">
        <v>405</v>
      </c>
    </row>
    <row r="695" spans="1:3">
      <c r="A695" t="s">
        <v>77</v>
      </c>
      <c r="B695" t="s">
        <v>194</v>
      </c>
      <c r="C695" t="s">
        <v>405</v>
      </c>
    </row>
    <row r="696" spans="1:3">
      <c r="A696" t="s">
        <v>77</v>
      </c>
      <c r="B696" t="s">
        <v>185</v>
      </c>
      <c r="C696" t="s">
        <v>405</v>
      </c>
    </row>
    <row r="697" spans="1:3">
      <c r="A697" t="s">
        <v>77</v>
      </c>
      <c r="B697" t="s">
        <v>184</v>
      </c>
      <c r="C697" t="s">
        <v>405</v>
      </c>
    </row>
    <row r="698" spans="1:3">
      <c r="A698" t="s">
        <v>77</v>
      </c>
      <c r="B698" t="s">
        <v>137</v>
      </c>
      <c r="C698" t="s">
        <v>405</v>
      </c>
    </row>
    <row r="699" spans="1:3">
      <c r="A699" t="s">
        <v>77</v>
      </c>
      <c r="B699" t="s">
        <v>170</v>
      </c>
      <c r="C699" t="s">
        <v>405</v>
      </c>
    </row>
    <row r="700" spans="1:3">
      <c r="A700" t="s">
        <v>77</v>
      </c>
      <c r="B700" t="s">
        <v>252</v>
      </c>
      <c r="C700" t="s">
        <v>405</v>
      </c>
    </row>
    <row r="701" spans="1:3">
      <c r="A701" t="s">
        <v>77</v>
      </c>
      <c r="B701" t="s">
        <v>117</v>
      </c>
      <c r="C701" t="s">
        <v>405</v>
      </c>
    </row>
    <row r="702" spans="1:3">
      <c r="A702" t="s">
        <v>77</v>
      </c>
      <c r="B702" t="s">
        <v>126</v>
      </c>
      <c r="C702" t="s">
        <v>405</v>
      </c>
    </row>
    <row r="703" spans="1:3">
      <c r="A703" t="s">
        <v>77</v>
      </c>
      <c r="B703" t="s">
        <v>168</v>
      </c>
      <c r="C703" t="s">
        <v>405</v>
      </c>
    </row>
    <row r="704" spans="1:3">
      <c r="A704" t="s">
        <v>77</v>
      </c>
      <c r="B704" t="s">
        <v>128</v>
      </c>
      <c r="C704" t="s">
        <v>405</v>
      </c>
    </row>
    <row r="705" spans="1:3">
      <c r="A705" t="s">
        <v>77</v>
      </c>
      <c r="B705" t="s">
        <v>198</v>
      </c>
      <c r="C705" t="s">
        <v>405</v>
      </c>
    </row>
    <row r="706" spans="1:3">
      <c r="A706" t="s">
        <v>77</v>
      </c>
      <c r="B706" t="s">
        <v>213</v>
      </c>
      <c r="C706" t="s">
        <v>405</v>
      </c>
    </row>
    <row r="707" spans="1:3">
      <c r="A707" t="s">
        <v>77</v>
      </c>
      <c r="B707" t="s">
        <v>172</v>
      </c>
      <c r="C707" t="s">
        <v>405</v>
      </c>
    </row>
    <row r="708" spans="1:3">
      <c r="A708" t="s">
        <v>77</v>
      </c>
      <c r="B708" t="s">
        <v>146</v>
      </c>
      <c r="C708" t="s">
        <v>405</v>
      </c>
    </row>
    <row r="709" spans="1:3">
      <c r="A709" t="s">
        <v>77</v>
      </c>
      <c r="B709" t="s">
        <v>228</v>
      </c>
      <c r="C709" t="s">
        <v>405</v>
      </c>
    </row>
    <row r="710" spans="1:3">
      <c r="A710" t="s">
        <v>77</v>
      </c>
      <c r="B710" t="s">
        <v>157</v>
      </c>
      <c r="C710" t="s">
        <v>405</v>
      </c>
    </row>
    <row r="711" spans="1:3">
      <c r="A711" t="s">
        <v>77</v>
      </c>
      <c r="B711" t="s">
        <v>138</v>
      </c>
      <c r="C711" t="s">
        <v>405</v>
      </c>
    </row>
    <row r="712" spans="1:3">
      <c r="A712" t="s">
        <v>77</v>
      </c>
      <c r="B712" t="s">
        <v>122</v>
      </c>
      <c r="C712" t="s">
        <v>405</v>
      </c>
    </row>
    <row r="713" spans="1:3">
      <c r="A713" t="s">
        <v>77</v>
      </c>
      <c r="B713" t="s">
        <v>129</v>
      </c>
      <c r="C713" t="s">
        <v>405</v>
      </c>
    </row>
    <row r="714" spans="1:3">
      <c r="A714" t="s">
        <v>77</v>
      </c>
      <c r="B714" t="s">
        <v>887</v>
      </c>
      <c r="C714" t="s">
        <v>1340</v>
      </c>
    </row>
    <row r="715" spans="1:3">
      <c r="A715" t="s">
        <v>77</v>
      </c>
      <c r="B715" t="s">
        <v>936</v>
      </c>
      <c r="C715" t="s">
        <v>1340</v>
      </c>
    </row>
    <row r="716" spans="1:3">
      <c r="A716" t="s">
        <v>77</v>
      </c>
      <c r="B716" t="s">
        <v>937</v>
      </c>
      <c r="C716" t="s">
        <v>1340</v>
      </c>
    </row>
    <row r="717" spans="1:3">
      <c r="A717" t="s">
        <v>77</v>
      </c>
      <c r="B717" t="s">
        <v>869</v>
      </c>
      <c r="C717" t="s">
        <v>1340</v>
      </c>
    </row>
    <row r="718" spans="1:3">
      <c r="A718" t="s">
        <v>77</v>
      </c>
      <c r="B718" t="s">
        <v>895</v>
      </c>
      <c r="C718" t="s">
        <v>1340</v>
      </c>
    </row>
    <row r="719" spans="1:3">
      <c r="A719" t="s">
        <v>77</v>
      </c>
      <c r="B719" t="s">
        <v>938</v>
      </c>
      <c r="C719" t="s">
        <v>1340</v>
      </c>
    </row>
    <row r="720" spans="1:3">
      <c r="A720" t="s">
        <v>77</v>
      </c>
      <c r="B720" t="s">
        <v>939</v>
      </c>
      <c r="C720" t="s">
        <v>1340</v>
      </c>
    </row>
    <row r="721" spans="1:3">
      <c r="A721" t="s">
        <v>77</v>
      </c>
      <c r="B721" t="s">
        <v>872</v>
      </c>
      <c r="C721" t="s">
        <v>1340</v>
      </c>
    </row>
    <row r="722" spans="1:3">
      <c r="A722" t="s">
        <v>77</v>
      </c>
      <c r="B722" t="s">
        <v>797</v>
      </c>
      <c r="C722" t="s">
        <v>1340</v>
      </c>
    </row>
    <row r="723" spans="1:3">
      <c r="A723" t="s">
        <v>77</v>
      </c>
      <c r="B723" t="s">
        <v>940</v>
      </c>
      <c r="C723" t="s">
        <v>1340</v>
      </c>
    </row>
    <row r="724" spans="1:3">
      <c r="A724" t="s">
        <v>77</v>
      </c>
      <c r="B724" t="s">
        <v>826</v>
      </c>
      <c r="C724" t="s">
        <v>1340</v>
      </c>
    </row>
    <row r="725" spans="1:3">
      <c r="A725" t="s">
        <v>77</v>
      </c>
      <c r="B725" t="s">
        <v>862</v>
      </c>
      <c r="C725" t="s">
        <v>1340</v>
      </c>
    </row>
    <row r="726" spans="1:3">
      <c r="A726" t="s">
        <v>77</v>
      </c>
      <c r="B726" t="s">
        <v>941</v>
      </c>
      <c r="C726" t="s">
        <v>1340</v>
      </c>
    </row>
    <row r="727" spans="1:3">
      <c r="A727" t="s">
        <v>77</v>
      </c>
      <c r="B727" t="s">
        <v>942</v>
      </c>
      <c r="C727" t="s">
        <v>1340</v>
      </c>
    </row>
    <row r="728" spans="1:3">
      <c r="A728" t="s">
        <v>77</v>
      </c>
      <c r="B728" t="s">
        <v>874</v>
      </c>
      <c r="C728" t="s">
        <v>1340</v>
      </c>
    </row>
    <row r="729" spans="1:3">
      <c r="A729" t="s">
        <v>77</v>
      </c>
      <c r="B729" t="s">
        <v>829</v>
      </c>
      <c r="C729" t="s">
        <v>1340</v>
      </c>
    </row>
    <row r="730" spans="1:3">
      <c r="A730" t="s">
        <v>77</v>
      </c>
      <c r="B730" t="s">
        <v>943</v>
      </c>
      <c r="C730" t="s">
        <v>1340</v>
      </c>
    </row>
    <row r="731" spans="1:3">
      <c r="A731" t="s">
        <v>77</v>
      </c>
      <c r="B731" t="s">
        <v>944</v>
      </c>
      <c r="C731" t="s">
        <v>1340</v>
      </c>
    </row>
    <row r="732" spans="1:3">
      <c r="A732" t="s">
        <v>77</v>
      </c>
      <c r="B732" t="s">
        <v>945</v>
      </c>
      <c r="C732" t="s">
        <v>1340</v>
      </c>
    </row>
    <row r="733" spans="1:3">
      <c r="A733" t="s">
        <v>77</v>
      </c>
      <c r="B733" t="s">
        <v>807</v>
      </c>
      <c r="C733" t="s">
        <v>1340</v>
      </c>
    </row>
    <row r="734" spans="1:3">
      <c r="A734" t="s">
        <v>77</v>
      </c>
      <c r="B734" t="s">
        <v>946</v>
      </c>
      <c r="C734" t="s">
        <v>1340</v>
      </c>
    </row>
    <row r="735" spans="1:3">
      <c r="A735" t="s">
        <v>77</v>
      </c>
      <c r="B735" t="s">
        <v>924</v>
      </c>
      <c r="C735" t="s">
        <v>1340</v>
      </c>
    </row>
    <row r="736" spans="1:3">
      <c r="A736" t="s">
        <v>77</v>
      </c>
      <c r="B736" t="s">
        <v>947</v>
      </c>
      <c r="C736" t="s">
        <v>1340</v>
      </c>
    </row>
    <row r="737" spans="1:3">
      <c r="A737" t="s">
        <v>77</v>
      </c>
      <c r="B737" t="s">
        <v>948</v>
      </c>
      <c r="C737" t="s">
        <v>1340</v>
      </c>
    </row>
    <row r="738" spans="1:3">
      <c r="A738" t="s">
        <v>77</v>
      </c>
      <c r="B738" t="s">
        <v>949</v>
      </c>
      <c r="C738" t="s">
        <v>1340</v>
      </c>
    </row>
    <row r="739" spans="1:3">
      <c r="A739" t="s">
        <v>77</v>
      </c>
      <c r="B739" t="s">
        <v>877</v>
      </c>
      <c r="C739" t="s">
        <v>1340</v>
      </c>
    </row>
    <row r="740" spans="1:3">
      <c r="A740" t="s">
        <v>77</v>
      </c>
      <c r="B740" t="s">
        <v>811</v>
      </c>
      <c r="C740" t="s">
        <v>1340</v>
      </c>
    </row>
    <row r="741" spans="1:3">
      <c r="A741" t="s">
        <v>77</v>
      </c>
      <c r="B741" t="s">
        <v>812</v>
      </c>
      <c r="C741" t="s">
        <v>1340</v>
      </c>
    </row>
    <row r="742" spans="1:3">
      <c r="A742" t="s">
        <v>77</v>
      </c>
      <c r="B742" t="s">
        <v>818</v>
      </c>
      <c r="C742" t="s">
        <v>1340</v>
      </c>
    </row>
    <row r="743" spans="1:3">
      <c r="A743" t="s">
        <v>77</v>
      </c>
      <c r="B743" t="s">
        <v>950</v>
      </c>
      <c r="C743" t="s">
        <v>1340</v>
      </c>
    </row>
    <row r="744" spans="1:3">
      <c r="A744" t="s">
        <v>77</v>
      </c>
      <c r="B744" t="s">
        <v>951</v>
      </c>
      <c r="C744" t="s">
        <v>1340</v>
      </c>
    </row>
    <row r="745" spans="1:3">
      <c r="A745" t="s">
        <v>77</v>
      </c>
      <c r="B745" t="s">
        <v>867</v>
      </c>
      <c r="C745" t="s">
        <v>1340</v>
      </c>
    </row>
    <row r="746" spans="1:3">
      <c r="A746" t="s">
        <v>78</v>
      </c>
      <c r="B746" t="s">
        <v>410</v>
      </c>
      <c r="C746" t="s">
        <v>785</v>
      </c>
    </row>
    <row r="747" spans="1:3">
      <c r="A747" t="s">
        <v>78</v>
      </c>
      <c r="B747" t="s">
        <v>547</v>
      </c>
      <c r="C747" t="s">
        <v>785</v>
      </c>
    </row>
    <row r="748" spans="1:3">
      <c r="A748" t="s">
        <v>78</v>
      </c>
      <c r="B748" t="s">
        <v>411</v>
      </c>
      <c r="C748" t="s">
        <v>785</v>
      </c>
    </row>
    <row r="749" spans="1:3">
      <c r="A749" t="s">
        <v>78</v>
      </c>
      <c r="B749" t="s">
        <v>548</v>
      </c>
      <c r="C749" t="s">
        <v>785</v>
      </c>
    </row>
    <row r="750" spans="1:3">
      <c r="A750" t="s">
        <v>78</v>
      </c>
      <c r="B750" t="s">
        <v>510</v>
      </c>
      <c r="C750" t="s">
        <v>785</v>
      </c>
    </row>
    <row r="751" spans="1:3">
      <c r="A751" t="s">
        <v>78</v>
      </c>
      <c r="B751" t="s">
        <v>549</v>
      </c>
      <c r="C751" t="s">
        <v>785</v>
      </c>
    </row>
    <row r="752" spans="1:3">
      <c r="A752" t="s">
        <v>78</v>
      </c>
      <c r="B752" t="s">
        <v>550</v>
      </c>
      <c r="C752" t="s">
        <v>785</v>
      </c>
    </row>
    <row r="753" spans="1:3">
      <c r="A753" t="s">
        <v>78</v>
      </c>
      <c r="B753" t="s">
        <v>433</v>
      </c>
      <c r="C753" t="s">
        <v>785</v>
      </c>
    </row>
    <row r="754" spans="1:3">
      <c r="A754" t="s">
        <v>78</v>
      </c>
      <c r="B754" t="s">
        <v>551</v>
      </c>
      <c r="C754" t="s">
        <v>785</v>
      </c>
    </row>
    <row r="755" spans="1:3">
      <c r="A755" t="s">
        <v>78</v>
      </c>
      <c r="B755" t="s">
        <v>512</v>
      </c>
      <c r="C755" t="s">
        <v>785</v>
      </c>
    </row>
    <row r="756" spans="1:3">
      <c r="A756" t="s">
        <v>78</v>
      </c>
      <c r="B756" t="s">
        <v>552</v>
      </c>
      <c r="C756" t="s">
        <v>785</v>
      </c>
    </row>
    <row r="757" spans="1:3">
      <c r="A757" t="s">
        <v>78</v>
      </c>
      <c r="B757" t="s">
        <v>553</v>
      </c>
      <c r="C757" t="s">
        <v>785</v>
      </c>
    </row>
    <row r="758" spans="1:3">
      <c r="A758" t="s">
        <v>78</v>
      </c>
      <c r="B758" t="s">
        <v>448</v>
      </c>
      <c r="C758" t="s">
        <v>785</v>
      </c>
    </row>
    <row r="759" spans="1:3">
      <c r="A759" t="s">
        <v>78</v>
      </c>
      <c r="B759" t="s">
        <v>554</v>
      </c>
      <c r="C759" t="s">
        <v>785</v>
      </c>
    </row>
    <row r="760" spans="1:3">
      <c r="A760" t="s">
        <v>78</v>
      </c>
      <c r="B760" t="s">
        <v>555</v>
      </c>
      <c r="C760" t="s">
        <v>785</v>
      </c>
    </row>
    <row r="761" spans="1:3">
      <c r="A761" t="s">
        <v>78</v>
      </c>
      <c r="B761" t="s">
        <v>451</v>
      </c>
      <c r="C761" t="s">
        <v>785</v>
      </c>
    </row>
    <row r="762" spans="1:3">
      <c r="A762" t="s">
        <v>78</v>
      </c>
      <c r="B762" t="s">
        <v>556</v>
      </c>
      <c r="C762" t="s">
        <v>785</v>
      </c>
    </row>
    <row r="763" spans="1:3">
      <c r="A763" t="s">
        <v>78</v>
      </c>
      <c r="B763" t="s">
        <v>150</v>
      </c>
      <c r="C763" t="s">
        <v>405</v>
      </c>
    </row>
    <row r="764" spans="1:3">
      <c r="A764" t="s">
        <v>78</v>
      </c>
      <c r="B764" t="s">
        <v>159</v>
      </c>
      <c r="C764" t="s">
        <v>405</v>
      </c>
    </row>
    <row r="765" spans="1:3">
      <c r="A765" t="s">
        <v>78</v>
      </c>
      <c r="B765" t="s">
        <v>133</v>
      </c>
      <c r="C765" t="s">
        <v>405</v>
      </c>
    </row>
    <row r="766" spans="1:3">
      <c r="A766" t="s">
        <v>78</v>
      </c>
      <c r="B766" t="s">
        <v>353</v>
      </c>
      <c r="C766" t="s">
        <v>405</v>
      </c>
    </row>
    <row r="767" spans="1:3">
      <c r="A767" t="s">
        <v>78</v>
      </c>
      <c r="B767" t="s">
        <v>170</v>
      </c>
      <c r="C767" t="s">
        <v>405</v>
      </c>
    </row>
    <row r="768" spans="1:3">
      <c r="A768" t="s">
        <v>78</v>
      </c>
      <c r="B768" t="s">
        <v>165</v>
      </c>
      <c r="C768" t="s">
        <v>405</v>
      </c>
    </row>
    <row r="769" spans="1:3">
      <c r="A769" t="s">
        <v>78</v>
      </c>
      <c r="B769" t="s">
        <v>952</v>
      </c>
      <c r="C769" t="s">
        <v>1340</v>
      </c>
    </row>
    <row r="770" spans="1:3">
      <c r="A770" t="s">
        <v>78</v>
      </c>
      <c r="B770" t="s">
        <v>953</v>
      </c>
      <c r="C770" t="s">
        <v>1340</v>
      </c>
    </row>
    <row r="771" spans="1:3">
      <c r="A771" t="s">
        <v>78</v>
      </c>
      <c r="B771" t="s">
        <v>954</v>
      </c>
      <c r="C771" t="s">
        <v>1340</v>
      </c>
    </row>
    <row r="772" spans="1:3">
      <c r="A772" t="s">
        <v>78</v>
      </c>
      <c r="B772" t="s">
        <v>955</v>
      </c>
      <c r="C772" t="s">
        <v>1340</v>
      </c>
    </row>
    <row r="773" spans="1:3">
      <c r="A773" t="s">
        <v>78</v>
      </c>
      <c r="B773" t="s">
        <v>937</v>
      </c>
      <c r="C773" t="s">
        <v>1340</v>
      </c>
    </row>
    <row r="774" spans="1:3">
      <c r="A774" t="s">
        <v>78</v>
      </c>
      <c r="B774" t="s">
        <v>956</v>
      </c>
      <c r="C774" t="s">
        <v>1340</v>
      </c>
    </row>
    <row r="775" spans="1:3">
      <c r="A775" t="s">
        <v>78</v>
      </c>
      <c r="B775" t="s">
        <v>957</v>
      </c>
      <c r="C775" t="s">
        <v>1340</v>
      </c>
    </row>
    <row r="776" spans="1:3">
      <c r="A776" t="s">
        <v>78</v>
      </c>
      <c r="B776" t="s">
        <v>958</v>
      </c>
      <c r="C776" t="s">
        <v>1340</v>
      </c>
    </row>
    <row r="777" spans="1:3">
      <c r="A777" t="s">
        <v>78</v>
      </c>
      <c r="B777" t="s">
        <v>846</v>
      </c>
      <c r="C777" t="s">
        <v>1340</v>
      </c>
    </row>
    <row r="778" spans="1:3">
      <c r="A778" t="s">
        <v>78</v>
      </c>
      <c r="B778" t="s">
        <v>959</v>
      </c>
      <c r="C778" t="s">
        <v>1340</v>
      </c>
    </row>
    <row r="779" spans="1:3">
      <c r="A779" t="s">
        <v>78</v>
      </c>
      <c r="B779" t="s">
        <v>960</v>
      </c>
      <c r="C779" t="s">
        <v>1340</v>
      </c>
    </row>
    <row r="780" spans="1:3">
      <c r="A780" t="s">
        <v>78</v>
      </c>
      <c r="B780" t="s">
        <v>898</v>
      </c>
      <c r="C780" t="s">
        <v>1340</v>
      </c>
    </row>
    <row r="781" spans="1:3">
      <c r="A781" t="s">
        <v>78</v>
      </c>
      <c r="B781" t="s">
        <v>961</v>
      </c>
      <c r="C781" t="s">
        <v>1340</v>
      </c>
    </row>
    <row r="782" spans="1:3">
      <c r="A782" t="s">
        <v>78</v>
      </c>
      <c r="B782" t="s">
        <v>847</v>
      </c>
      <c r="C782" t="s">
        <v>1340</v>
      </c>
    </row>
    <row r="783" spans="1:3">
      <c r="A783" t="s">
        <v>78</v>
      </c>
      <c r="B783" t="s">
        <v>962</v>
      </c>
      <c r="C783" t="s">
        <v>1340</v>
      </c>
    </row>
    <row r="784" spans="1:3">
      <c r="A784" t="s">
        <v>78</v>
      </c>
      <c r="B784" t="s">
        <v>862</v>
      </c>
      <c r="C784" t="s">
        <v>1340</v>
      </c>
    </row>
    <row r="785" spans="1:3">
      <c r="A785" t="s">
        <v>78</v>
      </c>
      <c r="B785" t="s">
        <v>963</v>
      </c>
      <c r="C785" t="s">
        <v>1340</v>
      </c>
    </row>
    <row r="786" spans="1:3">
      <c r="A786" t="s">
        <v>78</v>
      </c>
      <c r="B786" t="s">
        <v>964</v>
      </c>
      <c r="C786" t="s">
        <v>1340</v>
      </c>
    </row>
    <row r="787" spans="1:3">
      <c r="A787" t="s">
        <v>78</v>
      </c>
      <c r="B787" t="s">
        <v>965</v>
      </c>
      <c r="C787" t="s">
        <v>1340</v>
      </c>
    </row>
    <row r="788" spans="1:3">
      <c r="A788" t="s">
        <v>78</v>
      </c>
      <c r="B788" t="s">
        <v>966</v>
      </c>
      <c r="C788" t="s">
        <v>1340</v>
      </c>
    </row>
    <row r="789" spans="1:3">
      <c r="A789" t="s">
        <v>78</v>
      </c>
      <c r="B789" t="s">
        <v>852</v>
      </c>
      <c r="C789" t="s">
        <v>1340</v>
      </c>
    </row>
    <row r="790" spans="1:3">
      <c r="A790" t="s">
        <v>78</v>
      </c>
      <c r="B790" t="s">
        <v>967</v>
      </c>
      <c r="C790" t="s">
        <v>1340</v>
      </c>
    </row>
    <row r="791" spans="1:3">
      <c r="A791" t="s">
        <v>78</v>
      </c>
      <c r="B791" t="s">
        <v>832</v>
      </c>
      <c r="C791" t="s">
        <v>1340</v>
      </c>
    </row>
    <row r="792" spans="1:3">
      <c r="A792" t="s">
        <v>78</v>
      </c>
      <c r="B792" t="s">
        <v>854</v>
      </c>
      <c r="C792" t="s">
        <v>1340</v>
      </c>
    </row>
    <row r="793" spans="1:3">
      <c r="A793" t="s">
        <v>78</v>
      </c>
      <c r="B793" t="s">
        <v>946</v>
      </c>
      <c r="C793" t="s">
        <v>1340</v>
      </c>
    </row>
    <row r="794" spans="1:3">
      <c r="A794" t="s">
        <v>78</v>
      </c>
      <c r="B794" t="s">
        <v>924</v>
      </c>
      <c r="C794" t="s">
        <v>1340</v>
      </c>
    </row>
    <row r="795" spans="1:3">
      <c r="A795" t="s">
        <v>78</v>
      </c>
      <c r="B795" t="s">
        <v>968</v>
      </c>
      <c r="C795" t="s">
        <v>1340</v>
      </c>
    </row>
    <row r="796" spans="1:3">
      <c r="A796" t="s">
        <v>78</v>
      </c>
      <c r="B796" t="s">
        <v>969</v>
      </c>
      <c r="C796" t="s">
        <v>1340</v>
      </c>
    </row>
    <row r="797" spans="1:3">
      <c r="A797" t="s">
        <v>78</v>
      </c>
      <c r="B797" t="s">
        <v>970</v>
      </c>
      <c r="C797" t="s">
        <v>1340</v>
      </c>
    </row>
    <row r="798" spans="1:3">
      <c r="A798" t="s">
        <v>78</v>
      </c>
      <c r="B798" t="s">
        <v>884</v>
      </c>
      <c r="C798" t="s">
        <v>1340</v>
      </c>
    </row>
    <row r="799" spans="1:3">
      <c r="A799" t="s">
        <v>78</v>
      </c>
      <c r="B799" t="s">
        <v>971</v>
      </c>
      <c r="C799" t="s">
        <v>1340</v>
      </c>
    </row>
    <row r="800" spans="1:3">
      <c r="A800" t="s">
        <v>78</v>
      </c>
      <c r="B800" t="s">
        <v>972</v>
      </c>
      <c r="C800" t="s">
        <v>1340</v>
      </c>
    </row>
    <row r="801" spans="1:3">
      <c r="A801" t="s">
        <v>78</v>
      </c>
      <c r="B801" t="s">
        <v>819</v>
      </c>
      <c r="C801" t="s">
        <v>1340</v>
      </c>
    </row>
    <row r="802" spans="1:3">
      <c r="A802" t="s">
        <v>79</v>
      </c>
      <c r="B802" t="s">
        <v>557</v>
      </c>
      <c r="C802" t="s">
        <v>785</v>
      </c>
    </row>
    <row r="803" spans="1:3">
      <c r="A803" t="s">
        <v>79</v>
      </c>
      <c r="B803" t="s">
        <v>558</v>
      </c>
      <c r="C803" t="s">
        <v>785</v>
      </c>
    </row>
    <row r="804" spans="1:3">
      <c r="A804" t="s">
        <v>79</v>
      </c>
      <c r="B804" t="s">
        <v>559</v>
      </c>
      <c r="C804" t="s">
        <v>785</v>
      </c>
    </row>
    <row r="805" spans="1:3">
      <c r="A805" t="s">
        <v>79</v>
      </c>
      <c r="B805" t="s">
        <v>560</v>
      </c>
      <c r="C805" t="s">
        <v>785</v>
      </c>
    </row>
    <row r="806" spans="1:3">
      <c r="A806" t="s">
        <v>79</v>
      </c>
      <c r="B806" t="s">
        <v>367</v>
      </c>
      <c r="C806" t="s">
        <v>405</v>
      </c>
    </row>
    <row r="807" spans="1:3">
      <c r="A807" t="s">
        <v>79</v>
      </c>
      <c r="B807" t="s">
        <v>362</v>
      </c>
      <c r="C807" t="s">
        <v>405</v>
      </c>
    </row>
    <row r="808" spans="1:3">
      <c r="A808" t="s">
        <v>79</v>
      </c>
      <c r="B808" t="s">
        <v>225</v>
      </c>
      <c r="C808" t="s">
        <v>405</v>
      </c>
    </row>
    <row r="809" spans="1:3">
      <c r="A809" t="s">
        <v>79</v>
      </c>
      <c r="B809" t="s">
        <v>281</v>
      </c>
      <c r="C809" t="s">
        <v>405</v>
      </c>
    </row>
    <row r="810" spans="1:3">
      <c r="A810" t="s">
        <v>79</v>
      </c>
      <c r="B810" t="s">
        <v>360</v>
      </c>
      <c r="C810" t="s">
        <v>405</v>
      </c>
    </row>
    <row r="811" spans="1:3">
      <c r="A811" t="s">
        <v>79</v>
      </c>
      <c r="B811" t="s">
        <v>358</v>
      </c>
      <c r="C811" t="s">
        <v>405</v>
      </c>
    </row>
    <row r="812" spans="1:3">
      <c r="A812" t="s">
        <v>79</v>
      </c>
      <c r="B812" t="s">
        <v>324</v>
      </c>
      <c r="C812" t="s">
        <v>405</v>
      </c>
    </row>
    <row r="813" spans="1:3">
      <c r="A813" t="s">
        <v>79</v>
      </c>
      <c r="B813" t="s">
        <v>262</v>
      </c>
      <c r="C813" t="s">
        <v>405</v>
      </c>
    </row>
    <row r="814" spans="1:3">
      <c r="A814" t="s">
        <v>79</v>
      </c>
      <c r="B814" t="s">
        <v>334</v>
      </c>
      <c r="C814" t="s">
        <v>405</v>
      </c>
    </row>
    <row r="815" spans="1:3">
      <c r="A815" t="s">
        <v>79</v>
      </c>
      <c r="B815" t="s">
        <v>298</v>
      </c>
      <c r="C815" t="s">
        <v>405</v>
      </c>
    </row>
    <row r="816" spans="1:3">
      <c r="A816" t="s">
        <v>79</v>
      </c>
      <c r="B816" t="s">
        <v>217</v>
      </c>
      <c r="C816" t="s">
        <v>405</v>
      </c>
    </row>
    <row r="817" spans="1:3">
      <c r="A817" t="s">
        <v>79</v>
      </c>
      <c r="B817" t="s">
        <v>363</v>
      </c>
      <c r="C817" t="s">
        <v>405</v>
      </c>
    </row>
    <row r="818" spans="1:3">
      <c r="A818" t="s">
        <v>79</v>
      </c>
      <c r="B818" t="s">
        <v>336</v>
      </c>
      <c r="C818" t="s">
        <v>405</v>
      </c>
    </row>
    <row r="819" spans="1:3">
      <c r="A819" t="s">
        <v>79</v>
      </c>
      <c r="B819" t="s">
        <v>365</v>
      </c>
      <c r="C819" t="s">
        <v>405</v>
      </c>
    </row>
    <row r="820" spans="1:3">
      <c r="A820" t="s">
        <v>79</v>
      </c>
      <c r="B820" t="s">
        <v>174</v>
      </c>
      <c r="C820" t="s">
        <v>405</v>
      </c>
    </row>
    <row r="821" spans="1:3">
      <c r="A821" t="s">
        <v>79</v>
      </c>
      <c r="B821" t="s">
        <v>369</v>
      </c>
      <c r="C821" t="s">
        <v>405</v>
      </c>
    </row>
    <row r="822" spans="1:3">
      <c r="A822" t="s">
        <v>79</v>
      </c>
      <c r="B822" t="s">
        <v>270</v>
      </c>
      <c r="C822" t="s">
        <v>405</v>
      </c>
    </row>
    <row r="823" spans="1:3">
      <c r="A823" t="s">
        <v>79</v>
      </c>
      <c r="B823" t="s">
        <v>350</v>
      </c>
      <c r="C823" t="s">
        <v>405</v>
      </c>
    </row>
    <row r="824" spans="1:3">
      <c r="A824" t="s">
        <v>79</v>
      </c>
      <c r="B824" t="s">
        <v>366</v>
      </c>
      <c r="C824" t="s">
        <v>405</v>
      </c>
    </row>
    <row r="825" spans="1:3">
      <c r="A825" t="s">
        <v>79</v>
      </c>
      <c r="B825" t="s">
        <v>194</v>
      </c>
      <c r="C825" t="s">
        <v>405</v>
      </c>
    </row>
    <row r="826" spans="1:3">
      <c r="A826" t="s">
        <v>79</v>
      </c>
      <c r="B826" t="s">
        <v>255</v>
      </c>
      <c r="C826" t="s">
        <v>405</v>
      </c>
    </row>
    <row r="827" spans="1:3">
      <c r="A827" t="s">
        <v>79</v>
      </c>
      <c r="B827" t="s">
        <v>297</v>
      </c>
      <c r="C827" t="s">
        <v>405</v>
      </c>
    </row>
    <row r="828" spans="1:3">
      <c r="A828" t="s">
        <v>79</v>
      </c>
      <c r="B828" t="s">
        <v>323</v>
      </c>
      <c r="C828" t="s">
        <v>405</v>
      </c>
    </row>
    <row r="829" spans="1:3">
      <c r="A829" t="s">
        <v>79</v>
      </c>
      <c r="B829" t="s">
        <v>368</v>
      </c>
      <c r="C829" t="s">
        <v>405</v>
      </c>
    </row>
    <row r="830" spans="1:3">
      <c r="A830" t="s">
        <v>79</v>
      </c>
      <c r="B830" t="s">
        <v>364</v>
      </c>
      <c r="C830" t="s">
        <v>405</v>
      </c>
    </row>
    <row r="831" spans="1:3">
      <c r="A831" t="s">
        <v>79</v>
      </c>
      <c r="B831" t="s">
        <v>137</v>
      </c>
      <c r="C831" t="s">
        <v>405</v>
      </c>
    </row>
    <row r="832" spans="1:3">
      <c r="A832" t="s">
        <v>79</v>
      </c>
      <c r="B832" t="s">
        <v>353</v>
      </c>
      <c r="C832" t="s">
        <v>405</v>
      </c>
    </row>
    <row r="833" spans="1:3">
      <c r="A833" t="s">
        <v>79</v>
      </c>
      <c r="B833" t="s">
        <v>351</v>
      </c>
      <c r="C833" t="s">
        <v>405</v>
      </c>
    </row>
    <row r="834" spans="1:3">
      <c r="A834" t="s">
        <v>79</v>
      </c>
      <c r="B834" t="s">
        <v>361</v>
      </c>
      <c r="C834" t="s">
        <v>405</v>
      </c>
    </row>
    <row r="835" spans="1:3">
      <c r="A835" t="s">
        <v>79</v>
      </c>
      <c r="B835" t="s">
        <v>356</v>
      </c>
      <c r="C835" t="s">
        <v>405</v>
      </c>
    </row>
    <row r="836" spans="1:3">
      <c r="A836" t="s">
        <v>79</v>
      </c>
      <c r="B836" t="s">
        <v>359</v>
      </c>
      <c r="C836" t="s">
        <v>405</v>
      </c>
    </row>
    <row r="837" spans="1:3">
      <c r="A837" t="s">
        <v>79</v>
      </c>
      <c r="B837" t="s">
        <v>284</v>
      </c>
      <c r="C837" t="s">
        <v>405</v>
      </c>
    </row>
    <row r="838" spans="1:3">
      <c r="A838" t="s">
        <v>79</v>
      </c>
      <c r="B838" t="s">
        <v>370</v>
      </c>
      <c r="C838" t="s">
        <v>405</v>
      </c>
    </row>
    <row r="839" spans="1:3">
      <c r="A839" t="s">
        <v>79</v>
      </c>
      <c r="B839" t="s">
        <v>328</v>
      </c>
      <c r="C839" t="s">
        <v>405</v>
      </c>
    </row>
    <row r="840" spans="1:3">
      <c r="A840" t="s">
        <v>79</v>
      </c>
      <c r="B840" t="s">
        <v>157</v>
      </c>
      <c r="C840" t="s">
        <v>405</v>
      </c>
    </row>
    <row r="841" spans="1:3">
      <c r="A841" t="s">
        <v>79</v>
      </c>
      <c r="B841" t="s">
        <v>357</v>
      </c>
      <c r="C841" t="s">
        <v>405</v>
      </c>
    </row>
    <row r="842" spans="1:3">
      <c r="A842" t="s">
        <v>79</v>
      </c>
      <c r="B842" t="s">
        <v>122</v>
      </c>
      <c r="C842" t="s">
        <v>405</v>
      </c>
    </row>
    <row r="843" spans="1:3">
      <c r="A843" t="s">
        <v>79</v>
      </c>
      <c r="B843" t="s">
        <v>289</v>
      </c>
      <c r="C843" t="s">
        <v>405</v>
      </c>
    </row>
    <row r="844" spans="1:3">
      <c r="A844" t="s">
        <v>79</v>
      </c>
      <c r="B844" t="s">
        <v>129</v>
      </c>
      <c r="C844" t="s">
        <v>405</v>
      </c>
    </row>
    <row r="845" spans="1:3">
      <c r="A845" t="s">
        <v>79</v>
      </c>
      <c r="B845" t="s">
        <v>973</v>
      </c>
      <c r="C845" t="s">
        <v>1340</v>
      </c>
    </row>
    <row r="846" spans="1:3">
      <c r="A846" t="s">
        <v>79</v>
      </c>
      <c r="B846" t="s">
        <v>974</v>
      </c>
      <c r="C846" t="s">
        <v>1340</v>
      </c>
    </row>
    <row r="847" spans="1:3">
      <c r="A847" t="s">
        <v>79</v>
      </c>
      <c r="B847" t="s">
        <v>975</v>
      </c>
      <c r="C847" t="s">
        <v>1340</v>
      </c>
    </row>
    <row r="848" spans="1:3">
      <c r="A848" t="s">
        <v>79</v>
      </c>
      <c r="B848" t="s">
        <v>976</v>
      </c>
      <c r="C848" t="s">
        <v>1340</v>
      </c>
    </row>
    <row r="849" spans="1:3">
      <c r="A849" t="s">
        <v>79</v>
      </c>
      <c r="B849" t="s">
        <v>977</v>
      </c>
      <c r="C849" t="s">
        <v>1340</v>
      </c>
    </row>
    <row r="850" spans="1:3">
      <c r="A850" t="s">
        <v>79</v>
      </c>
      <c r="B850" t="s">
        <v>978</v>
      </c>
      <c r="C850" t="s">
        <v>1340</v>
      </c>
    </row>
    <row r="851" spans="1:3">
      <c r="A851" t="s">
        <v>79</v>
      </c>
      <c r="B851" t="s">
        <v>979</v>
      </c>
      <c r="C851" t="s">
        <v>1340</v>
      </c>
    </row>
    <row r="852" spans="1:3">
      <c r="A852" t="s">
        <v>79</v>
      </c>
      <c r="B852" t="s">
        <v>980</v>
      </c>
      <c r="C852" t="s">
        <v>1340</v>
      </c>
    </row>
    <row r="853" spans="1:3">
      <c r="A853" t="s">
        <v>79</v>
      </c>
      <c r="B853" t="s">
        <v>981</v>
      </c>
      <c r="C853" t="s">
        <v>1340</v>
      </c>
    </row>
    <row r="854" spans="1:3">
      <c r="A854" t="s">
        <v>79</v>
      </c>
      <c r="B854" t="s">
        <v>841</v>
      </c>
      <c r="C854" t="s">
        <v>1340</v>
      </c>
    </row>
    <row r="855" spans="1:3">
      <c r="A855" t="s">
        <v>79</v>
      </c>
      <c r="B855" t="s">
        <v>982</v>
      </c>
      <c r="C855" t="s">
        <v>1340</v>
      </c>
    </row>
    <row r="856" spans="1:3">
      <c r="A856" t="s">
        <v>79</v>
      </c>
      <c r="B856" t="s">
        <v>983</v>
      </c>
      <c r="C856" t="s">
        <v>1340</v>
      </c>
    </row>
    <row r="857" spans="1:3">
      <c r="A857" t="s">
        <v>79</v>
      </c>
      <c r="B857" t="s">
        <v>984</v>
      </c>
      <c r="C857" t="s">
        <v>1340</v>
      </c>
    </row>
    <row r="858" spans="1:3">
      <c r="A858" t="s">
        <v>79</v>
      </c>
      <c r="B858" t="s">
        <v>985</v>
      </c>
      <c r="C858" t="s">
        <v>1340</v>
      </c>
    </row>
    <row r="859" spans="1:3">
      <c r="A859" t="s">
        <v>79</v>
      </c>
      <c r="B859" t="s">
        <v>986</v>
      </c>
      <c r="C859" t="s">
        <v>1340</v>
      </c>
    </row>
    <row r="860" spans="1:3">
      <c r="A860" t="s">
        <v>79</v>
      </c>
      <c r="B860" t="s">
        <v>987</v>
      </c>
      <c r="C860" t="s">
        <v>1340</v>
      </c>
    </row>
    <row r="861" spans="1:3">
      <c r="A861" t="s">
        <v>79</v>
      </c>
      <c r="B861" t="s">
        <v>988</v>
      </c>
      <c r="C861" t="s">
        <v>1340</v>
      </c>
    </row>
    <row r="862" spans="1:3">
      <c r="A862" t="s">
        <v>79</v>
      </c>
      <c r="B862" t="s">
        <v>989</v>
      </c>
      <c r="C862" t="s">
        <v>1340</v>
      </c>
    </row>
    <row r="863" spans="1:3">
      <c r="A863" t="s">
        <v>79</v>
      </c>
      <c r="B863" t="s">
        <v>882</v>
      </c>
      <c r="C863" t="s">
        <v>1340</v>
      </c>
    </row>
    <row r="864" spans="1:3">
      <c r="A864" t="s">
        <v>79</v>
      </c>
      <c r="B864" t="s">
        <v>990</v>
      </c>
      <c r="C864" t="s">
        <v>1340</v>
      </c>
    </row>
    <row r="865" spans="1:3">
      <c r="A865" t="s">
        <v>79</v>
      </c>
      <c r="B865" t="s">
        <v>968</v>
      </c>
      <c r="C865" t="s">
        <v>1340</v>
      </c>
    </row>
    <row r="866" spans="1:3">
      <c r="A866" t="s">
        <v>79</v>
      </c>
      <c r="B866" t="s">
        <v>991</v>
      </c>
      <c r="C866" t="s">
        <v>1340</v>
      </c>
    </row>
    <row r="867" spans="1:3">
      <c r="A867" t="s">
        <v>79</v>
      </c>
      <c r="B867" t="s">
        <v>809</v>
      </c>
      <c r="C867" t="s">
        <v>1340</v>
      </c>
    </row>
    <row r="868" spans="1:3">
      <c r="A868" t="s">
        <v>79</v>
      </c>
      <c r="B868" t="s">
        <v>992</v>
      </c>
      <c r="C868" t="s">
        <v>1340</v>
      </c>
    </row>
    <row r="869" spans="1:3">
      <c r="A869" t="s">
        <v>79</v>
      </c>
      <c r="B869" t="s">
        <v>930</v>
      </c>
      <c r="C869" t="s">
        <v>1340</v>
      </c>
    </row>
    <row r="870" spans="1:3">
      <c r="A870" t="s">
        <v>79</v>
      </c>
      <c r="B870" t="s">
        <v>932</v>
      </c>
      <c r="C870" t="s">
        <v>1340</v>
      </c>
    </row>
    <row r="871" spans="1:3">
      <c r="A871" t="s">
        <v>80</v>
      </c>
      <c r="B871" t="s">
        <v>561</v>
      </c>
      <c r="C871" t="s">
        <v>785</v>
      </c>
    </row>
    <row r="872" spans="1:3">
      <c r="A872" t="s">
        <v>80</v>
      </c>
      <c r="B872" t="s">
        <v>562</v>
      </c>
      <c r="C872" t="s">
        <v>785</v>
      </c>
    </row>
    <row r="873" spans="1:3">
      <c r="A873" t="s">
        <v>80</v>
      </c>
      <c r="B873" t="s">
        <v>563</v>
      </c>
      <c r="C873" t="s">
        <v>785</v>
      </c>
    </row>
    <row r="874" spans="1:3">
      <c r="A874" t="s">
        <v>80</v>
      </c>
      <c r="B874" t="s">
        <v>410</v>
      </c>
      <c r="C874" t="s">
        <v>785</v>
      </c>
    </row>
    <row r="875" spans="1:3">
      <c r="A875" t="s">
        <v>80</v>
      </c>
      <c r="B875" t="s">
        <v>564</v>
      </c>
      <c r="C875" t="s">
        <v>785</v>
      </c>
    </row>
    <row r="876" spans="1:3">
      <c r="A876" t="s">
        <v>80</v>
      </c>
      <c r="B876" t="s">
        <v>411</v>
      </c>
      <c r="C876" t="s">
        <v>785</v>
      </c>
    </row>
    <row r="877" spans="1:3">
      <c r="A877" t="s">
        <v>80</v>
      </c>
      <c r="B877" t="s">
        <v>412</v>
      </c>
      <c r="C877" t="s">
        <v>785</v>
      </c>
    </row>
    <row r="878" spans="1:3">
      <c r="A878" t="s">
        <v>80</v>
      </c>
      <c r="B878" t="s">
        <v>413</v>
      </c>
      <c r="C878" t="s">
        <v>785</v>
      </c>
    </row>
    <row r="879" spans="1:3">
      <c r="A879" t="s">
        <v>80</v>
      </c>
      <c r="B879" t="s">
        <v>415</v>
      </c>
      <c r="C879" t="s">
        <v>785</v>
      </c>
    </row>
    <row r="880" spans="1:3">
      <c r="A880" t="s">
        <v>80</v>
      </c>
      <c r="B880" t="s">
        <v>417</v>
      </c>
      <c r="C880" t="s">
        <v>785</v>
      </c>
    </row>
    <row r="881" spans="1:3">
      <c r="A881" t="s">
        <v>80</v>
      </c>
      <c r="B881" t="s">
        <v>565</v>
      </c>
      <c r="C881" t="s">
        <v>785</v>
      </c>
    </row>
    <row r="882" spans="1:3">
      <c r="A882" t="s">
        <v>80</v>
      </c>
      <c r="B882" t="s">
        <v>566</v>
      </c>
      <c r="C882" t="s">
        <v>785</v>
      </c>
    </row>
    <row r="883" spans="1:3">
      <c r="A883" t="s">
        <v>80</v>
      </c>
      <c r="B883" t="s">
        <v>418</v>
      </c>
      <c r="C883" t="s">
        <v>785</v>
      </c>
    </row>
    <row r="884" spans="1:3">
      <c r="A884" t="s">
        <v>80</v>
      </c>
      <c r="B884" t="s">
        <v>529</v>
      </c>
      <c r="C884" t="s">
        <v>785</v>
      </c>
    </row>
    <row r="885" spans="1:3">
      <c r="A885" t="s">
        <v>80</v>
      </c>
      <c r="B885" t="s">
        <v>502</v>
      </c>
      <c r="C885" t="s">
        <v>785</v>
      </c>
    </row>
    <row r="886" spans="1:3">
      <c r="A886" t="s">
        <v>80</v>
      </c>
      <c r="B886" t="s">
        <v>567</v>
      </c>
      <c r="C886" t="s">
        <v>785</v>
      </c>
    </row>
    <row r="887" spans="1:3">
      <c r="A887" t="s">
        <v>80</v>
      </c>
      <c r="B887" t="s">
        <v>568</v>
      </c>
      <c r="C887" t="s">
        <v>785</v>
      </c>
    </row>
    <row r="888" spans="1:3">
      <c r="A888" t="s">
        <v>80</v>
      </c>
      <c r="B888" t="s">
        <v>469</v>
      </c>
      <c r="C888" t="s">
        <v>785</v>
      </c>
    </row>
    <row r="889" spans="1:3">
      <c r="A889" t="s">
        <v>80</v>
      </c>
      <c r="B889" t="s">
        <v>472</v>
      </c>
      <c r="C889" t="s">
        <v>785</v>
      </c>
    </row>
    <row r="890" spans="1:3">
      <c r="A890" t="s">
        <v>80</v>
      </c>
      <c r="B890" t="s">
        <v>474</v>
      </c>
      <c r="C890" t="s">
        <v>785</v>
      </c>
    </row>
    <row r="891" spans="1:3">
      <c r="A891" t="s">
        <v>80</v>
      </c>
      <c r="B891" t="s">
        <v>569</v>
      </c>
      <c r="C891" t="s">
        <v>785</v>
      </c>
    </row>
    <row r="892" spans="1:3">
      <c r="A892" t="s">
        <v>80</v>
      </c>
      <c r="B892" t="s">
        <v>549</v>
      </c>
      <c r="C892" t="s">
        <v>785</v>
      </c>
    </row>
    <row r="893" spans="1:3">
      <c r="A893" t="s">
        <v>80</v>
      </c>
      <c r="B893" t="s">
        <v>430</v>
      </c>
      <c r="C893" t="s">
        <v>785</v>
      </c>
    </row>
    <row r="894" spans="1:3">
      <c r="A894" t="s">
        <v>80</v>
      </c>
      <c r="B894" t="s">
        <v>533</v>
      </c>
      <c r="C894" t="s">
        <v>785</v>
      </c>
    </row>
    <row r="895" spans="1:3">
      <c r="A895" t="s">
        <v>80</v>
      </c>
      <c r="B895" t="s">
        <v>455</v>
      </c>
      <c r="C895" t="s">
        <v>785</v>
      </c>
    </row>
    <row r="896" spans="1:3">
      <c r="A896" t="s">
        <v>80</v>
      </c>
      <c r="B896" t="s">
        <v>432</v>
      </c>
      <c r="C896" t="s">
        <v>785</v>
      </c>
    </row>
    <row r="897" spans="1:3">
      <c r="A897" t="s">
        <v>80</v>
      </c>
      <c r="B897" t="s">
        <v>433</v>
      </c>
      <c r="C897" t="s">
        <v>785</v>
      </c>
    </row>
    <row r="898" spans="1:3">
      <c r="A898" t="s">
        <v>80</v>
      </c>
      <c r="B898" t="s">
        <v>570</v>
      </c>
      <c r="C898" t="s">
        <v>785</v>
      </c>
    </row>
    <row r="899" spans="1:3">
      <c r="A899" t="s">
        <v>80</v>
      </c>
      <c r="B899" t="s">
        <v>438</v>
      </c>
      <c r="C899" t="s">
        <v>785</v>
      </c>
    </row>
    <row r="900" spans="1:3">
      <c r="A900" t="s">
        <v>80</v>
      </c>
      <c r="B900" t="s">
        <v>571</v>
      </c>
      <c r="C900" t="s">
        <v>785</v>
      </c>
    </row>
    <row r="901" spans="1:3">
      <c r="A901" t="s">
        <v>80</v>
      </c>
      <c r="B901" t="s">
        <v>572</v>
      </c>
      <c r="C901" t="s">
        <v>785</v>
      </c>
    </row>
    <row r="902" spans="1:3">
      <c r="A902" t="s">
        <v>80</v>
      </c>
      <c r="B902" t="s">
        <v>535</v>
      </c>
      <c r="C902" t="s">
        <v>785</v>
      </c>
    </row>
    <row r="903" spans="1:3">
      <c r="A903" t="s">
        <v>80</v>
      </c>
      <c r="B903" t="s">
        <v>512</v>
      </c>
      <c r="C903" t="s">
        <v>785</v>
      </c>
    </row>
    <row r="904" spans="1:3">
      <c r="A904" t="s">
        <v>80</v>
      </c>
      <c r="B904" t="s">
        <v>573</v>
      </c>
      <c r="C904" t="s">
        <v>785</v>
      </c>
    </row>
    <row r="905" spans="1:3">
      <c r="A905" t="s">
        <v>80</v>
      </c>
      <c r="B905" t="s">
        <v>574</v>
      </c>
      <c r="C905" t="s">
        <v>785</v>
      </c>
    </row>
    <row r="906" spans="1:3">
      <c r="A906" t="s">
        <v>80</v>
      </c>
      <c r="B906" t="s">
        <v>540</v>
      </c>
      <c r="C906" t="s">
        <v>785</v>
      </c>
    </row>
    <row r="907" spans="1:3">
      <c r="A907" t="s">
        <v>80</v>
      </c>
      <c r="B907" t="s">
        <v>507</v>
      </c>
      <c r="C907" t="s">
        <v>785</v>
      </c>
    </row>
    <row r="908" spans="1:3">
      <c r="A908" t="s">
        <v>80</v>
      </c>
      <c r="B908" t="s">
        <v>575</v>
      </c>
      <c r="C908" t="s">
        <v>785</v>
      </c>
    </row>
    <row r="909" spans="1:3">
      <c r="A909" t="s">
        <v>80</v>
      </c>
      <c r="B909" t="s">
        <v>552</v>
      </c>
      <c r="C909" t="s">
        <v>785</v>
      </c>
    </row>
    <row r="910" spans="1:3">
      <c r="A910" t="s">
        <v>80</v>
      </c>
      <c r="B910" t="s">
        <v>576</v>
      </c>
      <c r="C910" t="s">
        <v>785</v>
      </c>
    </row>
    <row r="911" spans="1:3">
      <c r="A911" t="s">
        <v>80</v>
      </c>
      <c r="B911" t="s">
        <v>577</v>
      </c>
      <c r="C911" t="s">
        <v>785</v>
      </c>
    </row>
    <row r="912" spans="1:3">
      <c r="A912" t="s">
        <v>80</v>
      </c>
      <c r="B912" t="s">
        <v>578</v>
      </c>
      <c r="C912" t="s">
        <v>785</v>
      </c>
    </row>
    <row r="913" spans="1:3">
      <c r="A913" t="s">
        <v>80</v>
      </c>
      <c r="B913" t="s">
        <v>451</v>
      </c>
      <c r="C913" t="s">
        <v>785</v>
      </c>
    </row>
    <row r="914" spans="1:3">
      <c r="A914" t="s">
        <v>80</v>
      </c>
      <c r="B914" t="s">
        <v>452</v>
      </c>
      <c r="C914" t="s">
        <v>785</v>
      </c>
    </row>
    <row r="915" spans="1:3">
      <c r="A915" t="s">
        <v>80</v>
      </c>
      <c r="B915" t="s">
        <v>579</v>
      </c>
      <c r="C915" t="s">
        <v>785</v>
      </c>
    </row>
    <row r="916" spans="1:3">
      <c r="A916" t="s">
        <v>80</v>
      </c>
      <c r="B916" t="s">
        <v>580</v>
      </c>
      <c r="C916" t="s">
        <v>785</v>
      </c>
    </row>
    <row r="917" spans="1:3">
      <c r="A917" t="s">
        <v>80</v>
      </c>
      <c r="B917" t="s">
        <v>141</v>
      </c>
      <c r="C917" t="s">
        <v>405</v>
      </c>
    </row>
    <row r="918" spans="1:3">
      <c r="A918" t="s">
        <v>80</v>
      </c>
      <c r="B918" t="s">
        <v>150</v>
      </c>
      <c r="C918" t="s">
        <v>405</v>
      </c>
    </row>
    <row r="919" spans="1:3">
      <c r="A919" t="s">
        <v>80</v>
      </c>
      <c r="B919" t="s">
        <v>125</v>
      </c>
      <c r="C919" t="s">
        <v>405</v>
      </c>
    </row>
    <row r="920" spans="1:3">
      <c r="A920" t="s">
        <v>80</v>
      </c>
      <c r="B920" t="s">
        <v>173</v>
      </c>
      <c r="C920" t="s">
        <v>405</v>
      </c>
    </row>
    <row r="921" spans="1:3">
      <c r="A921" t="s">
        <v>80</v>
      </c>
      <c r="B921" t="s">
        <v>207</v>
      </c>
      <c r="C921" t="s">
        <v>405</v>
      </c>
    </row>
    <row r="922" spans="1:3">
      <c r="A922" t="s">
        <v>80</v>
      </c>
      <c r="B922" t="s">
        <v>133</v>
      </c>
      <c r="C922" t="s">
        <v>405</v>
      </c>
    </row>
    <row r="923" spans="1:3">
      <c r="A923" t="s">
        <v>80</v>
      </c>
      <c r="B923" t="s">
        <v>158</v>
      </c>
      <c r="C923" t="s">
        <v>405</v>
      </c>
    </row>
    <row r="924" spans="1:3">
      <c r="A924" t="s">
        <v>80</v>
      </c>
      <c r="B924" t="s">
        <v>123</v>
      </c>
      <c r="C924" t="s">
        <v>405</v>
      </c>
    </row>
    <row r="925" spans="1:3">
      <c r="A925" t="s">
        <v>80</v>
      </c>
      <c r="B925" t="s">
        <v>184</v>
      </c>
      <c r="C925" t="s">
        <v>405</v>
      </c>
    </row>
    <row r="926" spans="1:3">
      <c r="A926" t="s">
        <v>80</v>
      </c>
      <c r="B926" t="s">
        <v>135</v>
      </c>
      <c r="C926" t="s">
        <v>405</v>
      </c>
    </row>
    <row r="927" spans="1:3">
      <c r="A927" t="s">
        <v>80</v>
      </c>
      <c r="B927" t="s">
        <v>170</v>
      </c>
      <c r="C927" t="s">
        <v>405</v>
      </c>
    </row>
    <row r="928" spans="1:3">
      <c r="A928" t="s">
        <v>80</v>
      </c>
      <c r="B928" t="s">
        <v>210</v>
      </c>
      <c r="C928" t="s">
        <v>405</v>
      </c>
    </row>
    <row r="929" spans="1:3">
      <c r="A929" t="s">
        <v>80</v>
      </c>
      <c r="B929" t="s">
        <v>252</v>
      </c>
      <c r="C929" t="s">
        <v>405</v>
      </c>
    </row>
    <row r="930" spans="1:3">
      <c r="A930" t="s">
        <v>80</v>
      </c>
      <c r="B930" t="s">
        <v>126</v>
      </c>
      <c r="C930" t="s">
        <v>405</v>
      </c>
    </row>
    <row r="931" spans="1:3">
      <c r="A931" t="s">
        <v>80</v>
      </c>
      <c r="B931" t="s">
        <v>251</v>
      </c>
      <c r="C931" t="s">
        <v>405</v>
      </c>
    </row>
    <row r="932" spans="1:3">
      <c r="A932" t="s">
        <v>80</v>
      </c>
      <c r="B932" t="s">
        <v>393</v>
      </c>
      <c r="C932" t="s">
        <v>405</v>
      </c>
    </row>
    <row r="933" spans="1:3">
      <c r="A933" t="s">
        <v>80</v>
      </c>
      <c r="B933" t="s">
        <v>172</v>
      </c>
      <c r="C933" t="s">
        <v>405</v>
      </c>
    </row>
    <row r="934" spans="1:3">
      <c r="A934" t="s">
        <v>80</v>
      </c>
      <c r="B934" t="s">
        <v>146</v>
      </c>
      <c r="C934" t="s">
        <v>405</v>
      </c>
    </row>
    <row r="935" spans="1:3">
      <c r="A935" t="s">
        <v>80</v>
      </c>
      <c r="B935" t="s">
        <v>157</v>
      </c>
      <c r="C935" t="s">
        <v>405</v>
      </c>
    </row>
    <row r="936" spans="1:3">
      <c r="A936" t="s">
        <v>80</v>
      </c>
      <c r="B936" t="s">
        <v>129</v>
      </c>
      <c r="C936" t="s">
        <v>405</v>
      </c>
    </row>
    <row r="937" spans="1:3">
      <c r="A937" t="s">
        <v>80</v>
      </c>
      <c r="B937" t="s">
        <v>993</v>
      </c>
      <c r="C937" t="s">
        <v>1340</v>
      </c>
    </row>
    <row r="938" spans="1:3">
      <c r="A938" t="s">
        <v>80</v>
      </c>
      <c r="B938" t="s">
        <v>887</v>
      </c>
      <c r="C938" t="s">
        <v>1340</v>
      </c>
    </row>
    <row r="939" spans="1:3">
      <c r="A939" t="s">
        <v>80</v>
      </c>
      <c r="B939" t="s">
        <v>952</v>
      </c>
      <c r="C939" t="s">
        <v>1340</v>
      </c>
    </row>
    <row r="940" spans="1:3">
      <c r="A940" t="s">
        <v>80</v>
      </c>
      <c r="B940" t="s">
        <v>889</v>
      </c>
      <c r="C940" t="s">
        <v>1340</v>
      </c>
    </row>
    <row r="941" spans="1:3">
      <c r="A941" t="s">
        <v>80</v>
      </c>
      <c r="B941" t="s">
        <v>994</v>
      </c>
      <c r="C941" t="s">
        <v>1340</v>
      </c>
    </row>
    <row r="942" spans="1:3">
      <c r="A942" t="s">
        <v>80</v>
      </c>
      <c r="B942" t="s">
        <v>995</v>
      </c>
      <c r="C942" t="s">
        <v>1340</v>
      </c>
    </row>
    <row r="943" spans="1:3">
      <c r="A943" t="s">
        <v>80</v>
      </c>
      <c r="B943" t="s">
        <v>843</v>
      </c>
      <c r="C943" t="s">
        <v>1340</v>
      </c>
    </row>
    <row r="944" spans="1:3">
      <c r="A944" t="s">
        <v>80</v>
      </c>
      <c r="B944" t="s">
        <v>996</v>
      </c>
      <c r="C944" t="s">
        <v>1340</v>
      </c>
    </row>
    <row r="945" spans="1:3">
      <c r="A945" t="s">
        <v>80</v>
      </c>
      <c r="B945" t="s">
        <v>891</v>
      </c>
      <c r="C945" t="s">
        <v>1340</v>
      </c>
    </row>
    <row r="946" spans="1:3">
      <c r="A946" t="s">
        <v>80</v>
      </c>
      <c r="B946" t="s">
        <v>997</v>
      </c>
      <c r="C946" t="s">
        <v>1340</v>
      </c>
    </row>
    <row r="947" spans="1:3">
      <c r="A947" t="s">
        <v>80</v>
      </c>
      <c r="B947" t="s">
        <v>998</v>
      </c>
      <c r="C947" t="s">
        <v>1340</v>
      </c>
    </row>
    <row r="948" spans="1:3">
      <c r="A948" t="s">
        <v>80</v>
      </c>
      <c r="B948" t="s">
        <v>955</v>
      </c>
      <c r="C948" t="s">
        <v>1340</v>
      </c>
    </row>
    <row r="949" spans="1:3">
      <c r="A949" t="s">
        <v>80</v>
      </c>
      <c r="B949" t="s">
        <v>999</v>
      </c>
      <c r="C949" t="s">
        <v>1340</v>
      </c>
    </row>
    <row r="950" spans="1:3">
      <c r="A950" t="s">
        <v>80</v>
      </c>
      <c r="B950" t="s">
        <v>1000</v>
      </c>
      <c r="C950" t="s">
        <v>1340</v>
      </c>
    </row>
    <row r="951" spans="1:3">
      <c r="A951" t="s">
        <v>80</v>
      </c>
      <c r="B951" t="s">
        <v>1001</v>
      </c>
      <c r="C951" t="s">
        <v>1340</v>
      </c>
    </row>
    <row r="952" spans="1:3">
      <c r="A952" t="s">
        <v>80</v>
      </c>
      <c r="B952" t="s">
        <v>894</v>
      </c>
      <c r="C952" t="s">
        <v>1340</v>
      </c>
    </row>
    <row r="953" spans="1:3">
      <c r="A953" t="s">
        <v>80</v>
      </c>
      <c r="B953" t="s">
        <v>1002</v>
      </c>
      <c r="C953" t="s">
        <v>1340</v>
      </c>
    </row>
    <row r="954" spans="1:3">
      <c r="A954" t="s">
        <v>80</v>
      </c>
      <c r="B954" t="s">
        <v>1003</v>
      </c>
      <c r="C954" t="s">
        <v>1340</v>
      </c>
    </row>
    <row r="955" spans="1:3">
      <c r="A955" t="s">
        <v>80</v>
      </c>
      <c r="B955" t="s">
        <v>1004</v>
      </c>
      <c r="C955" t="s">
        <v>1340</v>
      </c>
    </row>
    <row r="956" spans="1:3">
      <c r="A956" t="s">
        <v>80</v>
      </c>
      <c r="B956" t="s">
        <v>822</v>
      </c>
      <c r="C956" t="s">
        <v>1340</v>
      </c>
    </row>
    <row r="957" spans="1:3">
      <c r="A957" t="s">
        <v>80</v>
      </c>
      <c r="B957" t="s">
        <v>1005</v>
      </c>
      <c r="C957" t="s">
        <v>1340</v>
      </c>
    </row>
    <row r="958" spans="1:3">
      <c r="A958" t="s">
        <v>80</v>
      </c>
      <c r="B958" t="s">
        <v>846</v>
      </c>
      <c r="C958" t="s">
        <v>1340</v>
      </c>
    </row>
    <row r="959" spans="1:3">
      <c r="A959" t="s">
        <v>80</v>
      </c>
      <c r="B959" t="s">
        <v>1006</v>
      </c>
      <c r="C959" t="s">
        <v>1340</v>
      </c>
    </row>
    <row r="960" spans="1:3">
      <c r="A960" t="s">
        <v>80</v>
      </c>
      <c r="B960" t="s">
        <v>978</v>
      </c>
      <c r="C960" t="s">
        <v>1340</v>
      </c>
    </row>
    <row r="961" spans="1:3">
      <c r="A961" t="s">
        <v>80</v>
      </c>
      <c r="B961" t="s">
        <v>1007</v>
      </c>
      <c r="C961" t="s">
        <v>1340</v>
      </c>
    </row>
    <row r="962" spans="1:3">
      <c r="A962" t="s">
        <v>80</v>
      </c>
      <c r="B962" t="s">
        <v>1008</v>
      </c>
      <c r="C962" t="s">
        <v>1340</v>
      </c>
    </row>
    <row r="963" spans="1:3">
      <c r="A963" t="s">
        <v>80</v>
      </c>
      <c r="B963" t="s">
        <v>1009</v>
      </c>
      <c r="C963" t="s">
        <v>1340</v>
      </c>
    </row>
    <row r="964" spans="1:3">
      <c r="A964" t="s">
        <v>80</v>
      </c>
      <c r="B964" t="s">
        <v>898</v>
      </c>
      <c r="C964" t="s">
        <v>1340</v>
      </c>
    </row>
    <row r="965" spans="1:3">
      <c r="A965" t="s">
        <v>80</v>
      </c>
      <c r="B965" t="s">
        <v>1010</v>
      </c>
      <c r="C965" t="s">
        <v>1340</v>
      </c>
    </row>
    <row r="966" spans="1:3">
      <c r="A966" t="s">
        <v>80</v>
      </c>
      <c r="B966" t="s">
        <v>1011</v>
      </c>
      <c r="C966" t="s">
        <v>1340</v>
      </c>
    </row>
    <row r="967" spans="1:3">
      <c r="A967" t="s">
        <v>80</v>
      </c>
      <c r="B967" t="s">
        <v>1012</v>
      </c>
      <c r="C967" t="s">
        <v>1340</v>
      </c>
    </row>
    <row r="968" spans="1:3">
      <c r="A968" t="s">
        <v>80</v>
      </c>
      <c r="B968" t="s">
        <v>1013</v>
      </c>
      <c r="C968" t="s">
        <v>1340</v>
      </c>
    </row>
    <row r="969" spans="1:3">
      <c r="A969" t="s">
        <v>80</v>
      </c>
      <c r="B969" t="s">
        <v>871</v>
      </c>
      <c r="C969" t="s">
        <v>1340</v>
      </c>
    </row>
    <row r="970" spans="1:3">
      <c r="A970" t="s">
        <v>80</v>
      </c>
      <c r="B970" t="s">
        <v>1014</v>
      </c>
      <c r="C970" t="s">
        <v>1340</v>
      </c>
    </row>
    <row r="971" spans="1:3">
      <c r="A971" t="s">
        <v>80</v>
      </c>
      <c r="B971" t="s">
        <v>1015</v>
      </c>
      <c r="C971" t="s">
        <v>1340</v>
      </c>
    </row>
    <row r="972" spans="1:3">
      <c r="A972" t="s">
        <v>80</v>
      </c>
      <c r="B972" t="s">
        <v>1016</v>
      </c>
      <c r="C972" t="s">
        <v>1340</v>
      </c>
    </row>
    <row r="973" spans="1:3">
      <c r="A973" t="s">
        <v>80</v>
      </c>
      <c r="B973" t="s">
        <v>1017</v>
      </c>
      <c r="C973" t="s">
        <v>1340</v>
      </c>
    </row>
    <row r="974" spans="1:3">
      <c r="A974" t="s">
        <v>80</v>
      </c>
      <c r="B974" t="s">
        <v>1018</v>
      </c>
      <c r="C974" t="s">
        <v>1340</v>
      </c>
    </row>
    <row r="975" spans="1:3">
      <c r="A975" t="s">
        <v>80</v>
      </c>
      <c r="B975" t="s">
        <v>794</v>
      </c>
      <c r="C975" t="s">
        <v>1340</v>
      </c>
    </row>
    <row r="976" spans="1:3">
      <c r="A976" t="s">
        <v>80</v>
      </c>
      <c r="B976" t="s">
        <v>872</v>
      </c>
      <c r="C976" t="s">
        <v>1340</v>
      </c>
    </row>
    <row r="977" spans="1:3">
      <c r="A977" t="s">
        <v>80</v>
      </c>
      <c r="B977" t="s">
        <v>848</v>
      </c>
      <c r="C977" t="s">
        <v>1340</v>
      </c>
    </row>
    <row r="978" spans="1:3">
      <c r="A978" t="s">
        <v>80</v>
      </c>
      <c r="B978" t="s">
        <v>797</v>
      </c>
      <c r="C978" t="s">
        <v>1340</v>
      </c>
    </row>
    <row r="979" spans="1:3">
      <c r="A979" t="s">
        <v>80</v>
      </c>
      <c r="B979" t="s">
        <v>1019</v>
      </c>
      <c r="C979" t="s">
        <v>1340</v>
      </c>
    </row>
    <row r="980" spans="1:3">
      <c r="A980" t="s">
        <v>80</v>
      </c>
      <c r="B980" t="s">
        <v>849</v>
      </c>
      <c r="C980" t="s">
        <v>1340</v>
      </c>
    </row>
    <row r="981" spans="1:3">
      <c r="A981" t="s">
        <v>80</v>
      </c>
      <c r="B981" t="s">
        <v>940</v>
      </c>
      <c r="C981" t="s">
        <v>1340</v>
      </c>
    </row>
    <row r="982" spans="1:3">
      <c r="A982" t="s">
        <v>80</v>
      </c>
      <c r="B982" t="s">
        <v>1020</v>
      </c>
      <c r="C982" t="s">
        <v>1340</v>
      </c>
    </row>
    <row r="983" spans="1:3">
      <c r="A983" t="s">
        <v>80</v>
      </c>
      <c r="B983" t="s">
        <v>826</v>
      </c>
      <c r="C983" t="s">
        <v>1340</v>
      </c>
    </row>
    <row r="984" spans="1:3">
      <c r="A984" t="s">
        <v>80</v>
      </c>
      <c r="B984" t="s">
        <v>1021</v>
      </c>
      <c r="C984" t="s">
        <v>1340</v>
      </c>
    </row>
    <row r="985" spans="1:3">
      <c r="A985" t="s">
        <v>80</v>
      </c>
      <c r="B985" t="s">
        <v>1022</v>
      </c>
      <c r="C985" t="s">
        <v>1340</v>
      </c>
    </row>
    <row r="986" spans="1:3">
      <c r="A986" t="s">
        <v>80</v>
      </c>
      <c r="B986" t="s">
        <v>1023</v>
      </c>
      <c r="C986" t="s">
        <v>1340</v>
      </c>
    </row>
    <row r="987" spans="1:3">
      <c r="A987" t="s">
        <v>80</v>
      </c>
      <c r="B987" t="s">
        <v>1024</v>
      </c>
      <c r="C987" t="s">
        <v>1340</v>
      </c>
    </row>
    <row r="988" spans="1:3">
      <c r="A988" t="s">
        <v>80</v>
      </c>
      <c r="B988" t="s">
        <v>1025</v>
      </c>
      <c r="C988" t="s">
        <v>1340</v>
      </c>
    </row>
    <row r="989" spans="1:3">
      <c r="A989" t="s">
        <v>80</v>
      </c>
      <c r="B989" t="s">
        <v>1026</v>
      </c>
      <c r="C989" t="s">
        <v>1340</v>
      </c>
    </row>
    <row r="990" spans="1:3">
      <c r="A990" t="s">
        <v>80</v>
      </c>
      <c r="B990" t="s">
        <v>942</v>
      </c>
      <c r="C990" t="s">
        <v>1340</v>
      </c>
    </row>
    <row r="991" spans="1:3">
      <c r="A991" t="s">
        <v>80</v>
      </c>
      <c r="B991" t="s">
        <v>863</v>
      </c>
      <c r="C991" t="s">
        <v>1340</v>
      </c>
    </row>
    <row r="992" spans="1:3">
      <c r="A992" t="s">
        <v>80</v>
      </c>
      <c r="B992" t="s">
        <v>1027</v>
      </c>
      <c r="C992" t="s">
        <v>1340</v>
      </c>
    </row>
    <row r="993" spans="1:3">
      <c r="A993" t="s">
        <v>80</v>
      </c>
      <c r="B993" t="s">
        <v>908</v>
      </c>
      <c r="C993" t="s">
        <v>1340</v>
      </c>
    </row>
    <row r="994" spans="1:3">
      <c r="A994" t="s">
        <v>80</v>
      </c>
      <c r="B994" t="s">
        <v>1028</v>
      </c>
      <c r="C994" t="s">
        <v>1340</v>
      </c>
    </row>
    <row r="995" spans="1:3">
      <c r="A995" t="s">
        <v>80</v>
      </c>
      <c r="B995" t="s">
        <v>1029</v>
      </c>
      <c r="C995" t="s">
        <v>1340</v>
      </c>
    </row>
    <row r="996" spans="1:3">
      <c r="A996" t="s">
        <v>80</v>
      </c>
      <c r="B996" t="s">
        <v>1030</v>
      </c>
      <c r="C996" t="s">
        <v>1340</v>
      </c>
    </row>
    <row r="997" spans="1:3">
      <c r="A997" t="s">
        <v>80</v>
      </c>
      <c r="B997" t="s">
        <v>1031</v>
      </c>
      <c r="C997" t="s">
        <v>1340</v>
      </c>
    </row>
    <row r="998" spans="1:3">
      <c r="A998" t="s">
        <v>80</v>
      </c>
      <c r="B998" t="s">
        <v>829</v>
      </c>
      <c r="C998" t="s">
        <v>1340</v>
      </c>
    </row>
    <row r="999" spans="1:3">
      <c r="A999" t="s">
        <v>80</v>
      </c>
      <c r="B999" t="s">
        <v>1032</v>
      </c>
      <c r="C999" t="s">
        <v>1340</v>
      </c>
    </row>
    <row r="1000" spans="1:3">
      <c r="A1000" t="s">
        <v>80</v>
      </c>
      <c r="B1000" t="s">
        <v>1033</v>
      </c>
      <c r="C1000" t="s">
        <v>1340</v>
      </c>
    </row>
    <row r="1001" spans="1:3">
      <c r="A1001" t="s">
        <v>80</v>
      </c>
      <c r="B1001" t="s">
        <v>803</v>
      </c>
      <c r="C1001" t="s">
        <v>1340</v>
      </c>
    </row>
    <row r="1002" spans="1:3">
      <c r="A1002" t="s">
        <v>80</v>
      </c>
      <c r="B1002" t="s">
        <v>1034</v>
      </c>
      <c r="C1002" t="s">
        <v>1340</v>
      </c>
    </row>
    <row r="1003" spans="1:3">
      <c r="A1003" t="s">
        <v>80</v>
      </c>
      <c r="B1003" t="s">
        <v>913</v>
      </c>
      <c r="C1003" t="s">
        <v>1340</v>
      </c>
    </row>
    <row r="1004" spans="1:3">
      <c r="A1004" t="s">
        <v>80</v>
      </c>
      <c r="B1004" t="s">
        <v>1035</v>
      </c>
      <c r="C1004" t="s">
        <v>1340</v>
      </c>
    </row>
    <row r="1005" spans="1:3">
      <c r="A1005" t="s">
        <v>80</v>
      </c>
      <c r="B1005" t="s">
        <v>852</v>
      </c>
      <c r="C1005" t="s">
        <v>1340</v>
      </c>
    </row>
    <row r="1006" spans="1:3">
      <c r="A1006" t="s">
        <v>80</v>
      </c>
      <c r="B1006" t="s">
        <v>1036</v>
      </c>
      <c r="C1006" t="s">
        <v>1340</v>
      </c>
    </row>
    <row r="1007" spans="1:3">
      <c r="A1007" t="s">
        <v>80</v>
      </c>
      <c r="B1007" t="s">
        <v>1037</v>
      </c>
      <c r="C1007" t="s">
        <v>1340</v>
      </c>
    </row>
    <row r="1008" spans="1:3">
      <c r="A1008" t="s">
        <v>80</v>
      </c>
      <c r="B1008" t="s">
        <v>832</v>
      </c>
      <c r="C1008" t="s">
        <v>1340</v>
      </c>
    </row>
    <row r="1009" spans="1:3">
      <c r="A1009" t="s">
        <v>80</v>
      </c>
      <c r="B1009" t="s">
        <v>1038</v>
      </c>
      <c r="C1009" t="s">
        <v>1340</v>
      </c>
    </row>
    <row r="1010" spans="1:3">
      <c r="A1010" t="s">
        <v>80</v>
      </c>
      <c r="B1010" t="s">
        <v>833</v>
      </c>
      <c r="C1010" t="s">
        <v>1340</v>
      </c>
    </row>
    <row r="1011" spans="1:3">
      <c r="A1011" t="s">
        <v>80</v>
      </c>
      <c r="B1011" t="s">
        <v>1039</v>
      </c>
      <c r="C1011" t="s">
        <v>1340</v>
      </c>
    </row>
    <row r="1012" spans="1:3">
      <c r="A1012" t="s">
        <v>80</v>
      </c>
      <c r="B1012" t="s">
        <v>1040</v>
      </c>
      <c r="C1012" t="s">
        <v>1340</v>
      </c>
    </row>
    <row r="1013" spans="1:3">
      <c r="A1013" t="s">
        <v>80</v>
      </c>
      <c r="B1013" t="s">
        <v>1041</v>
      </c>
      <c r="C1013" t="s">
        <v>1340</v>
      </c>
    </row>
    <row r="1014" spans="1:3">
      <c r="A1014" t="s">
        <v>80</v>
      </c>
      <c r="B1014" t="s">
        <v>1042</v>
      </c>
      <c r="C1014" t="s">
        <v>1340</v>
      </c>
    </row>
    <row r="1015" spans="1:3">
      <c r="A1015" t="s">
        <v>80</v>
      </c>
      <c r="B1015" t="s">
        <v>1043</v>
      </c>
      <c r="C1015" t="s">
        <v>1340</v>
      </c>
    </row>
    <row r="1016" spans="1:3">
      <c r="A1016" t="s">
        <v>80</v>
      </c>
      <c r="B1016" t="s">
        <v>1044</v>
      </c>
      <c r="C1016" t="s">
        <v>1340</v>
      </c>
    </row>
    <row r="1017" spans="1:3">
      <c r="A1017" t="s">
        <v>80</v>
      </c>
      <c r="B1017" t="s">
        <v>1045</v>
      </c>
      <c r="C1017" t="s">
        <v>1340</v>
      </c>
    </row>
    <row r="1018" spans="1:3">
      <c r="A1018" t="s">
        <v>80</v>
      </c>
      <c r="B1018" t="s">
        <v>806</v>
      </c>
      <c r="C1018" t="s">
        <v>1340</v>
      </c>
    </row>
    <row r="1019" spans="1:3">
      <c r="A1019" t="s">
        <v>80</v>
      </c>
      <c r="B1019" t="s">
        <v>1046</v>
      </c>
      <c r="C1019" t="s">
        <v>1340</v>
      </c>
    </row>
    <row r="1020" spans="1:3">
      <c r="A1020" t="s">
        <v>80</v>
      </c>
      <c r="B1020" t="s">
        <v>945</v>
      </c>
      <c r="C1020" t="s">
        <v>1340</v>
      </c>
    </row>
    <row r="1021" spans="1:3">
      <c r="A1021" t="s">
        <v>80</v>
      </c>
      <c r="B1021" t="s">
        <v>1047</v>
      </c>
      <c r="C1021" t="s">
        <v>1340</v>
      </c>
    </row>
    <row r="1022" spans="1:3">
      <c r="A1022" t="s">
        <v>80</v>
      </c>
      <c r="B1022" t="s">
        <v>1048</v>
      </c>
      <c r="C1022" t="s">
        <v>1340</v>
      </c>
    </row>
    <row r="1023" spans="1:3">
      <c r="A1023" t="s">
        <v>80</v>
      </c>
      <c r="B1023" t="s">
        <v>807</v>
      </c>
      <c r="C1023" t="s">
        <v>1340</v>
      </c>
    </row>
    <row r="1024" spans="1:3">
      <c r="A1024" t="s">
        <v>80</v>
      </c>
      <c r="B1024" t="s">
        <v>947</v>
      </c>
      <c r="C1024" t="s">
        <v>1340</v>
      </c>
    </row>
    <row r="1025" spans="1:3">
      <c r="A1025" t="s">
        <v>80</v>
      </c>
      <c r="B1025" t="s">
        <v>1049</v>
      </c>
      <c r="C1025" t="s">
        <v>1340</v>
      </c>
    </row>
    <row r="1026" spans="1:3">
      <c r="A1026" t="s">
        <v>80</v>
      </c>
      <c r="B1026" t="s">
        <v>968</v>
      </c>
      <c r="C1026" t="s">
        <v>1340</v>
      </c>
    </row>
    <row r="1027" spans="1:3">
      <c r="A1027" t="s">
        <v>80</v>
      </c>
      <c r="B1027" t="s">
        <v>1050</v>
      </c>
      <c r="C1027" t="s">
        <v>1340</v>
      </c>
    </row>
    <row r="1028" spans="1:3">
      <c r="A1028" t="s">
        <v>80</v>
      </c>
      <c r="B1028" t="s">
        <v>836</v>
      </c>
      <c r="C1028" t="s">
        <v>1340</v>
      </c>
    </row>
    <row r="1029" spans="1:3">
      <c r="A1029" t="s">
        <v>80</v>
      </c>
      <c r="B1029" t="s">
        <v>1051</v>
      </c>
      <c r="C1029" t="s">
        <v>1340</v>
      </c>
    </row>
    <row r="1030" spans="1:3">
      <c r="A1030" t="s">
        <v>80</v>
      </c>
      <c r="B1030" t="s">
        <v>1052</v>
      </c>
      <c r="C1030" t="s">
        <v>1340</v>
      </c>
    </row>
    <row r="1031" spans="1:3">
      <c r="A1031" t="s">
        <v>80</v>
      </c>
      <c r="B1031" t="s">
        <v>971</v>
      </c>
      <c r="C1031" t="s">
        <v>1340</v>
      </c>
    </row>
    <row r="1032" spans="1:3">
      <c r="A1032" t="s">
        <v>80</v>
      </c>
      <c r="B1032" t="s">
        <v>810</v>
      </c>
      <c r="C1032" t="s">
        <v>1340</v>
      </c>
    </row>
    <row r="1033" spans="1:3">
      <c r="A1033" t="s">
        <v>80</v>
      </c>
      <c r="B1033" t="s">
        <v>928</v>
      </c>
      <c r="C1033" t="s">
        <v>1340</v>
      </c>
    </row>
    <row r="1034" spans="1:3">
      <c r="A1034" t="s">
        <v>80</v>
      </c>
      <c r="B1034" t="s">
        <v>1053</v>
      </c>
      <c r="C1034" t="s">
        <v>1340</v>
      </c>
    </row>
    <row r="1035" spans="1:3">
      <c r="A1035" t="s">
        <v>80</v>
      </c>
      <c r="B1035" t="s">
        <v>812</v>
      </c>
      <c r="C1035" t="s">
        <v>1340</v>
      </c>
    </row>
    <row r="1036" spans="1:3">
      <c r="A1036" t="s">
        <v>80</v>
      </c>
      <c r="B1036" t="s">
        <v>1054</v>
      </c>
      <c r="C1036" t="s">
        <v>1340</v>
      </c>
    </row>
    <row r="1037" spans="1:3">
      <c r="A1037" t="s">
        <v>80</v>
      </c>
      <c r="B1037" t="s">
        <v>814</v>
      </c>
      <c r="C1037" t="s">
        <v>1340</v>
      </c>
    </row>
    <row r="1038" spans="1:3">
      <c r="A1038" t="s">
        <v>80</v>
      </c>
      <c r="B1038" t="s">
        <v>815</v>
      </c>
      <c r="C1038" t="s">
        <v>1340</v>
      </c>
    </row>
    <row r="1039" spans="1:3">
      <c r="A1039" t="s">
        <v>80</v>
      </c>
      <c r="B1039" t="s">
        <v>816</v>
      </c>
      <c r="C1039" t="s">
        <v>1340</v>
      </c>
    </row>
    <row r="1040" spans="1:3">
      <c r="A1040" t="s">
        <v>80</v>
      </c>
      <c r="B1040" t="s">
        <v>818</v>
      </c>
      <c r="C1040" t="s">
        <v>1340</v>
      </c>
    </row>
    <row r="1041" spans="1:3">
      <c r="A1041" t="s">
        <v>80</v>
      </c>
      <c r="B1041" t="s">
        <v>1055</v>
      </c>
      <c r="C1041" t="s">
        <v>1340</v>
      </c>
    </row>
    <row r="1042" spans="1:3">
      <c r="A1042" t="s">
        <v>80</v>
      </c>
      <c r="B1042" t="s">
        <v>1056</v>
      </c>
      <c r="C1042" t="s">
        <v>1340</v>
      </c>
    </row>
    <row r="1043" spans="1:3">
      <c r="A1043" t="s">
        <v>80</v>
      </c>
      <c r="C1043" t="s">
        <v>1340</v>
      </c>
    </row>
    <row r="1044" spans="1:3">
      <c r="A1044" t="s">
        <v>81</v>
      </c>
      <c r="B1044" t="s">
        <v>413</v>
      </c>
      <c r="C1044" t="s">
        <v>785</v>
      </c>
    </row>
    <row r="1045" spans="1:3">
      <c r="A1045" t="s">
        <v>81</v>
      </c>
      <c r="B1045" t="s">
        <v>581</v>
      </c>
      <c r="C1045" t="s">
        <v>785</v>
      </c>
    </row>
    <row r="1046" spans="1:3">
      <c r="A1046" t="s">
        <v>81</v>
      </c>
      <c r="B1046" t="s">
        <v>430</v>
      </c>
      <c r="C1046" t="s">
        <v>785</v>
      </c>
    </row>
    <row r="1047" spans="1:3">
      <c r="A1047" t="s">
        <v>81</v>
      </c>
      <c r="B1047" t="s">
        <v>512</v>
      </c>
      <c r="C1047" t="s">
        <v>785</v>
      </c>
    </row>
    <row r="1048" spans="1:3">
      <c r="A1048" t="s">
        <v>81</v>
      </c>
      <c r="B1048" t="s">
        <v>192</v>
      </c>
      <c r="C1048" t="s">
        <v>405</v>
      </c>
    </row>
    <row r="1049" spans="1:3">
      <c r="A1049" t="s">
        <v>81</v>
      </c>
      <c r="B1049" t="s">
        <v>141</v>
      </c>
      <c r="C1049" t="s">
        <v>405</v>
      </c>
    </row>
    <row r="1050" spans="1:3">
      <c r="A1050" t="s">
        <v>81</v>
      </c>
      <c r="B1050" t="s">
        <v>212</v>
      </c>
      <c r="C1050" t="s">
        <v>405</v>
      </c>
    </row>
    <row r="1051" spans="1:3">
      <c r="A1051" t="s">
        <v>81</v>
      </c>
      <c r="B1051" t="s">
        <v>173</v>
      </c>
      <c r="C1051" t="s">
        <v>405</v>
      </c>
    </row>
    <row r="1052" spans="1:3">
      <c r="A1052" t="s">
        <v>81</v>
      </c>
      <c r="B1052" t="s">
        <v>133</v>
      </c>
      <c r="C1052" t="s">
        <v>405</v>
      </c>
    </row>
    <row r="1053" spans="1:3">
      <c r="A1053" t="s">
        <v>81</v>
      </c>
      <c r="B1053" t="s">
        <v>194</v>
      </c>
      <c r="C1053" t="s">
        <v>405</v>
      </c>
    </row>
    <row r="1054" spans="1:3">
      <c r="A1054" t="s">
        <v>81</v>
      </c>
      <c r="B1054" t="s">
        <v>137</v>
      </c>
      <c r="C1054" t="s">
        <v>405</v>
      </c>
    </row>
    <row r="1055" spans="1:3">
      <c r="A1055" t="s">
        <v>81</v>
      </c>
      <c r="B1055" t="s">
        <v>170</v>
      </c>
      <c r="C1055" t="s">
        <v>405</v>
      </c>
    </row>
    <row r="1056" spans="1:3">
      <c r="A1056" t="s">
        <v>81</v>
      </c>
      <c r="B1056" t="s">
        <v>210</v>
      </c>
      <c r="C1056" t="s">
        <v>405</v>
      </c>
    </row>
    <row r="1057" spans="1:3">
      <c r="A1057" t="s">
        <v>81</v>
      </c>
      <c r="B1057" t="s">
        <v>199</v>
      </c>
      <c r="C1057" t="s">
        <v>405</v>
      </c>
    </row>
    <row r="1058" spans="1:3">
      <c r="A1058" t="s">
        <v>81</v>
      </c>
      <c r="B1058" t="s">
        <v>168</v>
      </c>
      <c r="C1058" t="s">
        <v>405</v>
      </c>
    </row>
    <row r="1059" spans="1:3">
      <c r="A1059" t="s">
        <v>81</v>
      </c>
      <c r="B1059" t="s">
        <v>182</v>
      </c>
      <c r="C1059" t="s">
        <v>405</v>
      </c>
    </row>
    <row r="1060" spans="1:3">
      <c r="A1060" t="s">
        <v>81</v>
      </c>
      <c r="B1060" t="s">
        <v>211</v>
      </c>
      <c r="C1060" t="s">
        <v>405</v>
      </c>
    </row>
    <row r="1061" spans="1:3">
      <c r="A1061" t="s">
        <v>81</v>
      </c>
      <c r="B1061" t="s">
        <v>124</v>
      </c>
      <c r="C1061" t="s">
        <v>405</v>
      </c>
    </row>
    <row r="1062" spans="1:3">
      <c r="A1062" t="s">
        <v>81</v>
      </c>
      <c r="B1062" t="s">
        <v>172</v>
      </c>
      <c r="C1062" t="s">
        <v>405</v>
      </c>
    </row>
    <row r="1063" spans="1:3">
      <c r="A1063" t="s">
        <v>81</v>
      </c>
      <c r="B1063" t="s">
        <v>146</v>
      </c>
      <c r="C1063" t="s">
        <v>405</v>
      </c>
    </row>
    <row r="1064" spans="1:3">
      <c r="A1064" t="s">
        <v>81</v>
      </c>
      <c r="B1064" t="s">
        <v>157</v>
      </c>
      <c r="C1064" t="s">
        <v>405</v>
      </c>
    </row>
    <row r="1065" spans="1:3">
      <c r="A1065" t="s">
        <v>81</v>
      </c>
      <c r="B1065" t="s">
        <v>122</v>
      </c>
      <c r="C1065" t="s">
        <v>405</v>
      </c>
    </row>
    <row r="1066" spans="1:3">
      <c r="A1066" t="s">
        <v>81</v>
      </c>
      <c r="B1066" t="s">
        <v>1057</v>
      </c>
      <c r="C1066" t="s">
        <v>1340</v>
      </c>
    </row>
    <row r="1067" spans="1:3">
      <c r="A1067" t="s">
        <v>82</v>
      </c>
      <c r="B1067" t="s">
        <v>410</v>
      </c>
      <c r="C1067" t="s">
        <v>785</v>
      </c>
    </row>
    <row r="1068" spans="1:3">
      <c r="A1068" t="s">
        <v>82</v>
      </c>
      <c r="B1068" t="s">
        <v>454</v>
      </c>
      <c r="C1068" t="s">
        <v>785</v>
      </c>
    </row>
    <row r="1069" spans="1:3">
      <c r="A1069" t="s">
        <v>82</v>
      </c>
      <c r="B1069" t="s">
        <v>413</v>
      </c>
      <c r="C1069" t="s">
        <v>785</v>
      </c>
    </row>
    <row r="1070" spans="1:3">
      <c r="A1070" t="s">
        <v>82</v>
      </c>
      <c r="B1070" t="s">
        <v>458</v>
      </c>
      <c r="C1070" t="s">
        <v>785</v>
      </c>
    </row>
    <row r="1071" spans="1:3">
      <c r="A1071" t="s">
        <v>82</v>
      </c>
      <c r="B1071" t="s">
        <v>415</v>
      </c>
      <c r="C1071" t="s">
        <v>785</v>
      </c>
    </row>
    <row r="1072" spans="1:3">
      <c r="A1072" t="s">
        <v>82</v>
      </c>
      <c r="B1072" t="s">
        <v>582</v>
      </c>
      <c r="C1072" t="s">
        <v>785</v>
      </c>
    </row>
    <row r="1073" spans="1:3">
      <c r="A1073" t="s">
        <v>82</v>
      </c>
      <c r="B1073" t="s">
        <v>510</v>
      </c>
      <c r="C1073" t="s">
        <v>785</v>
      </c>
    </row>
    <row r="1074" spans="1:3">
      <c r="A1074" t="s">
        <v>82</v>
      </c>
      <c r="B1074" t="s">
        <v>583</v>
      </c>
      <c r="C1074" t="s">
        <v>785</v>
      </c>
    </row>
    <row r="1075" spans="1:3">
      <c r="A1075" t="s">
        <v>82</v>
      </c>
      <c r="B1075" t="s">
        <v>455</v>
      </c>
      <c r="C1075" t="s">
        <v>785</v>
      </c>
    </row>
    <row r="1076" spans="1:3">
      <c r="A1076" t="s">
        <v>82</v>
      </c>
      <c r="B1076" t="s">
        <v>584</v>
      </c>
      <c r="C1076" t="s">
        <v>785</v>
      </c>
    </row>
    <row r="1077" spans="1:3">
      <c r="A1077" t="s">
        <v>82</v>
      </c>
      <c r="B1077" t="s">
        <v>536</v>
      </c>
      <c r="C1077" t="s">
        <v>785</v>
      </c>
    </row>
    <row r="1078" spans="1:3">
      <c r="A1078" t="s">
        <v>82</v>
      </c>
      <c r="B1078" t="s">
        <v>585</v>
      </c>
      <c r="C1078" t="s">
        <v>785</v>
      </c>
    </row>
    <row r="1079" spans="1:3">
      <c r="A1079" t="s">
        <v>82</v>
      </c>
      <c r="B1079" t="s">
        <v>451</v>
      </c>
      <c r="C1079" t="s">
        <v>785</v>
      </c>
    </row>
    <row r="1080" spans="1:3">
      <c r="A1080" t="s">
        <v>82</v>
      </c>
      <c r="B1080" t="s">
        <v>586</v>
      </c>
      <c r="C1080" t="s">
        <v>785</v>
      </c>
    </row>
    <row r="1081" spans="1:3">
      <c r="A1081" t="s">
        <v>82</v>
      </c>
      <c r="B1081" t="s">
        <v>208</v>
      </c>
      <c r="C1081" t="s">
        <v>405</v>
      </c>
    </row>
    <row r="1082" spans="1:3">
      <c r="A1082" t="s">
        <v>82</v>
      </c>
      <c r="B1082" t="s">
        <v>120</v>
      </c>
      <c r="C1082" t="s">
        <v>405</v>
      </c>
    </row>
    <row r="1083" spans="1:3">
      <c r="A1083" t="s">
        <v>82</v>
      </c>
      <c r="B1083" t="s">
        <v>194</v>
      </c>
      <c r="C1083" t="s">
        <v>405</v>
      </c>
    </row>
    <row r="1084" spans="1:3">
      <c r="A1084" t="s">
        <v>82</v>
      </c>
      <c r="B1084" t="s">
        <v>172</v>
      </c>
      <c r="C1084" t="s">
        <v>405</v>
      </c>
    </row>
    <row r="1085" spans="1:3">
      <c r="A1085" t="s">
        <v>82</v>
      </c>
      <c r="B1085" t="s">
        <v>843</v>
      </c>
      <c r="C1085" t="s">
        <v>1340</v>
      </c>
    </row>
    <row r="1086" spans="1:3">
      <c r="A1086" t="s">
        <v>82</v>
      </c>
      <c r="B1086" t="s">
        <v>997</v>
      </c>
      <c r="C1086" t="s">
        <v>1340</v>
      </c>
    </row>
    <row r="1087" spans="1:3">
      <c r="A1087" t="s">
        <v>82</v>
      </c>
      <c r="B1087" t="s">
        <v>895</v>
      </c>
      <c r="C1087" t="s">
        <v>1340</v>
      </c>
    </row>
    <row r="1088" spans="1:3">
      <c r="A1088" t="s">
        <v>82</v>
      </c>
      <c r="B1088" t="s">
        <v>791</v>
      </c>
      <c r="C1088" t="s">
        <v>1340</v>
      </c>
    </row>
    <row r="1089" spans="1:3">
      <c r="A1089" t="s">
        <v>82</v>
      </c>
      <c r="B1089" t="s">
        <v>1005</v>
      </c>
      <c r="C1089" t="s">
        <v>1340</v>
      </c>
    </row>
    <row r="1090" spans="1:3">
      <c r="A1090" t="s">
        <v>82</v>
      </c>
      <c r="B1090" t="s">
        <v>939</v>
      </c>
      <c r="C1090" t="s">
        <v>1340</v>
      </c>
    </row>
    <row r="1091" spans="1:3">
      <c r="A1091" t="s">
        <v>82</v>
      </c>
      <c r="B1091" t="s">
        <v>1058</v>
      </c>
      <c r="C1091" t="s">
        <v>1340</v>
      </c>
    </row>
    <row r="1092" spans="1:3">
      <c r="A1092" t="s">
        <v>82</v>
      </c>
      <c r="B1092" t="s">
        <v>898</v>
      </c>
      <c r="C1092" t="s">
        <v>1340</v>
      </c>
    </row>
    <row r="1093" spans="1:3">
      <c r="A1093" t="s">
        <v>82</v>
      </c>
      <c r="B1093" t="s">
        <v>961</v>
      </c>
      <c r="C1093" t="s">
        <v>1340</v>
      </c>
    </row>
    <row r="1094" spans="1:3">
      <c r="A1094" t="s">
        <v>82</v>
      </c>
      <c r="B1094" t="s">
        <v>1059</v>
      </c>
      <c r="C1094" t="s">
        <v>1340</v>
      </c>
    </row>
    <row r="1095" spans="1:3">
      <c r="A1095" t="s">
        <v>82</v>
      </c>
      <c r="B1095" t="s">
        <v>1060</v>
      </c>
      <c r="C1095" t="s">
        <v>1340</v>
      </c>
    </row>
    <row r="1096" spans="1:3">
      <c r="A1096" t="s">
        <v>82</v>
      </c>
      <c r="B1096" t="s">
        <v>905</v>
      </c>
      <c r="C1096" t="s">
        <v>1340</v>
      </c>
    </row>
    <row r="1097" spans="1:3">
      <c r="A1097" t="s">
        <v>82</v>
      </c>
      <c r="B1097" t="s">
        <v>942</v>
      </c>
      <c r="C1097" t="s">
        <v>1340</v>
      </c>
    </row>
    <row r="1098" spans="1:3">
      <c r="A1098" t="s">
        <v>82</v>
      </c>
      <c r="B1098" t="s">
        <v>1061</v>
      </c>
      <c r="C1098" t="s">
        <v>1340</v>
      </c>
    </row>
    <row r="1099" spans="1:3">
      <c r="A1099" t="s">
        <v>82</v>
      </c>
      <c r="B1099" t="s">
        <v>1062</v>
      </c>
      <c r="C1099" t="s">
        <v>1340</v>
      </c>
    </row>
    <row r="1100" spans="1:3">
      <c r="A1100" t="s">
        <v>82</v>
      </c>
      <c r="B1100" t="s">
        <v>1063</v>
      </c>
      <c r="C1100" t="s">
        <v>1340</v>
      </c>
    </row>
    <row r="1101" spans="1:3">
      <c r="A1101" t="s">
        <v>82</v>
      </c>
      <c r="B1101" t="s">
        <v>916</v>
      </c>
      <c r="C1101" t="s">
        <v>1340</v>
      </c>
    </row>
    <row r="1102" spans="1:3">
      <c r="A1102" t="s">
        <v>82</v>
      </c>
      <c r="B1102" t="s">
        <v>1064</v>
      </c>
      <c r="C1102" t="s">
        <v>1340</v>
      </c>
    </row>
    <row r="1103" spans="1:3">
      <c r="A1103" t="s">
        <v>82</v>
      </c>
      <c r="B1103" t="s">
        <v>867</v>
      </c>
      <c r="C1103" t="s">
        <v>1340</v>
      </c>
    </row>
    <row r="1104" spans="1:3">
      <c r="A1104" t="s">
        <v>83</v>
      </c>
      <c r="B1104" t="s">
        <v>563</v>
      </c>
      <c r="C1104" t="s">
        <v>785</v>
      </c>
    </row>
    <row r="1105" spans="1:3">
      <c r="A1105" t="s">
        <v>83</v>
      </c>
      <c r="B1105" t="s">
        <v>587</v>
      </c>
      <c r="C1105" t="s">
        <v>785</v>
      </c>
    </row>
    <row r="1106" spans="1:3">
      <c r="A1106" t="s">
        <v>83</v>
      </c>
      <c r="B1106" t="s">
        <v>588</v>
      </c>
      <c r="C1106" t="s">
        <v>785</v>
      </c>
    </row>
    <row r="1107" spans="1:3">
      <c r="A1107" t="s">
        <v>83</v>
      </c>
      <c r="B1107" t="s">
        <v>411</v>
      </c>
      <c r="C1107" t="s">
        <v>785</v>
      </c>
    </row>
    <row r="1108" spans="1:3">
      <c r="A1108" t="s">
        <v>83</v>
      </c>
      <c r="B1108" t="s">
        <v>589</v>
      </c>
      <c r="C1108" t="s">
        <v>785</v>
      </c>
    </row>
    <row r="1109" spans="1:3">
      <c r="A1109" t="s">
        <v>83</v>
      </c>
      <c r="B1109" t="s">
        <v>413</v>
      </c>
      <c r="C1109" t="s">
        <v>785</v>
      </c>
    </row>
    <row r="1110" spans="1:3">
      <c r="A1110" t="s">
        <v>83</v>
      </c>
      <c r="B1110" t="s">
        <v>417</v>
      </c>
      <c r="C1110" t="s">
        <v>785</v>
      </c>
    </row>
    <row r="1111" spans="1:3">
      <c r="A1111" t="s">
        <v>83</v>
      </c>
      <c r="B1111" t="s">
        <v>590</v>
      </c>
      <c r="C1111" t="s">
        <v>785</v>
      </c>
    </row>
    <row r="1112" spans="1:3">
      <c r="A1112" t="s">
        <v>83</v>
      </c>
      <c r="B1112" t="s">
        <v>527</v>
      </c>
      <c r="C1112" t="s">
        <v>785</v>
      </c>
    </row>
    <row r="1113" spans="1:3">
      <c r="A1113" t="s">
        <v>83</v>
      </c>
      <c r="B1113" t="s">
        <v>591</v>
      </c>
      <c r="C1113" t="s">
        <v>785</v>
      </c>
    </row>
    <row r="1114" spans="1:3">
      <c r="A1114" t="s">
        <v>83</v>
      </c>
      <c r="B1114" t="s">
        <v>592</v>
      </c>
      <c r="C1114" t="s">
        <v>785</v>
      </c>
    </row>
    <row r="1115" spans="1:3">
      <c r="A1115" t="s">
        <v>83</v>
      </c>
      <c r="B1115" t="s">
        <v>593</v>
      </c>
      <c r="C1115" t="s">
        <v>785</v>
      </c>
    </row>
    <row r="1116" spans="1:3">
      <c r="A1116" t="s">
        <v>83</v>
      </c>
      <c r="B1116" t="s">
        <v>594</v>
      </c>
      <c r="C1116" t="s">
        <v>785</v>
      </c>
    </row>
    <row r="1117" spans="1:3">
      <c r="A1117" t="s">
        <v>83</v>
      </c>
      <c r="B1117" t="s">
        <v>595</v>
      </c>
      <c r="C1117" t="s">
        <v>785</v>
      </c>
    </row>
    <row r="1118" spans="1:3">
      <c r="A1118" t="s">
        <v>83</v>
      </c>
      <c r="B1118" t="s">
        <v>569</v>
      </c>
      <c r="C1118" t="s">
        <v>785</v>
      </c>
    </row>
    <row r="1119" spans="1:3">
      <c r="A1119" t="s">
        <v>83</v>
      </c>
      <c r="B1119" t="s">
        <v>596</v>
      </c>
      <c r="C1119" t="s">
        <v>785</v>
      </c>
    </row>
    <row r="1120" spans="1:3">
      <c r="A1120" t="s">
        <v>83</v>
      </c>
      <c r="B1120" t="s">
        <v>549</v>
      </c>
      <c r="C1120" t="s">
        <v>785</v>
      </c>
    </row>
    <row r="1121" spans="1:3">
      <c r="A1121" t="s">
        <v>83</v>
      </c>
      <c r="B1121" t="s">
        <v>597</v>
      </c>
      <c r="C1121" t="s">
        <v>785</v>
      </c>
    </row>
    <row r="1122" spans="1:3">
      <c r="A1122" t="s">
        <v>83</v>
      </c>
      <c r="B1122" t="s">
        <v>475</v>
      </c>
      <c r="C1122" t="s">
        <v>785</v>
      </c>
    </row>
    <row r="1123" spans="1:3">
      <c r="A1123" t="s">
        <v>83</v>
      </c>
      <c r="B1123" t="s">
        <v>430</v>
      </c>
      <c r="C1123" t="s">
        <v>785</v>
      </c>
    </row>
    <row r="1124" spans="1:3">
      <c r="A1124" t="s">
        <v>83</v>
      </c>
      <c r="B1124" t="s">
        <v>455</v>
      </c>
      <c r="C1124" t="s">
        <v>785</v>
      </c>
    </row>
    <row r="1125" spans="1:3">
      <c r="A1125" t="s">
        <v>83</v>
      </c>
      <c r="B1125" t="s">
        <v>504</v>
      </c>
      <c r="C1125" t="s">
        <v>785</v>
      </c>
    </row>
    <row r="1126" spans="1:3">
      <c r="A1126" t="s">
        <v>83</v>
      </c>
      <c r="B1126" t="s">
        <v>598</v>
      </c>
      <c r="C1126" t="s">
        <v>785</v>
      </c>
    </row>
    <row r="1127" spans="1:3">
      <c r="A1127" t="s">
        <v>83</v>
      </c>
      <c r="B1127" t="s">
        <v>436</v>
      </c>
      <c r="C1127" t="s">
        <v>785</v>
      </c>
    </row>
    <row r="1128" spans="1:3">
      <c r="A1128" t="s">
        <v>83</v>
      </c>
      <c r="B1128" t="s">
        <v>599</v>
      </c>
      <c r="C1128" t="s">
        <v>785</v>
      </c>
    </row>
    <row r="1129" spans="1:3">
      <c r="A1129" t="s">
        <v>83</v>
      </c>
      <c r="B1129" t="s">
        <v>600</v>
      </c>
      <c r="C1129" t="s">
        <v>785</v>
      </c>
    </row>
    <row r="1130" spans="1:3">
      <c r="A1130" t="s">
        <v>83</v>
      </c>
      <c r="B1130" t="s">
        <v>601</v>
      </c>
      <c r="C1130" t="s">
        <v>785</v>
      </c>
    </row>
    <row r="1131" spans="1:3">
      <c r="A1131" t="s">
        <v>83</v>
      </c>
      <c r="B1131" t="s">
        <v>602</v>
      </c>
      <c r="C1131" t="s">
        <v>785</v>
      </c>
    </row>
    <row r="1132" spans="1:3">
      <c r="A1132" t="s">
        <v>83</v>
      </c>
      <c r="B1132" t="s">
        <v>512</v>
      </c>
      <c r="C1132" t="s">
        <v>785</v>
      </c>
    </row>
    <row r="1133" spans="1:3">
      <c r="A1133" t="s">
        <v>83</v>
      </c>
      <c r="B1133" t="s">
        <v>603</v>
      </c>
      <c r="C1133" t="s">
        <v>785</v>
      </c>
    </row>
    <row r="1134" spans="1:3">
      <c r="A1134" t="s">
        <v>83</v>
      </c>
      <c r="B1134" t="s">
        <v>604</v>
      </c>
      <c r="C1134" t="s">
        <v>785</v>
      </c>
    </row>
    <row r="1135" spans="1:3">
      <c r="A1135" t="s">
        <v>83</v>
      </c>
      <c r="B1135" t="s">
        <v>605</v>
      </c>
      <c r="C1135" t="s">
        <v>785</v>
      </c>
    </row>
    <row r="1136" spans="1:3">
      <c r="A1136" t="s">
        <v>83</v>
      </c>
      <c r="B1136" t="s">
        <v>606</v>
      </c>
      <c r="C1136" t="s">
        <v>785</v>
      </c>
    </row>
    <row r="1137" spans="1:3">
      <c r="A1137" t="s">
        <v>83</v>
      </c>
      <c r="B1137" t="s">
        <v>607</v>
      </c>
      <c r="C1137" t="s">
        <v>785</v>
      </c>
    </row>
    <row r="1138" spans="1:3">
      <c r="A1138" t="s">
        <v>83</v>
      </c>
      <c r="B1138" t="s">
        <v>537</v>
      </c>
      <c r="C1138" t="s">
        <v>785</v>
      </c>
    </row>
    <row r="1139" spans="1:3">
      <c r="A1139" t="s">
        <v>83</v>
      </c>
      <c r="B1139" t="s">
        <v>608</v>
      </c>
      <c r="C1139" t="s">
        <v>785</v>
      </c>
    </row>
    <row r="1140" spans="1:3">
      <c r="A1140" t="s">
        <v>83</v>
      </c>
      <c r="B1140" t="s">
        <v>609</v>
      </c>
      <c r="C1140" t="s">
        <v>785</v>
      </c>
    </row>
    <row r="1141" spans="1:3">
      <c r="A1141" t="s">
        <v>83</v>
      </c>
      <c r="B1141" t="s">
        <v>610</v>
      </c>
      <c r="C1141" t="s">
        <v>785</v>
      </c>
    </row>
    <row r="1142" spans="1:3">
      <c r="A1142" t="s">
        <v>83</v>
      </c>
      <c r="B1142" t="s">
        <v>611</v>
      </c>
      <c r="C1142" t="s">
        <v>785</v>
      </c>
    </row>
    <row r="1143" spans="1:3">
      <c r="A1143" t="s">
        <v>83</v>
      </c>
      <c r="B1143" t="s">
        <v>542</v>
      </c>
      <c r="C1143" t="s">
        <v>785</v>
      </c>
    </row>
    <row r="1144" spans="1:3">
      <c r="A1144" t="s">
        <v>83</v>
      </c>
      <c r="B1144" t="s">
        <v>449</v>
      </c>
      <c r="C1144" t="s">
        <v>785</v>
      </c>
    </row>
    <row r="1145" spans="1:3">
      <c r="A1145" t="s">
        <v>83</v>
      </c>
      <c r="B1145" t="s">
        <v>450</v>
      </c>
      <c r="C1145" t="s">
        <v>785</v>
      </c>
    </row>
    <row r="1146" spans="1:3">
      <c r="A1146" t="s">
        <v>83</v>
      </c>
      <c r="B1146" t="s">
        <v>612</v>
      </c>
      <c r="C1146" t="s">
        <v>785</v>
      </c>
    </row>
    <row r="1147" spans="1:3">
      <c r="A1147" t="s">
        <v>83</v>
      </c>
      <c r="B1147" t="s">
        <v>613</v>
      </c>
      <c r="C1147" t="s">
        <v>785</v>
      </c>
    </row>
    <row r="1148" spans="1:3">
      <c r="A1148" t="s">
        <v>83</v>
      </c>
      <c r="B1148" t="s">
        <v>451</v>
      </c>
      <c r="C1148" t="s">
        <v>785</v>
      </c>
    </row>
    <row r="1149" spans="1:3">
      <c r="A1149" t="s">
        <v>83</v>
      </c>
      <c r="B1149" t="s">
        <v>614</v>
      </c>
      <c r="C1149" t="s">
        <v>785</v>
      </c>
    </row>
    <row r="1150" spans="1:3">
      <c r="A1150" t="s">
        <v>83</v>
      </c>
      <c r="B1150" t="s">
        <v>346</v>
      </c>
      <c r="C1150" t="s">
        <v>405</v>
      </c>
    </row>
    <row r="1151" spans="1:3">
      <c r="A1151" t="s">
        <v>83</v>
      </c>
      <c r="B1151" t="s">
        <v>191</v>
      </c>
      <c r="C1151" t="s">
        <v>405</v>
      </c>
    </row>
    <row r="1152" spans="1:3">
      <c r="A1152" t="s">
        <v>83</v>
      </c>
      <c r="B1152" t="s">
        <v>155</v>
      </c>
      <c r="C1152" t="s">
        <v>405</v>
      </c>
    </row>
    <row r="1153" spans="1:3">
      <c r="A1153" t="s">
        <v>83</v>
      </c>
      <c r="B1153" t="s">
        <v>348</v>
      </c>
      <c r="C1153" t="s">
        <v>405</v>
      </c>
    </row>
    <row r="1154" spans="1:3">
      <c r="A1154" t="s">
        <v>83</v>
      </c>
      <c r="B1154" t="s">
        <v>201</v>
      </c>
      <c r="C1154" t="s">
        <v>405</v>
      </c>
    </row>
    <row r="1155" spans="1:3">
      <c r="A1155" t="s">
        <v>83</v>
      </c>
      <c r="B1155" t="s">
        <v>257</v>
      </c>
      <c r="C1155" t="s">
        <v>405</v>
      </c>
    </row>
    <row r="1156" spans="1:3">
      <c r="A1156" t="s">
        <v>83</v>
      </c>
      <c r="B1156" t="s">
        <v>152</v>
      </c>
      <c r="C1156" t="s">
        <v>405</v>
      </c>
    </row>
    <row r="1157" spans="1:3">
      <c r="A1157" t="s">
        <v>83</v>
      </c>
      <c r="B1157" t="s">
        <v>134</v>
      </c>
      <c r="C1157" t="s">
        <v>405</v>
      </c>
    </row>
    <row r="1158" spans="1:3">
      <c r="A1158" t="s">
        <v>83</v>
      </c>
      <c r="B1158" t="s">
        <v>324</v>
      </c>
      <c r="C1158" t="s">
        <v>405</v>
      </c>
    </row>
    <row r="1159" spans="1:3">
      <c r="A1159" t="s">
        <v>83</v>
      </c>
      <c r="B1159" t="s">
        <v>339</v>
      </c>
      <c r="C1159" t="s">
        <v>405</v>
      </c>
    </row>
    <row r="1160" spans="1:3">
      <c r="A1160" t="s">
        <v>83</v>
      </c>
      <c r="B1160" t="s">
        <v>262</v>
      </c>
      <c r="C1160" t="s">
        <v>405</v>
      </c>
    </row>
    <row r="1161" spans="1:3">
      <c r="A1161" t="s">
        <v>83</v>
      </c>
      <c r="B1161" t="s">
        <v>334</v>
      </c>
      <c r="C1161" t="s">
        <v>405</v>
      </c>
    </row>
    <row r="1162" spans="1:3">
      <c r="A1162" t="s">
        <v>83</v>
      </c>
      <c r="B1162" t="s">
        <v>298</v>
      </c>
      <c r="C1162" t="s">
        <v>405</v>
      </c>
    </row>
    <row r="1163" spans="1:3">
      <c r="A1163" t="s">
        <v>83</v>
      </c>
      <c r="B1163" t="s">
        <v>217</v>
      </c>
      <c r="C1163" t="s">
        <v>405</v>
      </c>
    </row>
    <row r="1164" spans="1:3">
      <c r="A1164" t="s">
        <v>83</v>
      </c>
      <c r="B1164" t="s">
        <v>169</v>
      </c>
      <c r="C1164" t="s">
        <v>405</v>
      </c>
    </row>
    <row r="1165" spans="1:3">
      <c r="A1165" t="s">
        <v>83</v>
      </c>
      <c r="B1165" t="s">
        <v>295</v>
      </c>
      <c r="C1165" t="s">
        <v>405</v>
      </c>
    </row>
    <row r="1166" spans="1:3">
      <c r="A1166" t="s">
        <v>83</v>
      </c>
      <c r="B1166" t="s">
        <v>234</v>
      </c>
      <c r="C1166" t="s">
        <v>405</v>
      </c>
    </row>
    <row r="1167" spans="1:3">
      <c r="A1167" t="s">
        <v>83</v>
      </c>
      <c r="B1167" t="s">
        <v>220</v>
      </c>
      <c r="C1167" t="s">
        <v>405</v>
      </c>
    </row>
    <row r="1168" spans="1:3">
      <c r="A1168" t="s">
        <v>83</v>
      </c>
      <c r="B1168" t="s">
        <v>271</v>
      </c>
      <c r="C1168" t="s">
        <v>405</v>
      </c>
    </row>
    <row r="1169" spans="1:3">
      <c r="A1169" t="s">
        <v>83</v>
      </c>
      <c r="B1169" t="s">
        <v>296</v>
      </c>
      <c r="C1169" t="s">
        <v>405</v>
      </c>
    </row>
    <row r="1170" spans="1:3">
      <c r="A1170" t="s">
        <v>83</v>
      </c>
      <c r="B1170" t="s">
        <v>273</v>
      </c>
      <c r="C1170" t="s">
        <v>405</v>
      </c>
    </row>
    <row r="1171" spans="1:3">
      <c r="A1171" t="s">
        <v>83</v>
      </c>
      <c r="B1171" t="s">
        <v>338</v>
      </c>
      <c r="C1171" t="s">
        <v>405</v>
      </c>
    </row>
    <row r="1172" spans="1:3">
      <c r="A1172" t="s">
        <v>83</v>
      </c>
      <c r="B1172" t="s">
        <v>341</v>
      </c>
      <c r="C1172" t="s">
        <v>405</v>
      </c>
    </row>
    <row r="1173" spans="1:3">
      <c r="A1173" t="s">
        <v>83</v>
      </c>
      <c r="B1173" t="s">
        <v>116</v>
      </c>
      <c r="C1173" t="s">
        <v>405</v>
      </c>
    </row>
    <row r="1174" spans="1:3">
      <c r="A1174" t="s">
        <v>83</v>
      </c>
      <c r="B1174" t="s">
        <v>272</v>
      </c>
      <c r="C1174" t="s">
        <v>405</v>
      </c>
    </row>
    <row r="1175" spans="1:3">
      <c r="A1175" t="s">
        <v>83</v>
      </c>
      <c r="B1175" t="s">
        <v>181</v>
      </c>
      <c r="C1175" t="s">
        <v>405</v>
      </c>
    </row>
    <row r="1176" spans="1:3">
      <c r="A1176" t="s">
        <v>83</v>
      </c>
      <c r="B1176" t="s">
        <v>270</v>
      </c>
      <c r="C1176" t="s">
        <v>405</v>
      </c>
    </row>
    <row r="1177" spans="1:3">
      <c r="A1177" t="s">
        <v>83</v>
      </c>
      <c r="B1177" t="s">
        <v>345</v>
      </c>
      <c r="C1177" t="s">
        <v>405</v>
      </c>
    </row>
    <row r="1178" spans="1:3">
      <c r="A1178" t="s">
        <v>83</v>
      </c>
      <c r="B1178" t="s">
        <v>342</v>
      </c>
      <c r="C1178" t="s">
        <v>405</v>
      </c>
    </row>
    <row r="1179" spans="1:3">
      <c r="A1179" t="s">
        <v>83</v>
      </c>
      <c r="B1179" t="s">
        <v>269</v>
      </c>
      <c r="C1179" t="s">
        <v>405</v>
      </c>
    </row>
    <row r="1180" spans="1:3">
      <c r="A1180" t="s">
        <v>83</v>
      </c>
      <c r="B1180" t="s">
        <v>194</v>
      </c>
      <c r="C1180" t="s">
        <v>405</v>
      </c>
    </row>
    <row r="1181" spans="1:3">
      <c r="A1181" t="s">
        <v>83</v>
      </c>
      <c r="B1181" t="s">
        <v>340</v>
      </c>
      <c r="C1181" t="s">
        <v>405</v>
      </c>
    </row>
    <row r="1182" spans="1:3">
      <c r="A1182" t="s">
        <v>83</v>
      </c>
      <c r="B1182" t="s">
        <v>185</v>
      </c>
      <c r="C1182" t="s">
        <v>405</v>
      </c>
    </row>
    <row r="1183" spans="1:3">
      <c r="A1183" t="s">
        <v>83</v>
      </c>
      <c r="B1183" t="s">
        <v>158</v>
      </c>
      <c r="C1183" t="s">
        <v>405</v>
      </c>
    </row>
    <row r="1184" spans="1:3">
      <c r="A1184" t="s">
        <v>83</v>
      </c>
      <c r="B1184" t="s">
        <v>344</v>
      </c>
      <c r="C1184" t="s">
        <v>405</v>
      </c>
    </row>
    <row r="1185" spans="1:3">
      <c r="A1185" t="s">
        <v>83</v>
      </c>
      <c r="B1185" t="s">
        <v>323</v>
      </c>
      <c r="C1185" t="s">
        <v>405</v>
      </c>
    </row>
    <row r="1186" spans="1:3">
      <c r="A1186" t="s">
        <v>83</v>
      </c>
      <c r="B1186" t="s">
        <v>144</v>
      </c>
      <c r="C1186" t="s">
        <v>405</v>
      </c>
    </row>
    <row r="1187" spans="1:3">
      <c r="A1187" t="s">
        <v>83</v>
      </c>
      <c r="B1187" t="s">
        <v>170</v>
      </c>
      <c r="C1187" t="s">
        <v>405</v>
      </c>
    </row>
    <row r="1188" spans="1:3">
      <c r="A1188" t="s">
        <v>83</v>
      </c>
      <c r="B1188" t="s">
        <v>301</v>
      </c>
      <c r="C1188" t="s">
        <v>405</v>
      </c>
    </row>
    <row r="1189" spans="1:3">
      <c r="A1189" t="s">
        <v>83</v>
      </c>
      <c r="B1189" t="s">
        <v>126</v>
      </c>
      <c r="C1189" t="s">
        <v>405</v>
      </c>
    </row>
    <row r="1190" spans="1:3">
      <c r="A1190" t="s">
        <v>83</v>
      </c>
      <c r="B1190" t="s">
        <v>199</v>
      </c>
      <c r="C1190" t="s">
        <v>405</v>
      </c>
    </row>
    <row r="1191" spans="1:3">
      <c r="A1191" t="s">
        <v>83</v>
      </c>
      <c r="B1191" t="s">
        <v>168</v>
      </c>
      <c r="C1191" t="s">
        <v>405</v>
      </c>
    </row>
    <row r="1192" spans="1:3">
      <c r="A1192" t="s">
        <v>83</v>
      </c>
      <c r="B1192" t="s">
        <v>347</v>
      </c>
      <c r="C1192" t="s">
        <v>405</v>
      </c>
    </row>
    <row r="1193" spans="1:3">
      <c r="A1193" t="s">
        <v>83</v>
      </c>
      <c r="B1193" t="s">
        <v>284</v>
      </c>
      <c r="C1193" t="s">
        <v>405</v>
      </c>
    </row>
    <row r="1194" spans="1:3">
      <c r="A1194" t="s">
        <v>83</v>
      </c>
      <c r="B1194" t="s">
        <v>283</v>
      </c>
      <c r="C1194" t="s">
        <v>405</v>
      </c>
    </row>
    <row r="1195" spans="1:3">
      <c r="A1195" t="s">
        <v>83</v>
      </c>
      <c r="B1195" t="s">
        <v>172</v>
      </c>
      <c r="C1195" t="s">
        <v>405</v>
      </c>
    </row>
    <row r="1196" spans="1:3">
      <c r="A1196" t="s">
        <v>83</v>
      </c>
      <c r="B1196" t="s">
        <v>349</v>
      </c>
      <c r="C1196" t="s">
        <v>405</v>
      </c>
    </row>
    <row r="1197" spans="1:3">
      <c r="A1197" t="s">
        <v>83</v>
      </c>
      <c r="B1197" t="s">
        <v>327</v>
      </c>
      <c r="C1197" t="s">
        <v>405</v>
      </c>
    </row>
    <row r="1198" spans="1:3">
      <c r="A1198" t="s">
        <v>83</v>
      </c>
      <c r="B1198" t="s">
        <v>343</v>
      </c>
      <c r="C1198" t="s">
        <v>405</v>
      </c>
    </row>
    <row r="1199" spans="1:3">
      <c r="A1199" t="s">
        <v>83</v>
      </c>
      <c r="B1199" t="s">
        <v>157</v>
      </c>
      <c r="C1199" t="s">
        <v>405</v>
      </c>
    </row>
    <row r="1200" spans="1:3">
      <c r="A1200" t="s">
        <v>83</v>
      </c>
      <c r="B1200" t="s">
        <v>294</v>
      </c>
      <c r="C1200" t="s">
        <v>405</v>
      </c>
    </row>
    <row r="1201" spans="1:3">
      <c r="A1201" t="s">
        <v>83</v>
      </c>
      <c r="B1201" t="s">
        <v>138</v>
      </c>
      <c r="C1201" t="s">
        <v>405</v>
      </c>
    </row>
    <row r="1202" spans="1:3">
      <c r="A1202" t="s">
        <v>83</v>
      </c>
      <c r="B1202" t="s">
        <v>189</v>
      </c>
      <c r="C1202" t="s">
        <v>405</v>
      </c>
    </row>
    <row r="1203" spans="1:3">
      <c r="A1203" t="s">
        <v>83</v>
      </c>
      <c r="B1203" t="s">
        <v>122</v>
      </c>
      <c r="C1203" t="s">
        <v>405</v>
      </c>
    </row>
    <row r="1204" spans="1:3">
      <c r="A1204" t="s">
        <v>83</v>
      </c>
      <c r="B1204" t="s">
        <v>129</v>
      </c>
      <c r="C1204" t="s">
        <v>405</v>
      </c>
    </row>
    <row r="1205" spans="1:3">
      <c r="A1205" t="s">
        <v>83</v>
      </c>
      <c r="B1205" t="s">
        <v>1065</v>
      </c>
      <c r="C1205" t="s">
        <v>1340</v>
      </c>
    </row>
    <row r="1206" spans="1:3">
      <c r="A1206" t="s">
        <v>83</v>
      </c>
      <c r="B1206" t="s">
        <v>887</v>
      </c>
      <c r="C1206" t="s">
        <v>1340</v>
      </c>
    </row>
    <row r="1207" spans="1:3">
      <c r="A1207" t="s">
        <v>83</v>
      </c>
      <c r="B1207" t="s">
        <v>1066</v>
      </c>
      <c r="C1207" t="s">
        <v>1340</v>
      </c>
    </row>
    <row r="1208" spans="1:3">
      <c r="A1208" t="s">
        <v>83</v>
      </c>
      <c r="B1208" t="s">
        <v>955</v>
      </c>
      <c r="C1208" t="s">
        <v>1340</v>
      </c>
    </row>
    <row r="1209" spans="1:3">
      <c r="A1209" t="s">
        <v>83</v>
      </c>
      <c r="B1209" t="s">
        <v>1067</v>
      </c>
      <c r="C1209" t="s">
        <v>1340</v>
      </c>
    </row>
    <row r="1210" spans="1:3">
      <c r="A1210" t="s">
        <v>83</v>
      </c>
      <c r="B1210" t="s">
        <v>1068</v>
      </c>
      <c r="C1210" t="s">
        <v>1340</v>
      </c>
    </row>
    <row r="1211" spans="1:3">
      <c r="A1211" t="s">
        <v>83</v>
      </c>
      <c r="B1211" t="s">
        <v>1069</v>
      </c>
      <c r="C1211" t="s">
        <v>1340</v>
      </c>
    </row>
    <row r="1212" spans="1:3">
      <c r="A1212" t="s">
        <v>83</v>
      </c>
      <c r="B1212" t="s">
        <v>821</v>
      </c>
      <c r="C1212" t="s">
        <v>1340</v>
      </c>
    </row>
    <row r="1213" spans="1:3">
      <c r="A1213" t="s">
        <v>83</v>
      </c>
      <c r="B1213" t="s">
        <v>1070</v>
      </c>
      <c r="C1213" t="s">
        <v>1340</v>
      </c>
    </row>
    <row r="1214" spans="1:3">
      <c r="A1214" t="s">
        <v>83</v>
      </c>
      <c r="B1214" t="s">
        <v>1071</v>
      </c>
      <c r="C1214" t="s">
        <v>1340</v>
      </c>
    </row>
    <row r="1215" spans="1:3">
      <c r="A1215" t="s">
        <v>83</v>
      </c>
      <c r="B1215" t="s">
        <v>1072</v>
      </c>
      <c r="C1215" t="s">
        <v>1340</v>
      </c>
    </row>
    <row r="1216" spans="1:3">
      <c r="A1216" t="s">
        <v>83</v>
      </c>
      <c r="B1216" t="s">
        <v>1011</v>
      </c>
      <c r="C1216" t="s">
        <v>1340</v>
      </c>
    </row>
    <row r="1217" spans="1:3">
      <c r="A1217" t="s">
        <v>83</v>
      </c>
      <c r="B1217" t="s">
        <v>961</v>
      </c>
      <c r="C1217" t="s">
        <v>1340</v>
      </c>
    </row>
    <row r="1218" spans="1:3">
      <c r="A1218" t="s">
        <v>83</v>
      </c>
      <c r="B1218" t="s">
        <v>1073</v>
      </c>
      <c r="C1218" t="s">
        <v>1340</v>
      </c>
    </row>
    <row r="1219" spans="1:3">
      <c r="A1219" t="s">
        <v>83</v>
      </c>
      <c r="B1219" t="s">
        <v>1059</v>
      </c>
      <c r="C1219" t="s">
        <v>1340</v>
      </c>
    </row>
    <row r="1220" spans="1:3">
      <c r="A1220" t="s">
        <v>83</v>
      </c>
      <c r="B1220" t="s">
        <v>872</v>
      </c>
      <c r="C1220" t="s">
        <v>1340</v>
      </c>
    </row>
    <row r="1221" spans="1:3">
      <c r="A1221" t="s">
        <v>83</v>
      </c>
      <c r="B1221" t="s">
        <v>1074</v>
      </c>
      <c r="C1221" t="s">
        <v>1340</v>
      </c>
    </row>
    <row r="1222" spans="1:3">
      <c r="A1222" t="s">
        <v>83</v>
      </c>
      <c r="B1222" t="s">
        <v>797</v>
      </c>
      <c r="C1222" t="s">
        <v>1340</v>
      </c>
    </row>
    <row r="1223" spans="1:3">
      <c r="A1223" t="s">
        <v>83</v>
      </c>
      <c r="B1223" t="s">
        <v>861</v>
      </c>
      <c r="C1223" t="s">
        <v>1340</v>
      </c>
    </row>
    <row r="1224" spans="1:3">
      <c r="A1224" t="s">
        <v>83</v>
      </c>
      <c r="B1224" t="s">
        <v>1075</v>
      </c>
      <c r="C1224" t="s">
        <v>1340</v>
      </c>
    </row>
    <row r="1225" spans="1:3">
      <c r="A1225" t="s">
        <v>83</v>
      </c>
      <c r="B1225" t="s">
        <v>1076</v>
      </c>
      <c r="C1225" t="s">
        <v>1340</v>
      </c>
    </row>
    <row r="1226" spans="1:3">
      <c r="A1226" t="s">
        <v>83</v>
      </c>
      <c r="B1226" t="s">
        <v>1077</v>
      </c>
      <c r="C1226" t="s">
        <v>1340</v>
      </c>
    </row>
    <row r="1227" spans="1:3">
      <c r="A1227" t="s">
        <v>83</v>
      </c>
      <c r="B1227" t="s">
        <v>1078</v>
      </c>
      <c r="C1227" t="s">
        <v>1340</v>
      </c>
    </row>
    <row r="1228" spans="1:3">
      <c r="A1228" t="s">
        <v>83</v>
      </c>
      <c r="B1228" t="s">
        <v>862</v>
      </c>
      <c r="C1228" t="s">
        <v>1340</v>
      </c>
    </row>
    <row r="1229" spans="1:3">
      <c r="A1229" t="s">
        <v>83</v>
      </c>
      <c r="B1229" t="s">
        <v>1029</v>
      </c>
      <c r="C1229" t="s">
        <v>1340</v>
      </c>
    </row>
    <row r="1230" spans="1:3">
      <c r="A1230" t="s">
        <v>83</v>
      </c>
      <c r="B1230" t="s">
        <v>964</v>
      </c>
      <c r="C1230" t="s">
        <v>1340</v>
      </c>
    </row>
    <row r="1231" spans="1:3">
      <c r="A1231" t="s">
        <v>83</v>
      </c>
      <c r="B1231" t="s">
        <v>1079</v>
      </c>
      <c r="C1231" t="s">
        <v>1340</v>
      </c>
    </row>
    <row r="1232" spans="1:3">
      <c r="A1232" t="s">
        <v>83</v>
      </c>
      <c r="B1232" t="s">
        <v>803</v>
      </c>
      <c r="C1232" t="s">
        <v>1340</v>
      </c>
    </row>
    <row r="1233" spans="1:3">
      <c r="A1233" t="s">
        <v>83</v>
      </c>
      <c r="B1233" t="s">
        <v>1080</v>
      </c>
      <c r="C1233" t="s">
        <v>1340</v>
      </c>
    </row>
    <row r="1234" spans="1:3">
      <c r="A1234" t="s">
        <v>83</v>
      </c>
      <c r="B1234" t="s">
        <v>1081</v>
      </c>
      <c r="C1234" t="s">
        <v>1340</v>
      </c>
    </row>
    <row r="1235" spans="1:3">
      <c r="A1235" t="s">
        <v>83</v>
      </c>
      <c r="B1235" t="s">
        <v>1082</v>
      </c>
      <c r="C1235" t="s">
        <v>1340</v>
      </c>
    </row>
    <row r="1236" spans="1:3">
      <c r="A1236" t="s">
        <v>83</v>
      </c>
      <c r="B1236" t="s">
        <v>1083</v>
      </c>
      <c r="C1236" t="s">
        <v>1340</v>
      </c>
    </row>
    <row r="1237" spans="1:3">
      <c r="A1237" t="s">
        <v>83</v>
      </c>
      <c r="B1237" t="s">
        <v>1084</v>
      </c>
      <c r="C1237" t="s">
        <v>1340</v>
      </c>
    </row>
    <row r="1238" spans="1:3">
      <c r="A1238" t="s">
        <v>83</v>
      </c>
      <c r="B1238" t="s">
        <v>1047</v>
      </c>
      <c r="C1238" t="s">
        <v>1340</v>
      </c>
    </row>
    <row r="1239" spans="1:3">
      <c r="A1239" t="s">
        <v>83</v>
      </c>
      <c r="B1239" t="s">
        <v>807</v>
      </c>
      <c r="C1239" t="s">
        <v>1340</v>
      </c>
    </row>
    <row r="1240" spans="1:3">
      <c r="A1240" t="s">
        <v>83</v>
      </c>
      <c r="B1240" t="s">
        <v>1085</v>
      </c>
      <c r="C1240" t="s">
        <v>1340</v>
      </c>
    </row>
    <row r="1241" spans="1:3">
      <c r="A1241" t="s">
        <v>83</v>
      </c>
      <c r="B1241" t="s">
        <v>1086</v>
      </c>
      <c r="C1241" t="s">
        <v>1340</v>
      </c>
    </row>
    <row r="1242" spans="1:3">
      <c r="A1242" t="s">
        <v>83</v>
      </c>
      <c r="B1242" t="s">
        <v>968</v>
      </c>
      <c r="C1242" t="s">
        <v>1340</v>
      </c>
    </row>
    <row r="1243" spans="1:3">
      <c r="A1243" t="s">
        <v>83</v>
      </c>
      <c r="B1243" t="s">
        <v>1087</v>
      </c>
      <c r="C1243" t="s">
        <v>1340</v>
      </c>
    </row>
    <row r="1244" spans="1:3">
      <c r="A1244" t="s">
        <v>83</v>
      </c>
      <c r="B1244" t="s">
        <v>1088</v>
      </c>
      <c r="C1244" t="s">
        <v>1340</v>
      </c>
    </row>
    <row r="1245" spans="1:3">
      <c r="A1245" t="s">
        <v>83</v>
      </c>
      <c r="B1245" t="s">
        <v>1089</v>
      </c>
      <c r="C1245" t="s">
        <v>1340</v>
      </c>
    </row>
    <row r="1246" spans="1:3">
      <c r="A1246" t="s">
        <v>83</v>
      </c>
      <c r="B1246" t="s">
        <v>856</v>
      </c>
      <c r="C1246" t="s">
        <v>1340</v>
      </c>
    </row>
    <row r="1247" spans="1:3">
      <c r="A1247" t="s">
        <v>83</v>
      </c>
      <c r="B1247" t="s">
        <v>814</v>
      </c>
      <c r="C1247" t="s">
        <v>1340</v>
      </c>
    </row>
    <row r="1248" spans="1:3">
      <c r="A1248" t="s">
        <v>83</v>
      </c>
      <c r="B1248" t="s">
        <v>867</v>
      </c>
      <c r="C1248" t="s">
        <v>1340</v>
      </c>
    </row>
    <row r="1249" spans="1:3">
      <c r="A1249" t="s">
        <v>83</v>
      </c>
      <c r="B1249" t="s">
        <v>1090</v>
      </c>
      <c r="C1249" t="s">
        <v>1340</v>
      </c>
    </row>
    <row r="1250" spans="1:3">
      <c r="A1250" t="s">
        <v>84</v>
      </c>
      <c r="B1250" t="s">
        <v>615</v>
      </c>
      <c r="C1250" t="s">
        <v>785</v>
      </c>
    </row>
    <row r="1251" spans="1:3">
      <c r="A1251" t="s">
        <v>84</v>
      </c>
      <c r="B1251" t="s">
        <v>410</v>
      </c>
      <c r="C1251" t="s">
        <v>785</v>
      </c>
    </row>
    <row r="1252" spans="1:3">
      <c r="A1252" t="s">
        <v>84</v>
      </c>
      <c r="B1252" t="s">
        <v>411</v>
      </c>
      <c r="C1252" t="s">
        <v>785</v>
      </c>
    </row>
    <row r="1253" spans="1:3">
      <c r="A1253" t="s">
        <v>84</v>
      </c>
      <c r="B1253" t="s">
        <v>616</v>
      </c>
      <c r="C1253" t="s">
        <v>785</v>
      </c>
    </row>
    <row r="1254" spans="1:3">
      <c r="A1254" t="s">
        <v>84</v>
      </c>
      <c r="B1254" t="s">
        <v>516</v>
      </c>
      <c r="C1254" t="s">
        <v>785</v>
      </c>
    </row>
    <row r="1255" spans="1:3">
      <c r="A1255" t="s">
        <v>84</v>
      </c>
      <c r="B1255" t="s">
        <v>617</v>
      </c>
      <c r="C1255" t="s">
        <v>785</v>
      </c>
    </row>
    <row r="1256" spans="1:3">
      <c r="A1256" t="s">
        <v>84</v>
      </c>
      <c r="B1256" t="s">
        <v>618</v>
      </c>
      <c r="C1256" t="s">
        <v>785</v>
      </c>
    </row>
    <row r="1257" spans="1:3">
      <c r="A1257" t="s">
        <v>84</v>
      </c>
      <c r="B1257" t="s">
        <v>619</v>
      </c>
      <c r="C1257" t="s">
        <v>785</v>
      </c>
    </row>
    <row r="1258" spans="1:3">
      <c r="A1258" t="s">
        <v>84</v>
      </c>
      <c r="B1258" t="s">
        <v>620</v>
      </c>
      <c r="C1258" t="s">
        <v>785</v>
      </c>
    </row>
    <row r="1259" spans="1:3">
      <c r="A1259" t="s">
        <v>84</v>
      </c>
      <c r="B1259" t="s">
        <v>510</v>
      </c>
      <c r="C1259" t="s">
        <v>785</v>
      </c>
    </row>
    <row r="1260" spans="1:3">
      <c r="A1260" t="s">
        <v>84</v>
      </c>
      <c r="B1260" t="s">
        <v>621</v>
      </c>
      <c r="C1260" t="s">
        <v>785</v>
      </c>
    </row>
    <row r="1261" spans="1:3">
      <c r="A1261" t="s">
        <v>84</v>
      </c>
      <c r="B1261" t="s">
        <v>427</v>
      </c>
      <c r="C1261" t="s">
        <v>785</v>
      </c>
    </row>
    <row r="1262" spans="1:3">
      <c r="A1262" t="s">
        <v>84</v>
      </c>
      <c r="B1262" t="s">
        <v>428</v>
      </c>
      <c r="C1262" t="s">
        <v>785</v>
      </c>
    </row>
    <row r="1263" spans="1:3">
      <c r="A1263" t="s">
        <v>84</v>
      </c>
      <c r="B1263" t="s">
        <v>583</v>
      </c>
      <c r="C1263" t="s">
        <v>785</v>
      </c>
    </row>
    <row r="1264" spans="1:3">
      <c r="A1264" t="s">
        <v>84</v>
      </c>
      <c r="B1264" t="s">
        <v>511</v>
      </c>
      <c r="C1264" t="s">
        <v>785</v>
      </c>
    </row>
    <row r="1265" spans="1:3">
      <c r="A1265" t="s">
        <v>84</v>
      </c>
      <c r="B1265" t="s">
        <v>512</v>
      </c>
      <c r="C1265" t="s">
        <v>785</v>
      </c>
    </row>
    <row r="1266" spans="1:3">
      <c r="A1266" t="s">
        <v>84</v>
      </c>
      <c r="B1266" t="s">
        <v>622</v>
      </c>
      <c r="C1266" t="s">
        <v>785</v>
      </c>
    </row>
    <row r="1267" spans="1:3">
      <c r="A1267" t="s">
        <v>84</v>
      </c>
      <c r="B1267" t="s">
        <v>623</v>
      </c>
      <c r="C1267" t="s">
        <v>785</v>
      </c>
    </row>
    <row r="1268" spans="1:3">
      <c r="A1268" t="s">
        <v>84</v>
      </c>
      <c r="B1268" t="s">
        <v>450</v>
      </c>
      <c r="C1268" t="s">
        <v>785</v>
      </c>
    </row>
    <row r="1269" spans="1:3">
      <c r="A1269" t="s">
        <v>84</v>
      </c>
      <c r="B1269" t="s">
        <v>624</v>
      </c>
      <c r="C1269" t="s">
        <v>785</v>
      </c>
    </row>
    <row r="1270" spans="1:3">
      <c r="A1270" t="s">
        <v>84</v>
      </c>
      <c r="B1270" t="s">
        <v>613</v>
      </c>
      <c r="C1270" t="s">
        <v>785</v>
      </c>
    </row>
    <row r="1271" spans="1:3">
      <c r="A1271" t="s">
        <v>84</v>
      </c>
      <c r="B1271" t="s">
        <v>451</v>
      </c>
      <c r="C1271" t="s">
        <v>785</v>
      </c>
    </row>
    <row r="1272" spans="1:3">
      <c r="A1272" t="s">
        <v>84</v>
      </c>
      <c r="B1272" t="s">
        <v>625</v>
      </c>
      <c r="C1272" t="s">
        <v>785</v>
      </c>
    </row>
    <row r="1273" spans="1:3">
      <c r="A1273" t="s">
        <v>84</v>
      </c>
      <c r="B1273" t="s">
        <v>626</v>
      </c>
      <c r="C1273" t="s">
        <v>785</v>
      </c>
    </row>
    <row r="1274" spans="1:3">
      <c r="A1274" t="s">
        <v>84</v>
      </c>
      <c r="B1274" t="s">
        <v>579</v>
      </c>
      <c r="C1274" t="s">
        <v>785</v>
      </c>
    </row>
    <row r="1275" spans="1:3">
      <c r="A1275" t="s">
        <v>84</v>
      </c>
      <c r="B1275" t="s">
        <v>191</v>
      </c>
      <c r="C1275" t="s">
        <v>405</v>
      </c>
    </row>
    <row r="1276" spans="1:3">
      <c r="A1276" t="s">
        <v>84</v>
      </c>
      <c r="B1276" t="s">
        <v>155</v>
      </c>
      <c r="C1276" t="s">
        <v>405</v>
      </c>
    </row>
    <row r="1277" spans="1:3">
      <c r="A1277" t="s">
        <v>84</v>
      </c>
      <c r="B1277" t="s">
        <v>214</v>
      </c>
      <c r="C1277" t="s">
        <v>405</v>
      </c>
    </row>
    <row r="1278" spans="1:3">
      <c r="A1278" t="s">
        <v>84</v>
      </c>
      <c r="B1278" t="s">
        <v>397</v>
      </c>
      <c r="C1278" t="s">
        <v>405</v>
      </c>
    </row>
    <row r="1279" spans="1:3">
      <c r="A1279" t="s">
        <v>84</v>
      </c>
      <c r="B1279" t="s">
        <v>243</v>
      </c>
      <c r="C1279" t="s">
        <v>405</v>
      </c>
    </row>
    <row r="1280" spans="1:3">
      <c r="A1280" t="s">
        <v>84</v>
      </c>
      <c r="B1280" t="s">
        <v>133</v>
      </c>
      <c r="C1280" t="s">
        <v>405</v>
      </c>
    </row>
    <row r="1281" spans="1:3">
      <c r="A1281" t="s">
        <v>84</v>
      </c>
      <c r="B1281" t="s">
        <v>194</v>
      </c>
      <c r="C1281" t="s">
        <v>405</v>
      </c>
    </row>
    <row r="1282" spans="1:3">
      <c r="A1282" t="s">
        <v>84</v>
      </c>
      <c r="B1282" t="s">
        <v>185</v>
      </c>
      <c r="C1282" t="s">
        <v>405</v>
      </c>
    </row>
    <row r="1283" spans="1:3">
      <c r="A1283" t="s">
        <v>84</v>
      </c>
      <c r="B1283" t="s">
        <v>395</v>
      </c>
      <c r="C1283" t="s">
        <v>405</v>
      </c>
    </row>
    <row r="1284" spans="1:3">
      <c r="A1284" t="s">
        <v>84</v>
      </c>
      <c r="B1284" t="s">
        <v>184</v>
      </c>
      <c r="C1284" t="s">
        <v>405</v>
      </c>
    </row>
    <row r="1285" spans="1:3">
      <c r="A1285" t="s">
        <v>84</v>
      </c>
      <c r="B1285" t="s">
        <v>137</v>
      </c>
      <c r="C1285" t="s">
        <v>405</v>
      </c>
    </row>
    <row r="1286" spans="1:3">
      <c r="A1286" t="s">
        <v>84</v>
      </c>
      <c r="B1286" t="s">
        <v>135</v>
      </c>
      <c r="C1286" t="s">
        <v>405</v>
      </c>
    </row>
    <row r="1287" spans="1:3">
      <c r="A1287" t="s">
        <v>84</v>
      </c>
      <c r="B1287" t="s">
        <v>170</v>
      </c>
      <c r="C1287" t="s">
        <v>405</v>
      </c>
    </row>
    <row r="1288" spans="1:3">
      <c r="A1288" t="s">
        <v>84</v>
      </c>
      <c r="B1288" t="s">
        <v>252</v>
      </c>
      <c r="C1288" t="s">
        <v>405</v>
      </c>
    </row>
    <row r="1289" spans="1:3">
      <c r="A1289" t="s">
        <v>84</v>
      </c>
      <c r="B1289" t="s">
        <v>172</v>
      </c>
      <c r="C1289" t="s">
        <v>405</v>
      </c>
    </row>
    <row r="1290" spans="1:3">
      <c r="A1290" t="s">
        <v>84</v>
      </c>
      <c r="B1290" t="s">
        <v>394</v>
      </c>
      <c r="C1290" t="s">
        <v>405</v>
      </c>
    </row>
    <row r="1291" spans="1:3">
      <c r="A1291" t="s">
        <v>84</v>
      </c>
      <c r="B1291" t="s">
        <v>157</v>
      </c>
      <c r="C1291" t="s">
        <v>405</v>
      </c>
    </row>
    <row r="1292" spans="1:3">
      <c r="A1292" t="s">
        <v>84</v>
      </c>
      <c r="B1292" t="s">
        <v>138</v>
      </c>
      <c r="C1292" t="s">
        <v>405</v>
      </c>
    </row>
    <row r="1293" spans="1:3">
      <c r="A1293" t="s">
        <v>84</v>
      </c>
      <c r="B1293" t="s">
        <v>379</v>
      </c>
      <c r="C1293" t="s">
        <v>405</v>
      </c>
    </row>
    <row r="1294" spans="1:3">
      <c r="A1294" t="s">
        <v>84</v>
      </c>
      <c r="B1294" t="s">
        <v>396</v>
      </c>
      <c r="C1294" t="s">
        <v>405</v>
      </c>
    </row>
    <row r="1295" spans="1:3">
      <c r="A1295" t="s">
        <v>84</v>
      </c>
      <c r="B1295" t="s">
        <v>122</v>
      </c>
      <c r="C1295" t="s">
        <v>405</v>
      </c>
    </row>
    <row r="1296" spans="1:3">
      <c r="A1296" t="s">
        <v>84</v>
      </c>
      <c r="B1296" t="s">
        <v>129</v>
      </c>
      <c r="C1296" t="s">
        <v>405</v>
      </c>
    </row>
    <row r="1297" spans="1:3">
      <c r="A1297" t="s">
        <v>84</v>
      </c>
      <c r="B1297" t="s">
        <v>887</v>
      </c>
      <c r="C1297" t="s">
        <v>1340</v>
      </c>
    </row>
    <row r="1298" spans="1:3">
      <c r="A1298" t="s">
        <v>84</v>
      </c>
      <c r="B1298" t="s">
        <v>995</v>
      </c>
      <c r="C1298" t="s">
        <v>1340</v>
      </c>
    </row>
    <row r="1299" spans="1:3">
      <c r="A1299" t="s">
        <v>84</v>
      </c>
      <c r="B1299" t="s">
        <v>843</v>
      </c>
      <c r="C1299" t="s">
        <v>1340</v>
      </c>
    </row>
    <row r="1300" spans="1:3">
      <c r="A1300" t="s">
        <v>84</v>
      </c>
      <c r="B1300" t="s">
        <v>1091</v>
      </c>
      <c r="C1300" t="s">
        <v>1340</v>
      </c>
    </row>
    <row r="1301" spans="1:3">
      <c r="A1301" t="s">
        <v>84</v>
      </c>
      <c r="B1301" t="s">
        <v>878</v>
      </c>
      <c r="C1301" t="s">
        <v>1340</v>
      </c>
    </row>
    <row r="1302" spans="1:3">
      <c r="A1302" t="s">
        <v>84</v>
      </c>
      <c r="B1302" t="s">
        <v>1068</v>
      </c>
      <c r="C1302" t="s">
        <v>1340</v>
      </c>
    </row>
    <row r="1303" spans="1:3">
      <c r="A1303" t="s">
        <v>84</v>
      </c>
      <c r="B1303" t="s">
        <v>1092</v>
      </c>
      <c r="C1303" t="s">
        <v>1340</v>
      </c>
    </row>
    <row r="1304" spans="1:3">
      <c r="A1304" t="s">
        <v>84</v>
      </c>
      <c r="B1304" t="s">
        <v>1093</v>
      </c>
      <c r="C1304" t="s">
        <v>1340</v>
      </c>
    </row>
    <row r="1305" spans="1:3">
      <c r="A1305" t="s">
        <v>84</v>
      </c>
      <c r="B1305" t="s">
        <v>1094</v>
      </c>
      <c r="C1305" t="s">
        <v>1340</v>
      </c>
    </row>
    <row r="1306" spans="1:3">
      <c r="A1306" t="s">
        <v>84</v>
      </c>
      <c r="B1306" t="s">
        <v>896</v>
      </c>
      <c r="C1306" t="s">
        <v>1340</v>
      </c>
    </row>
    <row r="1307" spans="1:3">
      <c r="A1307" t="s">
        <v>84</v>
      </c>
      <c r="B1307" t="s">
        <v>822</v>
      </c>
      <c r="C1307" t="s">
        <v>1340</v>
      </c>
    </row>
    <row r="1308" spans="1:3">
      <c r="A1308" t="s">
        <v>84</v>
      </c>
      <c r="B1308" t="s">
        <v>1005</v>
      </c>
      <c r="C1308" t="s">
        <v>1340</v>
      </c>
    </row>
    <row r="1309" spans="1:3">
      <c r="A1309" t="s">
        <v>84</v>
      </c>
      <c r="B1309" t="s">
        <v>872</v>
      </c>
      <c r="C1309" t="s">
        <v>1340</v>
      </c>
    </row>
    <row r="1310" spans="1:3">
      <c r="A1310" t="s">
        <v>84</v>
      </c>
      <c r="B1310" t="s">
        <v>797</v>
      </c>
      <c r="C1310" t="s">
        <v>1340</v>
      </c>
    </row>
    <row r="1311" spans="1:3">
      <c r="A1311" t="s">
        <v>84</v>
      </c>
      <c r="B1311" t="s">
        <v>862</v>
      </c>
      <c r="C1311" t="s">
        <v>1340</v>
      </c>
    </row>
    <row r="1312" spans="1:3">
      <c r="A1312" t="s">
        <v>84</v>
      </c>
      <c r="B1312" t="s">
        <v>1095</v>
      </c>
      <c r="C1312" t="s">
        <v>1340</v>
      </c>
    </row>
    <row r="1313" spans="1:3">
      <c r="A1313" t="s">
        <v>84</v>
      </c>
      <c r="B1313" t="s">
        <v>1096</v>
      </c>
      <c r="C1313" t="s">
        <v>1340</v>
      </c>
    </row>
    <row r="1314" spans="1:3">
      <c r="A1314" t="s">
        <v>84</v>
      </c>
      <c r="B1314" t="s">
        <v>910</v>
      </c>
      <c r="C1314" t="s">
        <v>1340</v>
      </c>
    </row>
    <row r="1315" spans="1:3">
      <c r="A1315" t="s">
        <v>84</v>
      </c>
      <c r="B1315" t="s">
        <v>1097</v>
      </c>
      <c r="C1315" t="s">
        <v>1340</v>
      </c>
    </row>
    <row r="1316" spans="1:3">
      <c r="A1316" t="s">
        <v>84</v>
      </c>
      <c r="B1316" t="s">
        <v>913</v>
      </c>
      <c r="C1316" t="s">
        <v>1340</v>
      </c>
    </row>
    <row r="1317" spans="1:3">
      <c r="A1317" t="s">
        <v>84</v>
      </c>
      <c r="B1317" t="s">
        <v>966</v>
      </c>
      <c r="C1317" t="s">
        <v>1340</v>
      </c>
    </row>
    <row r="1318" spans="1:3">
      <c r="A1318" t="s">
        <v>84</v>
      </c>
      <c r="B1318" t="s">
        <v>1098</v>
      </c>
      <c r="C1318" t="s">
        <v>1340</v>
      </c>
    </row>
    <row r="1319" spans="1:3">
      <c r="A1319" t="s">
        <v>84</v>
      </c>
      <c r="B1319" t="s">
        <v>947</v>
      </c>
      <c r="C1319" t="s">
        <v>1340</v>
      </c>
    </row>
    <row r="1320" spans="1:3">
      <c r="A1320" t="s">
        <v>84</v>
      </c>
      <c r="B1320" t="s">
        <v>1085</v>
      </c>
      <c r="C1320" t="s">
        <v>1340</v>
      </c>
    </row>
    <row r="1321" spans="1:3">
      <c r="A1321" t="s">
        <v>84</v>
      </c>
      <c r="B1321" t="s">
        <v>926</v>
      </c>
      <c r="C1321" t="s">
        <v>1340</v>
      </c>
    </row>
    <row r="1322" spans="1:3">
      <c r="A1322" t="s">
        <v>84</v>
      </c>
      <c r="B1322" t="s">
        <v>1099</v>
      </c>
      <c r="C1322" t="s">
        <v>1340</v>
      </c>
    </row>
    <row r="1323" spans="1:3">
      <c r="A1323" t="s">
        <v>84</v>
      </c>
      <c r="B1323" t="s">
        <v>1053</v>
      </c>
      <c r="C1323" t="s">
        <v>1340</v>
      </c>
    </row>
    <row r="1324" spans="1:3">
      <c r="A1324" t="s">
        <v>84</v>
      </c>
      <c r="B1324" t="s">
        <v>1100</v>
      </c>
      <c r="C1324" t="s">
        <v>1340</v>
      </c>
    </row>
    <row r="1325" spans="1:3">
      <c r="A1325" t="s">
        <v>84</v>
      </c>
      <c r="B1325" t="s">
        <v>838</v>
      </c>
      <c r="C1325" t="s">
        <v>1340</v>
      </c>
    </row>
    <row r="1326" spans="1:3">
      <c r="A1326" t="s">
        <v>85</v>
      </c>
      <c r="B1326" t="s">
        <v>627</v>
      </c>
      <c r="C1326" t="s">
        <v>785</v>
      </c>
    </row>
    <row r="1327" spans="1:3">
      <c r="A1327" t="s">
        <v>85</v>
      </c>
      <c r="B1327" t="s">
        <v>413</v>
      </c>
      <c r="C1327" t="s">
        <v>785</v>
      </c>
    </row>
    <row r="1328" spans="1:3">
      <c r="A1328" t="s">
        <v>85</v>
      </c>
      <c r="B1328" t="s">
        <v>628</v>
      </c>
      <c r="C1328" t="s">
        <v>785</v>
      </c>
    </row>
    <row r="1329" spans="1:3">
      <c r="A1329" t="s">
        <v>85</v>
      </c>
      <c r="B1329" t="s">
        <v>629</v>
      </c>
      <c r="C1329" t="s">
        <v>785</v>
      </c>
    </row>
    <row r="1330" spans="1:3">
      <c r="A1330" t="s">
        <v>85</v>
      </c>
      <c r="B1330" t="s">
        <v>630</v>
      </c>
      <c r="C1330" t="s">
        <v>785</v>
      </c>
    </row>
    <row r="1331" spans="1:3">
      <c r="A1331" t="s">
        <v>85</v>
      </c>
      <c r="B1331" t="s">
        <v>618</v>
      </c>
      <c r="C1331" t="s">
        <v>785</v>
      </c>
    </row>
    <row r="1332" spans="1:3">
      <c r="A1332" t="s">
        <v>85</v>
      </c>
      <c r="B1332" t="s">
        <v>631</v>
      </c>
      <c r="C1332" t="s">
        <v>785</v>
      </c>
    </row>
    <row r="1333" spans="1:3">
      <c r="A1333" t="s">
        <v>85</v>
      </c>
      <c r="B1333" t="s">
        <v>632</v>
      </c>
      <c r="C1333" t="s">
        <v>785</v>
      </c>
    </row>
    <row r="1334" spans="1:3">
      <c r="A1334" t="s">
        <v>85</v>
      </c>
      <c r="B1334" t="s">
        <v>633</v>
      </c>
      <c r="C1334" t="s">
        <v>785</v>
      </c>
    </row>
    <row r="1335" spans="1:3">
      <c r="A1335" t="s">
        <v>85</v>
      </c>
      <c r="B1335" t="s">
        <v>430</v>
      </c>
      <c r="C1335" t="s">
        <v>785</v>
      </c>
    </row>
    <row r="1336" spans="1:3">
      <c r="A1336" t="s">
        <v>85</v>
      </c>
      <c r="B1336" t="s">
        <v>634</v>
      </c>
      <c r="C1336" t="s">
        <v>785</v>
      </c>
    </row>
    <row r="1337" spans="1:3">
      <c r="A1337" t="s">
        <v>85</v>
      </c>
      <c r="B1337" t="s">
        <v>512</v>
      </c>
      <c r="C1337" t="s">
        <v>785</v>
      </c>
    </row>
    <row r="1338" spans="1:3">
      <c r="A1338" t="s">
        <v>85</v>
      </c>
      <c r="B1338" t="s">
        <v>573</v>
      </c>
      <c r="C1338" t="s">
        <v>785</v>
      </c>
    </row>
    <row r="1339" spans="1:3">
      <c r="A1339" t="s">
        <v>85</v>
      </c>
      <c r="B1339" t="s">
        <v>442</v>
      </c>
      <c r="C1339" t="s">
        <v>785</v>
      </c>
    </row>
    <row r="1340" spans="1:3">
      <c r="A1340" t="s">
        <v>85</v>
      </c>
      <c r="B1340" t="s">
        <v>541</v>
      </c>
      <c r="C1340" t="s">
        <v>785</v>
      </c>
    </row>
    <row r="1341" spans="1:3">
      <c r="A1341" t="s">
        <v>85</v>
      </c>
      <c r="B1341" t="s">
        <v>449</v>
      </c>
      <c r="C1341" t="s">
        <v>785</v>
      </c>
    </row>
    <row r="1342" spans="1:3">
      <c r="A1342" t="s">
        <v>85</v>
      </c>
      <c r="B1342" t="s">
        <v>451</v>
      </c>
      <c r="C1342" t="s">
        <v>785</v>
      </c>
    </row>
    <row r="1343" spans="1:3">
      <c r="A1343" t="s">
        <v>85</v>
      </c>
      <c r="B1343" t="s">
        <v>625</v>
      </c>
      <c r="C1343" t="s">
        <v>785</v>
      </c>
    </row>
    <row r="1344" spans="1:3">
      <c r="A1344" t="s">
        <v>85</v>
      </c>
      <c r="B1344" t="s">
        <v>155</v>
      </c>
      <c r="C1344" t="s">
        <v>405</v>
      </c>
    </row>
    <row r="1345" spans="1:3">
      <c r="A1345" t="s">
        <v>85</v>
      </c>
      <c r="B1345" t="s">
        <v>225</v>
      </c>
      <c r="C1345" t="s">
        <v>405</v>
      </c>
    </row>
    <row r="1346" spans="1:3">
      <c r="A1346" t="s">
        <v>85</v>
      </c>
      <c r="B1346" t="s">
        <v>373</v>
      </c>
      <c r="C1346" t="s">
        <v>405</v>
      </c>
    </row>
    <row r="1347" spans="1:3">
      <c r="A1347" t="s">
        <v>85</v>
      </c>
      <c r="B1347" t="s">
        <v>178</v>
      </c>
      <c r="C1347" t="s">
        <v>405</v>
      </c>
    </row>
    <row r="1348" spans="1:3">
      <c r="A1348" t="s">
        <v>85</v>
      </c>
      <c r="B1348" t="s">
        <v>256</v>
      </c>
      <c r="C1348" t="s">
        <v>405</v>
      </c>
    </row>
    <row r="1349" spans="1:3">
      <c r="A1349" t="s">
        <v>85</v>
      </c>
      <c r="B1349" t="s">
        <v>131</v>
      </c>
      <c r="C1349" t="s">
        <v>405</v>
      </c>
    </row>
    <row r="1350" spans="1:3">
      <c r="A1350" t="s">
        <v>85</v>
      </c>
      <c r="B1350" t="s">
        <v>151</v>
      </c>
      <c r="C1350" t="s">
        <v>405</v>
      </c>
    </row>
    <row r="1351" spans="1:3">
      <c r="A1351" t="s">
        <v>85</v>
      </c>
      <c r="B1351" t="s">
        <v>374</v>
      </c>
      <c r="C1351" t="s">
        <v>405</v>
      </c>
    </row>
    <row r="1352" spans="1:3">
      <c r="A1352" t="s">
        <v>85</v>
      </c>
      <c r="B1352" t="s">
        <v>159</v>
      </c>
      <c r="C1352" t="s">
        <v>405</v>
      </c>
    </row>
    <row r="1353" spans="1:3">
      <c r="A1353" t="s">
        <v>85</v>
      </c>
      <c r="B1353" t="s">
        <v>224</v>
      </c>
      <c r="C1353" t="s">
        <v>405</v>
      </c>
    </row>
    <row r="1354" spans="1:3">
      <c r="A1354" t="s">
        <v>85</v>
      </c>
      <c r="B1354" t="s">
        <v>114</v>
      </c>
      <c r="C1354" t="s">
        <v>405</v>
      </c>
    </row>
    <row r="1355" spans="1:3">
      <c r="A1355" t="s">
        <v>85</v>
      </c>
      <c r="B1355" t="s">
        <v>194</v>
      </c>
      <c r="C1355" t="s">
        <v>405</v>
      </c>
    </row>
    <row r="1356" spans="1:3">
      <c r="A1356" t="s">
        <v>85</v>
      </c>
      <c r="B1356" t="s">
        <v>371</v>
      </c>
      <c r="C1356" t="s">
        <v>405</v>
      </c>
    </row>
    <row r="1357" spans="1:3">
      <c r="A1357" t="s">
        <v>85</v>
      </c>
      <c r="B1357" t="s">
        <v>137</v>
      </c>
      <c r="C1357" t="s">
        <v>405</v>
      </c>
    </row>
    <row r="1358" spans="1:3">
      <c r="A1358" t="s">
        <v>85</v>
      </c>
      <c r="B1358" t="s">
        <v>135</v>
      </c>
      <c r="C1358" t="s">
        <v>405</v>
      </c>
    </row>
    <row r="1359" spans="1:3">
      <c r="A1359" t="s">
        <v>85</v>
      </c>
      <c r="B1359" t="s">
        <v>117</v>
      </c>
      <c r="C1359" t="s">
        <v>405</v>
      </c>
    </row>
    <row r="1360" spans="1:3">
      <c r="A1360" t="s">
        <v>85</v>
      </c>
      <c r="B1360" t="s">
        <v>221</v>
      </c>
      <c r="C1360" t="s">
        <v>405</v>
      </c>
    </row>
    <row r="1361" spans="1:3">
      <c r="A1361" t="s">
        <v>85</v>
      </c>
      <c r="B1361" t="s">
        <v>361</v>
      </c>
      <c r="C1361" t="s">
        <v>405</v>
      </c>
    </row>
    <row r="1362" spans="1:3">
      <c r="A1362" t="s">
        <v>85</v>
      </c>
      <c r="B1362" t="s">
        <v>172</v>
      </c>
      <c r="C1362" t="s">
        <v>405</v>
      </c>
    </row>
    <row r="1363" spans="1:3">
      <c r="A1363" t="s">
        <v>85</v>
      </c>
      <c r="B1363" t="s">
        <v>157</v>
      </c>
      <c r="C1363" t="s">
        <v>405</v>
      </c>
    </row>
    <row r="1364" spans="1:3">
      <c r="A1364" t="s">
        <v>85</v>
      </c>
      <c r="B1364" t="s">
        <v>138</v>
      </c>
      <c r="C1364" t="s">
        <v>405</v>
      </c>
    </row>
    <row r="1365" spans="1:3">
      <c r="A1365" t="s">
        <v>85</v>
      </c>
      <c r="B1365" t="s">
        <v>372</v>
      </c>
      <c r="C1365" t="s">
        <v>405</v>
      </c>
    </row>
    <row r="1366" spans="1:3">
      <c r="A1366" t="s">
        <v>85</v>
      </c>
      <c r="B1366" t="s">
        <v>129</v>
      </c>
      <c r="C1366" t="s">
        <v>405</v>
      </c>
    </row>
    <row r="1367" spans="1:3">
      <c r="A1367" t="s">
        <v>85</v>
      </c>
      <c r="B1367" t="s">
        <v>857</v>
      </c>
      <c r="C1367" t="s">
        <v>1340</v>
      </c>
    </row>
    <row r="1368" spans="1:3">
      <c r="A1368" t="s">
        <v>85</v>
      </c>
      <c r="B1368" t="s">
        <v>1101</v>
      </c>
      <c r="C1368" t="s">
        <v>1340</v>
      </c>
    </row>
    <row r="1369" spans="1:3">
      <c r="A1369" t="s">
        <v>85</v>
      </c>
      <c r="B1369" t="s">
        <v>997</v>
      </c>
      <c r="C1369" t="s">
        <v>1340</v>
      </c>
    </row>
    <row r="1370" spans="1:3">
      <c r="A1370" t="s">
        <v>85</v>
      </c>
      <c r="B1370" t="s">
        <v>1102</v>
      </c>
      <c r="C1370" t="s">
        <v>1340</v>
      </c>
    </row>
    <row r="1371" spans="1:3">
      <c r="A1371" t="s">
        <v>85</v>
      </c>
      <c r="B1371" t="s">
        <v>1071</v>
      </c>
      <c r="C1371" t="s">
        <v>1340</v>
      </c>
    </row>
    <row r="1372" spans="1:3">
      <c r="A1372" t="s">
        <v>85</v>
      </c>
      <c r="B1372" t="s">
        <v>1103</v>
      </c>
      <c r="C1372" t="s">
        <v>1340</v>
      </c>
    </row>
    <row r="1373" spans="1:3">
      <c r="A1373" t="s">
        <v>85</v>
      </c>
      <c r="B1373" t="s">
        <v>846</v>
      </c>
      <c r="C1373" t="s">
        <v>1340</v>
      </c>
    </row>
    <row r="1374" spans="1:3">
      <c r="A1374" t="s">
        <v>85</v>
      </c>
      <c r="B1374" t="s">
        <v>823</v>
      </c>
      <c r="C1374" t="s">
        <v>1340</v>
      </c>
    </row>
    <row r="1375" spans="1:3">
      <c r="A1375" t="s">
        <v>85</v>
      </c>
      <c r="B1375" t="s">
        <v>899</v>
      </c>
      <c r="C1375" t="s">
        <v>1340</v>
      </c>
    </row>
    <row r="1376" spans="1:3">
      <c r="A1376" t="s">
        <v>85</v>
      </c>
      <c r="B1376" t="s">
        <v>1104</v>
      </c>
      <c r="C1376" t="s">
        <v>1340</v>
      </c>
    </row>
    <row r="1377" spans="1:3">
      <c r="A1377" t="s">
        <v>85</v>
      </c>
      <c r="B1377" t="s">
        <v>1105</v>
      </c>
      <c r="C1377" t="s">
        <v>1340</v>
      </c>
    </row>
    <row r="1378" spans="1:3">
      <c r="A1378" t="s">
        <v>85</v>
      </c>
      <c r="B1378" t="s">
        <v>1097</v>
      </c>
      <c r="C1378" t="s">
        <v>1340</v>
      </c>
    </row>
    <row r="1379" spans="1:3">
      <c r="A1379" t="s">
        <v>85</v>
      </c>
      <c r="B1379" t="s">
        <v>1106</v>
      </c>
      <c r="C1379" t="s">
        <v>1340</v>
      </c>
    </row>
    <row r="1380" spans="1:3">
      <c r="A1380" t="s">
        <v>85</v>
      </c>
      <c r="B1380" t="s">
        <v>829</v>
      </c>
      <c r="C1380" t="s">
        <v>1340</v>
      </c>
    </row>
    <row r="1381" spans="1:3">
      <c r="A1381" t="s">
        <v>85</v>
      </c>
      <c r="B1381" t="s">
        <v>1040</v>
      </c>
      <c r="C1381" t="s">
        <v>1340</v>
      </c>
    </row>
    <row r="1382" spans="1:3">
      <c r="A1382" t="s">
        <v>85</v>
      </c>
      <c r="B1382" t="s">
        <v>919</v>
      </c>
      <c r="C1382" t="s">
        <v>1340</v>
      </c>
    </row>
    <row r="1383" spans="1:3">
      <c r="A1383" t="s">
        <v>85</v>
      </c>
      <c r="B1383" t="s">
        <v>1043</v>
      </c>
      <c r="C1383" t="s">
        <v>1340</v>
      </c>
    </row>
    <row r="1384" spans="1:3">
      <c r="A1384" t="s">
        <v>85</v>
      </c>
      <c r="B1384" t="s">
        <v>806</v>
      </c>
      <c r="C1384" t="s">
        <v>1340</v>
      </c>
    </row>
    <row r="1385" spans="1:3">
      <c r="A1385" t="s">
        <v>85</v>
      </c>
      <c r="B1385" t="s">
        <v>1107</v>
      </c>
      <c r="C1385" t="s">
        <v>1340</v>
      </c>
    </row>
    <row r="1386" spans="1:3">
      <c r="A1386" t="s">
        <v>85</v>
      </c>
      <c r="B1386" t="s">
        <v>1108</v>
      </c>
      <c r="C1386" t="s">
        <v>1340</v>
      </c>
    </row>
    <row r="1387" spans="1:3">
      <c r="A1387" t="s">
        <v>85</v>
      </c>
      <c r="B1387" t="s">
        <v>1100</v>
      </c>
      <c r="C1387" t="s">
        <v>1340</v>
      </c>
    </row>
    <row r="1388" spans="1:3">
      <c r="A1388" t="s">
        <v>85</v>
      </c>
      <c r="B1388" t="s">
        <v>818</v>
      </c>
      <c r="C1388" t="s">
        <v>1340</v>
      </c>
    </row>
    <row r="1389" spans="1:3">
      <c r="A1389" t="s">
        <v>85</v>
      </c>
      <c r="B1389" t="s">
        <v>819</v>
      </c>
      <c r="C1389" t="s">
        <v>1340</v>
      </c>
    </row>
    <row r="1390" spans="1:3">
      <c r="A1390" t="s">
        <v>85</v>
      </c>
      <c r="B1390" t="s">
        <v>1109</v>
      </c>
      <c r="C1390" t="s">
        <v>1340</v>
      </c>
    </row>
    <row r="1391" spans="1:3">
      <c r="A1391" t="s">
        <v>86</v>
      </c>
      <c r="B1391" t="s">
        <v>635</v>
      </c>
      <c r="C1391" t="s">
        <v>785</v>
      </c>
    </row>
    <row r="1392" spans="1:3">
      <c r="A1392" t="s">
        <v>86</v>
      </c>
      <c r="B1392" t="s">
        <v>636</v>
      </c>
      <c r="C1392" t="s">
        <v>785</v>
      </c>
    </row>
    <row r="1393" spans="1:3">
      <c r="A1393" t="s">
        <v>86</v>
      </c>
      <c r="B1393" t="s">
        <v>637</v>
      </c>
      <c r="C1393" t="s">
        <v>785</v>
      </c>
    </row>
    <row r="1394" spans="1:3">
      <c r="A1394" t="s">
        <v>86</v>
      </c>
      <c r="B1394" t="s">
        <v>638</v>
      </c>
      <c r="C1394" t="s">
        <v>785</v>
      </c>
    </row>
    <row r="1395" spans="1:3">
      <c r="A1395" t="s">
        <v>86</v>
      </c>
      <c r="B1395" t="s">
        <v>466</v>
      </c>
      <c r="C1395" t="s">
        <v>785</v>
      </c>
    </row>
    <row r="1396" spans="1:3">
      <c r="A1396" t="s">
        <v>86</v>
      </c>
      <c r="B1396" t="s">
        <v>639</v>
      </c>
      <c r="C1396" t="s">
        <v>785</v>
      </c>
    </row>
    <row r="1397" spans="1:3">
      <c r="A1397" t="s">
        <v>86</v>
      </c>
      <c r="B1397" t="s">
        <v>528</v>
      </c>
      <c r="C1397" t="s">
        <v>785</v>
      </c>
    </row>
    <row r="1398" spans="1:3">
      <c r="A1398" t="s">
        <v>86</v>
      </c>
      <c r="B1398" t="s">
        <v>640</v>
      </c>
      <c r="C1398" t="s">
        <v>785</v>
      </c>
    </row>
    <row r="1399" spans="1:3">
      <c r="A1399" t="s">
        <v>86</v>
      </c>
      <c r="B1399" t="s">
        <v>641</v>
      </c>
      <c r="C1399" t="s">
        <v>785</v>
      </c>
    </row>
    <row r="1400" spans="1:3">
      <c r="A1400" t="s">
        <v>86</v>
      </c>
      <c r="B1400" t="s">
        <v>642</v>
      </c>
      <c r="C1400" t="s">
        <v>785</v>
      </c>
    </row>
    <row r="1401" spans="1:3">
      <c r="A1401" t="s">
        <v>86</v>
      </c>
      <c r="B1401" t="s">
        <v>643</v>
      </c>
      <c r="C1401" t="s">
        <v>785</v>
      </c>
    </row>
    <row r="1402" spans="1:3">
      <c r="A1402" t="s">
        <v>86</v>
      </c>
      <c r="B1402" t="s">
        <v>644</v>
      </c>
      <c r="C1402" t="s">
        <v>785</v>
      </c>
    </row>
    <row r="1403" spans="1:3">
      <c r="A1403" t="s">
        <v>86</v>
      </c>
      <c r="B1403" t="s">
        <v>645</v>
      </c>
      <c r="C1403" t="s">
        <v>785</v>
      </c>
    </row>
    <row r="1404" spans="1:3">
      <c r="A1404" t="s">
        <v>86</v>
      </c>
      <c r="B1404" t="s">
        <v>646</v>
      </c>
      <c r="C1404" t="s">
        <v>785</v>
      </c>
    </row>
    <row r="1405" spans="1:3">
      <c r="A1405" t="s">
        <v>86</v>
      </c>
      <c r="B1405" t="s">
        <v>647</v>
      </c>
      <c r="C1405" t="s">
        <v>785</v>
      </c>
    </row>
    <row r="1406" spans="1:3">
      <c r="A1406" t="s">
        <v>86</v>
      </c>
      <c r="B1406" t="s">
        <v>648</v>
      </c>
      <c r="C1406" t="s">
        <v>785</v>
      </c>
    </row>
    <row r="1407" spans="1:3">
      <c r="A1407" t="s">
        <v>86</v>
      </c>
      <c r="B1407" t="s">
        <v>649</v>
      </c>
      <c r="C1407" t="s">
        <v>785</v>
      </c>
    </row>
    <row r="1408" spans="1:3">
      <c r="A1408" t="s">
        <v>86</v>
      </c>
      <c r="B1408" t="s">
        <v>533</v>
      </c>
      <c r="C1408" t="s">
        <v>785</v>
      </c>
    </row>
    <row r="1409" spans="1:3">
      <c r="A1409" t="s">
        <v>86</v>
      </c>
      <c r="B1409" t="s">
        <v>650</v>
      </c>
      <c r="C1409" t="s">
        <v>785</v>
      </c>
    </row>
    <row r="1410" spans="1:3">
      <c r="A1410" t="s">
        <v>86</v>
      </c>
      <c r="B1410" t="s">
        <v>651</v>
      </c>
      <c r="C1410" t="s">
        <v>785</v>
      </c>
    </row>
    <row r="1411" spans="1:3">
      <c r="A1411" t="s">
        <v>86</v>
      </c>
      <c r="B1411" t="s">
        <v>652</v>
      </c>
      <c r="C1411" t="s">
        <v>785</v>
      </c>
    </row>
    <row r="1412" spans="1:3">
      <c r="A1412" t="s">
        <v>86</v>
      </c>
      <c r="B1412" t="s">
        <v>653</v>
      </c>
      <c r="C1412" t="s">
        <v>785</v>
      </c>
    </row>
    <row r="1413" spans="1:3">
      <c r="A1413" t="s">
        <v>86</v>
      </c>
      <c r="B1413" t="s">
        <v>654</v>
      </c>
      <c r="C1413" t="s">
        <v>785</v>
      </c>
    </row>
    <row r="1414" spans="1:3">
      <c r="A1414" t="s">
        <v>86</v>
      </c>
      <c r="B1414" t="s">
        <v>655</v>
      </c>
      <c r="C1414" t="s">
        <v>785</v>
      </c>
    </row>
    <row r="1415" spans="1:3">
      <c r="A1415" t="s">
        <v>86</v>
      </c>
      <c r="B1415" t="s">
        <v>656</v>
      </c>
      <c r="C1415" t="s">
        <v>785</v>
      </c>
    </row>
    <row r="1416" spans="1:3">
      <c r="A1416" t="s">
        <v>86</v>
      </c>
      <c r="B1416" t="s">
        <v>657</v>
      </c>
      <c r="C1416" t="s">
        <v>785</v>
      </c>
    </row>
    <row r="1417" spans="1:3">
      <c r="A1417" t="s">
        <v>86</v>
      </c>
      <c r="B1417" t="s">
        <v>658</v>
      </c>
      <c r="C1417" t="s">
        <v>785</v>
      </c>
    </row>
    <row r="1418" spans="1:3">
      <c r="A1418" t="s">
        <v>86</v>
      </c>
      <c r="B1418" t="s">
        <v>659</v>
      </c>
      <c r="C1418" t="s">
        <v>785</v>
      </c>
    </row>
    <row r="1419" spans="1:3">
      <c r="A1419" t="s">
        <v>86</v>
      </c>
      <c r="B1419" t="s">
        <v>660</v>
      </c>
      <c r="C1419" t="s">
        <v>785</v>
      </c>
    </row>
    <row r="1420" spans="1:3">
      <c r="A1420" t="s">
        <v>86</v>
      </c>
      <c r="B1420" t="s">
        <v>483</v>
      </c>
      <c r="C1420" t="s">
        <v>785</v>
      </c>
    </row>
    <row r="1421" spans="1:3">
      <c r="A1421" t="s">
        <v>86</v>
      </c>
      <c r="B1421" t="s">
        <v>661</v>
      </c>
      <c r="C1421" t="s">
        <v>785</v>
      </c>
    </row>
    <row r="1422" spans="1:3">
      <c r="A1422" t="s">
        <v>86</v>
      </c>
      <c r="B1422" t="s">
        <v>539</v>
      </c>
      <c r="C1422" t="s">
        <v>785</v>
      </c>
    </row>
    <row r="1423" spans="1:3">
      <c r="A1423" t="s">
        <v>86</v>
      </c>
      <c r="B1423" t="s">
        <v>662</v>
      </c>
      <c r="C1423" t="s">
        <v>785</v>
      </c>
    </row>
    <row r="1424" spans="1:3">
      <c r="A1424" t="s">
        <v>86</v>
      </c>
      <c r="B1424" t="s">
        <v>485</v>
      </c>
      <c r="C1424" t="s">
        <v>785</v>
      </c>
    </row>
    <row r="1425" spans="1:3">
      <c r="A1425" t="s">
        <v>86</v>
      </c>
      <c r="B1425" t="s">
        <v>663</v>
      </c>
      <c r="C1425" t="s">
        <v>785</v>
      </c>
    </row>
    <row r="1426" spans="1:3">
      <c r="A1426" t="s">
        <v>86</v>
      </c>
      <c r="B1426" t="s">
        <v>664</v>
      </c>
      <c r="C1426" t="s">
        <v>785</v>
      </c>
    </row>
    <row r="1427" spans="1:3">
      <c r="A1427" t="s">
        <v>86</v>
      </c>
      <c r="B1427" t="s">
        <v>665</v>
      </c>
      <c r="C1427" t="s">
        <v>785</v>
      </c>
    </row>
    <row r="1428" spans="1:3">
      <c r="A1428" t="s">
        <v>86</v>
      </c>
      <c r="B1428" t="s">
        <v>666</v>
      </c>
      <c r="C1428" t="s">
        <v>785</v>
      </c>
    </row>
    <row r="1429" spans="1:3">
      <c r="A1429" t="s">
        <v>86</v>
      </c>
      <c r="B1429" t="s">
        <v>489</v>
      </c>
      <c r="C1429" t="s">
        <v>785</v>
      </c>
    </row>
    <row r="1430" spans="1:3">
      <c r="A1430" t="s">
        <v>86</v>
      </c>
      <c r="B1430" t="s">
        <v>667</v>
      </c>
      <c r="C1430" t="s">
        <v>785</v>
      </c>
    </row>
    <row r="1431" spans="1:3">
      <c r="A1431" t="s">
        <v>86</v>
      </c>
      <c r="B1431" t="s">
        <v>668</v>
      </c>
      <c r="C1431" t="s">
        <v>785</v>
      </c>
    </row>
    <row r="1432" spans="1:3">
      <c r="A1432" t="s">
        <v>86</v>
      </c>
      <c r="B1432" t="s">
        <v>669</v>
      </c>
      <c r="C1432" t="s">
        <v>785</v>
      </c>
    </row>
    <row r="1433" spans="1:3">
      <c r="A1433" t="s">
        <v>86</v>
      </c>
      <c r="B1433" t="s">
        <v>670</v>
      </c>
      <c r="C1433" t="s">
        <v>785</v>
      </c>
    </row>
    <row r="1434" spans="1:3">
      <c r="A1434" t="s">
        <v>86</v>
      </c>
      <c r="B1434" t="s">
        <v>671</v>
      </c>
      <c r="C1434" t="s">
        <v>785</v>
      </c>
    </row>
    <row r="1435" spans="1:3">
      <c r="A1435" t="s">
        <v>86</v>
      </c>
      <c r="B1435" t="s">
        <v>672</v>
      </c>
      <c r="C1435" t="s">
        <v>785</v>
      </c>
    </row>
    <row r="1436" spans="1:3">
      <c r="A1436" t="s">
        <v>86</v>
      </c>
      <c r="B1436" t="s">
        <v>673</v>
      </c>
      <c r="C1436" t="s">
        <v>785</v>
      </c>
    </row>
    <row r="1437" spans="1:3">
      <c r="A1437" t="s">
        <v>86</v>
      </c>
      <c r="B1437" t="s">
        <v>674</v>
      </c>
      <c r="C1437" t="s">
        <v>785</v>
      </c>
    </row>
    <row r="1438" spans="1:3">
      <c r="A1438" t="s">
        <v>86</v>
      </c>
      <c r="B1438" t="s">
        <v>675</v>
      </c>
      <c r="C1438" t="s">
        <v>785</v>
      </c>
    </row>
    <row r="1439" spans="1:3">
      <c r="A1439" t="s">
        <v>86</v>
      </c>
      <c r="B1439" t="s">
        <v>676</v>
      </c>
      <c r="C1439" t="s">
        <v>785</v>
      </c>
    </row>
    <row r="1440" spans="1:3">
      <c r="A1440" t="s">
        <v>86</v>
      </c>
      <c r="B1440" t="s">
        <v>677</v>
      </c>
      <c r="C1440" t="s">
        <v>785</v>
      </c>
    </row>
    <row r="1441" spans="1:3">
      <c r="A1441" t="s">
        <v>86</v>
      </c>
      <c r="B1441" t="s">
        <v>678</v>
      </c>
      <c r="C1441" t="s">
        <v>785</v>
      </c>
    </row>
    <row r="1442" spans="1:3">
      <c r="A1442" t="s">
        <v>86</v>
      </c>
      <c r="B1442" t="s">
        <v>679</v>
      </c>
      <c r="C1442" t="s">
        <v>785</v>
      </c>
    </row>
    <row r="1443" spans="1:3">
      <c r="A1443" t="s">
        <v>86</v>
      </c>
      <c r="B1443" t="s">
        <v>680</v>
      </c>
      <c r="C1443" t="s">
        <v>785</v>
      </c>
    </row>
    <row r="1444" spans="1:3">
      <c r="A1444" t="s">
        <v>86</v>
      </c>
      <c r="B1444" t="s">
        <v>451</v>
      </c>
      <c r="C1444" t="s">
        <v>785</v>
      </c>
    </row>
    <row r="1445" spans="1:3">
      <c r="A1445" t="s">
        <v>86</v>
      </c>
      <c r="B1445" t="s">
        <v>141</v>
      </c>
      <c r="C1445" t="s">
        <v>405</v>
      </c>
    </row>
    <row r="1446" spans="1:3">
      <c r="A1446" t="s">
        <v>86</v>
      </c>
      <c r="B1446" t="s">
        <v>262</v>
      </c>
      <c r="C1446" t="s">
        <v>405</v>
      </c>
    </row>
    <row r="1447" spans="1:3">
      <c r="A1447" t="s">
        <v>86</v>
      </c>
      <c r="B1447" t="s">
        <v>150</v>
      </c>
      <c r="C1447" t="s">
        <v>405</v>
      </c>
    </row>
    <row r="1448" spans="1:3">
      <c r="A1448" t="s">
        <v>86</v>
      </c>
      <c r="B1448" t="s">
        <v>217</v>
      </c>
      <c r="C1448" t="s">
        <v>405</v>
      </c>
    </row>
    <row r="1449" spans="1:3">
      <c r="A1449" t="s">
        <v>86</v>
      </c>
      <c r="B1449" t="s">
        <v>154</v>
      </c>
      <c r="C1449" t="s">
        <v>405</v>
      </c>
    </row>
    <row r="1450" spans="1:3">
      <c r="A1450" t="s">
        <v>86</v>
      </c>
      <c r="B1450" t="s">
        <v>158</v>
      </c>
      <c r="C1450" t="s">
        <v>405</v>
      </c>
    </row>
    <row r="1451" spans="1:3">
      <c r="A1451" t="s">
        <v>86</v>
      </c>
      <c r="B1451" t="s">
        <v>123</v>
      </c>
      <c r="C1451" t="s">
        <v>405</v>
      </c>
    </row>
    <row r="1452" spans="1:3">
      <c r="A1452" t="s">
        <v>86</v>
      </c>
      <c r="B1452" t="s">
        <v>170</v>
      </c>
      <c r="C1452" t="s">
        <v>405</v>
      </c>
    </row>
    <row r="1453" spans="1:3">
      <c r="A1453" t="s">
        <v>86</v>
      </c>
      <c r="B1453" t="s">
        <v>126</v>
      </c>
      <c r="C1453" t="s">
        <v>405</v>
      </c>
    </row>
    <row r="1454" spans="1:3">
      <c r="A1454" t="s">
        <v>86</v>
      </c>
      <c r="B1454" t="s">
        <v>250</v>
      </c>
      <c r="C1454" t="s">
        <v>405</v>
      </c>
    </row>
    <row r="1455" spans="1:3">
      <c r="A1455" t="s">
        <v>86</v>
      </c>
      <c r="B1455" t="s">
        <v>172</v>
      </c>
      <c r="C1455" t="s">
        <v>405</v>
      </c>
    </row>
    <row r="1456" spans="1:3">
      <c r="A1456" t="s">
        <v>86</v>
      </c>
      <c r="B1456" t="s">
        <v>146</v>
      </c>
      <c r="C1456" t="s">
        <v>405</v>
      </c>
    </row>
    <row r="1457" spans="1:3">
      <c r="A1457" t="s">
        <v>86</v>
      </c>
      <c r="B1457" t="s">
        <v>157</v>
      </c>
      <c r="C1457" t="s">
        <v>405</v>
      </c>
    </row>
    <row r="1458" spans="1:3">
      <c r="A1458" t="s">
        <v>86</v>
      </c>
      <c r="B1458" t="s">
        <v>122</v>
      </c>
      <c r="C1458" t="s">
        <v>405</v>
      </c>
    </row>
    <row r="1459" spans="1:3">
      <c r="A1459" t="s">
        <v>86</v>
      </c>
      <c r="B1459" t="s">
        <v>887</v>
      </c>
      <c r="C1459" t="s">
        <v>1340</v>
      </c>
    </row>
    <row r="1460" spans="1:3">
      <c r="A1460" t="s">
        <v>86</v>
      </c>
      <c r="B1460" t="s">
        <v>1110</v>
      </c>
      <c r="C1460" t="s">
        <v>1340</v>
      </c>
    </row>
    <row r="1461" spans="1:3">
      <c r="A1461" t="s">
        <v>86</v>
      </c>
      <c r="B1461" t="s">
        <v>844</v>
      </c>
      <c r="C1461" t="s">
        <v>1340</v>
      </c>
    </row>
    <row r="1462" spans="1:3">
      <c r="A1462" t="s">
        <v>86</v>
      </c>
      <c r="B1462" t="s">
        <v>799</v>
      </c>
      <c r="C1462" t="s">
        <v>1340</v>
      </c>
    </row>
    <row r="1463" spans="1:3">
      <c r="A1463" t="s">
        <v>86</v>
      </c>
      <c r="B1463" t="s">
        <v>1111</v>
      </c>
      <c r="C1463" t="s">
        <v>1340</v>
      </c>
    </row>
    <row r="1464" spans="1:3">
      <c r="A1464" t="s">
        <v>86</v>
      </c>
      <c r="B1464" t="s">
        <v>1112</v>
      </c>
      <c r="C1464" t="s">
        <v>1340</v>
      </c>
    </row>
    <row r="1465" spans="1:3">
      <c r="A1465" t="s">
        <v>86</v>
      </c>
      <c r="B1465" t="s">
        <v>863</v>
      </c>
      <c r="C1465" t="s">
        <v>1340</v>
      </c>
    </row>
    <row r="1466" spans="1:3">
      <c r="A1466" t="s">
        <v>86</v>
      </c>
      <c r="B1466" t="s">
        <v>1030</v>
      </c>
      <c r="C1466" t="s">
        <v>1340</v>
      </c>
    </row>
    <row r="1467" spans="1:3">
      <c r="A1467" t="s">
        <v>86</v>
      </c>
      <c r="B1467" t="s">
        <v>852</v>
      </c>
      <c r="C1467" t="s">
        <v>1340</v>
      </c>
    </row>
    <row r="1468" spans="1:3">
      <c r="A1468" t="s">
        <v>86</v>
      </c>
      <c r="B1468" t="s">
        <v>1113</v>
      </c>
      <c r="C1468" t="s">
        <v>1340</v>
      </c>
    </row>
    <row r="1469" spans="1:3">
      <c r="A1469" t="s">
        <v>86</v>
      </c>
      <c r="B1469" t="s">
        <v>819</v>
      </c>
      <c r="C1469" t="s">
        <v>1340</v>
      </c>
    </row>
    <row r="1470" spans="1:3">
      <c r="A1470" t="s">
        <v>87</v>
      </c>
      <c r="B1470" t="s">
        <v>410</v>
      </c>
      <c r="C1470" t="s">
        <v>785</v>
      </c>
    </row>
    <row r="1471" spans="1:3">
      <c r="A1471" t="s">
        <v>87</v>
      </c>
      <c r="B1471" t="s">
        <v>508</v>
      </c>
      <c r="C1471" t="s">
        <v>785</v>
      </c>
    </row>
    <row r="1472" spans="1:3">
      <c r="A1472" t="s">
        <v>87</v>
      </c>
      <c r="B1472" t="s">
        <v>411</v>
      </c>
      <c r="C1472" t="s">
        <v>785</v>
      </c>
    </row>
    <row r="1473" spans="1:3">
      <c r="A1473" t="s">
        <v>87</v>
      </c>
      <c r="B1473" t="s">
        <v>413</v>
      </c>
      <c r="C1473" t="s">
        <v>785</v>
      </c>
    </row>
    <row r="1474" spans="1:3">
      <c r="A1474" t="s">
        <v>87</v>
      </c>
      <c r="B1474" t="s">
        <v>415</v>
      </c>
      <c r="C1474" t="s">
        <v>785</v>
      </c>
    </row>
    <row r="1475" spans="1:3">
      <c r="A1475" t="s">
        <v>87</v>
      </c>
      <c r="B1475" t="s">
        <v>581</v>
      </c>
      <c r="C1475" t="s">
        <v>785</v>
      </c>
    </row>
    <row r="1476" spans="1:3">
      <c r="A1476" t="s">
        <v>87</v>
      </c>
      <c r="B1476" t="s">
        <v>681</v>
      </c>
      <c r="C1476" t="s">
        <v>785</v>
      </c>
    </row>
    <row r="1477" spans="1:3">
      <c r="A1477" t="s">
        <v>87</v>
      </c>
      <c r="B1477" t="s">
        <v>418</v>
      </c>
      <c r="C1477" t="s">
        <v>785</v>
      </c>
    </row>
    <row r="1478" spans="1:3">
      <c r="A1478" t="s">
        <v>87</v>
      </c>
      <c r="B1478" t="s">
        <v>529</v>
      </c>
      <c r="C1478" t="s">
        <v>785</v>
      </c>
    </row>
    <row r="1479" spans="1:3">
      <c r="A1479" t="s">
        <v>87</v>
      </c>
      <c r="B1479" t="s">
        <v>419</v>
      </c>
      <c r="C1479" t="s">
        <v>785</v>
      </c>
    </row>
    <row r="1480" spans="1:3">
      <c r="A1480" t="s">
        <v>87</v>
      </c>
      <c r="B1480" t="s">
        <v>682</v>
      </c>
      <c r="C1480" t="s">
        <v>785</v>
      </c>
    </row>
    <row r="1481" spans="1:3">
      <c r="A1481" t="s">
        <v>87</v>
      </c>
      <c r="B1481" t="s">
        <v>510</v>
      </c>
      <c r="C1481" t="s">
        <v>785</v>
      </c>
    </row>
    <row r="1482" spans="1:3">
      <c r="A1482" t="s">
        <v>87</v>
      </c>
      <c r="B1482" t="s">
        <v>422</v>
      </c>
      <c r="C1482" t="s">
        <v>785</v>
      </c>
    </row>
    <row r="1483" spans="1:3">
      <c r="A1483" t="s">
        <v>87</v>
      </c>
      <c r="B1483" t="s">
        <v>683</v>
      </c>
      <c r="C1483" t="s">
        <v>785</v>
      </c>
    </row>
    <row r="1484" spans="1:3">
      <c r="A1484" t="s">
        <v>87</v>
      </c>
      <c r="B1484" t="s">
        <v>455</v>
      </c>
      <c r="C1484" t="s">
        <v>785</v>
      </c>
    </row>
    <row r="1485" spans="1:3">
      <c r="A1485" t="s">
        <v>87</v>
      </c>
      <c r="B1485" t="s">
        <v>432</v>
      </c>
      <c r="C1485" t="s">
        <v>785</v>
      </c>
    </row>
    <row r="1486" spans="1:3">
      <c r="A1486" t="s">
        <v>87</v>
      </c>
      <c r="B1486" t="s">
        <v>684</v>
      </c>
      <c r="C1486" t="s">
        <v>785</v>
      </c>
    </row>
    <row r="1487" spans="1:3">
      <c r="A1487" t="s">
        <v>87</v>
      </c>
      <c r="B1487" t="s">
        <v>519</v>
      </c>
      <c r="C1487" t="s">
        <v>785</v>
      </c>
    </row>
    <row r="1488" spans="1:3">
      <c r="A1488" t="s">
        <v>87</v>
      </c>
      <c r="B1488" t="s">
        <v>438</v>
      </c>
      <c r="C1488" t="s">
        <v>785</v>
      </c>
    </row>
    <row r="1489" spans="1:3">
      <c r="A1489" t="s">
        <v>87</v>
      </c>
      <c r="B1489" t="s">
        <v>685</v>
      </c>
      <c r="C1489" t="s">
        <v>785</v>
      </c>
    </row>
    <row r="1490" spans="1:3">
      <c r="A1490" t="s">
        <v>87</v>
      </c>
      <c r="B1490" t="s">
        <v>512</v>
      </c>
      <c r="C1490" t="s">
        <v>785</v>
      </c>
    </row>
    <row r="1491" spans="1:3">
      <c r="A1491" t="s">
        <v>87</v>
      </c>
      <c r="B1491" t="s">
        <v>605</v>
      </c>
      <c r="C1491" t="s">
        <v>785</v>
      </c>
    </row>
    <row r="1492" spans="1:3">
      <c r="A1492" t="s">
        <v>87</v>
      </c>
      <c r="B1492" t="s">
        <v>523</v>
      </c>
      <c r="C1492" t="s">
        <v>785</v>
      </c>
    </row>
    <row r="1493" spans="1:3">
      <c r="A1493" t="s">
        <v>87</v>
      </c>
      <c r="B1493" t="s">
        <v>540</v>
      </c>
      <c r="C1493" t="s">
        <v>785</v>
      </c>
    </row>
    <row r="1494" spans="1:3">
      <c r="A1494" t="s">
        <v>87</v>
      </c>
      <c r="B1494" t="s">
        <v>585</v>
      </c>
      <c r="C1494" t="s">
        <v>785</v>
      </c>
    </row>
    <row r="1495" spans="1:3">
      <c r="A1495" t="s">
        <v>87</v>
      </c>
      <c r="B1495" t="s">
        <v>686</v>
      </c>
      <c r="C1495" t="s">
        <v>785</v>
      </c>
    </row>
    <row r="1496" spans="1:3">
      <c r="A1496" t="s">
        <v>87</v>
      </c>
      <c r="B1496" t="s">
        <v>687</v>
      </c>
      <c r="C1496" t="s">
        <v>785</v>
      </c>
    </row>
    <row r="1497" spans="1:3">
      <c r="A1497" t="s">
        <v>87</v>
      </c>
      <c r="B1497" t="s">
        <v>688</v>
      </c>
      <c r="C1497" t="s">
        <v>785</v>
      </c>
    </row>
    <row r="1498" spans="1:3">
      <c r="A1498" t="s">
        <v>87</v>
      </c>
      <c r="B1498" t="s">
        <v>451</v>
      </c>
      <c r="C1498" t="s">
        <v>785</v>
      </c>
    </row>
    <row r="1499" spans="1:3">
      <c r="A1499" t="s">
        <v>87</v>
      </c>
      <c r="B1499" t="s">
        <v>625</v>
      </c>
      <c r="C1499" t="s">
        <v>785</v>
      </c>
    </row>
    <row r="1500" spans="1:3">
      <c r="A1500" t="s">
        <v>87</v>
      </c>
      <c r="B1500" t="s">
        <v>614</v>
      </c>
      <c r="C1500" t="s">
        <v>785</v>
      </c>
    </row>
    <row r="1501" spans="1:3">
      <c r="A1501" t="s">
        <v>87</v>
      </c>
      <c r="B1501" t="s">
        <v>580</v>
      </c>
      <c r="C1501" t="s">
        <v>785</v>
      </c>
    </row>
    <row r="1502" spans="1:3">
      <c r="A1502" t="s">
        <v>87</v>
      </c>
      <c r="B1502" t="s">
        <v>689</v>
      </c>
      <c r="C1502" t="s">
        <v>785</v>
      </c>
    </row>
    <row r="1503" spans="1:3">
      <c r="A1503" t="s">
        <v>87</v>
      </c>
      <c r="B1503" t="s">
        <v>223</v>
      </c>
      <c r="C1503" t="s">
        <v>405</v>
      </c>
    </row>
    <row r="1504" spans="1:3">
      <c r="A1504" t="s">
        <v>87</v>
      </c>
      <c r="B1504" t="s">
        <v>143</v>
      </c>
      <c r="C1504" t="s">
        <v>405</v>
      </c>
    </row>
    <row r="1505" spans="1:3">
      <c r="A1505" t="s">
        <v>87</v>
      </c>
      <c r="B1505" t="s">
        <v>133</v>
      </c>
      <c r="C1505" t="s">
        <v>405</v>
      </c>
    </row>
    <row r="1506" spans="1:3">
      <c r="A1506" t="s">
        <v>87</v>
      </c>
      <c r="B1506" t="s">
        <v>136</v>
      </c>
      <c r="C1506" t="s">
        <v>405</v>
      </c>
    </row>
    <row r="1507" spans="1:3">
      <c r="A1507" t="s">
        <v>87</v>
      </c>
      <c r="B1507" t="s">
        <v>170</v>
      </c>
      <c r="C1507" t="s">
        <v>405</v>
      </c>
    </row>
    <row r="1508" spans="1:3">
      <c r="A1508" t="s">
        <v>87</v>
      </c>
      <c r="B1508" t="s">
        <v>126</v>
      </c>
      <c r="C1508" t="s">
        <v>405</v>
      </c>
    </row>
    <row r="1509" spans="1:3">
      <c r="A1509" t="s">
        <v>87</v>
      </c>
      <c r="B1509" t="s">
        <v>122</v>
      </c>
      <c r="C1509" t="s">
        <v>405</v>
      </c>
    </row>
    <row r="1510" spans="1:3">
      <c r="A1510" t="s">
        <v>87</v>
      </c>
      <c r="B1510" t="s">
        <v>129</v>
      </c>
      <c r="C1510" t="s">
        <v>405</v>
      </c>
    </row>
    <row r="1511" spans="1:3">
      <c r="A1511" t="s">
        <v>87</v>
      </c>
      <c r="B1511" t="s">
        <v>885</v>
      </c>
      <c r="C1511" t="s">
        <v>1340</v>
      </c>
    </row>
    <row r="1512" spans="1:3">
      <c r="A1512" t="s">
        <v>87</v>
      </c>
      <c r="B1512" t="s">
        <v>1011</v>
      </c>
      <c r="C1512" t="s">
        <v>1340</v>
      </c>
    </row>
    <row r="1513" spans="1:3">
      <c r="A1513" t="s">
        <v>87</v>
      </c>
      <c r="B1513" t="s">
        <v>1114</v>
      </c>
      <c r="C1513" t="s">
        <v>1340</v>
      </c>
    </row>
    <row r="1514" spans="1:3">
      <c r="A1514" t="s">
        <v>87</v>
      </c>
      <c r="B1514" t="s">
        <v>1115</v>
      </c>
      <c r="C1514" t="s">
        <v>1340</v>
      </c>
    </row>
    <row r="1515" spans="1:3">
      <c r="A1515" t="s">
        <v>87</v>
      </c>
      <c r="B1515" t="s">
        <v>1116</v>
      </c>
      <c r="C1515" t="s">
        <v>1340</v>
      </c>
    </row>
    <row r="1516" spans="1:3">
      <c r="A1516" t="s">
        <v>87</v>
      </c>
      <c r="B1516" t="s">
        <v>1078</v>
      </c>
      <c r="C1516" t="s">
        <v>1340</v>
      </c>
    </row>
    <row r="1517" spans="1:3">
      <c r="A1517" t="s">
        <v>87</v>
      </c>
      <c r="B1517" t="s">
        <v>1096</v>
      </c>
      <c r="C1517" t="s">
        <v>1340</v>
      </c>
    </row>
    <row r="1518" spans="1:3">
      <c r="A1518" t="s">
        <v>87</v>
      </c>
      <c r="B1518" t="s">
        <v>942</v>
      </c>
      <c r="C1518" t="s">
        <v>1340</v>
      </c>
    </row>
    <row r="1519" spans="1:3">
      <c r="A1519" t="s">
        <v>87</v>
      </c>
      <c r="B1519" t="s">
        <v>1117</v>
      </c>
      <c r="C1519" t="s">
        <v>1340</v>
      </c>
    </row>
    <row r="1520" spans="1:3">
      <c r="A1520" t="s">
        <v>87</v>
      </c>
      <c r="B1520" t="s">
        <v>1118</v>
      </c>
      <c r="C1520" t="s">
        <v>1340</v>
      </c>
    </row>
    <row r="1521" spans="1:3">
      <c r="A1521" t="s">
        <v>87</v>
      </c>
      <c r="B1521" t="s">
        <v>918</v>
      </c>
      <c r="C1521" t="s">
        <v>1340</v>
      </c>
    </row>
    <row r="1522" spans="1:3">
      <c r="A1522" t="s">
        <v>87</v>
      </c>
      <c r="B1522" t="s">
        <v>947</v>
      </c>
      <c r="C1522" t="s">
        <v>1340</v>
      </c>
    </row>
    <row r="1523" spans="1:3">
      <c r="A1523" t="s">
        <v>87</v>
      </c>
      <c r="B1523" t="s">
        <v>1119</v>
      </c>
      <c r="C1523" t="s">
        <v>1340</v>
      </c>
    </row>
    <row r="1524" spans="1:3">
      <c r="A1524" t="s">
        <v>87</v>
      </c>
      <c r="B1524" t="s">
        <v>1085</v>
      </c>
      <c r="C1524" t="s">
        <v>1340</v>
      </c>
    </row>
    <row r="1525" spans="1:3">
      <c r="A1525" t="s">
        <v>87</v>
      </c>
      <c r="B1525" t="s">
        <v>1088</v>
      </c>
      <c r="C1525" t="s">
        <v>1340</v>
      </c>
    </row>
    <row r="1526" spans="1:3">
      <c r="A1526" t="s">
        <v>87</v>
      </c>
      <c r="B1526" t="s">
        <v>1120</v>
      </c>
      <c r="C1526" t="s">
        <v>1340</v>
      </c>
    </row>
    <row r="1527" spans="1:3">
      <c r="A1527" t="s">
        <v>88</v>
      </c>
      <c r="B1527" t="s">
        <v>411</v>
      </c>
      <c r="C1527" t="s">
        <v>785</v>
      </c>
    </row>
    <row r="1528" spans="1:3">
      <c r="A1528" t="s">
        <v>88</v>
      </c>
      <c r="B1528" t="s">
        <v>413</v>
      </c>
      <c r="C1528" t="s">
        <v>785</v>
      </c>
    </row>
    <row r="1529" spans="1:3">
      <c r="A1529" t="s">
        <v>88</v>
      </c>
      <c r="B1529" t="s">
        <v>415</v>
      </c>
      <c r="C1529" t="s">
        <v>785</v>
      </c>
    </row>
    <row r="1530" spans="1:3">
      <c r="A1530" t="s">
        <v>88</v>
      </c>
      <c r="B1530" t="s">
        <v>629</v>
      </c>
      <c r="C1530" t="s">
        <v>785</v>
      </c>
    </row>
    <row r="1531" spans="1:3">
      <c r="A1531" t="s">
        <v>88</v>
      </c>
      <c r="B1531" t="s">
        <v>466</v>
      </c>
      <c r="C1531" t="s">
        <v>785</v>
      </c>
    </row>
    <row r="1532" spans="1:3">
      <c r="A1532" t="s">
        <v>88</v>
      </c>
      <c r="B1532" t="s">
        <v>455</v>
      </c>
      <c r="C1532" t="s">
        <v>785</v>
      </c>
    </row>
    <row r="1533" spans="1:3">
      <c r="A1533" t="s">
        <v>88</v>
      </c>
      <c r="B1533" t="s">
        <v>541</v>
      </c>
      <c r="C1533" t="s">
        <v>785</v>
      </c>
    </row>
    <row r="1534" spans="1:3">
      <c r="A1534" t="s">
        <v>88</v>
      </c>
      <c r="B1534" t="s">
        <v>690</v>
      </c>
      <c r="C1534" t="s">
        <v>785</v>
      </c>
    </row>
    <row r="1535" spans="1:3">
      <c r="A1535" t="s">
        <v>88</v>
      </c>
      <c r="B1535" t="s">
        <v>691</v>
      </c>
      <c r="C1535" t="s">
        <v>785</v>
      </c>
    </row>
    <row r="1536" spans="1:3">
      <c r="A1536" t="s">
        <v>88</v>
      </c>
      <c r="B1536" t="s">
        <v>155</v>
      </c>
      <c r="C1536" t="s">
        <v>405</v>
      </c>
    </row>
    <row r="1537" spans="1:3">
      <c r="A1537" t="s">
        <v>88</v>
      </c>
      <c r="B1537" t="s">
        <v>201</v>
      </c>
      <c r="C1537" t="s">
        <v>405</v>
      </c>
    </row>
    <row r="1538" spans="1:3">
      <c r="A1538" t="s">
        <v>88</v>
      </c>
      <c r="B1538" t="s">
        <v>334</v>
      </c>
      <c r="C1538" t="s">
        <v>405</v>
      </c>
    </row>
    <row r="1539" spans="1:3">
      <c r="A1539" t="s">
        <v>88</v>
      </c>
      <c r="B1539" t="s">
        <v>336</v>
      </c>
      <c r="C1539" t="s">
        <v>405</v>
      </c>
    </row>
    <row r="1540" spans="1:3">
      <c r="A1540" t="s">
        <v>88</v>
      </c>
      <c r="B1540" t="s">
        <v>335</v>
      </c>
      <c r="C1540" t="s">
        <v>405</v>
      </c>
    </row>
    <row r="1541" spans="1:3">
      <c r="A1541" t="s">
        <v>88</v>
      </c>
      <c r="B1541" t="s">
        <v>243</v>
      </c>
      <c r="C1541" t="s">
        <v>405</v>
      </c>
    </row>
    <row r="1542" spans="1:3">
      <c r="A1542" t="s">
        <v>88</v>
      </c>
      <c r="B1542" t="s">
        <v>136</v>
      </c>
      <c r="C1542" t="s">
        <v>405</v>
      </c>
    </row>
    <row r="1543" spans="1:3">
      <c r="A1543" t="s">
        <v>88</v>
      </c>
      <c r="B1543" t="s">
        <v>297</v>
      </c>
      <c r="C1543" t="s">
        <v>405</v>
      </c>
    </row>
    <row r="1544" spans="1:3">
      <c r="A1544" t="s">
        <v>88</v>
      </c>
      <c r="B1544" t="s">
        <v>166</v>
      </c>
      <c r="C1544" t="s">
        <v>405</v>
      </c>
    </row>
    <row r="1545" spans="1:3">
      <c r="A1545" t="s">
        <v>88</v>
      </c>
      <c r="B1545" t="s">
        <v>126</v>
      </c>
      <c r="C1545" t="s">
        <v>405</v>
      </c>
    </row>
    <row r="1546" spans="1:3">
      <c r="A1546" t="s">
        <v>88</v>
      </c>
      <c r="B1546" t="s">
        <v>204</v>
      </c>
      <c r="C1546" t="s">
        <v>405</v>
      </c>
    </row>
    <row r="1547" spans="1:3">
      <c r="A1547" t="s">
        <v>88</v>
      </c>
      <c r="B1547" t="s">
        <v>337</v>
      </c>
      <c r="C1547" t="s">
        <v>405</v>
      </c>
    </row>
    <row r="1548" spans="1:3">
      <c r="A1548" t="s">
        <v>88</v>
      </c>
      <c r="B1548" t="s">
        <v>333</v>
      </c>
      <c r="C1548" t="s">
        <v>405</v>
      </c>
    </row>
    <row r="1549" spans="1:3">
      <c r="A1549" t="s">
        <v>88</v>
      </c>
      <c r="B1549" t="s">
        <v>129</v>
      </c>
      <c r="C1549" t="s">
        <v>405</v>
      </c>
    </row>
    <row r="1550" spans="1:3">
      <c r="A1550" t="s">
        <v>88</v>
      </c>
      <c r="B1550" t="s">
        <v>1121</v>
      </c>
      <c r="C1550" t="s">
        <v>1340</v>
      </c>
    </row>
    <row r="1551" spans="1:3">
      <c r="A1551" t="s">
        <v>88</v>
      </c>
      <c r="B1551" t="s">
        <v>1122</v>
      </c>
      <c r="C1551" t="s">
        <v>1340</v>
      </c>
    </row>
    <row r="1552" spans="1:3">
      <c r="A1552" t="s">
        <v>88</v>
      </c>
      <c r="B1552" t="s">
        <v>1123</v>
      </c>
      <c r="C1552" t="s">
        <v>1340</v>
      </c>
    </row>
    <row r="1553" spans="1:3">
      <c r="A1553" t="s">
        <v>88</v>
      </c>
      <c r="B1553" t="s">
        <v>1124</v>
      </c>
      <c r="C1553" t="s">
        <v>1340</v>
      </c>
    </row>
    <row r="1554" spans="1:3">
      <c r="A1554" t="s">
        <v>88</v>
      </c>
      <c r="B1554" t="s">
        <v>841</v>
      </c>
      <c r="C1554" t="s">
        <v>1340</v>
      </c>
    </row>
    <row r="1555" spans="1:3">
      <c r="A1555" t="s">
        <v>88</v>
      </c>
      <c r="B1555" t="s">
        <v>1125</v>
      </c>
      <c r="C1555" t="s">
        <v>1340</v>
      </c>
    </row>
    <row r="1556" spans="1:3">
      <c r="A1556" t="s">
        <v>88</v>
      </c>
      <c r="B1556" t="s">
        <v>1126</v>
      </c>
      <c r="C1556" t="s">
        <v>1340</v>
      </c>
    </row>
    <row r="1557" spans="1:3">
      <c r="A1557" t="s">
        <v>88</v>
      </c>
      <c r="B1557" t="s">
        <v>1127</v>
      </c>
      <c r="C1557" t="s">
        <v>1340</v>
      </c>
    </row>
    <row r="1558" spans="1:3">
      <c r="A1558" t="s">
        <v>88</v>
      </c>
      <c r="B1558" t="s">
        <v>842</v>
      </c>
      <c r="C1558" t="s">
        <v>1340</v>
      </c>
    </row>
    <row r="1559" spans="1:3">
      <c r="A1559" t="s">
        <v>88</v>
      </c>
      <c r="B1559" t="s">
        <v>1128</v>
      </c>
      <c r="C1559" t="s">
        <v>1340</v>
      </c>
    </row>
    <row r="1560" spans="1:3">
      <c r="A1560" t="s">
        <v>89</v>
      </c>
      <c r="B1560" t="s">
        <v>561</v>
      </c>
      <c r="C1560" t="s">
        <v>785</v>
      </c>
    </row>
    <row r="1561" spans="1:3">
      <c r="A1561" t="s">
        <v>89</v>
      </c>
      <c r="B1561" t="s">
        <v>407</v>
      </c>
      <c r="C1561" t="s">
        <v>785</v>
      </c>
    </row>
    <row r="1562" spans="1:3">
      <c r="A1562" t="s">
        <v>89</v>
      </c>
      <c r="B1562" t="s">
        <v>410</v>
      </c>
      <c r="C1562" t="s">
        <v>785</v>
      </c>
    </row>
    <row r="1563" spans="1:3">
      <c r="A1563" t="s">
        <v>89</v>
      </c>
      <c r="B1563" t="s">
        <v>692</v>
      </c>
      <c r="C1563" t="s">
        <v>785</v>
      </c>
    </row>
    <row r="1564" spans="1:3">
      <c r="A1564" t="s">
        <v>89</v>
      </c>
      <c r="B1564" t="s">
        <v>411</v>
      </c>
      <c r="C1564" t="s">
        <v>785</v>
      </c>
    </row>
    <row r="1565" spans="1:3">
      <c r="A1565" t="s">
        <v>89</v>
      </c>
      <c r="B1565" t="s">
        <v>693</v>
      </c>
      <c r="C1565" t="s">
        <v>785</v>
      </c>
    </row>
    <row r="1566" spans="1:3">
      <c r="A1566" t="s">
        <v>89</v>
      </c>
      <c r="B1566" t="s">
        <v>694</v>
      </c>
      <c r="C1566" t="s">
        <v>785</v>
      </c>
    </row>
    <row r="1567" spans="1:3">
      <c r="A1567" t="s">
        <v>89</v>
      </c>
      <c r="B1567" t="s">
        <v>516</v>
      </c>
      <c r="C1567" t="s">
        <v>785</v>
      </c>
    </row>
    <row r="1568" spans="1:3">
      <c r="A1568" t="s">
        <v>89</v>
      </c>
      <c r="B1568" t="s">
        <v>416</v>
      </c>
      <c r="C1568" t="s">
        <v>785</v>
      </c>
    </row>
    <row r="1569" spans="1:3">
      <c r="A1569" t="s">
        <v>89</v>
      </c>
      <c r="B1569" t="s">
        <v>417</v>
      </c>
      <c r="C1569" t="s">
        <v>785</v>
      </c>
    </row>
    <row r="1570" spans="1:3">
      <c r="A1570" t="s">
        <v>89</v>
      </c>
      <c r="B1570" t="s">
        <v>695</v>
      </c>
      <c r="C1570" t="s">
        <v>785</v>
      </c>
    </row>
    <row r="1571" spans="1:3">
      <c r="A1571" t="s">
        <v>89</v>
      </c>
      <c r="B1571" t="s">
        <v>696</v>
      </c>
      <c r="C1571" t="s">
        <v>785</v>
      </c>
    </row>
    <row r="1572" spans="1:3">
      <c r="A1572" t="s">
        <v>89</v>
      </c>
      <c r="B1572" t="s">
        <v>697</v>
      </c>
      <c r="C1572" t="s">
        <v>785</v>
      </c>
    </row>
    <row r="1573" spans="1:3">
      <c r="A1573" t="s">
        <v>89</v>
      </c>
      <c r="B1573" t="s">
        <v>629</v>
      </c>
      <c r="C1573" t="s">
        <v>785</v>
      </c>
    </row>
    <row r="1574" spans="1:3">
      <c r="A1574" t="s">
        <v>89</v>
      </c>
      <c r="B1574" t="s">
        <v>698</v>
      </c>
      <c r="C1574" t="s">
        <v>785</v>
      </c>
    </row>
    <row r="1575" spans="1:3">
      <c r="A1575" t="s">
        <v>89</v>
      </c>
      <c r="B1575" t="s">
        <v>699</v>
      </c>
      <c r="C1575" t="s">
        <v>785</v>
      </c>
    </row>
    <row r="1576" spans="1:3">
      <c r="A1576" t="s">
        <v>89</v>
      </c>
      <c r="B1576" t="s">
        <v>466</v>
      </c>
      <c r="C1576" t="s">
        <v>785</v>
      </c>
    </row>
    <row r="1577" spans="1:3">
      <c r="A1577" t="s">
        <v>89</v>
      </c>
      <c r="B1577" t="s">
        <v>700</v>
      </c>
      <c r="C1577" t="s">
        <v>785</v>
      </c>
    </row>
    <row r="1578" spans="1:3">
      <c r="A1578" t="s">
        <v>89</v>
      </c>
      <c r="B1578" t="s">
        <v>618</v>
      </c>
      <c r="C1578" t="s">
        <v>785</v>
      </c>
    </row>
    <row r="1579" spans="1:3">
      <c r="A1579" t="s">
        <v>89</v>
      </c>
      <c r="B1579" t="s">
        <v>529</v>
      </c>
      <c r="C1579" t="s">
        <v>785</v>
      </c>
    </row>
    <row r="1580" spans="1:3">
      <c r="A1580" t="s">
        <v>89</v>
      </c>
      <c r="B1580" t="s">
        <v>701</v>
      </c>
      <c r="C1580" t="s">
        <v>785</v>
      </c>
    </row>
    <row r="1581" spans="1:3">
      <c r="A1581" t="s">
        <v>89</v>
      </c>
      <c r="B1581" t="s">
        <v>702</v>
      </c>
      <c r="C1581" t="s">
        <v>785</v>
      </c>
    </row>
    <row r="1582" spans="1:3">
      <c r="A1582" t="s">
        <v>89</v>
      </c>
      <c r="B1582" t="s">
        <v>703</v>
      </c>
      <c r="C1582" t="s">
        <v>785</v>
      </c>
    </row>
    <row r="1583" spans="1:3">
      <c r="A1583" t="s">
        <v>89</v>
      </c>
      <c r="B1583" t="s">
        <v>420</v>
      </c>
      <c r="C1583" t="s">
        <v>785</v>
      </c>
    </row>
    <row r="1584" spans="1:3">
      <c r="A1584" t="s">
        <v>89</v>
      </c>
      <c r="B1584" t="s">
        <v>704</v>
      </c>
      <c r="C1584" t="s">
        <v>785</v>
      </c>
    </row>
    <row r="1585" spans="1:3">
      <c r="A1585" t="s">
        <v>89</v>
      </c>
      <c r="B1585" t="s">
        <v>705</v>
      </c>
      <c r="C1585" t="s">
        <v>785</v>
      </c>
    </row>
    <row r="1586" spans="1:3">
      <c r="A1586" t="s">
        <v>89</v>
      </c>
      <c r="B1586" t="s">
        <v>706</v>
      </c>
      <c r="C1586" t="s">
        <v>785</v>
      </c>
    </row>
    <row r="1587" spans="1:3">
      <c r="A1587" t="s">
        <v>89</v>
      </c>
      <c r="B1587" t="s">
        <v>707</v>
      </c>
      <c r="C1587" t="s">
        <v>785</v>
      </c>
    </row>
    <row r="1588" spans="1:3">
      <c r="A1588" t="s">
        <v>89</v>
      </c>
      <c r="B1588" t="s">
        <v>708</v>
      </c>
      <c r="C1588" t="s">
        <v>785</v>
      </c>
    </row>
    <row r="1589" spans="1:3">
      <c r="A1589" t="s">
        <v>89</v>
      </c>
      <c r="B1589" t="s">
        <v>423</v>
      </c>
      <c r="C1589" t="s">
        <v>785</v>
      </c>
    </row>
    <row r="1590" spans="1:3">
      <c r="A1590" t="s">
        <v>89</v>
      </c>
      <c r="B1590" t="s">
        <v>709</v>
      </c>
      <c r="C1590" t="s">
        <v>785</v>
      </c>
    </row>
    <row r="1591" spans="1:3">
      <c r="A1591" t="s">
        <v>89</v>
      </c>
      <c r="B1591" t="s">
        <v>710</v>
      </c>
      <c r="C1591" t="s">
        <v>785</v>
      </c>
    </row>
    <row r="1592" spans="1:3">
      <c r="A1592" t="s">
        <v>89</v>
      </c>
      <c r="B1592" t="s">
        <v>711</v>
      </c>
      <c r="C1592" t="s">
        <v>785</v>
      </c>
    </row>
    <row r="1593" spans="1:3">
      <c r="A1593" t="s">
        <v>89</v>
      </c>
      <c r="B1593" t="s">
        <v>712</v>
      </c>
      <c r="C1593" t="s">
        <v>785</v>
      </c>
    </row>
    <row r="1594" spans="1:3">
      <c r="A1594" t="s">
        <v>89</v>
      </c>
      <c r="B1594" t="s">
        <v>713</v>
      </c>
      <c r="C1594" t="s">
        <v>785</v>
      </c>
    </row>
    <row r="1595" spans="1:3">
      <c r="A1595" t="s">
        <v>89</v>
      </c>
      <c r="B1595" t="s">
        <v>596</v>
      </c>
      <c r="C1595" t="s">
        <v>785</v>
      </c>
    </row>
    <row r="1596" spans="1:3">
      <c r="A1596" t="s">
        <v>89</v>
      </c>
      <c r="B1596" t="s">
        <v>583</v>
      </c>
      <c r="C1596" t="s">
        <v>785</v>
      </c>
    </row>
    <row r="1597" spans="1:3">
      <c r="A1597" t="s">
        <v>89</v>
      </c>
      <c r="B1597" t="s">
        <v>430</v>
      </c>
      <c r="C1597" t="s">
        <v>785</v>
      </c>
    </row>
    <row r="1598" spans="1:3">
      <c r="A1598" t="s">
        <v>89</v>
      </c>
      <c r="B1598" t="s">
        <v>714</v>
      </c>
      <c r="C1598" t="s">
        <v>785</v>
      </c>
    </row>
    <row r="1599" spans="1:3">
      <c r="A1599" t="s">
        <v>89</v>
      </c>
      <c r="B1599" t="s">
        <v>715</v>
      </c>
      <c r="C1599" t="s">
        <v>785</v>
      </c>
    </row>
    <row r="1600" spans="1:3">
      <c r="A1600" t="s">
        <v>89</v>
      </c>
      <c r="B1600" t="s">
        <v>716</v>
      </c>
      <c r="C1600" t="s">
        <v>785</v>
      </c>
    </row>
    <row r="1601" spans="1:3">
      <c r="A1601" t="s">
        <v>89</v>
      </c>
      <c r="B1601" t="s">
        <v>455</v>
      </c>
      <c r="C1601" t="s">
        <v>785</v>
      </c>
    </row>
    <row r="1602" spans="1:3">
      <c r="A1602" t="s">
        <v>89</v>
      </c>
      <c r="B1602" t="s">
        <v>432</v>
      </c>
      <c r="C1602" t="s">
        <v>785</v>
      </c>
    </row>
    <row r="1603" spans="1:3">
      <c r="A1603" t="s">
        <v>89</v>
      </c>
      <c r="B1603" t="s">
        <v>717</v>
      </c>
      <c r="C1603" t="s">
        <v>785</v>
      </c>
    </row>
    <row r="1604" spans="1:3">
      <c r="A1604" t="s">
        <v>89</v>
      </c>
      <c r="B1604" t="s">
        <v>718</v>
      </c>
      <c r="C1604" t="s">
        <v>785</v>
      </c>
    </row>
    <row r="1605" spans="1:3">
      <c r="A1605" t="s">
        <v>89</v>
      </c>
      <c r="B1605" t="s">
        <v>719</v>
      </c>
      <c r="C1605" t="s">
        <v>785</v>
      </c>
    </row>
    <row r="1606" spans="1:3">
      <c r="A1606" t="s">
        <v>89</v>
      </c>
      <c r="B1606" t="s">
        <v>720</v>
      </c>
      <c r="C1606" t="s">
        <v>785</v>
      </c>
    </row>
    <row r="1607" spans="1:3">
      <c r="A1607" t="s">
        <v>89</v>
      </c>
      <c r="B1607" t="s">
        <v>721</v>
      </c>
      <c r="C1607" t="s">
        <v>785</v>
      </c>
    </row>
    <row r="1608" spans="1:3">
      <c r="A1608" t="s">
        <v>89</v>
      </c>
      <c r="B1608" t="s">
        <v>511</v>
      </c>
      <c r="C1608" t="s">
        <v>785</v>
      </c>
    </row>
    <row r="1609" spans="1:3">
      <c r="A1609" t="s">
        <v>89</v>
      </c>
      <c r="B1609" t="s">
        <v>436</v>
      </c>
      <c r="C1609" t="s">
        <v>785</v>
      </c>
    </row>
    <row r="1610" spans="1:3">
      <c r="A1610" t="s">
        <v>89</v>
      </c>
      <c r="B1610" t="s">
        <v>722</v>
      </c>
      <c r="C1610" t="s">
        <v>785</v>
      </c>
    </row>
    <row r="1611" spans="1:3">
      <c r="A1611" t="s">
        <v>89</v>
      </c>
      <c r="B1611" t="s">
        <v>723</v>
      </c>
      <c r="C1611" t="s">
        <v>785</v>
      </c>
    </row>
    <row r="1612" spans="1:3">
      <c r="A1612" t="s">
        <v>89</v>
      </c>
      <c r="B1612" t="s">
        <v>724</v>
      </c>
      <c r="C1612" t="s">
        <v>785</v>
      </c>
    </row>
    <row r="1613" spans="1:3">
      <c r="A1613" t="s">
        <v>89</v>
      </c>
      <c r="B1613" t="s">
        <v>725</v>
      </c>
      <c r="C1613" t="s">
        <v>785</v>
      </c>
    </row>
    <row r="1614" spans="1:3">
      <c r="A1614" t="s">
        <v>89</v>
      </c>
      <c r="B1614" t="s">
        <v>726</v>
      </c>
      <c r="C1614" t="s">
        <v>785</v>
      </c>
    </row>
    <row r="1615" spans="1:3">
      <c r="A1615" t="s">
        <v>89</v>
      </c>
      <c r="B1615" t="s">
        <v>727</v>
      </c>
      <c r="C1615" t="s">
        <v>785</v>
      </c>
    </row>
    <row r="1616" spans="1:3">
      <c r="A1616" t="s">
        <v>89</v>
      </c>
      <c r="B1616" t="s">
        <v>602</v>
      </c>
      <c r="C1616" t="s">
        <v>785</v>
      </c>
    </row>
    <row r="1617" spans="1:3">
      <c r="A1617" t="s">
        <v>89</v>
      </c>
      <c r="B1617" t="s">
        <v>512</v>
      </c>
      <c r="C1617" t="s">
        <v>785</v>
      </c>
    </row>
    <row r="1618" spans="1:3">
      <c r="A1618" t="s">
        <v>89</v>
      </c>
      <c r="B1618" t="s">
        <v>605</v>
      </c>
      <c r="C1618" t="s">
        <v>785</v>
      </c>
    </row>
    <row r="1619" spans="1:3">
      <c r="A1619" t="s">
        <v>89</v>
      </c>
      <c r="B1619" t="s">
        <v>728</v>
      </c>
      <c r="C1619" t="s">
        <v>785</v>
      </c>
    </row>
    <row r="1620" spans="1:3">
      <c r="A1620" t="s">
        <v>89</v>
      </c>
      <c r="B1620" t="s">
        <v>729</v>
      </c>
      <c r="C1620" t="s">
        <v>785</v>
      </c>
    </row>
    <row r="1621" spans="1:3">
      <c r="A1621" t="s">
        <v>89</v>
      </c>
      <c r="B1621" t="s">
        <v>540</v>
      </c>
      <c r="C1621" t="s">
        <v>785</v>
      </c>
    </row>
    <row r="1622" spans="1:3">
      <c r="A1622" t="s">
        <v>89</v>
      </c>
      <c r="B1622" t="s">
        <v>442</v>
      </c>
      <c r="C1622" t="s">
        <v>785</v>
      </c>
    </row>
    <row r="1623" spans="1:3">
      <c r="A1623" t="s">
        <v>89</v>
      </c>
      <c r="B1623" t="s">
        <v>730</v>
      </c>
      <c r="C1623" t="s">
        <v>785</v>
      </c>
    </row>
    <row r="1624" spans="1:3">
      <c r="A1624" t="s">
        <v>89</v>
      </c>
      <c r="B1624" t="s">
        <v>731</v>
      </c>
      <c r="C1624" t="s">
        <v>785</v>
      </c>
    </row>
    <row r="1625" spans="1:3">
      <c r="A1625" t="s">
        <v>89</v>
      </c>
      <c r="B1625" t="s">
        <v>732</v>
      </c>
      <c r="C1625" t="s">
        <v>785</v>
      </c>
    </row>
    <row r="1626" spans="1:3">
      <c r="A1626" t="s">
        <v>89</v>
      </c>
      <c r="B1626" t="s">
        <v>733</v>
      </c>
      <c r="C1626" t="s">
        <v>785</v>
      </c>
    </row>
    <row r="1627" spans="1:3">
      <c r="A1627" t="s">
        <v>89</v>
      </c>
      <c r="B1627" t="s">
        <v>734</v>
      </c>
      <c r="C1627" t="s">
        <v>785</v>
      </c>
    </row>
    <row r="1628" spans="1:3">
      <c r="A1628" t="s">
        <v>89</v>
      </c>
      <c r="B1628" t="s">
        <v>687</v>
      </c>
      <c r="C1628" t="s">
        <v>785</v>
      </c>
    </row>
    <row r="1629" spans="1:3">
      <c r="A1629" t="s">
        <v>89</v>
      </c>
      <c r="B1629" t="s">
        <v>735</v>
      </c>
      <c r="C1629" t="s">
        <v>785</v>
      </c>
    </row>
    <row r="1630" spans="1:3">
      <c r="A1630" t="s">
        <v>89</v>
      </c>
      <c r="B1630" t="s">
        <v>736</v>
      </c>
      <c r="C1630" t="s">
        <v>785</v>
      </c>
    </row>
    <row r="1631" spans="1:3">
      <c r="A1631" t="s">
        <v>89</v>
      </c>
      <c r="B1631" t="s">
        <v>560</v>
      </c>
      <c r="C1631" t="s">
        <v>785</v>
      </c>
    </row>
    <row r="1632" spans="1:3">
      <c r="A1632" t="s">
        <v>89</v>
      </c>
      <c r="B1632" t="s">
        <v>737</v>
      </c>
      <c r="C1632" t="s">
        <v>785</v>
      </c>
    </row>
    <row r="1633" spans="1:3">
      <c r="A1633" t="s">
        <v>89</v>
      </c>
      <c r="B1633" t="s">
        <v>738</v>
      </c>
      <c r="C1633" t="s">
        <v>785</v>
      </c>
    </row>
    <row r="1634" spans="1:3">
      <c r="A1634" t="s">
        <v>89</v>
      </c>
      <c r="B1634" t="s">
        <v>613</v>
      </c>
      <c r="C1634" t="s">
        <v>785</v>
      </c>
    </row>
    <row r="1635" spans="1:3">
      <c r="A1635" t="s">
        <v>89</v>
      </c>
      <c r="B1635" t="s">
        <v>451</v>
      </c>
      <c r="C1635" t="s">
        <v>785</v>
      </c>
    </row>
    <row r="1636" spans="1:3">
      <c r="A1636" t="s">
        <v>89</v>
      </c>
      <c r="B1636" t="s">
        <v>452</v>
      </c>
      <c r="C1636" t="s">
        <v>785</v>
      </c>
    </row>
    <row r="1637" spans="1:3">
      <c r="A1637" t="s">
        <v>89</v>
      </c>
      <c r="B1637" t="s">
        <v>155</v>
      </c>
      <c r="C1637" t="s">
        <v>405</v>
      </c>
    </row>
    <row r="1638" spans="1:3">
      <c r="A1638" t="s">
        <v>89</v>
      </c>
      <c r="B1638" t="s">
        <v>190</v>
      </c>
      <c r="C1638" t="s">
        <v>405</v>
      </c>
    </row>
    <row r="1639" spans="1:3">
      <c r="A1639" t="s">
        <v>89</v>
      </c>
      <c r="B1639" t="s">
        <v>293</v>
      </c>
      <c r="C1639" t="s">
        <v>405</v>
      </c>
    </row>
    <row r="1640" spans="1:3">
      <c r="A1640" t="s">
        <v>89</v>
      </c>
      <c r="B1640" t="s">
        <v>325</v>
      </c>
      <c r="C1640" t="s">
        <v>405</v>
      </c>
    </row>
    <row r="1641" spans="1:3">
      <c r="A1641" t="s">
        <v>89</v>
      </c>
      <c r="B1641" t="s">
        <v>143</v>
      </c>
      <c r="C1641" t="s">
        <v>405</v>
      </c>
    </row>
    <row r="1642" spans="1:3">
      <c r="A1642" t="s">
        <v>89</v>
      </c>
      <c r="B1642" t="s">
        <v>268</v>
      </c>
      <c r="C1642" t="s">
        <v>405</v>
      </c>
    </row>
    <row r="1643" spans="1:3">
      <c r="A1643" t="s">
        <v>89</v>
      </c>
      <c r="B1643" t="s">
        <v>152</v>
      </c>
      <c r="C1643" t="s">
        <v>405</v>
      </c>
    </row>
    <row r="1644" spans="1:3">
      <c r="A1644" t="s">
        <v>89</v>
      </c>
      <c r="B1644" t="s">
        <v>186</v>
      </c>
      <c r="C1644" t="s">
        <v>405</v>
      </c>
    </row>
    <row r="1645" spans="1:3">
      <c r="A1645" t="s">
        <v>89</v>
      </c>
      <c r="B1645" t="s">
        <v>316</v>
      </c>
      <c r="C1645" t="s">
        <v>405</v>
      </c>
    </row>
    <row r="1646" spans="1:3">
      <c r="A1646" t="s">
        <v>89</v>
      </c>
      <c r="B1646" t="s">
        <v>324</v>
      </c>
      <c r="C1646" t="s">
        <v>405</v>
      </c>
    </row>
    <row r="1647" spans="1:3">
      <c r="A1647" t="s">
        <v>89</v>
      </c>
      <c r="B1647" t="s">
        <v>262</v>
      </c>
      <c r="C1647" t="s">
        <v>405</v>
      </c>
    </row>
    <row r="1648" spans="1:3">
      <c r="A1648" t="s">
        <v>89</v>
      </c>
      <c r="B1648" t="s">
        <v>309</v>
      </c>
      <c r="C1648" t="s">
        <v>405</v>
      </c>
    </row>
    <row r="1649" spans="1:3">
      <c r="A1649" t="s">
        <v>89</v>
      </c>
      <c r="B1649" t="s">
        <v>218</v>
      </c>
      <c r="C1649" t="s">
        <v>405</v>
      </c>
    </row>
    <row r="1650" spans="1:3">
      <c r="A1650" t="s">
        <v>89</v>
      </c>
      <c r="B1650" t="s">
        <v>298</v>
      </c>
      <c r="C1650" t="s">
        <v>405</v>
      </c>
    </row>
    <row r="1651" spans="1:3">
      <c r="A1651" t="s">
        <v>89</v>
      </c>
      <c r="B1651" t="s">
        <v>286</v>
      </c>
      <c r="C1651" t="s">
        <v>405</v>
      </c>
    </row>
    <row r="1652" spans="1:3">
      <c r="A1652" t="s">
        <v>89</v>
      </c>
      <c r="B1652" t="s">
        <v>308</v>
      </c>
      <c r="C1652" t="s">
        <v>405</v>
      </c>
    </row>
    <row r="1653" spans="1:3">
      <c r="A1653" t="s">
        <v>89</v>
      </c>
      <c r="B1653" t="s">
        <v>271</v>
      </c>
      <c r="C1653" t="s">
        <v>405</v>
      </c>
    </row>
    <row r="1654" spans="1:3">
      <c r="A1654" t="s">
        <v>89</v>
      </c>
      <c r="B1654" t="s">
        <v>312</v>
      </c>
      <c r="C1654" t="s">
        <v>405</v>
      </c>
    </row>
    <row r="1655" spans="1:3">
      <c r="A1655" t="s">
        <v>89</v>
      </c>
      <c r="B1655" t="s">
        <v>326</v>
      </c>
      <c r="C1655" t="s">
        <v>405</v>
      </c>
    </row>
    <row r="1656" spans="1:3">
      <c r="A1656" t="s">
        <v>89</v>
      </c>
      <c r="B1656" t="s">
        <v>296</v>
      </c>
      <c r="C1656" t="s">
        <v>405</v>
      </c>
    </row>
    <row r="1657" spans="1:3">
      <c r="A1657" t="s">
        <v>89</v>
      </c>
      <c r="B1657" t="s">
        <v>273</v>
      </c>
      <c r="C1657" t="s">
        <v>405</v>
      </c>
    </row>
    <row r="1658" spans="1:3">
      <c r="A1658" t="s">
        <v>89</v>
      </c>
      <c r="B1658" t="s">
        <v>320</v>
      </c>
      <c r="C1658" t="s">
        <v>405</v>
      </c>
    </row>
    <row r="1659" spans="1:3">
      <c r="A1659" t="s">
        <v>89</v>
      </c>
      <c r="B1659" t="s">
        <v>304</v>
      </c>
      <c r="C1659" t="s">
        <v>405</v>
      </c>
    </row>
    <row r="1660" spans="1:3">
      <c r="A1660" t="s">
        <v>89</v>
      </c>
      <c r="B1660" t="s">
        <v>319</v>
      </c>
      <c r="C1660" t="s">
        <v>405</v>
      </c>
    </row>
    <row r="1661" spans="1:3">
      <c r="A1661" t="s">
        <v>89</v>
      </c>
      <c r="B1661" t="s">
        <v>302</v>
      </c>
      <c r="C1661" t="s">
        <v>405</v>
      </c>
    </row>
    <row r="1662" spans="1:3">
      <c r="A1662" t="s">
        <v>89</v>
      </c>
      <c r="B1662" t="s">
        <v>263</v>
      </c>
      <c r="C1662" t="s">
        <v>405</v>
      </c>
    </row>
    <row r="1663" spans="1:3">
      <c r="A1663" t="s">
        <v>89</v>
      </c>
      <c r="B1663" t="s">
        <v>206</v>
      </c>
      <c r="C1663" t="s">
        <v>405</v>
      </c>
    </row>
    <row r="1664" spans="1:3">
      <c r="A1664" t="s">
        <v>89</v>
      </c>
      <c r="B1664" t="s">
        <v>300</v>
      </c>
      <c r="C1664" t="s">
        <v>405</v>
      </c>
    </row>
    <row r="1665" spans="1:3">
      <c r="A1665" t="s">
        <v>89</v>
      </c>
      <c r="B1665" t="s">
        <v>314</v>
      </c>
      <c r="C1665" t="s">
        <v>405</v>
      </c>
    </row>
    <row r="1666" spans="1:3">
      <c r="A1666" t="s">
        <v>89</v>
      </c>
      <c r="B1666" t="s">
        <v>321</v>
      </c>
      <c r="C1666" t="s">
        <v>405</v>
      </c>
    </row>
    <row r="1667" spans="1:3">
      <c r="A1667" t="s">
        <v>89</v>
      </c>
      <c r="B1667" t="s">
        <v>236</v>
      </c>
      <c r="C1667" t="s">
        <v>405</v>
      </c>
    </row>
    <row r="1668" spans="1:3">
      <c r="A1668" t="s">
        <v>89</v>
      </c>
      <c r="B1668" t="s">
        <v>317</v>
      </c>
      <c r="C1668" t="s">
        <v>405</v>
      </c>
    </row>
    <row r="1669" spans="1:3">
      <c r="A1669" t="s">
        <v>89</v>
      </c>
      <c r="B1669" t="s">
        <v>330</v>
      </c>
      <c r="C1669" t="s">
        <v>405</v>
      </c>
    </row>
    <row r="1670" spans="1:3">
      <c r="A1670" t="s">
        <v>89</v>
      </c>
      <c r="B1670" t="s">
        <v>185</v>
      </c>
      <c r="C1670" t="s">
        <v>405</v>
      </c>
    </row>
    <row r="1671" spans="1:3">
      <c r="A1671" t="s">
        <v>89</v>
      </c>
      <c r="B1671" t="s">
        <v>322</v>
      </c>
      <c r="C1671" t="s">
        <v>405</v>
      </c>
    </row>
    <row r="1672" spans="1:3">
      <c r="A1672" t="s">
        <v>89</v>
      </c>
      <c r="B1672" t="s">
        <v>123</v>
      </c>
      <c r="C1672" t="s">
        <v>405</v>
      </c>
    </row>
    <row r="1673" spans="1:3">
      <c r="A1673" t="s">
        <v>89</v>
      </c>
      <c r="B1673" t="s">
        <v>305</v>
      </c>
      <c r="C1673" t="s">
        <v>405</v>
      </c>
    </row>
    <row r="1674" spans="1:3">
      <c r="A1674" t="s">
        <v>89</v>
      </c>
      <c r="B1674" t="s">
        <v>297</v>
      </c>
      <c r="C1674" t="s">
        <v>405</v>
      </c>
    </row>
    <row r="1675" spans="1:3">
      <c r="A1675" t="s">
        <v>89</v>
      </c>
      <c r="B1675" t="s">
        <v>323</v>
      </c>
      <c r="C1675" t="s">
        <v>405</v>
      </c>
    </row>
    <row r="1676" spans="1:3">
      <c r="A1676" t="s">
        <v>89</v>
      </c>
      <c r="B1676" t="s">
        <v>137</v>
      </c>
      <c r="C1676" t="s">
        <v>405</v>
      </c>
    </row>
    <row r="1677" spans="1:3">
      <c r="A1677" t="s">
        <v>89</v>
      </c>
      <c r="B1677" t="s">
        <v>258</v>
      </c>
      <c r="C1677" t="s">
        <v>405</v>
      </c>
    </row>
    <row r="1678" spans="1:3">
      <c r="A1678" t="s">
        <v>89</v>
      </c>
      <c r="B1678" t="s">
        <v>313</v>
      </c>
      <c r="C1678" t="s">
        <v>405</v>
      </c>
    </row>
    <row r="1679" spans="1:3">
      <c r="A1679" t="s">
        <v>89</v>
      </c>
      <c r="B1679" t="s">
        <v>170</v>
      </c>
      <c r="C1679" t="s">
        <v>405</v>
      </c>
    </row>
    <row r="1680" spans="1:3">
      <c r="A1680" t="s">
        <v>89</v>
      </c>
      <c r="B1680" t="s">
        <v>306</v>
      </c>
      <c r="C1680" t="s">
        <v>405</v>
      </c>
    </row>
    <row r="1681" spans="1:3">
      <c r="A1681" t="s">
        <v>89</v>
      </c>
      <c r="B1681" t="s">
        <v>307</v>
      </c>
      <c r="C1681" t="s">
        <v>405</v>
      </c>
    </row>
    <row r="1682" spans="1:3">
      <c r="A1682" t="s">
        <v>89</v>
      </c>
      <c r="B1682" t="s">
        <v>252</v>
      </c>
      <c r="C1682" t="s">
        <v>405</v>
      </c>
    </row>
    <row r="1683" spans="1:3">
      <c r="A1683" t="s">
        <v>89</v>
      </c>
      <c r="B1683" t="s">
        <v>205</v>
      </c>
      <c r="C1683" t="s">
        <v>405</v>
      </c>
    </row>
    <row r="1684" spans="1:3">
      <c r="A1684" t="s">
        <v>89</v>
      </c>
      <c r="B1684" t="s">
        <v>301</v>
      </c>
      <c r="C1684" t="s">
        <v>405</v>
      </c>
    </row>
    <row r="1685" spans="1:3">
      <c r="A1685" t="s">
        <v>89</v>
      </c>
      <c r="B1685" t="s">
        <v>126</v>
      </c>
      <c r="C1685" t="s">
        <v>405</v>
      </c>
    </row>
    <row r="1686" spans="1:3">
      <c r="A1686" t="s">
        <v>89</v>
      </c>
      <c r="B1686" t="s">
        <v>199</v>
      </c>
      <c r="C1686" t="s">
        <v>405</v>
      </c>
    </row>
    <row r="1687" spans="1:3">
      <c r="A1687" t="s">
        <v>89</v>
      </c>
      <c r="B1687" t="s">
        <v>251</v>
      </c>
      <c r="C1687" t="s">
        <v>405</v>
      </c>
    </row>
    <row r="1688" spans="1:3">
      <c r="A1688" t="s">
        <v>89</v>
      </c>
      <c r="B1688" t="s">
        <v>265</v>
      </c>
      <c r="C1688" t="s">
        <v>405</v>
      </c>
    </row>
    <row r="1689" spans="1:3">
      <c r="A1689" t="s">
        <v>89</v>
      </c>
      <c r="B1689" t="s">
        <v>204</v>
      </c>
      <c r="C1689" t="s">
        <v>405</v>
      </c>
    </row>
    <row r="1690" spans="1:3">
      <c r="A1690" t="s">
        <v>89</v>
      </c>
      <c r="B1690" t="s">
        <v>198</v>
      </c>
      <c r="C1690" t="s">
        <v>405</v>
      </c>
    </row>
    <row r="1691" spans="1:3">
      <c r="A1691" t="s">
        <v>89</v>
      </c>
      <c r="B1691" t="s">
        <v>299</v>
      </c>
      <c r="C1691" t="s">
        <v>405</v>
      </c>
    </row>
    <row r="1692" spans="1:3">
      <c r="A1692" t="s">
        <v>89</v>
      </c>
      <c r="B1692" t="s">
        <v>318</v>
      </c>
      <c r="C1692" t="s">
        <v>405</v>
      </c>
    </row>
    <row r="1693" spans="1:3">
      <c r="A1693" t="s">
        <v>89</v>
      </c>
      <c r="B1693" t="s">
        <v>232</v>
      </c>
      <c r="C1693" t="s">
        <v>405</v>
      </c>
    </row>
    <row r="1694" spans="1:3">
      <c r="A1694" t="s">
        <v>89</v>
      </c>
      <c r="B1694" t="s">
        <v>303</v>
      </c>
      <c r="C1694" t="s">
        <v>405</v>
      </c>
    </row>
    <row r="1695" spans="1:3">
      <c r="A1695" t="s">
        <v>89</v>
      </c>
      <c r="B1695" t="s">
        <v>311</v>
      </c>
      <c r="C1695" t="s">
        <v>405</v>
      </c>
    </row>
    <row r="1696" spans="1:3">
      <c r="A1696" t="s">
        <v>89</v>
      </c>
      <c r="B1696" t="s">
        <v>328</v>
      </c>
      <c r="C1696" t="s">
        <v>405</v>
      </c>
    </row>
    <row r="1697" spans="1:3">
      <c r="A1697" t="s">
        <v>89</v>
      </c>
      <c r="B1697" t="s">
        <v>283</v>
      </c>
      <c r="C1697" t="s">
        <v>405</v>
      </c>
    </row>
    <row r="1698" spans="1:3">
      <c r="A1698" t="s">
        <v>89</v>
      </c>
      <c r="B1698" t="s">
        <v>172</v>
      </c>
      <c r="C1698" t="s">
        <v>405</v>
      </c>
    </row>
    <row r="1699" spans="1:3">
      <c r="A1699" t="s">
        <v>89</v>
      </c>
      <c r="B1699" t="s">
        <v>233</v>
      </c>
      <c r="C1699" t="s">
        <v>405</v>
      </c>
    </row>
    <row r="1700" spans="1:3">
      <c r="A1700" t="s">
        <v>89</v>
      </c>
      <c r="B1700" t="s">
        <v>228</v>
      </c>
      <c r="C1700" t="s">
        <v>405</v>
      </c>
    </row>
    <row r="1701" spans="1:3">
      <c r="A1701" t="s">
        <v>89</v>
      </c>
      <c r="B1701" t="s">
        <v>140</v>
      </c>
      <c r="C1701" t="s">
        <v>405</v>
      </c>
    </row>
    <row r="1702" spans="1:3">
      <c r="A1702" t="s">
        <v>89</v>
      </c>
      <c r="B1702" t="s">
        <v>327</v>
      </c>
      <c r="C1702" t="s">
        <v>405</v>
      </c>
    </row>
    <row r="1703" spans="1:3">
      <c r="A1703" t="s">
        <v>89</v>
      </c>
      <c r="B1703" t="s">
        <v>157</v>
      </c>
      <c r="C1703" t="s">
        <v>405</v>
      </c>
    </row>
    <row r="1704" spans="1:3">
      <c r="A1704" t="s">
        <v>89</v>
      </c>
      <c r="B1704" t="s">
        <v>310</v>
      </c>
      <c r="C1704" t="s">
        <v>405</v>
      </c>
    </row>
    <row r="1705" spans="1:3">
      <c r="A1705" t="s">
        <v>89</v>
      </c>
      <c r="B1705" t="s">
        <v>138</v>
      </c>
      <c r="C1705" t="s">
        <v>405</v>
      </c>
    </row>
    <row r="1706" spans="1:3">
      <c r="A1706" t="s">
        <v>89</v>
      </c>
      <c r="B1706" t="s">
        <v>235</v>
      </c>
      <c r="C1706" t="s">
        <v>405</v>
      </c>
    </row>
    <row r="1707" spans="1:3">
      <c r="A1707" t="s">
        <v>89</v>
      </c>
      <c r="B1707" t="s">
        <v>315</v>
      </c>
      <c r="C1707" t="s">
        <v>405</v>
      </c>
    </row>
    <row r="1708" spans="1:3">
      <c r="A1708" t="s">
        <v>89</v>
      </c>
      <c r="B1708" t="s">
        <v>329</v>
      </c>
      <c r="C1708" t="s">
        <v>405</v>
      </c>
    </row>
    <row r="1709" spans="1:3">
      <c r="A1709" t="s">
        <v>89</v>
      </c>
      <c r="B1709" t="s">
        <v>122</v>
      </c>
      <c r="C1709" t="s">
        <v>405</v>
      </c>
    </row>
    <row r="1710" spans="1:3">
      <c r="A1710" t="s">
        <v>89</v>
      </c>
      <c r="B1710" t="s">
        <v>129</v>
      </c>
      <c r="C1710" t="s">
        <v>405</v>
      </c>
    </row>
    <row r="1711" spans="1:3">
      <c r="A1711" t="s">
        <v>89</v>
      </c>
      <c r="B1711" t="s">
        <v>1129</v>
      </c>
      <c r="C1711" t="s">
        <v>1340</v>
      </c>
    </row>
    <row r="1712" spans="1:3">
      <c r="A1712" t="s">
        <v>89</v>
      </c>
      <c r="B1712" t="s">
        <v>1130</v>
      </c>
      <c r="C1712" t="s">
        <v>1340</v>
      </c>
    </row>
    <row r="1713" spans="1:3">
      <c r="A1713" t="s">
        <v>89</v>
      </c>
      <c r="B1713" t="s">
        <v>887</v>
      </c>
      <c r="C1713" t="s">
        <v>1340</v>
      </c>
    </row>
    <row r="1714" spans="1:3">
      <c r="A1714" t="s">
        <v>89</v>
      </c>
      <c r="B1714" t="s">
        <v>1131</v>
      </c>
      <c r="C1714" t="s">
        <v>1340</v>
      </c>
    </row>
    <row r="1715" spans="1:3">
      <c r="A1715" t="s">
        <v>89</v>
      </c>
      <c r="B1715" t="s">
        <v>1132</v>
      </c>
      <c r="C1715" t="s">
        <v>1340</v>
      </c>
    </row>
    <row r="1716" spans="1:3">
      <c r="A1716" t="s">
        <v>89</v>
      </c>
      <c r="B1716" t="s">
        <v>1133</v>
      </c>
      <c r="C1716" t="s">
        <v>1340</v>
      </c>
    </row>
    <row r="1717" spans="1:3">
      <c r="A1717" t="s">
        <v>89</v>
      </c>
      <c r="B1717" t="s">
        <v>1134</v>
      </c>
      <c r="C1717" t="s">
        <v>1340</v>
      </c>
    </row>
    <row r="1718" spans="1:3">
      <c r="A1718" t="s">
        <v>89</v>
      </c>
      <c r="B1718" t="s">
        <v>1135</v>
      </c>
      <c r="C1718" t="s">
        <v>1340</v>
      </c>
    </row>
    <row r="1719" spans="1:3">
      <c r="A1719" t="s">
        <v>89</v>
      </c>
      <c r="B1719" t="s">
        <v>1136</v>
      </c>
      <c r="C1719" t="s">
        <v>1340</v>
      </c>
    </row>
    <row r="1720" spans="1:3">
      <c r="A1720" t="s">
        <v>89</v>
      </c>
      <c r="B1720" t="s">
        <v>1137</v>
      </c>
      <c r="C1720" t="s">
        <v>1340</v>
      </c>
    </row>
    <row r="1721" spans="1:3">
      <c r="A1721" t="s">
        <v>89</v>
      </c>
      <c r="B1721" t="s">
        <v>1138</v>
      </c>
      <c r="C1721" t="s">
        <v>1340</v>
      </c>
    </row>
    <row r="1722" spans="1:3">
      <c r="A1722" t="s">
        <v>89</v>
      </c>
      <c r="B1722" t="s">
        <v>1139</v>
      </c>
      <c r="C1722" t="s">
        <v>1340</v>
      </c>
    </row>
    <row r="1723" spans="1:3">
      <c r="A1723" t="s">
        <v>89</v>
      </c>
      <c r="B1723" t="s">
        <v>1140</v>
      </c>
      <c r="C1723" t="s">
        <v>1340</v>
      </c>
    </row>
    <row r="1724" spans="1:3">
      <c r="A1724" t="s">
        <v>89</v>
      </c>
      <c r="B1724" t="s">
        <v>857</v>
      </c>
      <c r="C1724" t="s">
        <v>1340</v>
      </c>
    </row>
    <row r="1725" spans="1:3">
      <c r="A1725" t="s">
        <v>89</v>
      </c>
      <c r="B1725" t="s">
        <v>1141</v>
      </c>
      <c r="C1725" t="s">
        <v>1340</v>
      </c>
    </row>
    <row r="1726" spans="1:3">
      <c r="A1726" t="s">
        <v>89</v>
      </c>
      <c r="B1726" t="s">
        <v>868</v>
      </c>
      <c r="C1726" t="s">
        <v>1340</v>
      </c>
    </row>
    <row r="1727" spans="1:3">
      <c r="A1727" t="s">
        <v>89</v>
      </c>
      <c r="B1727" t="s">
        <v>1142</v>
      </c>
      <c r="C1727" t="s">
        <v>1340</v>
      </c>
    </row>
    <row r="1728" spans="1:3">
      <c r="A1728" t="s">
        <v>89</v>
      </c>
      <c r="B1728" t="s">
        <v>1143</v>
      </c>
      <c r="C1728" t="s">
        <v>1340</v>
      </c>
    </row>
    <row r="1729" spans="1:3">
      <c r="A1729" t="s">
        <v>89</v>
      </c>
      <c r="B1729" t="s">
        <v>1144</v>
      </c>
      <c r="C1729" t="s">
        <v>1340</v>
      </c>
    </row>
    <row r="1730" spans="1:3">
      <c r="A1730" t="s">
        <v>89</v>
      </c>
      <c r="B1730" t="s">
        <v>1145</v>
      </c>
      <c r="C1730" t="s">
        <v>1340</v>
      </c>
    </row>
    <row r="1731" spans="1:3">
      <c r="A1731" t="s">
        <v>89</v>
      </c>
      <c r="B1731" t="s">
        <v>1146</v>
      </c>
      <c r="C1731" t="s">
        <v>1340</v>
      </c>
    </row>
    <row r="1732" spans="1:3">
      <c r="A1732" t="s">
        <v>89</v>
      </c>
      <c r="B1732" t="s">
        <v>973</v>
      </c>
      <c r="C1732" t="s">
        <v>1340</v>
      </c>
    </row>
    <row r="1733" spans="1:3">
      <c r="A1733" t="s">
        <v>89</v>
      </c>
      <c r="B1733" t="s">
        <v>1091</v>
      </c>
      <c r="C1733" t="s">
        <v>1340</v>
      </c>
    </row>
    <row r="1734" spans="1:3">
      <c r="A1734" t="s">
        <v>89</v>
      </c>
      <c r="B1734" t="s">
        <v>1147</v>
      </c>
      <c r="C1734" t="s">
        <v>1340</v>
      </c>
    </row>
    <row r="1735" spans="1:3">
      <c r="A1735" t="s">
        <v>89</v>
      </c>
      <c r="B1735" t="s">
        <v>1148</v>
      </c>
      <c r="C1735" t="s">
        <v>1340</v>
      </c>
    </row>
    <row r="1736" spans="1:3">
      <c r="A1736" t="s">
        <v>89</v>
      </c>
      <c r="B1736" t="s">
        <v>937</v>
      </c>
      <c r="C1736" t="s">
        <v>1340</v>
      </c>
    </row>
    <row r="1737" spans="1:3">
      <c r="A1737" t="s">
        <v>89</v>
      </c>
      <c r="B1737" t="s">
        <v>1149</v>
      </c>
      <c r="C1737" t="s">
        <v>1340</v>
      </c>
    </row>
    <row r="1738" spans="1:3">
      <c r="A1738" t="s">
        <v>89</v>
      </c>
      <c r="B1738" t="s">
        <v>1150</v>
      </c>
      <c r="C1738" t="s">
        <v>1340</v>
      </c>
    </row>
    <row r="1739" spans="1:3">
      <c r="A1739" t="s">
        <v>89</v>
      </c>
      <c r="B1739" t="s">
        <v>892</v>
      </c>
      <c r="C1739" t="s">
        <v>1340</v>
      </c>
    </row>
    <row r="1740" spans="1:3">
      <c r="A1740" t="s">
        <v>89</v>
      </c>
      <c r="B1740" t="s">
        <v>893</v>
      </c>
      <c r="C1740" t="s">
        <v>1340</v>
      </c>
    </row>
    <row r="1741" spans="1:3">
      <c r="A1741" t="s">
        <v>89</v>
      </c>
      <c r="B1741" t="s">
        <v>1151</v>
      </c>
      <c r="C1741" t="s">
        <v>1340</v>
      </c>
    </row>
    <row r="1742" spans="1:3">
      <c r="A1742" t="s">
        <v>89</v>
      </c>
      <c r="B1742" t="s">
        <v>1152</v>
      </c>
      <c r="C1742" t="s">
        <v>1340</v>
      </c>
    </row>
    <row r="1743" spans="1:3">
      <c r="A1743" t="s">
        <v>89</v>
      </c>
      <c r="B1743" t="s">
        <v>1153</v>
      </c>
      <c r="C1743" t="s">
        <v>1340</v>
      </c>
    </row>
    <row r="1744" spans="1:3">
      <c r="A1744" t="s">
        <v>89</v>
      </c>
      <c r="B1744" t="s">
        <v>844</v>
      </c>
      <c r="C1744" t="s">
        <v>1340</v>
      </c>
    </row>
    <row r="1745" spans="1:3">
      <c r="A1745" t="s">
        <v>89</v>
      </c>
      <c r="B1745" t="s">
        <v>1154</v>
      </c>
      <c r="C1745" t="s">
        <v>1340</v>
      </c>
    </row>
    <row r="1746" spans="1:3">
      <c r="A1746" t="s">
        <v>89</v>
      </c>
      <c r="B1746" t="s">
        <v>1155</v>
      </c>
      <c r="C1746" t="s">
        <v>1340</v>
      </c>
    </row>
    <row r="1747" spans="1:3">
      <c r="A1747" t="s">
        <v>89</v>
      </c>
      <c r="B1747" t="s">
        <v>1067</v>
      </c>
      <c r="C1747" t="s">
        <v>1340</v>
      </c>
    </row>
    <row r="1748" spans="1:3">
      <c r="A1748" t="s">
        <v>89</v>
      </c>
      <c r="B1748" t="s">
        <v>1001</v>
      </c>
      <c r="C1748" t="s">
        <v>1340</v>
      </c>
    </row>
    <row r="1749" spans="1:3">
      <c r="A1749" t="s">
        <v>89</v>
      </c>
      <c r="B1749" t="s">
        <v>1156</v>
      </c>
      <c r="C1749" t="s">
        <v>1340</v>
      </c>
    </row>
    <row r="1750" spans="1:3">
      <c r="A1750" t="s">
        <v>89</v>
      </c>
      <c r="B1750" t="s">
        <v>1157</v>
      </c>
      <c r="C1750" t="s">
        <v>1340</v>
      </c>
    </row>
    <row r="1751" spans="1:3">
      <c r="A1751" t="s">
        <v>89</v>
      </c>
      <c r="B1751" t="s">
        <v>1158</v>
      </c>
      <c r="C1751" t="s">
        <v>1340</v>
      </c>
    </row>
    <row r="1752" spans="1:3">
      <c r="A1752" t="s">
        <v>89</v>
      </c>
      <c r="B1752" t="s">
        <v>840</v>
      </c>
      <c r="C1752" t="s">
        <v>1340</v>
      </c>
    </row>
    <row r="1753" spans="1:3">
      <c r="A1753" t="s">
        <v>89</v>
      </c>
      <c r="B1753" t="s">
        <v>1159</v>
      </c>
      <c r="C1753" t="s">
        <v>1340</v>
      </c>
    </row>
    <row r="1754" spans="1:3">
      <c r="A1754" t="s">
        <v>89</v>
      </c>
      <c r="B1754" t="s">
        <v>790</v>
      </c>
      <c r="C1754" t="s">
        <v>1340</v>
      </c>
    </row>
    <row r="1755" spans="1:3">
      <c r="A1755" t="s">
        <v>89</v>
      </c>
      <c r="B1755" t="s">
        <v>1160</v>
      </c>
      <c r="C1755" t="s">
        <v>1340</v>
      </c>
    </row>
    <row r="1756" spans="1:3">
      <c r="A1756" t="s">
        <v>89</v>
      </c>
      <c r="B1756" t="s">
        <v>1161</v>
      </c>
      <c r="C1756" t="s">
        <v>1340</v>
      </c>
    </row>
    <row r="1757" spans="1:3">
      <c r="A1757" t="s">
        <v>89</v>
      </c>
      <c r="B1757" t="s">
        <v>895</v>
      </c>
      <c r="C1757" t="s">
        <v>1340</v>
      </c>
    </row>
    <row r="1758" spans="1:3">
      <c r="A1758" t="s">
        <v>89</v>
      </c>
      <c r="B1758" t="s">
        <v>791</v>
      </c>
      <c r="C1758" t="s">
        <v>1340</v>
      </c>
    </row>
    <row r="1759" spans="1:3">
      <c r="A1759" t="s">
        <v>89</v>
      </c>
      <c r="B1759" t="s">
        <v>1162</v>
      </c>
      <c r="C1759" t="s">
        <v>1340</v>
      </c>
    </row>
    <row r="1760" spans="1:3">
      <c r="A1760" t="s">
        <v>89</v>
      </c>
      <c r="B1760" t="s">
        <v>1163</v>
      </c>
      <c r="C1760" t="s">
        <v>1340</v>
      </c>
    </row>
    <row r="1761" spans="1:3">
      <c r="A1761" t="s">
        <v>89</v>
      </c>
      <c r="B1761" t="s">
        <v>1005</v>
      </c>
      <c r="C1761" t="s">
        <v>1340</v>
      </c>
    </row>
    <row r="1762" spans="1:3">
      <c r="A1762" t="s">
        <v>89</v>
      </c>
      <c r="B1762" t="s">
        <v>846</v>
      </c>
      <c r="C1762" t="s">
        <v>1340</v>
      </c>
    </row>
    <row r="1763" spans="1:3">
      <c r="A1763" t="s">
        <v>89</v>
      </c>
      <c r="B1763" t="s">
        <v>938</v>
      </c>
      <c r="C1763" t="s">
        <v>1340</v>
      </c>
    </row>
    <row r="1764" spans="1:3">
      <c r="A1764" t="s">
        <v>89</v>
      </c>
      <c r="B1764" t="s">
        <v>1164</v>
      </c>
      <c r="C1764" t="s">
        <v>1340</v>
      </c>
    </row>
    <row r="1765" spans="1:3">
      <c r="A1765" t="s">
        <v>89</v>
      </c>
      <c r="B1765" t="s">
        <v>939</v>
      </c>
      <c r="C1765" t="s">
        <v>1340</v>
      </c>
    </row>
    <row r="1766" spans="1:3">
      <c r="A1766" t="s">
        <v>89</v>
      </c>
      <c r="B1766" t="s">
        <v>880</v>
      </c>
      <c r="C1766" t="s">
        <v>1340</v>
      </c>
    </row>
    <row r="1767" spans="1:3">
      <c r="A1767" t="s">
        <v>89</v>
      </c>
      <c r="B1767" t="s">
        <v>1165</v>
      </c>
      <c r="C1767" t="s">
        <v>1340</v>
      </c>
    </row>
    <row r="1768" spans="1:3">
      <c r="A1768" t="s">
        <v>89</v>
      </c>
      <c r="B1768" t="s">
        <v>1166</v>
      </c>
      <c r="C1768" t="s">
        <v>1340</v>
      </c>
    </row>
    <row r="1769" spans="1:3">
      <c r="A1769" t="s">
        <v>89</v>
      </c>
      <c r="B1769" t="s">
        <v>1167</v>
      </c>
      <c r="C1769" t="s">
        <v>1340</v>
      </c>
    </row>
    <row r="1770" spans="1:3">
      <c r="A1770" t="s">
        <v>89</v>
      </c>
      <c r="B1770" t="s">
        <v>1168</v>
      </c>
      <c r="C1770" t="s">
        <v>1340</v>
      </c>
    </row>
    <row r="1771" spans="1:3">
      <c r="A1771" t="s">
        <v>89</v>
      </c>
      <c r="B1771" t="s">
        <v>1013</v>
      </c>
      <c r="C1771" t="s">
        <v>1340</v>
      </c>
    </row>
    <row r="1772" spans="1:3">
      <c r="A1772" t="s">
        <v>89</v>
      </c>
      <c r="B1772" t="s">
        <v>871</v>
      </c>
      <c r="C1772" t="s">
        <v>1340</v>
      </c>
    </row>
    <row r="1773" spans="1:3">
      <c r="A1773" t="s">
        <v>89</v>
      </c>
      <c r="B1773" t="s">
        <v>1169</v>
      </c>
      <c r="C1773" t="s">
        <v>1340</v>
      </c>
    </row>
    <row r="1774" spans="1:3">
      <c r="A1774" t="s">
        <v>89</v>
      </c>
      <c r="B1774" t="s">
        <v>1170</v>
      </c>
      <c r="C1774" t="s">
        <v>1340</v>
      </c>
    </row>
    <row r="1775" spans="1:3">
      <c r="A1775" t="s">
        <v>89</v>
      </c>
      <c r="B1775" t="s">
        <v>1171</v>
      </c>
      <c r="C1775" t="s">
        <v>1340</v>
      </c>
    </row>
    <row r="1776" spans="1:3">
      <c r="A1776" t="s">
        <v>89</v>
      </c>
      <c r="B1776" t="s">
        <v>1114</v>
      </c>
      <c r="C1776" t="s">
        <v>1340</v>
      </c>
    </row>
    <row r="1777" spans="1:3">
      <c r="A1777" t="s">
        <v>89</v>
      </c>
      <c r="B1777" t="s">
        <v>841</v>
      </c>
      <c r="C1777" t="s">
        <v>1340</v>
      </c>
    </row>
    <row r="1778" spans="1:3">
      <c r="A1778" t="s">
        <v>89</v>
      </c>
      <c r="B1778" t="s">
        <v>1172</v>
      </c>
      <c r="C1778" t="s">
        <v>1340</v>
      </c>
    </row>
    <row r="1779" spans="1:3">
      <c r="A1779" t="s">
        <v>89</v>
      </c>
      <c r="B1779" t="s">
        <v>848</v>
      </c>
      <c r="C1779" t="s">
        <v>1340</v>
      </c>
    </row>
    <row r="1780" spans="1:3">
      <c r="A1780" t="s">
        <v>89</v>
      </c>
      <c r="B1780" t="s">
        <v>1173</v>
      </c>
      <c r="C1780" t="s">
        <v>1340</v>
      </c>
    </row>
    <row r="1781" spans="1:3">
      <c r="A1781" t="s">
        <v>89</v>
      </c>
      <c r="B1781" t="s">
        <v>1074</v>
      </c>
      <c r="C1781" t="s">
        <v>1340</v>
      </c>
    </row>
    <row r="1782" spans="1:3">
      <c r="A1782" t="s">
        <v>89</v>
      </c>
      <c r="B1782" t="s">
        <v>797</v>
      </c>
      <c r="C1782" t="s">
        <v>1340</v>
      </c>
    </row>
    <row r="1783" spans="1:3">
      <c r="A1783" t="s">
        <v>89</v>
      </c>
      <c r="B1783" t="s">
        <v>1174</v>
      </c>
      <c r="C1783" t="s">
        <v>1340</v>
      </c>
    </row>
    <row r="1784" spans="1:3">
      <c r="A1784" t="s">
        <v>89</v>
      </c>
      <c r="B1784" t="s">
        <v>1175</v>
      </c>
      <c r="C1784" t="s">
        <v>1340</v>
      </c>
    </row>
    <row r="1785" spans="1:3">
      <c r="A1785" t="s">
        <v>89</v>
      </c>
      <c r="B1785" t="s">
        <v>1176</v>
      </c>
      <c r="C1785" t="s">
        <v>1340</v>
      </c>
    </row>
    <row r="1786" spans="1:3">
      <c r="A1786" t="s">
        <v>89</v>
      </c>
      <c r="B1786" t="s">
        <v>1075</v>
      </c>
      <c r="C1786" t="s">
        <v>1340</v>
      </c>
    </row>
    <row r="1787" spans="1:3">
      <c r="A1787" t="s">
        <v>89</v>
      </c>
      <c r="B1787" t="s">
        <v>1177</v>
      </c>
      <c r="C1787" t="s">
        <v>1340</v>
      </c>
    </row>
    <row r="1788" spans="1:3">
      <c r="A1788" t="s">
        <v>89</v>
      </c>
      <c r="B1788" t="s">
        <v>1178</v>
      </c>
      <c r="C1788" t="s">
        <v>1340</v>
      </c>
    </row>
    <row r="1789" spans="1:3">
      <c r="A1789" t="s">
        <v>89</v>
      </c>
      <c r="B1789" t="s">
        <v>1179</v>
      </c>
      <c r="C1789" t="s">
        <v>1340</v>
      </c>
    </row>
    <row r="1790" spans="1:3">
      <c r="A1790" t="s">
        <v>89</v>
      </c>
      <c r="B1790" t="s">
        <v>1126</v>
      </c>
      <c r="C1790" t="s">
        <v>1340</v>
      </c>
    </row>
    <row r="1791" spans="1:3">
      <c r="A1791" t="s">
        <v>89</v>
      </c>
      <c r="B1791" t="s">
        <v>940</v>
      </c>
      <c r="C1791" t="s">
        <v>1340</v>
      </c>
    </row>
    <row r="1792" spans="1:3">
      <c r="A1792" t="s">
        <v>89</v>
      </c>
      <c r="B1792" t="s">
        <v>826</v>
      </c>
      <c r="C1792" t="s">
        <v>1340</v>
      </c>
    </row>
    <row r="1793" spans="1:3">
      <c r="A1793" t="s">
        <v>89</v>
      </c>
      <c r="B1793" t="s">
        <v>1116</v>
      </c>
      <c r="C1793" t="s">
        <v>1340</v>
      </c>
    </row>
    <row r="1794" spans="1:3">
      <c r="A1794" t="s">
        <v>89</v>
      </c>
      <c r="B1794" t="s">
        <v>1180</v>
      </c>
      <c r="C1794" t="s">
        <v>1340</v>
      </c>
    </row>
    <row r="1795" spans="1:3">
      <c r="A1795" t="s">
        <v>89</v>
      </c>
      <c r="B1795" t="s">
        <v>1181</v>
      </c>
      <c r="C1795" t="s">
        <v>1340</v>
      </c>
    </row>
    <row r="1796" spans="1:3">
      <c r="A1796" t="s">
        <v>89</v>
      </c>
      <c r="B1796" t="s">
        <v>1182</v>
      </c>
      <c r="C1796" t="s">
        <v>1340</v>
      </c>
    </row>
    <row r="1797" spans="1:3">
      <c r="A1797" t="s">
        <v>89</v>
      </c>
      <c r="B1797" t="s">
        <v>903</v>
      </c>
      <c r="C1797" t="s">
        <v>1340</v>
      </c>
    </row>
    <row r="1798" spans="1:3">
      <c r="A1798" t="s">
        <v>89</v>
      </c>
      <c r="B1798" t="s">
        <v>862</v>
      </c>
      <c r="C1798" t="s">
        <v>1340</v>
      </c>
    </row>
    <row r="1799" spans="1:3">
      <c r="A1799" t="s">
        <v>89</v>
      </c>
      <c r="B1799" t="s">
        <v>941</v>
      </c>
      <c r="C1799" t="s">
        <v>1340</v>
      </c>
    </row>
    <row r="1800" spans="1:3">
      <c r="A1800" t="s">
        <v>89</v>
      </c>
      <c r="B1800" t="s">
        <v>1026</v>
      </c>
      <c r="C1800" t="s">
        <v>1340</v>
      </c>
    </row>
    <row r="1801" spans="1:3">
      <c r="A1801" t="s">
        <v>89</v>
      </c>
      <c r="B1801" t="s">
        <v>942</v>
      </c>
      <c r="C1801" t="s">
        <v>1340</v>
      </c>
    </row>
    <row r="1802" spans="1:3">
      <c r="A1802" t="s">
        <v>89</v>
      </c>
      <c r="B1802" t="s">
        <v>863</v>
      </c>
      <c r="C1802" t="s">
        <v>1340</v>
      </c>
    </row>
    <row r="1803" spans="1:3">
      <c r="A1803" t="s">
        <v>89</v>
      </c>
      <c r="B1803" t="s">
        <v>827</v>
      </c>
      <c r="C1803" t="s">
        <v>1340</v>
      </c>
    </row>
    <row r="1804" spans="1:3">
      <c r="A1804" t="s">
        <v>89</v>
      </c>
      <c r="B1804" t="s">
        <v>1183</v>
      </c>
      <c r="C1804" t="s">
        <v>1340</v>
      </c>
    </row>
    <row r="1805" spans="1:3">
      <c r="A1805" t="s">
        <v>89</v>
      </c>
      <c r="B1805" t="s">
        <v>1184</v>
      </c>
      <c r="C1805" t="s">
        <v>1340</v>
      </c>
    </row>
    <row r="1806" spans="1:3">
      <c r="A1806" t="s">
        <v>89</v>
      </c>
      <c r="B1806" t="s">
        <v>1185</v>
      </c>
      <c r="C1806" t="s">
        <v>1340</v>
      </c>
    </row>
    <row r="1807" spans="1:3">
      <c r="A1807" t="s">
        <v>89</v>
      </c>
      <c r="B1807" t="s">
        <v>1186</v>
      </c>
      <c r="C1807" t="s">
        <v>1340</v>
      </c>
    </row>
    <row r="1808" spans="1:3">
      <c r="A1808" t="s">
        <v>89</v>
      </c>
      <c r="B1808" t="s">
        <v>964</v>
      </c>
      <c r="C1808" t="s">
        <v>1340</v>
      </c>
    </row>
    <row r="1809" spans="1:3">
      <c r="A1809" t="s">
        <v>89</v>
      </c>
      <c r="B1809" t="s">
        <v>1187</v>
      </c>
      <c r="C1809" t="s">
        <v>1340</v>
      </c>
    </row>
    <row r="1810" spans="1:3">
      <c r="A1810" t="s">
        <v>89</v>
      </c>
      <c r="B1810" t="s">
        <v>1030</v>
      </c>
      <c r="C1810" t="s">
        <v>1340</v>
      </c>
    </row>
    <row r="1811" spans="1:3">
      <c r="A1811" t="s">
        <v>89</v>
      </c>
      <c r="B1811" t="s">
        <v>1188</v>
      </c>
      <c r="C1811" t="s">
        <v>1340</v>
      </c>
    </row>
    <row r="1812" spans="1:3">
      <c r="A1812" t="s">
        <v>89</v>
      </c>
      <c r="B1812" t="s">
        <v>801</v>
      </c>
      <c r="C1812" t="s">
        <v>1340</v>
      </c>
    </row>
    <row r="1813" spans="1:3">
      <c r="A1813" t="s">
        <v>89</v>
      </c>
      <c r="B1813" t="s">
        <v>1189</v>
      </c>
      <c r="C1813" t="s">
        <v>1340</v>
      </c>
    </row>
    <row r="1814" spans="1:3">
      <c r="A1814" t="s">
        <v>89</v>
      </c>
      <c r="B1814" t="s">
        <v>829</v>
      </c>
      <c r="C1814" t="s">
        <v>1340</v>
      </c>
    </row>
    <row r="1815" spans="1:3">
      <c r="A1815" t="s">
        <v>89</v>
      </c>
      <c r="B1815" t="s">
        <v>965</v>
      </c>
      <c r="C1815" t="s">
        <v>1340</v>
      </c>
    </row>
    <row r="1816" spans="1:3">
      <c r="A1816" t="s">
        <v>89</v>
      </c>
      <c r="B1816" t="s">
        <v>1190</v>
      </c>
      <c r="C1816" t="s">
        <v>1340</v>
      </c>
    </row>
    <row r="1817" spans="1:3">
      <c r="A1817" t="s">
        <v>89</v>
      </c>
      <c r="B1817" t="s">
        <v>1191</v>
      </c>
      <c r="C1817" t="s">
        <v>1340</v>
      </c>
    </row>
    <row r="1818" spans="1:3">
      <c r="A1818" t="s">
        <v>89</v>
      </c>
      <c r="B1818" t="s">
        <v>1192</v>
      </c>
      <c r="C1818" t="s">
        <v>1340</v>
      </c>
    </row>
    <row r="1819" spans="1:3">
      <c r="A1819" t="s">
        <v>89</v>
      </c>
      <c r="B1819" t="s">
        <v>1193</v>
      </c>
      <c r="C1819" t="s">
        <v>1340</v>
      </c>
    </row>
    <row r="1820" spans="1:3">
      <c r="A1820" t="s">
        <v>89</v>
      </c>
      <c r="B1820" t="s">
        <v>1194</v>
      </c>
      <c r="C1820" t="s">
        <v>1340</v>
      </c>
    </row>
    <row r="1821" spans="1:3">
      <c r="A1821" t="s">
        <v>89</v>
      </c>
      <c r="B1821" t="s">
        <v>1117</v>
      </c>
      <c r="C1821" t="s">
        <v>1340</v>
      </c>
    </row>
    <row r="1822" spans="1:3">
      <c r="A1822" t="s">
        <v>89</v>
      </c>
      <c r="B1822" t="s">
        <v>1195</v>
      </c>
      <c r="C1822" t="s">
        <v>1340</v>
      </c>
    </row>
    <row r="1823" spans="1:3">
      <c r="A1823" t="s">
        <v>89</v>
      </c>
      <c r="B1823" t="s">
        <v>988</v>
      </c>
      <c r="C1823" t="s">
        <v>1340</v>
      </c>
    </row>
    <row r="1824" spans="1:3">
      <c r="A1824" t="s">
        <v>89</v>
      </c>
      <c r="B1824" t="s">
        <v>1196</v>
      </c>
      <c r="C1824" t="s">
        <v>1340</v>
      </c>
    </row>
    <row r="1825" spans="1:3">
      <c r="A1825" t="s">
        <v>89</v>
      </c>
      <c r="B1825" t="s">
        <v>915</v>
      </c>
      <c r="C1825" t="s">
        <v>1340</v>
      </c>
    </row>
    <row r="1826" spans="1:3">
      <c r="A1826" t="s">
        <v>89</v>
      </c>
      <c r="B1826" t="s">
        <v>1197</v>
      </c>
      <c r="C1826" t="s">
        <v>1340</v>
      </c>
    </row>
    <row r="1827" spans="1:3">
      <c r="A1827" t="s">
        <v>89</v>
      </c>
      <c r="B1827" t="s">
        <v>1198</v>
      </c>
      <c r="C1827" t="s">
        <v>1340</v>
      </c>
    </row>
    <row r="1828" spans="1:3">
      <c r="A1828" t="s">
        <v>89</v>
      </c>
      <c r="B1828" t="s">
        <v>1199</v>
      </c>
      <c r="C1828" t="s">
        <v>1340</v>
      </c>
    </row>
    <row r="1829" spans="1:3">
      <c r="A1829" t="s">
        <v>89</v>
      </c>
      <c r="B1829" t="s">
        <v>1200</v>
      </c>
      <c r="C1829" t="s">
        <v>1340</v>
      </c>
    </row>
    <row r="1830" spans="1:3">
      <c r="A1830" t="s">
        <v>89</v>
      </c>
      <c r="B1830" t="s">
        <v>805</v>
      </c>
      <c r="C1830" t="s">
        <v>1340</v>
      </c>
    </row>
    <row r="1831" spans="1:3">
      <c r="A1831" t="s">
        <v>89</v>
      </c>
      <c r="B1831" t="s">
        <v>1201</v>
      </c>
      <c r="C1831" t="s">
        <v>1340</v>
      </c>
    </row>
    <row r="1832" spans="1:3">
      <c r="A1832" t="s">
        <v>89</v>
      </c>
      <c r="B1832" t="s">
        <v>1202</v>
      </c>
      <c r="C1832" t="s">
        <v>1340</v>
      </c>
    </row>
    <row r="1833" spans="1:3">
      <c r="A1833" t="s">
        <v>89</v>
      </c>
      <c r="B1833" t="s">
        <v>1203</v>
      </c>
      <c r="C1833" t="s">
        <v>1340</v>
      </c>
    </row>
    <row r="1834" spans="1:3">
      <c r="A1834" t="s">
        <v>89</v>
      </c>
      <c r="B1834" t="s">
        <v>944</v>
      </c>
      <c r="C1834" t="s">
        <v>1340</v>
      </c>
    </row>
    <row r="1835" spans="1:3">
      <c r="A1835" t="s">
        <v>89</v>
      </c>
      <c r="B1835" t="s">
        <v>1064</v>
      </c>
      <c r="C1835" t="s">
        <v>1340</v>
      </c>
    </row>
    <row r="1836" spans="1:3">
      <c r="A1836" t="s">
        <v>89</v>
      </c>
      <c r="B1836" t="s">
        <v>1204</v>
      </c>
      <c r="C1836" t="s">
        <v>1340</v>
      </c>
    </row>
    <row r="1837" spans="1:3">
      <c r="A1837" t="s">
        <v>89</v>
      </c>
      <c r="B1837" t="s">
        <v>1205</v>
      </c>
      <c r="C1837" t="s">
        <v>1340</v>
      </c>
    </row>
    <row r="1838" spans="1:3">
      <c r="A1838" t="s">
        <v>89</v>
      </c>
      <c r="B1838" t="s">
        <v>1206</v>
      </c>
      <c r="C1838" t="s">
        <v>1340</v>
      </c>
    </row>
    <row r="1839" spans="1:3">
      <c r="A1839" t="s">
        <v>89</v>
      </c>
      <c r="B1839" t="s">
        <v>1207</v>
      </c>
      <c r="C1839" t="s">
        <v>1340</v>
      </c>
    </row>
    <row r="1840" spans="1:3">
      <c r="A1840" t="s">
        <v>89</v>
      </c>
      <c r="B1840" t="s">
        <v>1208</v>
      </c>
      <c r="C1840" t="s">
        <v>1340</v>
      </c>
    </row>
    <row r="1841" spans="1:3">
      <c r="A1841" t="s">
        <v>89</v>
      </c>
      <c r="B1841" t="s">
        <v>1209</v>
      </c>
      <c r="C1841" t="s">
        <v>1340</v>
      </c>
    </row>
    <row r="1842" spans="1:3">
      <c r="A1842" t="s">
        <v>89</v>
      </c>
      <c r="B1842" t="s">
        <v>1210</v>
      </c>
      <c r="C1842" t="s">
        <v>1340</v>
      </c>
    </row>
    <row r="1843" spans="1:3">
      <c r="A1843" t="s">
        <v>89</v>
      </c>
      <c r="B1843" t="s">
        <v>807</v>
      </c>
      <c r="C1843" t="s">
        <v>1340</v>
      </c>
    </row>
    <row r="1844" spans="1:3">
      <c r="A1844" t="s">
        <v>89</v>
      </c>
      <c r="B1844" t="s">
        <v>1211</v>
      </c>
      <c r="C1844" t="s">
        <v>1340</v>
      </c>
    </row>
    <row r="1845" spans="1:3">
      <c r="A1845" t="s">
        <v>89</v>
      </c>
      <c r="B1845" t="s">
        <v>946</v>
      </c>
      <c r="C1845" t="s">
        <v>1340</v>
      </c>
    </row>
    <row r="1846" spans="1:3">
      <c r="A1846" t="s">
        <v>89</v>
      </c>
      <c r="B1846" t="s">
        <v>1212</v>
      </c>
      <c r="C1846" t="s">
        <v>1340</v>
      </c>
    </row>
    <row r="1847" spans="1:3">
      <c r="A1847" t="s">
        <v>89</v>
      </c>
      <c r="B1847" t="s">
        <v>924</v>
      </c>
      <c r="C1847" t="s">
        <v>1340</v>
      </c>
    </row>
    <row r="1848" spans="1:3">
      <c r="A1848" t="s">
        <v>89</v>
      </c>
      <c r="B1848" t="s">
        <v>1086</v>
      </c>
      <c r="C1848" t="s">
        <v>1340</v>
      </c>
    </row>
    <row r="1849" spans="1:3">
      <c r="A1849" t="s">
        <v>89</v>
      </c>
      <c r="B1849" t="s">
        <v>808</v>
      </c>
      <c r="C1849" t="s">
        <v>1340</v>
      </c>
    </row>
    <row r="1850" spans="1:3">
      <c r="A1850" t="s">
        <v>89</v>
      </c>
      <c r="B1850" t="s">
        <v>1213</v>
      </c>
      <c r="C1850" t="s">
        <v>1340</v>
      </c>
    </row>
    <row r="1851" spans="1:3">
      <c r="A1851" t="s">
        <v>89</v>
      </c>
      <c r="B1851" t="s">
        <v>970</v>
      </c>
      <c r="C1851" t="s">
        <v>1340</v>
      </c>
    </row>
    <row r="1852" spans="1:3">
      <c r="A1852" t="s">
        <v>89</v>
      </c>
      <c r="B1852" t="s">
        <v>1214</v>
      </c>
      <c r="C1852" t="s">
        <v>1340</v>
      </c>
    </row>
    <row r="1853" spans="1:3">
      <c r="A1853" t="s">
        <v>89</v>
      </c>
      <c r="B1853" t="s">
        <v>836</v>
      </c>
      <c r="C1853" t="s">
        <v>1340</v>
      </c>
    </row>
    <row r="1854" spans="1:3">
      <c r="A1854" t="s">
        <v>89</v>
      </c>
      <c r="B1854" t="s">
        <v>1215</v>
      </c>
      <c r="C1854" t="s">
        <v>1340</v>
      </c>
    </row>
    <row r="1855" spans="1:3">
      <c r="A1855" t="s">
        <v>89</v>
      </c>
      <c r="B1855" t="s">
        <v>1216</v>
      </c>
      <c r="C1855" t="s">
        <v>1340</v>
      </c>
    </row>
    <row r="1856" spans="1:3">
      <c r="A1856" t="s">
        <v>89</v>
      </c>
      <c r="B1856" t="s">
        <v>1217</v>
      </c>
      <c r="C1856" t="s">
        <v>1340</v>
      </c>
    </row>
    <row r="1857" spans="1:3">
      <c r="A1857" t="s">
        <v>89</v>
      </c>
      <c r="B1857" t="s">
        <v>1218</v>
      </c>
      <c r="C1857" t="s">
        <v>1340</v>
      </c>
    </row>
    <row r="1858" spans="1:3">
      <c r="A1858" t="s">
        <v>89</v>
      </c>
      <c r="B1858" t="s">
        <v>1219</v>
      </c>
      <c r="C1858" t="s">
        <v>1340</v>
      </c>
    </row>
    <row r="1859" spans="1:3">
      <c r="A1859" t="s">
        <v>89</v>
      </c>
      <c r="B1859" t="s">
        <v>1220</v>
      </c>
      <c r="C1859" t="s">
        <v>1340</v>
      </c>
    </row>
    <row r="1860" spans="1:3">
      <c r="A1860" t="s">
        <v>89</v>
      </c>
      <c r="B1860" t="s">
        <v>1099</v>
      </c>
      <c r="C1860" t="s">
        <v>1340</v>
      </c>
    </row>
    <row r="1861" spans="1:3">
      <c r="A1861" t="s">
        <v>89</v>
      </c>
      <c r="B1861" t="s">
        <v>1221</v>
      </c>
      <c r="C1861" t="s">
        <v>1340</v>
      </c>
    </row>
    <row r="1862" spans="1:3">
      <c r="A1862" t="s">
        <v>89</v>
      </c>
      <c r="B1862" t="s">
        <v>1222</v>
      </c>
      <c r="C1862" t="s">
        <v>1340</v>
      </c>
    </row>
    <row r="1863" spans="1:3">
      <c r="A1863" t="s">
        <v>89</v>
      </c>
      <c r="B1863" t="s">
        <v>855</v>
      </c>
      <c r="C1863" t="s">
        <v>1340</v>
      </c>
    </row>
    <row r="1864" spans="1:3">
      <c r="A1864" t="s">
        <v>89</v>
      </c>
      <c r="B1864" t="s">
        <v>1223</v>
      </c>
      <c r="C1864" t="s">
        <v>1340</v>
      </c>
    </row>
    <row r="1865" spans="1:3">
      <c r="A1865" t="s">
        <v>89</v>
      </c>
      <c r="B1865" t="s">
        <v>856</v>
      </c>
      <c r="C1865" t="s">
        <v>1340</v>
      </c>
    </row>
    <row r="1866" spans="1:3">
      <c r="A1866" t="s">
        <v>89</v>
      </c>
      <c r="B1866" t="s">
        <v>1100</v>
      </c>
      <c r="C1866" t="s">
        <v>1340</v>
      </c>
    </row>
    <row r="1867" spans="1:3">
      <c r="A1867" t="s">
        <v>89</v>
      </c>
      <c r="B1867" t="s">
        <v>1224</v>
      </c>
      <c r="C1867" t="s">
        <v>1340</v>
      </c>
    </row>
    <row r="1868" spans="1:3">
      <c r="A1868" t="s">
        <v>89</v>
      </c>
      <c r="B1868" t="s">
        <v>818</v>
      </c>
      <c r="C1868" t="s">
        <v>1340</v>
      </c>
    </row>
    <row r="1869" spans="1:3">
      <c r="A1869" t="s">
        <v>89</v>
      </c>
      <c r="B1869" t="s">
        <v>1225</v>
      </c>
      <c r="C1869" t="s">
        <v>1340</v>
      </c>
    </row>
    <row r="1870" spans="1:3">
      <c r="A1870" t="s">
        <v>89</v>
      </c>
      <c r="B1870" t="s">
        <v>950</v>
      </c>
      <c r="C1870" t="s">
        <v>1340</v>
      </c>
    </row>
    <row r="1871" spans="1:3">
      <c r="A1871" t="s">
        <v>89</v>
      </c>
      <c r="B1871" t="s">
        <v>1226</v>
      </c>
      <c r="C1871" t="s">
        <v>1340</v>
      </c>
    </row>
    <row r="1872" spans="1:3">
      <c r="A1872" t="s">
        <v>89</v>
      </c>
      <c r="B1872" t="s">
        <v>1227</v>
      </c>
      <c r="C1872" t="s">
        <v>1340</v>
      </c>
    </row>
    <row r="1873" spans="1:3">
      <c r="A1873" t="s">
        <v>89</v>
      </c>
      <c r="B1873" t="s">
        <v>1228</v>
      </c>
      <c r="C1873" t="s">
        <v>1340</v>
      </c>
    </row>
    <row r="1874" spans="1:3">
      <c r="A1874" t="s">
        <v>89</v>
      </c>
      <c r="B1874" t="s">
        <v>1229</v>
      </c>
      <c r="C1874" t="s">
        <v>1340</v>
      </c>
    </row>
    <row r="1875" spans="1:3">
      <c r="A1875" t="s">
        <v>89</v>
      </c>
      <c r="B1875" t="s">
        <v>1230</v>
      </c>
      <c r="C1875" t="s">
        <v>1340</v>
      </c>
    </row>
    <row r="1876" spans="1:3">
      <c r="A1876" t="s">
        <v>89</v>
      </c>
      <c r="B1876" t="s">
        <v>1231</v>
      </c>
      <c r="C1876" t="s">
        <v>1340</v>
      </c>
    </row>
    <row r="1877" spans="1:3">
      <c r="A1877" t="s">
        <v>89</v>
      </c>
      <c r="B1877" t="s">
        <v>1232</v>
      </c>
      <c r="C1877" t="s">
        <v>1340</v>
      </c>
    </row>
    <row r="1878" spans="1:3">
      <c r="A1878" t="s">
        <v>89</v>
      </c>
      <c r="B1878" t="s">
        <v>1233</v>
      </c>
      <c r="C1878" t="s">
        <v>1340</v>
      </c>
    </row>
    <row r="1879" spans="1:3">
      <c r="A1879" t="s">
        <v>89</v>
      </c>
      <c r="B1879" t="s">
        <v>867</v>
      </c>
      <c r="C1879" t="s">
        <v>1340</v>
      </c>
    </row>
    <row r="1880" spans="1:3">
      <c r="A1880" t="s">
        <v>89</v>
      </c>
      <c r="B1880" t="s">
        <v>935</v>
      </c>
      <c r="C1880" t="s">
        <v>1340</v>
      </c>
    </row>
    <row r="1881" spans="1:3">
      <c r="A1881" t="s">
        <v>89</v>
      </c>
      <c r="B1881" t="s">
        <v>1109</v>
      </c>
      <c r="C1881" t="s">
        <v>1340</v>
      </c>
    </row>
    <row r="1882" spans="1:3">
      <c r="A1882" t="s">
        <v>90</v>
      </c>
      <c r="B1882" t="s">
        <v>739</v>
      </c>
      <c r="C1882" t="s">
        <v>785</v>
      </c>
    </row>
    <row r="1883" spans="1:3">
      <c r="A1883" t="s">
        <v>90</v>
      </c>
      <c r="B1883" t="s">
        <v>454</v>
      </c>
      <c r="C1883" t="s">
        <v>785</v>
      </c>
    </row>
    <row r="1884" spans="1:3">
      <c r="A1884" t="s">
        <v>90</v>
      </c>
      <c r="B1884" t="s">
        <v>740</v>
      </c>
      <c r="C1884" t="s">
        <v>785</v>
      </c>
    </row>
    <row r="1885" spans="1:3">
      <c r="A1885" t="s">
        <v>90</v>
      </c>
      <c r="B1885" t="s">
        <v>741</v>
      </c>
      <c r="C1885" t="s">
        <v>785</v>
      </c>
    </row>
    <row r="1886" spans="1:3">
      <c r="A1886" t="s">
        <v>90</v>
      </c>
      <c r="B1886" t="s">
        <v>422</v>
      </c>
      <c r="C1886" t="s">
        <v>785</v>
      </c>
    </row>
    <row r="1887" spans="1:3">
      <c r="A1887" t="s">
        <v>90</v>
      </c>
      <c r="B1887" t="s">
        <v>472</v>
      </c>
      <c r="C1887" t="s">
        <v>785</v>
      </c>
    </row>
    <row r="1888" spans="1:3">
      <c r="A1888" t="s">
        <v>90</v>
      </c>
      <c r="B1888" t="s">
        <v>549</v>
      </c>
      <c r="C1888" t="s">
        <v>785</v>
      </c>
    </row>
    <row r="1889" spans="1:3">
      <c r="A1889" t="s">
        <v>90</v>
      </c>
      <c r="B1889" t="s">
        <v>742</v>
      </c>
      <c r="C1889" t="s">
        <v>785</v>
      </c>
    </row>
    <row r="1890" spans="1:3">
      <c r="A1890" t="s">
        <v>90</v>
      </c>
      <c r="B1890" t="s">
        <v>430</v>
      </c>
      <c r="C1890" t="s">
        <v>785</v>
      </c>
    </row>
    <row r="1891" spans="1:3">
      <c r="A1891" t="s">
        <v>90</v>
      </c>
      <c r="B1891" t="s">
        <v>717</v>
      </c>
      <c r="C1891" t="s">
        <v>785</v>
      </c>
    </row>
    <row r="1892" spans="1:3">
      <c r="A1892" t="s">
        <v>90</v>
      </c>
      <c r="B1892" t="s">
        <v>434</v>
      </c>
      <c r="C1892" t="s">
        <v>785</v>
      </c>
    </row>
    <row r="1893" spans="1:3">
      <c r="A1893" t="s">
        <v>90</v>
      </c>
      <c r="B1893" t="s">
        <v>512</v>
      </c>
      <c r="C1893" t="s">
        <v>785</v>
      </c>
    </row>
    <row r="1894" spans="1:3">
      <c r="A1894" t="s">
        <v>90</v>
      </c>
      <c r="B1894" t="s">
        <v>662</v>
      </c>
      <c r="C1894" t="s">
        <v>785</v>
      </c>
    </row>
    <row r="1895" spans="1:3">
      <c r="A1895" t="s">
        <v>90</v>
      </c>
      <c r="B1895" t="s">
        <v>743</v>
      </c>
      <c r="C1895" t="s">
        <v>785</v>
      </c>
    </row>
    <row r="1896" spans="1:3">
      <c r="A1896" t="s">
        <v>90</v>
      </c>
      <c r="B1896" t="s">
        <v>541</v>
      </c>
      <c r="C1896" t="s">
        <v>785</v>
      </c>
    </row>
    <row r="1897" spans="1:3">
      <c r="A1897" t="s">
        <v>90</v>
      </c>
      <c r="B1897" t="s">
        <v>559</v>
      </c>
      <c r="C1897" t="s">
        <v>785</v>
      </c>
    </row>
    <row r="1898" spans="1:3">
      <c r="A1898" t="s">
        <v>90</v>
      </c>
      <c r="B1898" t="s">
        <v>744</v>
      </c>
      <c r="C1898" t="s">
        <v>785</v>
      </c>
    </row>
    <row r="1899" spans="1:3">
      <c r="A1899" t="s">
        <v>90</v>
      </c>
      <c r="B1899" t="s">
        <v>677</v>
      </c>
      <c r="C1899" t="s">
        <v>785</v>
      </c>
    </row>
    <row r="1900" spans="1:3">
      <c r="A1900" t="s">
        <v>90</v>
      </c>
      <c r="B1900" t="s">
        <v>281</v>
      </c>
      <c r="C1900" t="s">
        <v>405</v>
      </c>
    </row>
    <row r="1901" spans="1:3">
      <c r="A1901" t="s">
        <v>90</v>
      </c>
      <c r="B1901" t="s">
        <v>192</v>
      </c>
      <c r="C1901" t="s">
        <v>405</v>
      </c>
    </row>
    <row r="1902" spans="1:3">
      <c r="A1902" t="s">
        <v>90</v>
      </c>
      <c r="B1902" t="s">
        <v>257</v>
      </c>
      <c r="C1902" t="s">
        <v>405</v>
      </c>
    </row>
    <row r="1903" spans="1:3">
      <c r="A1903" t="s">
        <v>90</v>
      </c>
      <c r="B1903" t="s">
        <v>152</v>
      </c>
      <c r="C1903" t="s">
        <v>405</v>
      </c>
    </row>
    <row r="1904" spans="1:3">
      <c r="A1904" t="s">
        <v>90</v>
      </c>
      <c r="B1904" t="s">
        <v>194</v>
      </c>
      <c r="C1904" t="s">
        <v>405</v>
      </c>
    </row>
    <row r="1905" spans="1:3">
      <c r="A1905" t="s">
        <v>90</v>
      </c>
      <c r="B1905" t="s">
        <v>185</v>
      </c>
      <c r="C1905" t="s">
        <v>405</v>
      </c>
    </row>
    <row r="1906" spans="1:3">
      <c r="A1906" t="s">
        <v>90</v>
      </c>
      <c r="B1906" t="s">
        <v>184</v>
      </c>
      <c r="C1906" t="s">
        <v>405</v>
      </c>
    </row>
    <row r="1907" spans="1:3">
      <c r="A1907" t="s">
        <v>90</v>
      </c>
      <c r="B1907" t="s">
        <v>331</v>
      </c>
      <c r="C1907" t="s">
        <v>405</v>
      </c>
    </row>
    <row r="1908" spans="1:3">
      <c r="A1908" t="s">
        <v>90</v>
      </c>
      <c r="B1908" t="s">
        <v>283</v>
      </c>
      <c r="C1908" t="s">
        <v>405</v>
      </c>
    </row>
    <row r="1909" spans="1:3">
      <c r="A1909" t="s">
        <v>90</v>
      </c>
      <c r="B1909" t="s">
        <v>146</v>
      </c>
      <c r="C1909" t="s">
        <v>405</v>
      </c>
    </row>
    <row r="1910" spans="1:3">
      <c r="A1910" t="s">
        <v>90</v>
      </c>
      <c r="B1910" t="s">
        <v>165</v>
      </c>
      <c r="C1910" t="s">
        <v>405</v>
      </c>
    </row>
    <row r="1911" spans="1:3">
      <c r="A1911" t="s">
        <v>90</v>
      </c>
      <c r="B1911" t="s">
        <v>157</v>
      </c>
      <c r="C1911" t="s">
        <v>405</v>
      </c>
    </row>
    <row r="1912" spans="1:3">
      <c r="A1912" t="s">
        <v>90</v>
      </c>
      <c r="B1912" t="s">
        <v>289</v>
      </c>
      <c r="C1912" t="s">
        <v>405</v>
      </c>
    </row>
    <row r="1913" spans="1:3">
      <c r="A1913" t="s">
        <v>90</v>
      </c>
      <c r="B1913" t="s">
        <v>129</v>
      </c>
      <c r="C1913" t="s">
        <v>405</v>
      </c>
    </row>
    <row r="1914" spans="1:3">
      <c r="A1914" t="s">
        <v>90</v>
      </c>
      <c r="B1914" t="s">
        <v>1234</v>
      </c>
      <c r="C1914" t="s">
        <v>1340</v>
      </c>
    </row>
    <row r="1915" spans="1:3">
      <c r="A1915" t="s">
        <v>90</v>
      </c>
      <c r="B1915" t="s">
        <v>1168</v>
      </c>
      <c r="C1915" t="s">
        <v>1340</v>
      </c>
    </row>
    <row r="1916" spans="1:3">
      <c r="A1916" t="s">
        <v>90</v>
      </c>
      <c r="B1916" t="s">
        <v>841</v>
      </c>
      <c r="C1916" t="s">
        <v>1340</v>
      </c>
    </row>
    <row r="1917" spans="1:3">
      <c r="A1917" t="s">
        <v>90</v>
      </c>
      <c r="B1917" t="s">
        <v>1235</v>
      </c>
      <c r="C1917" t="s">
        <v>1340</v>
      </c>
    </row>
    <row r="1918" spans="1:3">
      <c r="A1918" t="s">
        <v>90</v>
      </c>
      <c r="B1918" t="s">
        <v>1236</v>
      </c>
      <c r="C1918" t="s">
        <v>1340</v>
      </c>
    </row>
    <row r="1919" spans="1:3">
      <c r="A1919" t="s">
        <v>90</v>
      </c>
      <c r="B1919" t="s">
        <v>1237</v>
      </c>
      <c r="C1919" t="s">
        <v>1340</v>
      </c>
    </row>
    <row r="1920" spans="1:3">
      <c r="A1920" t="s">
        <v>90</v>
      </c>
      <c r="B1920" t="s">
        <v>1238</v>
      </c>
      <c r="C1920" t="s">
        <v>1340</v>
      </c>
    </row>
    <row r="1921" spans="1:3">
      <c r="A1921" t="s">
        <v>90</v>
      </c>
      <c r="B1921" t="s">
        <v>1239</v>
      </c>
      <c r="C1921" t="s">
        <v>1340</v>
      </c>
    </row>
    <row r="1922" spans="1:3">
      <c r="A1922" t="s">
        <v>90</v>
      </c>
      <c r="B1922" t="s">
        <v>1109</v>
      </c>
      <c r="C1922" t="s">
        <v>1340</v>
      </c>
    </row>
    <row r="1923" spans="1:3">
      <c r="A1923" t="s">
        <v>91</v>
      </c>
      <c r="B1923" t="s">
        <v>615</v>
      </c>
      <c r="C1923" t="s">
        <v>785</v>
      </c>
    </row>
    <row r="1924" spans="1:3">
      <c r="A1924" t="s">
        <v>91</v>
      </c>
      <c r="B1924" t="s">
        <v>410</v>
      </c>
      <c r="C1924" t="s">
        <v>785</v>
      </c>
    </row>
    <row r="1925" spans="1:3">
      <c r="A1925" t="s">
        <v>91</v>
      </c>
      <c r="B1925" t="s">
        <v>411</v>
      </c>
      <c r="C1925" t="s">
        <v>785</v>
      </c>
    </row>
    <row r="1926" spans="1:3">
      <c r="A1926" t="s">
        <v>91</v>
      </c>
      <c r="B1926" t="s">
        <v>412</v>
      </c>
      <c r="C1926" t="s">
        <v>785</v>
      </c>
    </row>
    <row r="1927" spans="1:3">
      <c r="A1927" t="s">
        <v>91</v>
      </c>
      <c r="B1927" t="s">
        <v>413</v>
      </c>
      <c r="C1927" t="s">
        <v>785</v>
      </c>
    </row>
    <row r="1928" spans="1:3">
      <c r="A1928" t="s">
        <v>91</v>
      </c>
      <c r="B1928" t="s">
        <v>745</v>
      </c>
      <c r="C1928" t="s">
        <v>785</v>
      </c>
    </row>
    <row r="1929" spans="1:3">
      <c r="A1929" t="s">
        <v>91</v>
      </c>
      <c r="B1929" t="s">
        <v>417</v>
      </c>
      <c r="C1929" t="s">
        <v>785</v>
      </c>
    </row>
    <row r="1930" spans="1:3">
      <c r="A1930" t="s">
        <v>91</v>
      </c>
      <c r="B1930" t="s">
        <v>746</v>
      </c>
      <c r="C1930" t="s">
        <v>785</v>
      </c>
    </row>
    <row r="1931" spans="1:3">
      <c r="A1931" t="s">
        <v>91</v>
      </c>
      <c r="B1931" t="s">
        <v>747</v>
      </c>
      <c r="C1931" t="s">
        <v>785</v>
      </c>
    </row>
    <row r="1932" spans="1:3">
      <c r="A1932" t="s">
        <v>91</v>
      </c>
      <c r="B1932" t="s">
        <v>748</v>
      </c>
      <c r="C1932" t="s">
        <v>785</v>
      </c>
    </row>
    <row r="1933" spans="1:3">
      <c r="A1933" t="s">
        <v>91</v>
      </c>
      <c r="B1933" t="s">
        <v>558</v>
      </c>
      <c r="C1933" t="s">
        <v>785</v>
      </c>
    </row>
    <row r="1934" spans="1:3">
      <c r="A1934" t="s">
        <v>91</v>
      </c>
      <c r="B1934" t="s">
        <v>749</v>
      </c>
      <c r="C1934" t="s">
        <v>785</v>
      </c>
    </row>
    <row r="1935" spans="1:3">
      <c r="A1935" t="s">
        <v>91</v>
      </c>
      <c r="B1935" t="s">
        <v>427</v>
      </c>
      <c r="C1935" t="s">
        <v>785</v>
      </c>
    </row>
    <row r="1936" spans="1:3">
      <c r="A1936" t="s">
        <v>91</v>
      </c>
      <c r="B1936" t="s">
        <v>583</v>
      </c>
      <c r="C1936" t="s">
        <v>785</v>
      </c>
    </row>
    <row r="1937" spans="1:3">
      <c r="A1937" t="s">
        <v>91</v>
      </c>
      <c r="B1937" t="s">
        <v>430</v>
      </c>
      <c r="C1937" t="s">
        <v>785</v>
      </c>
    </row>
    <row r="1938" spans="1:3">
      <c r="A1938" t="s">
        <v>91</v>
      </c>
      <c r="B1938" t="s">
        <v>455</v>
      </c>
      <c r="C1938" t="s">
        <v>785</v>
      </c>
    </row>
    <row r="1939" spans="1:3">
      <c r="A1939" t="s">
        <v>91</v>
      </c>
      <c r="B1939" t="s">
        <v>432</v>
      </c>
      <c r="C1939" t="s">
        <v>785</v>
      </c>
    </row>
    <row r="1940" spans="1:3">
      <c r="A1940" t="s">
        <v>91</v>
      </c>
      <c r="B1940" t="s">
        <v>598</v>
      </c>
      <c r="C1940" t="s">
        <v>785</v>
      </c>
    </row>
    <row r="1941" spans="1:3">
      <c r="A1941" t="s">
        <v>91</v>
      </c>
      <c r="B1941" t="s">
        <v>436</v>
      </c>
      <c r="C1941" t="s">
        <v>785</v>
      </c>
    </row>
    <row r="1942" spans="1:3">
      <c r="A1942" t="s">
        <v>91</v>
      </c>
      <c r="B1942" t="s">
        <v>685</v>
      </c>
      <c r="C1942" t="s">
        <v>785</v>
      </c>
    </row>
    <row r="1943" spans="1:3">
      <c r="A1943" t="s">
        <v>91</v>
      </c>
      <c r="B1943" t="s">
        <v>540</v>
      </c>
      <c r="C1943" t="s">
        <v>785</v>
      </c>
    </row>
    <row r="1944" spans="1:3">
      <c r="A1944" t="s">
        <v>91</v>
      </c>
      <c r="B1944" t="s">
        <v>553</v>
      </c>
      <c r="C1944" t="s">
        <v>785</v>
      </c>
    </row>
    <row r="1945" spans="1:3">
      <c r="A1945" t="s">
        <v>91</v>
      </c>
      <c r="B1945" t="s">
        <v>493</v>
      </c>
      <c r="C1945" t="s">
        <v>785</v>
      </c>
    </row>
    <row r="1946" spans="1:3">
      <c r="A1946" t="s">
        <v>91</v>
      </c>
      <c r="B1946" t="s">
        <v>191</v>
      </c>
      <c r="C1946" t="s">
        <v>405</v>
      </c>
    </row>
    <row r="1947" spans="1:3">
      <c r="A1947" t="s">
        <v>91</v>
      </c>
      <c r="B1947" t="s">
        <v>324</v>
      </c>
      <c r="C1947" t="s">
        <v>405</v>
      </c>
    </row>
    <row r="1948" spans="1:3">
      <c r="A1948" t="s">
        <v>91</v>
      </c>
      <c r="B1948" t="s">
        <v>125</v>
      </c>
      <c r="C1948" t="s">
        <v>405</v>
      </c>
    </row>
    <row r="1949" spans="1:3">
      <c r="A1949" t="s">
        <v>91</v>
      </c>
      <c r="B1949" t="s">
        <v>181</v>
      </c>
      <c r="C1949" t="s">
        <v>405</v>
      </c>
    </row>
    <row r="1950" spans="1:3">
      <c r="A1950" t="s">
        <v>91</v>
      </c>
      <c r="B1950" t="s">
        <v>194</v>
      </c>
      <c r="C1950" t="s">
        <v>405</v>
      </c>
    </row>
    <row r="1951" spans="1:3">
      <c r="A1951" t="s">
        <v>91</v>
      </c>
      <c r="B1951" t="s">
        <v>117</v>
      </c>
      <c r="C1951" t="s">
        <v>405</v>
      </c>
    </row>
    <row r="1952" spans="1:3">
      <c r="A1952" t="s">
        <v>91</v>
      </c>
      <c r="B1952" t="s">
        <v>122</v>
      </c>
      <c r="C1952" t="s">
        <v>405</v>
      </c>
    </row>
    <row r="1953" spans="1:3">
      <c r="A1953" t="s">
        <v>91</v>
      </c>
      <c r="B1953" t="s">
        <v>1240</v>
      </c>
      <c r="C1953" t="s">
        <v>1340</v>
      </c>
    </row>
    <row r="1954" spans="1:3">
      <c r="A1954" t="s">
        <v>91</v>
      </c>
      <c r="B1954" t="s">
        <v>1241</v>
      </c>
      <c r="C1954" t="s">
        <v>1340</v>
      </c>
    </row>
    <row r="1955" spans="1:3">
      <c r="A1955" t="s">
        <v>91</v>
      </c>
      <c r="B1955" t="s">
        <v>843</v>
      </c>
      <c r="C1955" t="s">
        <v>1340</v>
      </c>
    </row>
    <row r="1956" spans="1:3">
      <c r="A1956" t="s">
        <v>91</v>
      </c>
      <c r="B1956" t="s">
        <v>1242</v>
      </c>
      <c r="C1956" t="s">
        <v>1340</v>
      </c>
    </row>
    <row r="1957" spans="1:3">
      <c r="A1957" t="s">
        <v>91</v>
      </c>
      <c r="B1957" t="s">
        <v>974</v>
      </c>
      <c r="C1957" t="s">
        <v>1340</v>
      </c>
    </row>
    <row r="1958" spans="1:3">
      <c r="A1958" t="s">
        <v>91</v>
      </c>
      <c r="B1958" t="s">
        <v>1243</v>
      </c>
      <c r="C1958" t="s">
        <v>1340</v>
      </c>
    </row>
    <row r="1959" spans="1:3">
      <c r="A1959" t="s">
        <v>91</v>
      </c>
      <c r="B1959" t="s">
        <v>1244</v>
      </c>
      <c r="C1959" t="s">
        <v>1340</v>
      </c>
    </row>
    <row r="1960" spans="1:3">
      <c r="A1960" t="s">
        <v>91</v>
      </c>
      <c r="B1960" t="s">
        <v>1070</v>
      </c>
      <c r="C1960" t="s">
        <v>1340</v>
      </c>
    </row>
    <row r="1961" spans="1:3">
      <c r="A1961" t="s">
        <v>91</v>
      </c>
      <c r="B1961" t="s">
        <v>898</v>
      </c>
      <c r="C1961" t="s">
        <v>1340</v>
      </c>
    </row>
    <row r="1962" spans="1:3">
      <c r="A1962" t="s">
        <v>91</v>
      </c>
      <c r="B1962" t="s">
        <v>961</v>
      </c>
      <c r="C1962" t="s">
        <v>1340</v>
      </c>
    </row>
    <row r="1963" spans="1:3">
      <c r="A1963" t="s">
        <v>91</v>
      </c>
      <c r="B1963" t="s">
        <v>841</v>
      </c>
      <c r="C1963" t="s">
        <v>1340</v>
      </c>
    </row>
    <row r="1964" spans="1:3">
      <c r="A1964" t="s">
        <v>91</v>
      </c>
      <c r="B1964" t="s">
        <v>1245</v>
      </c>
      <c r="C1964" t="s">
        <v>1340</v>
      </c>
    </row>
    <row r="1965" spans="1:3">
      <c r="A1965" t="s">
        <v>91</v>
      </c>
      <c r="B1965" t="s">
        <v>872</v>
      </c>
      <c r="C1965" t="s">
        <v>1340</v>
      </c>
    </row>
    <row r="1966" spans="1:3">
      <c r="A1966" t="s">
        <v>91</v>
      </c>
      <c r="B1966" t="s">
        <v>848</v>
      </c>
      <c r="C1966" t="s">
        <v>1340</v>
      </c>
    </row>
    <row r="1967" spans="1:3">
      <c r="A1967" t="s">
        <v>91</v>
      </c>
      <c r="B1967" t="s">
        <v>1178</v>
      </c>
      <c r="C1967" t="s">
        <v>1340</v>
      </c>
    </row>
    <row r="1968" spans="1:3">
      <c r="A1968" t="s">
        <v>91</v>
      </c>
      <c r="B1968" t="s">
        <v>1246</v>
      </c>
      <c r="C1968" t="s">
        <v>1340</v>
      </c>
    </row>
    <row r="1969" spans="1:3">
      <c r="A1969" t="s">
        <v>91</v>
      </c>
      <c r="B1969" t="s">
        <v>1181</v>
      </c>
      <c r="C1969" t="s">
        <v>1340</v>
      </c>
    </row>
    <row r="1970" spans="1:3">
      <c r="A1970" t="s">
        <v>91</v>
      </c>
      <c r="B1970" t="s">
        <v>1247</v>
      </c>
      <c r="C1970" t="s">
        <v>1340</v>
      </c>
    </row>
    <row r="1971" spans="1:3">
      <c r="A1971" t="s">
        <v>91</v>
      </c>
      <c r="B1971" t="s">
        <v>1248</v>
      </c>
      <c r="C1971" t="s">
        <v>1340</v>
      </c>
    </row>
    <row r="1972" spans="1:3">
      <c r="A1972" t="s">
        <v>91</v>
      </c>
      <c r="B1972" t="s">
        <v>1035</v>
      </c>
      <c r="C1972" t="s">
        <v>1340</v>
      </c>
    </row>
    <row r="1973" spans="1:3">
      <c r="A1973" t="s">
        <v>91</v>
      </c>
      <c r="B1973" t="s">
        <v>804</v>
      </c>
      <c r="C1973" t="s">
        <v>1340</v>
      </c>
    </row>
    <row r="1974" spans="1:3">
      <c r="A1974" t="s">
        <v>91</v>
      </c>
      <c r="B1974" t="s">
        <v>806</v>
      </c>
      <c r="C1974" t="s">
        <v>1340</v>
      </c>
    </row>
    <row r="1975" spans="1:3">
      <c r="A1975" t="s">
        <v>91</v>
      </c>
      <c r="B1975" t="s">
        <v>1210</v>
      </c>
      <c r="C1975" t="s">
        <v>1340</v>
      </c>
    </row>
    <row r="1976" spans="1:3">
      <c r="A1976" t="s">
        <v>91</v>
      </c>
      <c r="B1976" t="s">
        <v>807</v>
      </c>
      <c r="C1976" t="s">
        <v>1340</v>
      </c>
    </row>
    <row r="1977" spans="1:3">
      <c r="A1977" t="s">
        <v>91</v>
      </c>
      <c r="B1977" t="s">
        <v>1085</v>
      </c>
      <c r="C1977" t="s">
        <v>1340</v>
      </c>
    </row>
    <row r="1978" spans="1:3">
      <c r="A1978" t="s">
        <v>91</v>
      </c>
      <c r="B1978" t="s">
        <v>1249</v>
      </c>
      <c r="C1978" t="s">
        <v>1340</v>
      </c>
    </row>
    <row r="1979" spans="1:3">
      <c r="A1979" t="s">
        <v>91</v>
      </c>
      <c r="B1979" t="s">
        <v>970</v>
      </c>
      <c r="C1979" t="s">
        <v>1340</v>
      </c>
    </row>
    <row r="1980" spans="1:3">
      <c r="A1980" t="s">
        <v>91</v>
      </c>
      <c r="B1980" t="s">
        <v>1250</v>
      </c>
      <c r="C1980" t="s">
        <v>1340</v>
      </c>
    </row>
    <row r="1981" spans="1:3">
      <c r="A1981" t="s">
        <v>91</v>
      </c>
      <c r="B1981" t="s">
        <v>1251</v>
      </c>
      <c r="C1981" t="s">
        <v>1340</v>
      </c>
    </row>
    <row r="1982" spans="1:3">
      <c r="A1982" t="s">
        <v>91</v>
      </c>
      <c r="B1982" t="s">
        <v>1230</v>
      </c>
      <c r="C1982" t="s">
        <v>1340</v>
      </c>
    </row>
    <row r="1983" spans="1:3">
      <c r="A1983" t="s">
        <v>92</v>
      </c>
      <c r="B1983" t="s">
        <v>615</v>
      </c>
      <c r="C1983" t="s">
        <v>785</v>
      </c>
    </row>
    <row r="1984" spans="1:3">
      <c r="A1984" t="s">
        <v>92</v>
      </c>
      <c r="B1984" t="s">
        <v>562</v>
      </c>
      <c r="C1984" t="s">
        <v>785</v>
      </c>
    </row>
    <row r="1985" spans="1:3">
      <c r="A1985" t="s">
        <v>92</v>
      </c>
      <c r="B1985" t="s">
        <v>750</v>
      </c>
      <c r="C1985" t="s">
        <v>785</v>
      </c>
    </row>
    <row r="1986" spans="1:3">
      <c r="A1986" t="s">
        <v>92</v>
      </c>
      <c r="B1986" t="s">
        <v>410</v>
      </c>
      <c r="C1986" t="s">
        <v>785</v>
      </c>
    </row>
    <row r="1987" spans="1:3">
      <c r="A1987" t="s">
        <v>92</v>
      </c>
      <c r="B1987" t="s">
        <v>751</v>
      </c>
      <c r="C1987" t="s">
        <v>785</v>
      </c>
    </row>
    <row r="1988" spans="1:3">
      <c r="A1988" t="s">
        <v>92</v>
      </c>
      <c r="B1988" t="s">
        <v>752</v>
      </c>
      <c r="C1988" t="s">
        <v>785</v>
      </c>
    </row>
    <row r="1989" spans="1:3">
      <c r="A1989" t="s">
        <v>92</v>
      </c>
      <c r="B1989" t="s">
        <v>411</v>
      </c>
      <c r="C1989" t="s">
        <v>785</v>
      </c>
    </row>
    <row r="1990" spans="1:3">
      <c r="A1990" t="s">
        <v>92</v>
      </c>
      <c r="B1990" t="s">
        <v>516</v>
      </c>
      <c r="C1990" t="s">
        <v>785</v>
      </c>
    </row>
    <row r="1991" spans="1:3">
      <c r="A1991" t="s">
        <v>92</v>
      </c>
      <c r="B1991" t="s">
        <v>412</v>
      </c>
      <c r="C1991" t="s">
        <v>785</v>
      </c>
    </row>
    <row r="1992" spans="1:3">
      <c r="A1992" t="s">
        <v>92</v>
      </c>
      <c r="B1992" t="s">
        <v>413</v>
      </c>
      <c r="C1992" t="s">
        <v>785</v>
      </c>
    </row>
    <row r="1993" spans="1:3">
      <c r="A1993" t="s">
        <v>92</v>
      </c>
      <c r="B1993" t="s">
        <v>414</v>
      </c>
      <c r="C1993" t="s">
        <v>785</v>
      </c>
    </row>
    <row r="1994" spans="1:3">
      <c r="A1994" t="s">
        <v>92</v>
      </c>
      <c r="B1994" t="s">
        <v>415</v>
      </c>
      <c r="C1994" t="s">
        <v>785</v>
      </c>
    </row>
    <row r="1995" spans="1:3">
      <c r="A1995" t="s">
        <v>92</v>
      </c>
      <c r="B1995" t="s">
        <v>416</v>
      </c>
      <c r="C1995" t="s">
        <v>785</v>
      </c>
    </row>
    <row r="1996" spans="1:3">
      <c r="A1996" t="s">
        <v>92</v>
      </c>
      <c r="B1996" t="s">
        <v>417</v>
      </c>
      <c r="C1996" t="s">
        <v>785</v>
      </c>
    </row>
    <row r="1997" spans="1:3">
      <c r="A1997" t="s">
        <v>92</v>
      </c>
      <c r="B1997" t="s">
        <v>753</v>
      </c>
      <c r="C1997" t="s">
        <v>785</v>
      </c>
    </row>
    <row r="1998" spans="1:3">
      <c r="A1998" t="s">
        <v>92</v>
      </c>
      <c r="B1998" t="s">
        <v>754</v>
      </c>
      <c r="C1998" t="s">
        <v>785</v>
      </c>
    </row>
    <row r="1999" spans="1:3">
      <c r="A1999" t="s">
        <v>92</v>
      </c>
      <c r="B1999" t="s">
        <v>755</v>
      </c>
      <c r="C1999" t="s">
        <v>785</v>
      </c>
    </row>
    <row r="2000" spans="1:3">
      <c r="A2000" t="s">
        <v>92</v>
      </c>
      <c r="B2000" t="s">
        <v>756</v>
      </c>
      <c r="C2000" t="s">
        <v>785</v>
      </c>
    </row>
    <row r="2001" spans="1:3">
      <c r="A2001" t="s">
        <v>92</v>
      </c>
      <c r="B2001" t="s">
        <v>510</v>
      </c>
      <c r="C2001" t="s">
        <v>785</v>
      </c>
    </row>
    <row r="2002" spans="1:3">
      <c r="A2002" t="s">
        <v>92</v>
      </c>
      <c r="B2002" t="s">
        <v>423</v>
      </c>
      <c r="C2002" t="s">
        <v>785</v>
      </c>
    </row>
    <row r="2003" spans="1:3">
      <c r="A2003" t="s">
        <v>92</v>
      </c>
      <c r="B2003" t="s">
        <v>532</v>
      </c>
      <c r="C2003" t="s">
        <v>785</v>
      </c>
    </row>
    <row r="2004" spans="1:3">
      <c r="A2004" t="s">
        <v>92</v>
      </c>
      <c r="B2004" t="s">
        <v>472</v>
      </c>
      <c r="C2004" t="s">
        <v>785</v>
      </c>
    </row>
    <row r="2005" spans="1:3">
      <c r="A2005" t="s">
        <v>92</v>
      </c>
      <c r="B2005" t="s">
        <v>430</v>
      </c>
      <c r="C2005" t="s">
        <v>785</v>
      </c>
    </row>
    <row r="2006" spans="1:3">
      <c r="A2006" t="s">
        <v>92</v>
      </c>
      <c r="B2006" t="s">
        <v>533</v>
      </c>
      <c r="C2006" t="s">
        <v>785</v>
      </c>
    </row>
    <row r="2007" spans="1:3">
      <c r="A2007" t="s">
        <v>92</v>
      </c>
      <c r="B2007" t="s">
        <v>432</v>
      </c>
      <c r="C2007" t="s">
        <v>785</v>
      </c>
    </row>
    <row r="2008" spans="1:3">
      <c r="A2008" t="s">
        <v>92</v>
      </c>
      <c r="B2008" t="s">
        <v>433</v>
      </c>
      <c r="C2008" t="s">
        <v>785</v>
      </c>
    </row>
    <row r="2009" spans="1:3">
      <c r="A2009" t="s">
        <v>92</v>
      </c>
      <c r="B2009" t="s">
        <v>757</v>
      </c>
      <c r="C2009" t="s">
        <v>785</v>
      </c>
    </row>
    <row r="2010" spans="1:3">
      <c r="A2010" t="s">
        <v>92</v>
      </c>
      <c r="B2010" t="s">
        <v>721</v>
      </c>
      <c r="C2010" t="s">
        <v>785</v>
      </c>
    </row>
    <row r="2011" spans="1:3">
      <c r="A2011" t="s">
        <v>92</v>
      </c>
      <c r="B2011" t="s">
        <v>438</v>
      </c>
      <c r="C2011" t="s">
        <v>785</v>
      </c>
    </row>
    <row r="2012" spans="1:3">
      <c r="A2012" t="s">
        <v>92</v>
      </c>
      <c r="B2012" t="s">
        <v>571</v>
      </c>
      <c r="C2012" t="s">
        <v>785</v>
      </c>
    </row>
    <row r="2013" spans="1:3">
      <c r="A2013" t="s">
        <v>92</v>
      </c>
      <c r="B2013" t="s">
        <v>512</v>
      </c>
      <c r="C2013" t="s">
        <v>785</v>
      </c>
    </row>
    <row r="2014" spans="1:3">
      <c r="A2014" t="s">
        <v>92</v>
      </c>
      <c r="B2014" t="s">
        <v>440</v>
      </c>
      <c r="C2014" t="s">
        <v>785</v>
      </c>
    </row>
    <row r="2015" spans="1:3">
      <c r="A2015" t="s">
        <v>92</v>
      </c>
      <c r="B2015" t="s">
        <v>758</v>
      </c>
      <c r="C2015" t="s">
        <v>785</v>
      </c>
    </row>
    <row r="2016" spans="1:3">
      <c r="A2016" t="s">
        <v>92</v>
      </c>
      <c r="B2016" t="s">
        <v>759</v>
      </c>
      <c r="C2016" t="s">
        <v>785</v>
      </c>
    </row>
    <row r="2017" spans="1:3">
      <c r="A2017" t="s">
        <v>92</v>
      </c>
      <c r="B2017" t="s">
        <v>514</v>
      </c>
      <c r="C2017" t="s">
        <v>785</v>
      </c>
    </row>
    <row r="2018" spans="1:3">
      <c r="A2018" t="s">
        <v>92</v>
      </c>
      <c r="B2018" t="s">
        <v>492</v>
      </c>
      <c r="C2018" t="s">
        <v>785</v>
      </c>
    </row>
    <row r="2019" spans="1:3">
      <c r="A2019" t="s">
        <v>92</v>
      </c>
      <c r="B2019" t="s">
        <v>449</v>
      </c>
      <c r="C2019" t="s">
        <v>785</v>
      </c>
    </row>
    <row r="2020" spans="1:3">
      <c r="A2020" t="s">
        <v>92</v>
      </c>
      <c r="B2020" t="s">
        <v>613</v>
      </c>
      <c r="C2020" t="s">
        <v>785</v>
      </c>
    </row>
    <row r="2021" spans="1:3">
      <c r="A2021" t="s">
        <v>92</v>
      </c>
      <c r="B2021" t="s">
        <v>451</v>
      </c>
      <c r="C2021" t="s">
        <v>785</v>
      </c>
    </row>
    <row r="2022" spans="1:3">
      <c r="A2022" t="s">
        <v>92</v>
      </c>
      <c r="B2022" t="s">
        <v>452</v>
      </c>
      <c r="C2022" t="s">
        <v>785</v>
      </c>
    </row>
    <row r="2023" spans="1:3">
      <c r="A2023" t="s">
        <v>92</v>
      </c>
      <c r="B2023" t="s">
        <v>524</v>
      </c>
      <c r="C2023" t="s">
        <v>785</v>
      </c>
    </row>
    <row r="2024" spans="1:3">
      <c r="A2024" t="s">
        <v>92</v>
      </c>
      <c r="B2024" t="s">
        <v>556</v>
      </c>
      <c r="C2024" t="s">
        <v>785</v>
      </c>
    </row>
    <row r="2025" spans="1:3">
      <c r="A2025" t="s">
        <v>92</v>
      </c>
      <c r="B2025" t="s">
        <v>614</v>
      </c>
      <c r="C2025" t="s">
        <v>785</v>
      </c>
    </row>
    <row r="2026" spans="1:3">
      <c r="A2026" t="s">
        <v>92</v>
      </c>
      <c r="B2026" t="s">
        <v>149</v>
      </c>
      <c r="C2026" t="s">
        <v>405</v>
      </c>
    </row>
    <row r="2027" spans="1:3">
      <c r="A2027" t="s">
        <v>92</v>
      </c>
      <c r="B2027" t="s">
        <v>229</v>
      </c>
      <c r="C2027" t="s">
        <v>405</v>
      </c>
    </row>
    <row r="2028" spans="1:3">
      <c r="A2028" t="s">
        <v>92</v>
      </c>
      <c r="B2028" t="s">
        <v>242</v>
      </c>
      <c r="C2028" t="s">
        <v>405</v>
      </c>
    </row>
    <row r="2029" spans="1:3">
      <c r="A2029" t="s">
        <v>92</v>
      </c>
      <c r="B2029" t="s">
        <v>163</v>
      </c>
      <c r="C2029" t="s">
        <v>405</v>
      </c>
    </row>
    <row r="2030" spans="1:3">
      <c r="A2030" t="s">
        <v>92</v>
      </c>
      <c r="B2030" t="s">
        <v>155</v>
      </c>
      <c r="C2030" t="s">
        <v>405</v>
      </c>
    </row>
    <row r="2031" spans="1:3">
      <c r="A2031" t="s">
        <v>92</v>
      </c>
      <c r="B2031" t="s">
        <v>190</v>
      </c>
      <c r="C2031" t="s">
        <v>405</v>
      </c>
    </row>
    <row r="2032" spans="1:3">
      <c r="A2032" t="s">
        <v>92</v>
      </c>
      <c r="B2032" t="s">
        <v>192</v>
      </c>
      <c r="C2032" t="s">
        <v>405</v>
      </c>
    </row>
    <row r="2033" spans="1:3">
      <c r="A2033" t="s">
        <v>92</v>
      </c>
      <c r="B2033" t="s">
        <v>161</v>
      </c>
      <c r="C2033" t="s">
        <v>405</v>
      </c>
    </row>
    <row r="2034" spans="1:3">
      <c r="A2034" t="s">
        <v>92</v>
      </c>
      <c r="B2034" t="s">
        <v>230</v>
      </c>
      <c r="C2034" t="s">
        <v>405</v>
      </c>
    </row>
    <row r="2035" spans="1:3">
      <c r="A2035" t="s">
        <v>92</v>
      </c>
      <c r="B2035" t="s">
        <v>208</v>
      </c>
      <c r="C2035" t="s">
        <v>405</v>
      </c>
    </row>
    <row r="2036" spans="1:3">
      <c r="A2036" t="s">
        <v>92</v>
      </c>
      <c r="B2036" t="s">
        <v>120</v>
      </c>
      <c r="C2036" t="s">
        <v>405</v>
      </c>
    </row>
    <row r="2037" spans="1:3">
      <c r="A2037" t="s">
        <v>92</v>
      </c>
      <c r="B2037" t="s">
        <v>150</v>
      </c>
      <c r="C2037" t="s">
        <v>405</v>
      </c>
    </row>
    <row r="2038" spans="1:3">
      <c r="A2038" t="s">
        <v>92</v>
      </c>
      <c r="B2038" t="s">
        <v>220</v>
      </c>
      <c r="C2038" t="s">
        <v>405</v>
      </c>
    </row>
    <row r="2039" spans="1:3">
      <c r="A2039" t="s">
        <v>92</v>
      </c>
      <c r="B2039" t="s">
        <v>125</v>
      </c>
      <c r="C2039" t="s">
        <v>405</v>
      </c>
    </row>
    <row r="2040" spans="1:3">
      <c r="A2040" t="s">
        <v>92</v>
      </c>
      <c r="B2040" t="s">
        <v>173</v>
      </c>
      <c r="C2040" t="s">
        <v>405</v>
      </c>
    </row>
    <row r="2041" spans="1:3">
      <c r="A2041" t="s">
        <v>92</v>
      </c>
      <c r="B2041" t="s">
        <v>206</v>
      </c>
      <c r="C2041" t="s">
        <v>405</v>
      </c>
    </row>
    <row r="2042" spans="1:3">
      <c r="A2042" t="s">
        <v>92</v>
      </c>
      <c r="B2042" t="s">
        <v>207</v>
      </c>
      <c r="C2042" t="s">
        <v>405</v>
      </c>
    </row>
    <row r="2043" spans="1:3">
      <c r="A2043" t="s">
        <v>92</v>
      </c>
      <c r="B2043" t="s">
        <v>162</v>
      </c>
      <c r="C2043" t="s">
        <v>405</v>
      </c>
    </row>
    <row r="2044" spans="1:3">
      <c r="A2044" t="s">
        <v>92</v>
      </c>
      <c r="B2044" t="s">
        <v>243</v>
      </c>
      <c r="C2044" t="s">
        <v>405</v>
      </c>
    </row>
    <row r="2045" spans="1:3">
      <c r="A2045" t="s">
        <v>92</v>
      </c>
      <c r="B2045" t="s">
        <v>133</v>
      </c>
      <c r="C2045" t="s">
        <v>405</v>
      </c>
    </row>
    <row r="2046" spans="1:3">
      <c r="A2046" t="s">
        <v>92</v>
      </c>
      <c r="B2046" t="s">
        <v>136</v>
      </c>
      <c r="C2046" t="s">
        <v>405</v>
      </c>
    </row>
    <row r="2047" spans="1:3">
      <c r="A2047" t="s">
        <v>92</v>
      </c>
      <c r="B2047" t="s">
        <v>194</v>
      </c>
      <c r="C2047" t="s">
        <v>405</v>
      </c>
    </row>
    <row r="2048" spans="1:3">
      <c r="A2048" t="s">
        <v>92</v>
      </c>
      <c r="B2048" t="s">
        <v>185</v>
      </c>
      <c r="C2048" t="s">
        <v>405</v>
      </c>
    </row>
    <row r="2049" spans="1:3">
      <c r="A2049" t="s">
        <v>92</v>
      </c>
      <c r="B2049" t="s">
        <v>241</v>
      </c>
      <c r="C2049" t="s">
        <v>405</v>
      </c>
    </row>
    <row r="2050" spans="1:3">
      <c r="A2050" t="s">
        <v>92</v>
      </c>
      <c r="B2050" t="s">
        <v>123</v>
      </c>
      <c r="C2050" t="s">
        <v>405</v>
      </c>
    </row>
    <row r="2051" spans="1:3">
      <c r="A2051" t="s">
        <v>92</v>
      </c>
      <c r="B2051" t="s">
        <v>184</v>
      </c>
      <c r="C2051" t="s">
        <v>405</v>
      </c>
    </row>
    <row r="2052" spans="1:3">
      <c r="A2052" t="s">
        <v>92</v>
      </c>
      <c r="B2052" t="s">
        <v>170</v>
      </c>
      <c r="C2052" t="s">
        <v>405</v>
      </c>
    </row>
    <row r="2053" spans="1:3">
      <c r="A2053" t="s">
        <v>92</v>
      </c>
      <c r="B2053" t="s">
        <v>117</v>
      </c>
      <c r="C2053" t="s">
        <v>405</v>
      </c>
    </row>
    <row r="2054" spans="1:3">
      <c r="A2054" t="s">
        <v>92</v>
      </c>
      <c r="B2054" t="s">
        <v>126</v>
      </c>
      <c r="C2054" t="s">
        <v>405</v>
      </c>
    </row>
    <row r="2055" spans="1:3">
      <c r="A2055" t="s">
        <v>92</v>
      </c>
      <c r="B2055" t="s">
        <v>199</v>
      </c>
      <c r="C2055" t="s">
        <v>405</v>
      </c>
    </row>
    <row r="2056" spans="1:3">
      <c r="A2056" t="s">
        <v>92</v>
      </c>
      <c r="B2056" t="s">
        <v>213</v>
      </c>
      <c r="C2056" t="s">
        <v>405</v>
      </c>
    </row>
    <row r="2057" spans="1:3">
      <c r="A2057" t="s">
        <v>92</v>
      </c>
      <c r="B2057" t="s">
        <v>172</v>
      </c>
      <c r="C2057" t="s">
        <v>405</v>
      </c>
    </row>
    <row r="2058" spans="1:3">
      <c r="A2058" t="s">
        <v>92</v>
      </c>
      <c r="B2058" t="s">
        <v>228</v>
      </c>
      <c r="C2058" t="s">
        <v>405</v>
      </c>
    </row>
    <row r="2059" spans="1:3">
      <c r="A2059" t="s">
        <v>92</v>
      </c>
      <c r="B2059" t="s">
        <v>157</v>
      </c>
      <c r="C2059" t="s">
        <v>405</v>
      </c>
    </row>
    <row r="2060" spans="1:3">
      <c r="A2060" t="s">
        <v>92</v>
      </c>
      <c r="B2060" t="s">
        <v>138</v>
      </c>
      <c r="C2060" t="s">
        <v>405</v>
      </c>
    </row>
    <row r="2061" spans="1:3">
      <c r="A2061" t="s">
        <v>92</v>
      </c>
      <c r="B2061" t="s">
        <v>122</v>
      </c>
      <c r="C2061" t="s">
        <v>405</v>
      </c>
    </row>
    <row r="2062" spans="1:3">
      <c r="A2062" t="s">
        <v>92</v>
      </c>
      <c r="B2062" t="s">
        <v>129</v>
      </c>
      <c r="C2062" t="s">
        <v>405</v>
      </c>
    </row>
    <row r="2063" spans="1:3">
      <c r="A2063" t="s">
        <v>92</v>
      </c>
      <c r="B2063" t="s">
        <v>1135</v>
      </c>
      <c r="C2063" t="s">
        <v>1340</v>
      </c>
    </row>
    <row r="2064" spans="1:3">
      <c r="A2064" t="s">
        <v>92</v>
      </c>
      <c r="B2064" t="s">
        <v>1252</v>
      </c>
      <c r="C2064" t="s">
        <v>1340</v>
      </c>
    </row>
    <row r="2065" spans="1:3">
      <c r="A2065" t="s">
        <v>92</v>
      </c>
      <c r="B2065" t="s">
        <v>843</v>
      </c>
      <c r="C2065" t="s">
        <v>1340</v>
      </c>
    </row>
    <row r="2066" spans="1:3">
      <c r="A2066" t="s">
        <v>92</v>
      </c>
      <c r="B2066" t="s">
        <v>1253</v>
      </c>
      <c r="C2066" t="s">
        <v>1340</v>
      </c>
    </row>
    <row r="2067" spans="1:3">
      <c r="A2067" t="s">
        <v>92</v>
      </c>
      <c r="B2067" t="s">
        <v>820</v>
      </c>
      <c r="C2067" t="s">
        <v>1340</v>
      </c>
    </row>
    <row r="2068" spans="1:3">
      <c r="A2068" t="s">
        <v>92</v>
      </c>
      <c r="B2068" t="s">
        <v>1254</v>
      </c>
      <c r="C2068" t="s">
        <v>1340</v>
      </c>
    </row>
    <row r="2069" spans="1:3">
      <c r="A2069" t="s">
        <v>92</v>
      </c>
      <c r="B2069" t="s">
        <v>1242</v>
      </c>
      <c r="C2069" t="s">
        <v>1340</v>
      </c>
    </row>
    <row r="2070" spans="1:3">
      <c r="A2070" t="s">
        <v>92</v>
      </c>
      <c r="B2070" t="s">
        <v>1255</v>
      </c>
      <c r="C2070" t="s">
        <v>1340</v>
      </c>
    </row>
    <row r="2071" spans="1:3">
      <c r="A2071" t="s">
        <v>92</v>
      </c>
      <c r="B2071" t="s">
        <v>1256</v>
      </c>
      <c r="C2071" t="s">
        <v>1340</v>
      </c>
    </row>
    <row r="2072" spans="1:3">
      <c r="A2072" t="s">
        <v>92</v>
      </c>
      <c r="B2072" t="s">
        <v>1152</v>
      </c>
      <c r="C2072" t="s">
        <v>1340</v>
      </c>
    </row>
    <row r="2073" spans="1:3">
      <c r="A2073" t="s">
        <v>92</v>
      </c>
      <c r="B2073" t="s">
        <v>1257</v>
      </c>
      <c r="C2073" t="s">
        <v>1340</v>
      </c>
    </row>
    <row r="2074" spans="1:3">
      <c r="A2074" t="s">
        <v>92</v>
      </c>
      <c r="B2074" t="s">
        <v>1258</v>
      </c>
      <c r="C2074" t="s">
        <v>1340</v>
      </c>
    </row>
    <row r="2075" spans="1:3">
      <c r="A2075" t="s">
        <v>92</v>
      </c>
      <c r="B2075" t="s">
        <v>1159</v>
      </c>
      <c r="C2075" t="s">
        <v>1340</v>
      </c>
    </row>
    <row r="2076" spans="1:3">
      <c r="A2076" t="s">
        <v>92</v>
      </c>
      <c r="B2076" t="s">
        <v>895</v>
      </c>
      <c r="C2076" t="s">
        <v>1340</v>
      </c>
    </row>
    <row r="2077" spans="1:3">
      <c r="A2077" t="s">
        <v>92</v>
      </c>
      <c r="B2077" t="s">
        <v>1259</v>
      </c>
      <c r="C2077" t="s">
        <v>1340</v>
      </c>
    </row>
    <row r="2078" spans="1:3">
      <c r="A2078" t="s">
        <v>92</v>
      </c>
      <c r="B2078" t="s">
        <v>1260</v>
      </c>
      <c r="C2078" t="s">
        <v>1340</v>
      </c>
    </row>
    <row r="2079" spans="1:3">
      <c r="A2079" t="s">
        <v>92</v>
      </c>
      <c r="B2079" t="s">
        <v>846</v>
      </c>
      <c r="C2079" t="s">
        <v>1340</v>
      </c>
    </row>
    <row r="2080" spans="1:3">
      <c r="A2080" t="s">
        <v>92</v>
      </c>
      <c r="B2080" t="s">
        <v>1261</v>
      </c>
      <c r="C2080" t="s">
        <v>1340</v>
      </c>
    </row>
    <row r="2081" spans="1:3">
      <c r="A2081" t="s">
        <v>92</v>
      </c>
      <c r="B2081" t="s">
        <v>939</v>
      </c>
      <c r="C2081" t="s">
        <v>1340</v>
      </c>
    </row>
    <row r="2082" spans="1:3">
      <c r="A2082" t="s">
        <v>92</v>
      </c>
      <c r="B2082" t="s">
        <v>1011</v>
      </c>
      <c r="C2082" t="s">
        <v>1340</v>
      </c>
    </row>
    <row r="2083" spans="1:3">
      <c r="A2083" t="s">
        <v>92</v>
      </c>
      <c r="B2083" t="s">
        <v>1262</v>
      </c>
      <c r="C2083" t="s">
        <v>1340</v>
      </c>
    </row>
    <row r="2084" spans="1:3">
      <c r="A2084" t="s">
        <v>92</v>
      </c>
      <c r="B2084" t="s">
        <v>979</v>
      </c>
      <c r="C2084" t="s">
        <v>1340</v>
      </c>
    </row>
    <row r="2085" spans="1:3">
      <c r="A2085" t="s">
        <v>92</v>
      </c>
      <c r="B2085" t="s">
        <v>1114</v>
      </c>
      <c r="C2085" t="s">
        <v>1340</v>
      </c>
    </row>
    <row r="2086" spans="1:3">
      <c r="A2086" t="s">
        <v>92</v>
      </c>
      <c r="B2086" t="s">
        <v>1059</v>
      </c>
      <c r="C2086" t="s">
        <v>1340</v>
      </c>
    </row>
    <row r="2087" spans="1:3">
      <c r="A2087" t="s">
        <v>92</v>
      </c>
      <c r="B2087" t="s">
        <v>1263</v>
      </c>
      <c r="C2087" t="s">
        <v>1340</v>
      </c>
    </row>
    <row r="2088" spans="1:3">
      <c r="A2088" t="s">
        <v>92</v>
      </c>
      <c r="B2088" t="s">
        <v>794</v>
      </c>
      <c r="C2088" t="s">
        <v>1340</v>
      </c>
    </row>
    <row r="2089" spans="1:3">
      <c r="A2089" t="s">
        <v>92</v>
      </c>
      <c r="B2089" t="s">
        <v>1264</v>
      </c>
      <c r="C2089" t="s">
        <v>1340</v>
      </c>
    </row>
    <row r="2090" spans="1:3">
      <c r="A2090" t="s">
        <v>92</v>
      </c>
      <c r="B2090" t="s">
        <v>1174</v>
      </c>
      <c r="C2090" t="s">
        <v>1340</v>
      </c>
    </row>
    <row r="2091" spans="1:3">
      <c r="A2091" t="s">
        <v>92</v>
      </c>
      <c r="B2091" t="s">
        <v>1175</v>
      </c>
      <c r="C2091" t="s">
        <v>1340</v>
      </c>
    </row>
    <row r="2092" spans="1:3">
      <c r="A2092" t="s">
        <v>92</v>
      </c>
      <c r="B2092" t="s">
        <v>1265</v>
      </c>
      <c r="C2092" t="s">
        <v>1340</v>
      </c>
    </row>
    <row r="2093" spans="1:3">
      <c r="A2093" t="s">
        <v>92</v>
      </c>
      <c r="B2093" t="s">
        <v>798</v>
      </c>
      <c r="C2093" t="s">
        <v>1340</v>
      </c>
    </row>
    <row r="2094" spans="1:3">
      <c r="A2094" t="s">
        <v>92</v>
      </c>
      <c r="B2094" t="s">
        <v>1266</v>
      </c>
      <c r="C2094" t="s">
        <v>1340</v>
      </c>
    </row>
    <row r="2095" spans="1:3">
      <c r="A2095" t="s">
        <v>92</v>
      </c>
      <c r="B2095" t="s">
        <v>1267</v>
      </c>
      <c r="C2095" t="s">
        <v>1340</v>
      </c>
    </row>
    <row r="2096" spans="1:3">
      <c r="A2096" t="s">
        <v>92</v>
      </c>
      <c r="B2096" t="s">
        <v>1181</v>
      </c>
      <c r="C2096" t="s">
        <v>1340</v>
      </c>
    </row>
    <row r="2097" spans="1:3">
      <c r="A2097" t="s">
        <v>92</v>
      </c>
      <c r="B2097" t="s">
        <v>1268</v>
      </c>
      <c r="C2097" t="s">
        <v>1340</v>
      </c>
    </row>
    <row r="2098" spans="1:3">
      <c r="A2098" t="s">
        <v>92</v>
      </c>
      <c r="B2098" t="s">
        <v>1269</v>
      </c>
      <c r="C2098" t="s">
        <v>1340</v>
      </c>
    </row>
    <row r="2099" spans="1:3">
      <c r="A2099" t="s">
        <v>92</v>
      </c>
      <c r="B2099" t="s">
        <v>862</v>
      </c>
      <c r="C2099" t="s">
        <v>1340</v>
      </c>
    </row>
    <row r="2100" spans="1:3">
      <c r="A2100" t="s">
        <v>92</v>
      </c>
      <c r="B2100" t="s">
        <v>905</v>
      </c>
      <c r="C2100" t="s">
        <v>1340</v>
      </c>
    </row>
    <row r="2101" spans="1:3">
      <c r="A2101" t="s">
        <v>92</v>
      </c>
      <c r="B2101" t="s">
        <v>1096</v>
      </c>
      <c r="C2101" t="s">
        <v>1340</v>
      </c>
    </row>
    <row r="2102" spans="1:3">
      <c r="A2102" t="s">
        <v>92</v>
      </c>
      <c r="B2102" t="s">
        <v>942</v>
      </c>
      <c r="C2102" t="s">
        <v>1340</v>
      </c>
    </row>
    <row r="2103" spans="1:3">
      <c r="A2103" t="s">
        <v>92</v>
      </c>
      <c r="B2103" t="s">
        <v>1270</v>
      </c>
      <c r="C2103" t="s">
        <v>1340</v>
      </c>
    </row>
    <row r="2104" spans="1:3">
      <c r="A2104" t="s">
        <v>92</v>
      </c>
      <c r="B2104" t="s">
        <v>907</v>
      </c>
      <c r="C2104" t="s">
        <v>1340</v>
      </c>
    </row>
    <row r="2105" spans="1:3">
      <c r="A2105" t="s">
        <v>92</v>
      </c>
      <c r="B2105" t="s">
        <v>801</v>
      </c>
      <c r="C2105" t="s">
        <v>1340</v>
      </c>
    </row>
    <row r="2106" spans="1:3">
      <c r="A2106" t="s">
        <v>92</v>
      </c>
      <c r="B2106" t="s">
        <v>1106</v>
      </c>
      <c r="C2106" t="s">
        <v>1340</v>
      </c>
    </row>
    <row r="2107" spans="1:3">
      <c r="A2107" t="s">
        <v>92</v>
      </c>
      <c r="B2107" t="s">
        <v>1271</v>
      </c>
      <c r="C2107" t="s">
        <v>1340</v>
      </c>
    </row>
    <row r="2108" spans="1:3">
      <c r="A2108" t="s">
        <v>92</v>
      </c>
      <c r="B2108" t="s">
        <v>802</v>
      </c>
      <c r="C2108" t="s">
        <v>1340</v>
      </c>
    </row>
    <row r="2109" spans="1:3">
      <c r="A2109" t="s">
        <v>92</v>
      </c>
      <c r="B2109" t="s">
        <v>1117</v>
      </c>
      <c r="C2109" t="s">
        <v>1340</v>
      </c>
    </row>
    <row r="2110" spans="1:3">
      <c r="A2110" t="s">
        <v>92</v>
      </c>
      <c r="B2110" t="s">
        <v>1272</v>
      </c>
      <c r="C2110" t="s">
        <v>1340</v>
      </c>
    </row>
    <row r="2111" spans="1:3">
      <c r="A2111" t="s">
        <v>92</v>
      </c>
      <c r="B2111" t="s">
        <v>852</v>
      </c>
      <c r="C2111" t="s">
        <v>1340</v>
      </c>
    </row>
    <row r="2112" spans="1:3">
      <c r="A2112" t="s">
        <v>92</v>
      </c>
      <c r="B2112" t="s">
        <v>804</v>
      </c>
      <c r="C2112" t="s">
        <v>1340</v>
      </c>
    </row>
    <row r="2113" spans="1:3">
      <c r="A2113" t="s">
        <v>92</v>
      </c>
      <c r="B2113" t="s">
        <v>916</v>
      </c>
      <c r="C2113" t="s">
        <v>1340</v>
      </c>
    </row>
    <row r="2114" spans="1:3">
      <c r="A2114" t="s">
        <v>92</v>
      </c>
      <c r="B2114" t="s">
        <v>805</v>
      </c>
      <c r="C2114" t="s">
        <v>1340</v>
      </c>
    </row>
    <row r="2115" spans="1:3">
      <c r="A2115" t="s">
        <v>92</v>
      </c>
      <c r="B2115" t="s">
        <v>944</v>
      </c>
      <c r="C2115" t="s">
        <v>1340</v>
      </c>
    </row>
    <row r="2116" spans="1:3">
      <c r="A2116" t="s">
        <v>92</v>
      </c>
      <c r="B2116" t="s">
        <v>1064</v>
      </c>
      <c r="C2116" t="s">
        <v>1340</v>
      </c>
    </row>
    <row r="2117" spans="1:3">
      <c r="A2117" t="s">
        <v>92</v>
      </c>
      <c r="B2117" t="s">
        <v>806</v>
      </c>
      <c r="C2117" t="s">
        <v>1340</v>
      </c>
    </row>
    <row r="2118" spans="1:3">
      <c r="A2118" t="s">
        <v>92</v>
      </c>
      <c r="B2118" t="s">
        <v>1205</v>
      </c>
      <c r="C2118" t="s">
        <v>1340</v>
      </c>
    </row>
    <row r="2119" spans="1:3">
      <c r="A2119" t="s">
        <v>92</v>
      </c>
      <c r="B2119" t="s">
        <v>924</v>
      </c>
      <c r="C2119" t="s">
        <v>1340</v>
      </c>
    </row>
    <row r="2120" spans="1:3">
      <c r="A2120" t="s">
        <v>92</v>
      </c>
      <c r="B2120" t="s">
        <v>947</v>
      </c>
      <c r="C2120" t="s">
        <v>1340</v>
      </c>
    </row>
    <row r="2121" spans="1:3">
      <c r="A2121" t="s">
        <v>92</v>
      </c>
      <c r="B2121" t="s">
        <v>1086</v>
      </c>
      <c r="C2121" t="s">
        <v>1340</v>
      </c>
    </row>
    <row r="2122" spans="1:3">
      <c r="A2122" t="s">
        <v>92</v>
      </c>
      <c r="B2122" t="s">
        <v>1273</v>
      </c>
      <c r="C2122" t="s">
        <v>1340</v>
      </c>
    </row>
    <row r="2123" spans="1:3">
      <c r="A2123" t="s">
        <v>92</v>
      </c>
      <c r="B2123" t="s">
        <v>1213</v>
      </c>
      <c r="C2123" t="s">
        <v>1340</v>
      </c>
    </row>
    <row r="2124" spans="1:3">
      <c r="A2124" t="s">
        <v>92</v>
      </c>
      <c r="B2124" t="s">
        <v>1274</v>
      </c>
      <c r="C2124" t="s">
        <v>1340</v>
      </c>
    </row>
    <row r="2125" spans="1:3">
      <c r="A2125" t="s">
        <v>92</v>
      </c>
      <c r="B2125" t="s">
        <v>1275</v>
      </c>
      <c r="C2125" t="s">
        <v>1340</v>
      </c>
    </row>
    <row r="2126" spans="1:3">
      <c r="A2126" t="s">
        <v>92</v>
      </c>
      <c r="B2126" t="s">
        <v>1276</v>
      </c>
      <c r="C2126" t="s">
        <v>1340</v>
      </c>
    </row>
    <row r="2127" spans="1:3">
      <c r="A2127" t="s">
        <v>92</v>
      </c>
      <c r="B2127" t="s">
        <v>949</v>
      </c>
      <c r="C2127" t="s">
        <v>1340</v>
      </c>
    </row>
    <row r="2128" spans="1:3">
      <c r="A2128" t="s">
        <v>92</v>
      </c>
      <c r="B2128" t="s">
        <v>1221</v>
      </c>
      <c r="C2128" t="s">
        <v>1340</v>
      </c>
    </row>
    <row r="2129" spans="1:3">
      <c r="A2129" t="s">
        <v>92</v>
      </c>
      <c r="B2129" t="s">
        <v>811</v>
      </c>
      <c r="C2129" t="s">
        <v>1340</v>
      </c>
    </row>
    <row r="2130" spans="1:3">
      <c r="A2130" t="s">
        <v>92</v>
      </c>
      <c r="B2130" t="s">
        <v>855</v>
      </c>
      <c r="C2130" t="s">
        <v>1340</v>
      </c>
    </row>
    <row r="2131" spans="1:3">
      <c r="A2131" t="s">
        <v>92</v>
      </c>
      <c r="B2131" t="s">
        <v>838</v>
      </c>
      <c r="C2131" t="s">
        <v>1340</v>
      </c>
    </row>
    <row r="2132" spans="1:3">
      <c r="A2132" t="s">
        <v>92</v>
      </c>
      <c r="B2132" t="s">
        <v>931</v>
      </c>
      <c r="C2132" t="s">
        <v>1340</v>
      </c>
    </row>
    <row r="2133" spans="1:3">
      <c r="A2133" t="s">
        <v>92</v>
      </c>
      <c r="B2133" t="s">
        <v>1225</v>
      </c>
      <c r="C2133" t="s">
        <v>1340</v>
      </c>
    </row>
    <row r="2134" spans="1:3">
      <c r="A2134" t="s">
        <v>92</v>
      </c>
      <c r="B2134" t="s">
        <v>819</v>
      </c>
      <c r="C2134" t="s">
        <v>1340</v>
      </c>
    </row>
    <row r="2135" spans="1:3">
      <c r="A2135" t="s">
        <v>92</v>
      </c>
      <c r="B2135" t="s">
        <v>867</v>
      </c>
      <c r="C2135" t="s">
        <v>1340</v>
      </c>
    </row>
    <row r="2136" spans="1:3">
      <c r="A2136" t="s">
        <v>92</v>
      </c>
      <c r="B2136" t="s">
        <v>935</v>
      </c>
      <c r="C2136" t="s">
        <v>1340</v>
      </c>
    </row>
    <row r="2137" spans="1:3">
      <c r="A2137" t="s">
        <v>93</v>
      </c>
      <c r="B2137" t="s">
        <v>760</v>
      </c>
      <c r="C2137" t="s">
        <v>785</v>
      </c>
    </row>
    <row r="2138" spans="1:3">
      <c r="A2138" t="s">
        <v>93</v>
      </c>
      <c r="B2138" t="s">
        <v>427</v>
      </c>
      <c r="C2138" t="s">
        <v>785</v>
      </c>
    </row>
    <row r="2139" spans="1:3">
      <c r="A2139" t="s">
        <v>93</v>
      </c>
      <c r="B2139" t="s">
        <v>432</v>
      </c>
      <c r="C2139" t="s">
        <v>785</v>
      </c>
    </row>
    <row r="2140" spans="1:3">
      <c r="A2140" t="s">
        <v>93</v>
      </c>
      <c r="B2140" t="s">
        <v>613</v>
      </c>
      <c r="C2140" t="s">
        <v>785</v>
      </c>
    </row>
    <row r="2141" spans="1:3">
      <c r="A2141" t="s">
        <v>93</v>
      </c>
      <c r="B2141" t="s">
        <v>141</v>
      </c>
      <c r="C2141" t="s">
        <v>405</v>
      </c>
    </row>
    <row r="2142" spans="1:3">
      <c r="A2142" t="s">
        <v>93</v>
      </c>
      <c r="B2142" t="s">
        <v>136</v>
      </c>
      <c r="C2142" t="s">
        <v>405</v>
      </c>
    </row>
    <row r="2143" spans="1:3">
      <c r="A2143" t="s">
        <v>93</v>
      </c>
      <c r="B2143" t="s">
        <v>170</v>
      </c>
      <c r="C2143" t="s">
        <v>405</v>
      </c>
    </row>
    <row r="2144" spans="1:3">
      <c r="A2144" t="s">
        <v>93</v>
      </c>
      <c r="B2144" t="s">
        <v>138</v>
      </c>
      <c r="C2144" t="s">
        <v>405</v>
      </c>
    </row>
    <row r="2145" spans="1:3">
      <c r="A2145" t="s">
        <v>93</v>
      </c>
      <c r="B2145" t="s">
        <v>129</v>
      </c>
      <c r="C2145" t="s">
        <v>405</v>
      </c>
    </row>
    <row r="2146" spans="1:3">
      <c r="A2146" t="s">
        <v>93</v>
      </c>
      <c r="B2146" t="s">
        <v>1277</v>
      </c>
      <c r="C2146" t="s">
        <v>1340</v>
      </c>
    </row>
    <row r="2147" spans="1:3">
      <c r="A2147" t="s">
        <v>93</v>
      </c>
      <c r="B2147" t="s">
        <v>955</v>
      </c>
      <c r="C2147" t="s">
        <v>1340</v>
      </c>
    </row>
    <row r="2148" spans="1:3">
      <c r="A2148" t="s">
        <v>93</v>
      </c>
      <c r="B2148" t="s">
        <v>961</v>
      </c>
      <c r="C2148" t="s">
        <v>1340</v>
      </c>
    </row>
    <row r="2149" spans="1:3">
      <c r="A2149" t="s">
        <v>93</v>
      </c>
      <c r="B2149" t="s">
        <v>1235</v>
      </c>
      <c r="C2149" t="s">
        <v>1340</v>
      </c>
    </row>
    <row r="2150" spans="1:3">
      <c r="A2150" t="s">
        <v>93</v>
      </c>
      <c r="B2150" t="s">
        <v>1097</v>
      </c>
      <c r="C2150" t="s">
        <v>1340</v>
      </c>
    </row>
    <row r="2151" spans="1:3">
      <c r="A2151" t="s">
        <v>93</v>
      </c>
      <c r="B2151" t="s">
        <v>1278</v>
      </c>
      <c r="C2151" t="s">
        <v>1340</v>
      </c>
    </row>
    <row r="2152" spans="1:3">
      <c r="A2152" t="s">
        <v>93</v>
      </c>
      <c r="B2152" t="s">
        <v>855</v>
      </c>
      <c r="C2152" t="s">
        <v>1340</v>
      </c>
    </row>
    <row r="2153" spans="1:3">
      <c r="A2153" t="s">
        <v>93</v>
      </c>
      <c r="B2153" t="s">
        <v>931</v>
      </c>
      <c r="C2153" t="s">
        <v>1340</v>
      </c>
    </row>
    <row r="2154" spans="1:3">
      <c r="A2154" t="s">
        <v>94</v>
      </c>
      <c r="B2154" t="s">
        <v>411</v>
      </c>
      <c r="C2154" t="s">
        <v>785</v>
      </c>
    </row>
    <row r="2155" spans="1:3">
      <c r="A2155" t="s">
        <v>94</v>
      </c>
      <c r="B2155" t="s">
        <v>761</v>
      </c>
      <c r="C2155" t="s">
        <v>785</v>
      </c>
    </row>
    <row r="2156" spans="1:3">
      <c r="A2156" t="s">
        <v>94</v>
      </c>
      <c r="B2156" t="s">
        <v>413</v>
      </c>
      <c r="C2156" t="s">
        <v>785</v>
      </c>
    </row>
    <row r="2157" spans="1:3">
      <c r="A2157" t="s">
        <v>94</v>
      </c>
      <c r="B2157" t="s">
        <v>762</v>
      </c>
      <c r="C2157" t="s">
        <v>785</v>
      </c>
    </row>
    <row r="2158" spans="1:3">
      <c r="A2158" t="s">
        <v>94</v>
      </c>
      <c r="B2158" t="s">
        <v>590</v>
      </c>
      <c r="C2158" t="s">
        <v>785</v>
      </c>
    </row>
    <row r="2159" spans="1:3">
      <c r="A2159" t="s">
        <v>94</v>
      </c>
      <c r="B2159" t="s">
        <v>618</v>
      </c>
      <c r="C2159" t="s">
        <v>785</v>
      </c>
    </row>
    <row r="2160" spans="1:3">
      <c r="A2160" t="s">
        <v>94</v>
      </c>
      <c r="B2160" t="s">
        <v>510</v>
      </c>
      <c r="C2160" t="s">
        <v>785</v>
      </c>
    </row>
    <row r="2161" spans="1:3">
      <c r="A2161" t="s">
        <v>94</v>
      </c>
      <c r="B2161" t="s">
        <v>742</v>
      </c>
      <c r="C2161" t="s">
        <v>785</v>
      </c>
    </row>
    <row r="2162" spans="1:3">
      <c r="A2162" t="s">
        <v>94</v>
      </c>
      <c r="B2162" t="s">
        <v>438</v>
      </c>
      <c r="C2162" t="s">
        <v>785</v>
      </c>
    </row>
    <row r="2163" spans="1:3">
      <c r="A2163" t="s">
        <v>94</v>
      </c>
      <c r="B2163" t="s">
        <v>507</v>
      </c>
      <c r="C2163" t="s">
        <v>785</v>
      </c>
    </row>
    <row r="2164" spans="1:3">
      <c r="A2164" t="s">
        <v>94</v>
      </c>
      <c r="B2164" t="s">
        <v>763</v>
      </c>
      <c r="C2164" t="s">
        <v>785</v>
      </c>
    </row>
    <row r="2165" spans="1:3">
      <c r="A2165" t="s">
        <v>94</v>
      </c>
      <c r="B2165" t="s">
        <v>143</v>
      </c>
      <c r="C2165" t="s">
        <v>405</v>
      </c>
    </row>
    <row r="2166" spans="1:3">
      <c r="A2166" t="s">
        <v>94</v>
      </c>
      <c r="B2166" t="s">
        <v>256</v>
      </c>
      <c r="C2166" t="s">
        <v>405</v>
      </c>
    </row>
    <row r="2167" spans="1:3">
      <c r="A2167" t="s">
        <v>94</v>
      </c>
      <c r="B2167" t="s">
        <v>262</v>
      </c>
      <c r="C2167" t="s">
        <v>405</v>
      </c>
    </row>
    <row r="2168" spans="1:3">
      <c r="A2168" t="s">
        <v>94</v>
      </c>
      <c r="B2168" t="s">
        <v>399</v>
      </c>
      <c r="C2168" t="s">
        <v>405</v>
      </c>
    </row>
    <row r="2169" spans="1:3">
      <c r="A2169" t="s">
        <v>94</v>
      </c>
      <c r="B2169" t="s">
        <v>120</v>
      </c>
      <c r="C2169" t="s">
        <v>405</v>
      </c>
    </row>
    <row r="2170" spans="1:3">
      <c r="A2170" t="s">
        <v>94</v>
      </c>
      <c r="B2170" t="s">
        <v>150</v>
      </c>
      <c r="C2170" t="s">
        <v>405</v>
      </c>
    </row>
    <row r="2171" spans="1:3">
      <c r="A2171" t="s">
        <v>94</v>
      </c>
      <c r="B2171" t="s">
        <v>352</v>
      </c>
      <c r="C2171" t="s">
        <v>405</v>
      </c>
    </row>
    <row r="2172" spans="1:3">
      <c r="A2172" t="s">
        <v>94</v>
      </c>
      <c r="B2172" t="s">
        <v>254</v>
      </c>
      <c r="C2172" t="s">
        <v>405</v>
      </c>
    </row>
    <row r="2173" spans="1:3">
      <c r="A2173" t="s">
        <v>94</v>
      </c>
      <c r="B2173" t="s">
        <v>398</v>
      </c>
      <c r="C2173" t="s">
        <v>405</v>
      </c>
    </row>
    <row r="2174" spans="1:3">
      <c r="A2174" t="s">
        <v>94</v>
      </c>
      <c r="B2174" t="s">
        <v>366</v>
      </c>
      <c r="C2174" t="s">
        <v>405</v>
      </c>
    </row>
    <row r="2175" spans="1:3">
      <c r="A2175" t="s">
        <v>94</v>
      </c>
      <c r="B2175" t="s">
        <v>231</v>
      </c>
      <c r="C2175" t="s">
        <v>405</v>
      </c>
    </row>
    <row r="2176" spans="1:3">
      <c r="A2176" t="s">
        <v>94</v>
      </c>
      <c r="B2176" t="s">
        <v>194</v>
      </c>
      <c r="C2176" t="s">
        <v>405</v>
      </c>
    </row>
    <row r="2177" spans="1:3">
      <c r="A2177" t="s">
        <v>94</v>
      </c>
      <c r="B2177" t="s">
        <v>255</v>
      </c>
      <c r="C2177" t="s">
        <v>405</v>
      </c>
    </row>
    <row r="2178" spans="1:3">
      <c r="A2178" t="s">
        <v>94</v>
      </c>
      <c r="B2178" t="s">
        <v>340</v>
      </c>
      <c r="C2178" t="s">
        <v>405</v>
      </c>
    </row>
    <row r="2179" spans="1:3">
      <c r="A2179" t="s">
        <v>94</v>
      </c>
      <c r="B2179" t="s">
        <v>330</v>
      </c>
      <c r="C2179" t="s">
        <v>405</v>
      </c>
    </row>
    <row r="2180" spans="1:3">
      <c r="A2180" t="s">
        <v>94</v>
      </c>
      <c r="B2180" t="s">
        <v>185</v>
      </c>
      <c r="C2180" t="s">
        <v>405</v>
      </c>
    </row>
    <row r="2181" spans="1:3">
      <c r="A2181" t="s">
        <v>94</v>
      </c>
      <c r="B2181" t="s">
        <v>400</v>
      </c>
      <c r="C2181" t="s">
        <v>405</v>
      </c>
    </row>
    <row r="2182" spans="1:3">
      <c r="A2182" t="s">
        <v>94</v>
      </c>
      <c r="B2182" t="s">
        <v>258</v>
      </c>
      <c r="C2182" t="s">
        <v>405</v>
      </c>
    </row>
    <row r="2183" spans="1:3">
      <c r="A2183" t="s">
        <v>94</v>
      </c>
      <c r="B2183" t="s">
        <v>353</v>
      </c>
      <c r="C2183" t="s">
        <v>405</v>
      </c>
    </row>
    <row r="2184" spans="1:3">
      <c r="A2184" t="s">
        <v>94</v>
      </c>
      <c r="B2184" t="s">
        <v>117</v>
      </c>
      <c r="C2184" t="s">
        <v>405</v>
      </c>
    </row>
    <row r="2185" spans="1:3">
      <c r="A2185" t="s">
        <v>94</v>
      </c>
      <c r="B2185" t="s">
        <v>199</v>
      </c>
      <c r="C2185" t="s">
        <v>405</v>
      </c>
    </row>
    <row r="2186" spans="1:3">
      <c r="A2186" t="s">
        <v>94</v>
      </c>
      <c r="B2186" t="s">
        <v>168</v>
      </c>
      <c r="C2186" t="s">
        <v>405</v>
      </c>
    </row>
    <row r="2187" spans="1:3">
      <c r="A2187" t="s">
        <v>94</v>
      </c>
      <c r="B2187" t="s">
        <v>128</v>
      </c>
      <c r="C2187" t="s">
        <v>405</v>
      </c>
    </row>
    <row r="2188" spans="1:3">
      <c r="A2188" t="s">
        <v>94</v>
      </c>
      <c r="B2188" t="s">
        <v>198</v>
      </c>
      <c r="C2188" t="s">
        <v>405</v>
      </c>
    </row>
    <row r="2189" spans="1:3">
      <c r="A2189" t="s">
        <v>94</v>
      </c>
      <c r="B2189" t="s">
        <v>284</v>
      </c>
      <c r="C2189" t="s">
        <v>405</v>
      </c>
    </row>
    <row r="2190" spans="1:3">
      <c r="A2190" t="s">
        <v>94</v>
      </c>
      <c r="B2190" t="s">
        <v>182</v>
      </c>
      <c r="C2190" t="s">
        <v>405</v>
      </c>
    </row>
    <row r="2191" spans="1:3">
      <c r="A2191" t="s">
        <v>94</v>
      </c>
      <c r="B2191" t="s">
        <v>213</v>
      </c>
      <c r="C2191" t="s">
        <v>405</v>
      </c>
    </row>
    <row r="2192" spans="1:3">
      <c r="A2192" t="s">
        <v>94</v>
      </c>
      <c r="B2192" t="s">
        <v>172</v>
      </c>
      <c r="C2192" t="s">
        <v>405</v>
      </c>
    </row>
    <row r="2193" spans="1:3">
      <c r="A2193" t="s">
        <v>94</v>
      </c>
      <c r="B2193" t="s">
        <v>140</v>
      </c>
      <c r="C2193" t="s">
        <v>405</v>
      </c>
    </row>
    <row r="2194" spans="1:3">
      <c r="A2194" t="s">
        <v>94</v>
      </c>
      <c r="B2194" t="s">
        <v>327</v>
      </c>
      <c r="C2194" t="s">
        <v>405</v>
      </c>
    </row>
    <row r="2195" spans="1:3">
      <c r="A2195" t="s">
        <v>94</v>
      </c>
      <c r="B2195" t="s">
        <v>377</v>
      </c>
      <c r="C2195" t="s">
        <v>405</v>
      </c>
    </row>
    <row r="2196" spans="1:3">
      <c r="A2196" t="s">
        <v>94</v>
      </c>
      <c r="B2196" t="s">
        <v>157</v>
      </c>
      <c r="C2196" t="s">
        <v>405</v>
      </c>
    </row>
    <row r="2197" spans="1:3">
      <c r="A2197" t="s">
        <v>94</v>
      </c>
      <c r="B2197" t="s">
        <v>294</v>
      </c>
      <c r="C2197" t="s">
        <v>405</v>
      </c>
    </row>
    <row r="2198" spans="1:3">
      <c r="A2198" t="s">
        <v>94</v>
      </c>
      <c r="B2198" t="s">
        <v>138</v>
      </c>
      <c r="C2198" t="s">
        <v>405</v>
      </c>
    </row>
    <row r="2199" spans="1:3">
      <c r="A2199" t="s">
        <v>94</v>
      </c>
      <c r="B2199" t="s">
        <v>129</v>
      </c>
      <c r="C2199" t="s">
        <v>405</v>
      </c>
    </row>
    <row r="2200" spans="1:3">
      <c r="A2200" t="s">
        <v>94</v>
      </c>
      <c r="B2200" t="s">
        <v>976</v>
      </c>
      <c r="C2200" t="s">
        <v>1340</v>
      </c>
    </row>
    <row r="2201" spans="1:3">
      <c r="A2201" t="s">
        <v>94</v>
      </c>
      <c r="B2201" t="s">
        <v>978</v>
      </c>
      <c r="C2201" t="s">
        <v>1340</v>
      </c>
    </row>
    <row r="2202" spans="1:3">
      <c r="A2202" t="s">
        <v>94</v>
      </c>
      <c r="B2202" t="s">
        <v>939</v>
      </c>
      <c r="C2202" t="s">
        <v>1340</v>
      </c>
    </row>
    <row r="2203" spans="1:3">
      <c r="A2203" t="s">
        <v>94</v>
      </c>
      <c r="B2203" t="s">
        <v>898</v>
      </c>
      <c r="C2203" t="s">
        <v>1340</v>
      </c>
    </row>
    <row r="2204" spans="1:3">
      <c r="A2204" t="s">
        <v>94</v>
      </c>
      <c r="B2204" t="s">
        <v>1059</v>
      </c>
      <c r="C2204" t="s">
        <v>1340</v>
      </c>
    </row>
    <row r="2205" spans="1:3">
      <c r="A2205" t="s">
        <v>94</v>
      </c>
      <c r="B2205" t="s">
        <v>841</v>
      </c>
      <c r="C2205" t="s">
        <v>1340</v>
      </c>
    </row>
    <row r="2206" spans="1:3">
      <c r="A2206" t="s">
        <v>94</v>
      </c>
      <c r="B2206" t="s">
        <v>799</v>
      </c>
      <c r="C2206" t="s">
        <v>1340</v>
      </c>
    </row>
    <row r="2207" spans="1:3">
      <c r="A2207" t="s">
        <v>94</v>
      </c>
      <c r="B2207" t="s">
        <v>801</v>
      </c>
      <c r="C2207" t="s">
        <v>1340</v>
      </c>
    </row>
    <row r="2208" spans="1:3">
      <c r="A2208" t="s">
        <v>94</v>
      </c>
      <c r="B2208" t="s">
        <v>807</v>
      </c>
      <c r="C2208" t="s">
        <v>1340</v>
      </c>
    </row>
    <row r="2209" spans="1:3">
      <c r="A2209" t="s">
        <v>94</v>
      </c>
      <c r="B2209" t="s">
        <v>924</v>
      </c>
      <c r="C2209" t="s">
        <v>1340</v>
      </c>
    </row>
    <row r="2210" spans="1:3">
      <c r="A2210" t="s">
        <v>94</v>
      </c>
      <c r="B2210" t="s">
        <v>811</v>
      </c>
      <c r="C2210" t="s">
        <v>1340</v>
      </c>
    </row>
    <row r="2211" spans="1:3">
      <c r="A2211" t="s">
        <v>94</v>
      </c>
      <c r="B2211" t="s">
        <v>856</v>
      </c>
      <c r="C2211" t="s">
        <v>1340</v>
      </c>
    </row>
    <row r="2212" spans="1:3">
      <c r="A2212" t="s">
        <v>94</v>
      </c>
      <c r="B2212" t="s">
        <v>1225</v>
      </c>
      <c r="C2212" t="s">
        <v>1340</v>
      </c>
    </row>
    <row r="2213" spans="1:3">
      <c r="A2213" t="s">
        <v>94</v>
      </c>
      <c r="B2213" t="s">
        <v>1279</v>
      </c>
      <c r="C2213" t="s">
        <v>1340</v>
      </c>
    </row>
    <row r="2214" spans="1:3">
      <c r="A2214" t="s">
        <v>95</v>
      </c>
      <c r="B2214" t="s">
        <v>588</v>
      </c>
      <c r="C2214" t="s">
        <v>785</v>
      </c>
    </row>
    <row r="2215" spans="1:3">
      <c r="A2215" t="s">
        <v>95</v>
      </c>
      <c r="B2215" t="s">
        <v>516</v>
      </c>
      <c r="C2215" t="s">
        <v>785</v>
      </c>
    </row>
    <row r="2216" spans="1:3">
      <c r="A2216" t="s">
        <v>95</v>
      </c>
      <c r="B2216" t="s">
        <v>417</v>
      </c>
      <c r="C2216" t="s">
        <v>785</v>
      </c>
    </row>
    <row r="2217" spans="1:3">
      <c r="A2217" t="s">
        <v>95</v>
      </c>
      <c r="B2217" t="s">
        <v>466</v>
      </c>
      <c r="C2217" t="s">
        <v>785</v>
      </c>
    </row>
    <row r="2218" spans="1:3">
      <c r="A2218" t="s">
        <v>95</v>
      </c>
      <c r="B2218" t="s">
        <v>509</v>
      </c>
      <c r="C2218" t="s">
        <v>785</v>
      </c>
    </row>
    <row r="2219" spans="1:3">
      <c r="A2219" t="s">
        <v>95</v>
      </c>
      <c r="B2219" t="s">
        <v>502</v>
      </c>
      <c r="C2219" t="s">
        <v>785</v>
      </c>
    </row>
    <row r="2220" spans="1:3">
      <c r="A2220" t="s">
        <v>95</v>
      </c>
      <c r="B2220" t="s">
        <v>764</v>
      </c>
      <c r="C2220" t="s">
        <v>785</v>
      </c>
    </row>
    <row r="2221" spans="1:3">
      <c r="A2221" t="s">
        <v>95</v>
      </c>
      <c r="B2221" t="s">
        <v>429</v>
      </c>
      <c r="C2221" t="s">
        <v>785</v>
      </c>
    </row>
    <row r="2222" spans="1:3">
      <c r="A2222" t="s">
        <v>95</v>
      </c>
      <c r="B2222" t="s">
        <v>430</v>
      </c>
      <c r="C2222" t="s">
        <v>785</v>
      </c>
    </row>
    <row r="2223" spans="1:3">
      <c r="A2223" t="s">
        <v>95</v>
      </c>
      <c r="B2223" t="s">
        <v>455</v>
      </c>
      <c r="C2223" t="s">
        <v>785</v>
      </c>
    </row>
    <row r="2224" spans="1:3">
      <c r="A2224" t="s">
        <v>95</v>
      </c>
      <c r="B2224" t="s">
        <v>602</v>
      </c>
      <c r="C2224" t="s">
        <v>785</v>
      </c>
    </row>
    <row r="2225" spans="1:3">
      <c r="A2225" t="s">
        <v>95</v>
      </c>
      <c r="B2225" t="s">
        <v>536</v>
      </c>
      <c r="C2225" t="s">
        <v>785</v>
      </c>
    </row>
    <row r="2226" spans="1:3">
      <c r="A2226" t="s">
        <v>95</v>
      </c>
      <c r="B2226" t="s">
        <v>574</v>
      </c>
      <c r="C2226" t="s">
        <v>785</v>
      </c>
    </row>
    <row r="2227" spans="1:3">
      <c r="A2227" t="s">
        <v>95</v>
      </c>
      <c r="B2227" t="s">
        <v>765</v>
      </c>
      <c r="C2227" t="s">
        <v>785</v>
      </c>
    </row>
    <row r="2228" spans="1:3">
      <c r="A2228" t="s">
        <v>95</v>
      </c>
      <c r="B2228" t="s">
        <v>451</v>
      </c>
      <c r="C2228" t="s">
        <v>785</v>
      </c>
    </row>
    <row r="2229" spans="1:3">
      <c r="A2229" t="s">
        <v>95</v>
      </c>
      <c r="B2229" t="s">
        <v>155</v>
      </c>
      <c r="C2229" t="s">
        <v>405</v>
      </c>
    </row>
    <row r="2230" spans="1:3">
      <c r="A2230" t="s">
        <v>95</v>
      </c>
      <c r="B2230" t="s">
        <v>145</v>
      </c>
      <c r="C2230" t="s">
        <v>405</v>
      </c>
    </row>
    <row r="2231" spans="1:3">
      <c r="A2231" t="s">
        <v>95</v>
      </c>
      <c r="B2231" t="s">
        <v>401</v>
      </c>
      <c r="C2231" t="s">
        <v>405</v>
      </c>
    </row>
    <row r="2232" spans="1:3">
      <c r="A2232" t="s">
        <v>95</v>
      </c>
      <c r="B2232" t="s">
        <v>179</v>
      </c>
      <c r="C2232" t="s">
        <v>405</v>
      </c>
    </row>
    <row r="2233" spans="1:3">
      <c r="A2233" t="s">
        <v>95</v>
      </c>
      <c r="B2233" t="s">
        <v>153</v>
      </c>
      <c r="C2233" t="s">
        <v>405</v>
      </c>
    </row>
    <row r="2234" spans="1:3">
      <c r="A2234" t="s">
        <v>95</v>
      </c>
      <c r="B2234" t="s">
        <v>116</v>
      </c>
      <c r="C2234" t="s">
        <v>405</v>
      </c>
    </row>
    <row r="2235" spans="1:3">
      <c r="A2235" t="s">
        <v>95</v>
      </c>
      <c r="B2235" t="s">
        <v>159</v>
      </c>
      <c r="C2235" t="s">
        <v>405</v>
      </c>
    </row>
    <row r="2236" spans="1:3">
      <c r="A2236" t="s">
        <v>95</v>
      </c>
      <c r="B2236" t="s">
        <v>194</v>
      </c>
      <c r="C2236" t="s">
        <v>405</v>
      </c>
    </row>
    <row r="2237" spans="1:3">
      <c r="A2237" t="s">
        <v>95</v>
      </c>
      <c r="B2237" t="s">
        <v>123</v>
      </c>
      <c r="C2237" t="s">
        <v>405</v>
      </c>
    </row>
    <row r="2238" spans="1:3">
      <c r="A2238" t="s">
        <v>95</v>
      </c>
      <c r="B2238" t="s">
        <v>137</v>
      </c>
      <c r="C2238" t="s">
        <v>405</v>
      </c>
    </row>
    <row r="2239" spans="1:3">
      <c r="A2239" t="s">
        <v>95</v>
      </c>
      <c r="B2239" t="s">
        <v>252</v>
      </c>
      <c r="C2239" t="s">
        <v>405</v>
      </c>
    </row>
    <row r="2240" spans="1:3">
      <c r="A2240" t="s">
        <v>95</v>
      </c>
      <c r="B2240" t="s">
        <v>126</v>
      </c>
      <c r="C2240" t="s">
        <v>405</v>
      </c>
    </row>
    <row r="2241" spans="1:3">
      <c r="A2241" t="s">
        <v>95</v>
      </c>
      <c r="B2241" t="s">
        <v>140</v>
      </c>
      <c r="C2241" t="s">
        <v>405</v>
      </c>
    </row>
    <row r="2242" spans="1:3">
      <c r="A2242" t="s">
        <v>95</v>
      </c>
      <c r="B2242" t="s">
        <v>157</v>
      </c>
      <c r="C2242" t="s">
        <v>405</v>
      </c>
    </row>
    <row r="2243" spans="1:3">
      <c r="A2243" t="s">
        <v>95</v>
      </c>
      <c r="B2243" t="s">
        <v>138</v>
      </c>
      <c r="C2243" t="s">
        <v>405</v>
      </c>
    </row>
    <row r="2244" spans="1:3">
      <c r="A2244" t="s">
        <v>95</v>
      </c>
      <c r="B2244" t="s">
        <v>122</v>
      </c>
      <c r="C2244" t="s">
        <v>405</v>
      </c>
    </row>
    <row r="2245" spans="1:3">
      <c r="A2245" t="s">
        <v>95</v>
      </c>
      <c r="B2245" t="s">
        <v>887</v>
      </c>
      <c r="C2245" t="s">
        <v>1340</v>
      </c>
    </row>
    <row r="2246" spans="1:3">
      <c r="A2246" t="s">
        <v>95</v>
      </c>
      <c r="B2246" t="s">
        <v>1280</v>
      </c>
      <c r="C2246" t="s">
        <v>1340</v>
      </c>
    </row>
    <row r="2247" spans="1:3">
      <c r="A2247" t="s">
        <v>95</v>
      </c>
      <c r="B2247" t="s">
        <v>858</v>
      </c>
      <c r="C2247" t="s">
        <v>1340</v>
      </c>
    </row>
    <row r="2248" spans="1:3">
      <c r="A2248" t="s">
        <v>95</v>
      </c>
      <c r="B2248" t="s">
        <v>1281</v>
      </c>
      <c r="C2248" t="s">
        <v>1340</v>
      </c>
    </row>
    <row r="2249" spans="1:3">
      <c r="A2249" t="s">
        <v>95</v>
      </c>
      <c r="B2249" t="s">
        <v>974</v>
      </c>
      <c r="C2249" t="s">
        <v>1340</v>
      </c>
    </row>
    <row r="2250" spans="1:3">
      <c r="A2250" t="s">
        <v>95</v>
      </c>
      <c r="B2250" t="s">
        <v>788</v>
      </c>
      <c r="C2250" t="s">
        <v>1340</v>
      </c>
    </row>
    <row r="2251" spans="1:3">
      <c r="A2251" t="s">
        <v>95</v>
      </c>
      <c r="B2251" t="s">
        <v>845</v>
      </c>
      <c r="C2251" t="s">
        <v>1340</v>
      </c>
    </row>
    <row r="2252" spans="1:3">
      <c r="A2252" t="s">
        <v>95</v>
      </c>
      <c r="B2252" t="s">
        <v>1093</v>
      </c>
      <c r="C2252" t="s">
        <v>1340</v>
      </c>
    </row>
    <row r="2253" spans="1:3">
      <c r="A2253" t="s">
        <v>95</v>
      </c>
      <c r="B2253" t="s">
        <v>1069</v>
      </c>
      <c r="C2253" t="s">
        <v>1340</v>
      </c>
    </row>
    <row r="2254" spans="1:3">
      <c r="A2254" t="s">
        <v>95</v>
      </c>
      <c r="B2254" t="s">
        <v>1282</v>
      </c>
      <c r="C2254" t="s">
        <v>1340</v>
      </c>
    </row>
    <row r="2255" spans="1:3">
      <c r="A2255" t="s">
        <v>95</v>
      </c>
      <c r="B2255" t="s">
        <v>1283</v>
      </c>
      <c r="C2255" t="s">
        <v>1340</v>
      </c>
    </row>
    <row r="2256" spans="1:3">
      <c r="A2256" t="s">
        <v>95</v>
      </c>
      <c r="B2256" t="s">
        <v>1013</v>
      </c>
      <c r="C2256" t="s">
        <v>1340</v>
      </c>
    </row>
    <row r="2257" spans="1:3">
      <c r="A2257" t="s">
        <v>95</v>
      </c>
      <c r="B2257" t="s">
        <v>1284</v>
      </c>
      <c r="C2257" t="s">
        <v>1340</v>
      </c>
    </row>
    <row r="2258" spans="1:3">
      <c r="A2258" t="s">
        <v>95</v>
      </c>
      <c r="B2258" t="s">
        <v>1285</v>
      </c>
      <c r="C2258" t="s">
        <v>1340</v>
      </c>
    </row>
    <row r="2259" spans="1:3">
      <c r="A2259" t="s">
        <v>95</v>
      </c>
      <c r="B2259" t="s">
        <v>1175</v>
      </c>
      <c r="C2259" t="s">
        <v>1340</v>
      </c>
    </row>
    <row r="2260" spans="1:3">
      <c r="A2260" t="s">
        <v>95</v>
      </c>
      <c r="B2260" t="s">
        <v>1286</v>
      </c>
      <c r="C2260" t="s">
        <v>1340</v>
      </c>
    </row>
    <row r="2261" spans="1:3">
      <c r="A2261" t="s">
        <v>95</v>
      </c>
      <c r="B2261" t="s">
        <v>863</v>
      </c>
      <c r="C2261" t="s">
        <v>1340</v>
      </c>
    </row>
    <row r="2262" spans="1:3">
      <c r="A2262" t="s">
        <v>95</v>
      </c>
      <c r="B2262" t="s">
        <v>1188</v>
      </c>
      <c r="C2262" t="s">
        <v>1340</v>
      </c>
    </row>
    <row r="2263" spans="1:3">
      <c r="A2263" t="s">
        <v>95</v>
      </c>
      <c r="B2263" t="s">
        <v>1287</v>
      </c>
      <c r="C2263" t="s">
        <v>1340</v>
      </c>
    </row>
    <row r="2264" spans="1:3">
      <c r="A2264" t="s">
        <v>95</v>
      </c>
      <c r="B2264" t="s">
        <v>852</v>
      </c>
      <c r="C2264" t="s">
        <v>1340</v>
      </c>
    </row>
    <row r="2265" spans="1:3">
      <c r="A2265" t="s">
        <v>95</v>
      </c>
      <c r="B2265" t="s">
        <v>833</v>
      </c>
      <c r="C2265" t="s">
        <v>1340</v>
      </c>
    </row>
    <row r="2266" spans="1:3">
      <c r="A2266" t="s">
        <v>95</v>
      </c>
      <c r="B2266" t="s">
        <v>1040</v>
      </c>
      <c r="C2266" t="s">
        <v>1340</v>
      </c>
    </row>
    <row r="2267" spans="1:3">
      <c r="A2267" t="s">
        <v>95</v>
      </c>
      <c r="B2267" t="s">
        <v>1042</v>
      </c>
      <c r="C2267" t="s">
        <v>1340</v>
      </c>
    </row>
    <row r="2268" spans="1:3">
      <c r="A2268" t="s">
        <v>95</v>
      </c>
      <c r="B2268" t="s">
        <v>947</v>
      </c>
      <c r="C2268" t="s">
        <v>1340</v>
      </c>
    </row>
    <row r="2269" spans="1:3">
      <c r="A2269" t="s">
        <v>95</v>
      </c>
      <c r="B2269" t="s">
        <v>815</v>
      </c>
      <c r="C2269" t="s">
        <v>1340</v>
      </c>
    </row>
    <row r="2270" spans="1:3">
      <c r="A2270" t="s">
        <v>95</v>
      </c>
      <c r="B2270" t="s">
        <v>1288</v>
      </c>
      <c r="C2270" t="s">
        <v>1340</v>
      </c>
    </row>
    <row r="2271" spans="1:3">
      <c r="A2271" t="s">
        <v>96</v>
      </c>
      <c r="B2271" t="s">
        <v>410</v>
      </c>
      <c r="C2271" t="s">
        <v>785</v>
      </c>
    </row>
    <row r="2272" spans="1:3">
      <c r="A2272" t="s">
        <v>96</v>
      </c>
      <c r="B2272" t="s">
        <v>516</v>
      </c>
      <c r="C2272" t="s">
        <v>785</v>
      </c>
    </row>
    <row r="2273" spans="1:3">
      <c r="A2273" t="s">
        <v>96</v>
      </c>
      <c r="B2273" t="s">
        <v>549</v>
      </c>
      <c r="C2273" t="s">
        <v>785</v>
      </c>
    </row>
    <row r="2274" spans="1:3">
      <c r="A2274" t="s">
        <v>96</v>
      </c>
      <c r="B2274" t="s">
        <v>433</v>
      </c>
      <c r="C2274" t="s">
        <v>785</v>
      </c>
    </row>
    <row r="2275" spans="1:3">
      <c r="A2275" t="s">
        <v>96</v>
      </c>
      <c r="B2275" t="s">
        <v>436</v>
      </c>
      <c r="C2275" t="s">
        <v>785</v>
      </c>
    </row>
    <row r="2276" spans="1:3">
      <c r="A2276" t="s">
        <v>96</v>
      </c>
      <c r="B2276" t="s">
        <v>766</v>
      </c>
      <c r="C2276" t="s">
        <v>785</v>
      </c>
    </row>
    <row r="2277" spans="1:3">
      <c r="A2277" t="s">
        <v>96</v>
      </c>
      <c r="B2277" t="s">
        <v>507</v>
      </c>
      <c r="C2277" t="s">
        <v>785</v>
      </c>
    </row>
    <row r="2278" spans="1:3">
      <c r="A2278" t="s">
        <v>96</v>
      </c>
      <c r="B2278" t="s">
        <v>767</v>
      </c>
      <c r="C2278" t="s">
        <v>785</v>
      </c>
    </row>
    <row r="2279" spans="1:3">
      <c r="A2279" t="s">
        <v>96</v>
      </c>
      <c r="B2279" t="s">
        <v>553</v>
      </c>
      <c r="C2279" t="s">
        <v>785</v>
      </c>
    </row>
    <row r="2280" spans="1:3">
      <c r="A2280" t="s">
        <v>96</v>
      </c>
      <c r="B2280" t="s">
        <v>768</v>
      </c>
      <c r="C2280" t="s">
        <v>785</v>
      </c>
    </row>
    <row r="2281" spans="1:3">
      <c r="A2281" t="s">
        <v>96</v>
      </c>
      <c r="B2281" t="s">
        <v>451</v>
      </c>
      <c r="C2281" t="s">
        <v>785</v>
      </c>
    </row>
    <row r="2282" spans="1:3">
      <c r="A2282" t="s">
        <v>96</v>
      </c>
      <c r="B2282" t="s">
        <v>178</v>
      </c>
      <c r="C2282" t="s">
        <v>405</v>
      </c>
    </row>
    <row r="2283" spans="1:3">
      <c r="A2283" t="s">
        <v>96</v>
      </c>
      <c r="B2283" t="s">
        <v>141</v>
      </c>
      <c r="C2283" t="s">
        <v>405</v>
      </c>
    </row>
    <row r="2284" spans="1:3">
      <c r="A2284" t="s">
        <v>96</v>
      </c>
      <c r="B2284" t="s">
        <v>116</v>
      </c>
      <c r="C2284" t="s">
        <v>405</v>
      </c>
    </row>
    <row r="2285" spans="1:3">
      <c r="A2285" t="s">
        <v>96</v>
      </c>
      <c r="B2285" t="s">
        <v>194</v>
      </c>
      <c r="C2285" t="s">
        <v>405</v>
      </c>
    </row>
    <row r="2286" spans="1:3">
      <c r="A2286" t="s">
        <v>96</v>
      </c>
      <c r="B2286" t="s">
        <v>135</v>
      </c>
      <c r="C2286" t="s">
        <v>405</v>
      </c>
    </row>
    <row r="2287" spans="1:3">
      <c r="A2287" t="s">
        <v>96</v>
      </c>
      <c r="B2287" t="s">
        <v>170</v>
      </c>
      <c r="C2287" t="s">
        <v>405</v>
      </c>
    </row>
    <row r="2288" spans="1:3">
      <c r="A2288" t="s">
        <v>96</v>
      </c>
      <c r="B2288" t="s">
        <v>117</v>
      </c>
      <c r="C2288" t="s">
        <v>405</v>
      </c>
    </row>
    <row r="2289" spans="1:3">
      <c r="A2289" t="s">
        <v>96</v>
      </c>
      <c r="B2289" t="s">
        <v>172</v>
      </c>
      <c r="C2289" t="s">
        <v>405</v>
      </c>
    </row>
    <row r="2290" spans="1:3">
      <c r="A2290" t="s">
        <v>96</v>
      </c>
      <c r="B2290" t="s">
        <v>843</v>
      </c>
      <c r="C2290" t="s">
        <v>1340</v>
      </c>
    </row>
    <row r="2291" spans="1:3">
      <c r="A2291" t="s">
        <v>96</v>
      </c>
      <c r="B2291" t="s">
        <v>1171</v>
      </c>
      <c r="C2291" t="s">
        <v>1340</v>
      </c>
    </row>
    <row r="2292" spans="1:3">
      <c r="A2292" t="s">
        <v>96</v>
      </c>
      <c r="B2292" t="s">
        <v>799</v>
      </c>
      <c r="C2292" t="s">
        <v>1340</v>
      </c>
    </row>
    <row r="2293" spans="1:3">
      <c r="A2293" t="s">
        <v>96</v>
      </c>
      <c r="B2293" t="s">
        <v>1289</v>
      </c>
      <c r="C2293" t="s">
        <v>1340</v>
      </c>
    </row>
    <row r="2294" spans="1:3">
      <c r="A2294" t="s">
        <v>97</v>
      </c>
      <c r="B2294" t="s">
        <v>615</v>
      </c>
      <c r="C2294" t="s">
        <v>785</v>
      </c>
    </row>
    <row r="2295" spans="1:3">
      <c r="A2295" t="s">
        <v>97</v>
      </c>
      <c r="B2295" t="s">
        <v>769</v>
      </c>
      <c r="C2295" t="s">
        <v>785</v>
      </c>
    </row>
    <row r="2296" spans="1:3">
      <c r="A2296" t="s">
        <v>97</v>
      </c>
      <c r="B2296" t="s">
        <v>410</v>
      </c>
      <c r="C2296" t="s">
        <v>785</v>
      </c>
    </row>
    <row r="2297" spans="1:3">
      <c r="A2297" t="s">
        <v>97</v>
      </c>
      <c r="B2297" t="s">
        <v>411</v>
      </c>
      <c r="C2297" t="s">
        <v>785</v>
      </c>
    </row>
    <row r="2298" spans="1:3">
      <c r="A2298" t="s">
        <v>97</v>
      </c>
      <c r="B2298" t="s">
        <v>616</v>
      </c>
      <c r="C2298" t="s">
        <v>785</v>
      </c>
    </row>
    <row r="2299" spans="1:3">
      <c r="A2299" t="s">
        <v>97</v>
      </c>
      <c r="B2299" t="s">
        <v>516</v>
      </c>
      <c r="C2299" t="s">
        <v>785</v>
      </c>
    </row>
    <row r="2300" spans="1:3">
      <c r="A2300" t="s">
        <v>97</v>
      </c>
      <c r="B2300" t="s">
        <v>416</v>
      </c>
      <c r="C2300" t="s">
        <v>785</v>
      </c>
    </row>
    <row r="2301" spans="1:3">
      <c r="A2301" t="s">
        <v>97</v>
      </c>
      <c r="B2301" t="s">
        <v>745</v>
      </c>
      <c r="C2301" t="s">
        <v>785</v>
      </c>
    </row>
    <row r="2302" spans="1:3">
      <c r="A2302" t="s">
        <v>97</v>
      </c>
      <c r="B2302" t="s">
        <v>681</v>
      </c>
      <c r="C2302" t="s">
        <v>785</v>
      </c>
    </row>
    <row r="2303" spans="1:3">
      <c r="A2303" t="s">
        <v>97</v>
      </c>
      <c r="B2303" t="s">
        <v>529</v>
      </c>
      <c r="C2303" t="s">
        <v>785</v>
      </c>
    </row>
    <row r="2304" spans="1:3">
      <c r="A2304" t="s">
        <v>97</v>
      </c>
      <c r="B2304" t="s">
        <v>760</v>
      </c>
      <c r="C2304" t="s">
        <v>785</v>
      </c>
    </row>
    <row r="2305" spans="1:3">
      <c r="A2305" t="s">
        <v>97</v>
      </c>
      <c r="B2305" t="s">
        <v>419</v>
      </c>
      <c r="C2305" t="s">
        <v>785</v>
      </c>
    </row>
    <row r="2306" spans="1:3">
      <c r="A2306" t="s">
        <v>97</v>
      </c>
      <c r="B2306" t="s">
        <v>510</v>
      </c>
      <c r="C2306" t="s">
        <v>785</v>
      </c>
    </row>
    <row r="2307" spans="1:3">
      <c r="A2307" t="s">
        <v>97</v>
      </c>
      <c r="B2307" t="s">
        <v>469</v>
      </c>
      <c r="C2307" t="s">
        <v>785</v>
      </c>
    </row>
    <row r="2308" spans="1:3">
      <c r="A2308" t="s">
        <v>97</v>
      </c>
      <c r="B2308" t="s">
        <v>422</v>
      </c>
      <c r="C2308" t="s">
        <v>785</v>
      </c>
    </row>
    <row r="2309" spans="1:3">
      <c r="A2309" t="s">
        <v>97</v>
      </c>
      <c r="B2309" t="s">
        <v>558</v>
      </c>
      <c r="C2309" t="s">
        <v>785</v>
      </c>
    </row>
    <row r="2310" spans="1:3">
      <c r="A2310" t="s">
        <v>97</v>
      </c>
      <c r="B2310" t="s">
        <v>423</v>
      </c>
      <c r="C2310" t="s">
        <v>785</v>
      </c>
    </row>
    <row r="2311" spans="1:3">
      <c r="A2311" t="s">
        <v>97</v>
      </c>
      <c r="B2311" t="s">
        <v>770</v>
      </c>
      <c r="C2311" t="s">
        <v>785</v>
      </c>
    </row>
    <row r="2312" spans="1:3">
      <c r="A2312" t="s">
        <v>97</v>
      </c>
      <c r="B2312" t="s">
        <v>428</v>
      </c>
      <c r="C2312" t="s">
        <v>785</v>
      </c>
    </row>
    <row r="2313" spans="1:3">
      <c r="A2313" t="s">
        <v>97</v>
      </c>
      <c r="B2313" t="s">
        <v>596</v>
      </c>
      <c r="C2313" t="s">
        <v>785</v>
      </c>
    </row>
    <row r="2314" spans="1:3">
      <c r="A2314" t="s">
        <v>97</v>
      </c>
      <c r="B2314" t="s">
        <v>771</v>
      </c>
      <c r="C2314" t="s">
        <v>785</v>
      </c>
    </row>
    <row r="2315" spans="1:3">
      <c r="A2315" t="s">
        <v>97</v>
      </c>
      <c r="B2315" t="s">
        <v>430</v>
      </c>
      <c r="C2315" t="s">
        <v>785</v>
      </c>
    </row>
    <row r="2316" spans="1:3">
      <c r="A2316" t="s">
        <v>97</v>
      </c>
      <c r="B2316" t="s">
        <v>772</v>
      </c>
      <c r="C2316" t="s">
        <v>785</v>
      </c>
    </row>
    <row r="2317" spans="1:3">
      <c r="A2317" t="s">
        <v>97</v>
      </c>
      <c r="B2317" t="s">
        <v>533</v>
      </c>
      <c r="C2317" t="s">
        <v>785</v>
      </c>
    </row>
    <row r="2318" spans="1:3">
      <c r="A2318" t="s">
        <v>97</v>
      </c>
      <c r="B2318" t="s">
        <v>455</v>
      </c>
      <c r="C2318" t="s">
        <v>785</v>
      </c>
    </row>
    <row r="2319" spans="1:3">
      <c r="A2319" t="s">
        <v>97</v>
      </c>
      <c r="B2319" t="s">
        <v>773</v>
      </c>
      <c r="C2319" t="s">
        <v>785</v>
      </c>
    </row>
    <row r="2320" spans="1:3">
      <c r="A2320" t="s">
        <v>97</v>
      </c>
      <c r="B2320" t="s">
        <v>432</v>
      </c>
      <c r="C2320" t="s">
        <v>785</v>
      </c>
    </row>
    <row r="2321" spans="1:3">
      <c r="A2321" t="s">
        <v>97</v>
      </c>
      <c r="B2321" t="s">
        <v>434</v>
      </c>
      <c r="C2321" t="s">
        <v>785</v>
      </c>
    </row>
    <row r="2322" spans="1:3">
      <c r="A2322" t="s">
        <v>97</v>
      </c>
      <c r="B2322" t="s">
        <v>684</v>
      </c>
      <c r="C2322" t="s">
        <v>785</v>
      </c>
    </row>
    <row r="2323" spans="1:3">
      <c r="A2323" t="s">
        <v>97</v>
      </c>
      <c r="B2323" t="s">
        <v>774</v>
      </c>
      <c r="C2323" t="s">
        <v>785</v>
      </c>
    </row>
    <row r="2324" spans="1:3">
      <c r="A2324" t="s">
        <v>97</v>
      </c>
      <c r="B2324" t="s">
        <v>521</v>
      </c>
      <c r="C2324" t="s">
        <v>785</v>
      </c>
    </row>
    <row r="2325" spans="1:3">
      <c r="A2325" t="s">
        <v>97</v>
      </c>
      <c r="B2325" t="s">
        <v>600</v>
      </c>
      <c r="C2325" t="s">
        <v>785</v>
      </c>
    </row>
    <row r="2326" spans="1:3">
      <c r="A2326" t="s">
        <v>97</v>
      </c>
      <c r="B2326" t="s">
        <v>601</v>
      </c>
      <c r="C2326" t="s">
        <v>785</v>
      </c>
    </row>
    <row r="2327" spans="1:3">
      <c r="A2327" t="s">
        <v>97</v>
      </c>
      <c r="B2327" t="s">
        <v>775</v>
      </c>
      <c r="C2327" t="s">
        <v>785</v>
      </c>
    </row>
    <row r="2328" spans="1:3">
      <c r="A2328" t="s">
        <v>97</v>
      </c>
      <c r="B2328" t="s">
        <v>512</v>
      </c>
      <c r="C2328" t="s">
        <v>785</v>
      </c>
    </row>
    <row r="2329" spans="1:3">
      <c r="A2329" t="s">
        <v>97</v>
      </c>
      <c r="B2329" t="s">
        <v>439</v>
      </c>
      <c r="C2329" t="s">
        <v>785</v>
      </c>
    </row>
    <row r="2330" spans="1:3">
      <c r="A2330" t="s">
        <v>97</v>
      </c>
      <c r="B2330" t="s">
        <v>440</v>
      </c>
      <c r="C2330" t="s">
        <v>785</v>
      </c>
    </row>
    <row r="2331" spans="1:3">
      <c r="A2331" t="s">
        <v>97</v>
      </c>
      <c r="B2331" t="s">
        <v>442</v>
      </c>
      <c r="C2331" t="s">
        <v>785</v>
      </c>
    </row>
    <row r="2332" spans="1:3">
      <c r="A2332" t="s">
        <v>97</v>
      </c>
      <c r="B2332" t="s">
        <v>776</v>
      </c>
      <c r="C2332" t="s">
        <v>785</v>
      </c>
    </row>
    <row r="2333" spans="1:3">
      <c r="A2333" t="s">
        <v>97</v>
      </c>
      <c r="B2333" t="s">
        <v>777</v>
      </c>
      <c r="C2333" t="s">
        <v>785</v>
      </c>
    </row>
    <row r="2334" spans="1:3">
      <c r="A2334" t="s">
        <v>97</v>
      </c>
      <c r="B2334" t="s">
        <v>449</v>
      </c>
      <c r="C2334" t="s">
        <v>785</v>
      </c>
    </row>
    <row r="2335" spans="1:3">
      <c r="A2335" t="s">
        <v>97</v>
      </c>
      <c r="B2335" t="s">
        <v>688</v>
      </c>
      <c r="C2335" t="s">
        <v>785</v>
      </c>
    </row>
    <row r="2336" spans="1:3">
      <c r="A2336" t="s">
        <v>97</v>
      </c>
      <c r="B2336" t="s">
        <v>778</v>
      </c>
      <c r="C2336" t="s">
        <v>785</v>
      </c>
    </row>
    <row r="2337" spans="1:3">
      <c r="A2337" t="s">
        <v>97</v>
      </c>
      <c r="B2337" t="s">
        <v>555</v>
      </c>
      <c r="C2337" t="s">
        <v>785</v>
      </c>
    </row>
    <row r="2338" spans="1:3">
      <c r="A2338" t="s">
        <v>97</v>
      </c>
      <c r="B2338" t="s">
        <v>546</v>
      </c>
      <c r="C2338" t="s">
        <v>785</v>
      </c>
    </row>
    <row r="2339" spans="1:3">
      <c r="A2339" t="s">
        <v>97</v>
      </c>
      <c r="B2339" t="s">
        <v>779</v>
      </c>
      <c r="C2339" t="s">
        <v>785</v>
      </c>
    </row>
    <row r="2340" spans="1:3">
      <c r="A2340" t="s">
        <v>97</v>
      </c>
      <c r="B2340" t="s">
        <v>451</v>
      </c>
      <c r="C2340" t="s">
        <v>785</v>
      </c>
    </row>
    <row r="2341" spans="1:3">
      <c r="A2341" t="s">
        <v>97</v>
      </c>
      <c r="B2341" t="s">
        <v>524</v>
      </c>
      <c r="C2341" t="s">
        <v>785</v>
      </c>
    </row>
    <row r="2342" spans="1:3">
      <c r="A2342" t="s">
        <v>97</v>
      </c>
      <c r="B2342" t="s">
        <v>586</v>
      </c>
      <c r="C2342" t="s">
        <v>785</v>
      </c>
    </row>
    <row r="2343" spans="1:3">
      <c r="A2343" t="s">
        <v>97</v>
      </c>
      <c r="B2343" t="s">
        <v>780</v>
      </c>
      <c r="C2343" t="s">
        <v>785</v>
      </c>
    </row>
    <row r="2344" spans="1:3">
      <c r="A2344" t="s">
        <v>97</v>
      </c>
      <c r="B2344" t="s">
        <v>781</v>
      </c>
      <c r="C2344" t="s">
        <v>785</v>
      </c>
    </row>
    <row r="2345" spans="1:3">
      <c r="A2345" t="s">
        <v>97</v>
      </c>
      <c r="B2345" t="s">
        <v>191</v>
      </c>
      <c r="C2345" t="s">
        <v>405</v>
      </c>
    </row>
    <row r="2346" spans="1:3">
      <c r="A2346" t="s">
        <v>97</v>
      </c>
      <c r="B2346" t="s">
        <v>155</v>
      </c>
      <c r="C2346" t="s">
        <v>405</v>
      </c>
    </row>
    <row r="2347" spans="1:3">
      <c r="A2347" t="s">
        <v>97</v>
      </c>
      <c r="B2347" t="s">
        <v>145</v>
      </c>
      <c r="C2347" t="s">
        <v>405</v>
      </c>
    </row>
    <row r="2348" spans="1:3">
      <c r="A2348" t="s">
        <v>97</v>
      </c>
      <c r="B2348" t="s">
        <v>192</v>
      </c>
      <c r="C2348" t="s">
        <v>405</v>
      </c>
    </row>
    <row r="2349" spans="1:3">
      <c r="A2349" t="s">
        <v>97</v>
      </c>
      <c r="B2349" t="s">
        <v>201</v>
      </c>
      <c r="C2349" t="s">
        <v>405</v>
      </c>
    </row>
    <row r="2350" spans="1:3">
      <c r="A2350" t="s">
        <v>97</v>
      </c>
      <c r="B2350" t="s">
        <v>141</v>
      </c>
      <c r="C2350" t="s">
        <v>405</v>
      </c>
    </row>
    <row r="2351" spans="1:3">
      <c r="A2351" t="s">
        <v>97</v>
      </c>
      <c r="B2351" t="s">
        <v>150</v>
      </c>
      <c r="C2351" t="s">
        <v>405</v>
      </c>
    </row>
    <row r="2352" spans="1:3">
      <c r="A2352" t="s">
        <v>97</v>
      </c>
      <c r="B2352" t="s">
        <v>226</v>
      </c>
      <c r="C2352" t="s">
        <v>405</v>
      </c>
    </row>
    <row r="2353" spans="1:3">
      <c r="A2353" t="s">
        <v>97</v>
      </c>
      <c r="B2353" t="s">
        <v>147</v>
      </c>
      <c r="C2353" t="s">
        <v>405</v>
      </c>
    </row>
    <row r="2354" spans="1:3">
      <c r="A2354" t="s">
        <v>97</v>
      </c>
      <c r="B2354" t="s">
        <v>159</v>
      </c>
      <c r="C2354" t="s">
        <v>405</v>
      </c>
    </row>
    <row r="2355" spans="1:3">
      <c r="A2355" t="s">
        <v>97</v>
      </c>
      <c r="B2355" t="s">
        <v>173</v>
      </c>
      <c r="C2355" t="s">
        <v>405</v>
      </c>
    </row>
    <row r="2356" spans="1:3">
      <c r="A2356" t="s">
        <v>97</v>
      </c>
      <c r="B2356" t="s">
        <v>133</v>
      </c>
      <c r="C2356" t="s">
        <v>405</v>
      </c>
    </row>
    <row r="2357" spans="1:3">
      <c r="A2357" t="s">
        <v>97</v>
      </c>
      <c r="B2357" t="s">
        <v>224</v>
      </c>
      <c r="C2357" t="s">
        <v>405</v>
      </c>
    </row>
    <row r="2358" spans="1:3">
      <c r="A2358" t="s">
        <v>97</v>
      </c>
      <c r="B2358" t="s">
        <v>114</v>
      </c>
      <c r="C2358" t="s">
        <v>405</v>
      </c>
    </row>
    <row r="2359" spans="1:3">
      <c r="A2359" t="s">
        <v>97</v>
      </c>
      <c r="B2359" t="s">
        <v>194</v>
      </c>
      <c r="C2359" t="s">
        <v>405</v>
      </c>
    </row>
    <row r="2360" spans="1:3">
      <c r="A2360" t="s">
        <v>97</v>
      </c>
      <c r="B2360" t="s">
        <v>185</v>
      </c>
      <c r="C2360" t="s">
        <v>405</v>
      </c>
    </row>
    <row r="2361" spans="1:3">
      <c r="A2361" t="s">
        <v>97</v>
      </c>
      <c r="B2361" t="s">
        <v>184</v>
      </c>
      <c r="C2361" t="s">
        <v>405</v>
      </c>
    </row>
    <row r="2362" spans="1:3">
      <c r="A2362" t="s">
        <v>97</v>
      </c>
      <c r="B2362" t="s">
        <v>144</v>
      </c>
      <c r="C2362" t="s">
        <v>405</v>
      </c>
    </row>
    <row r="2363" spans="1:3">
      <c r="A2363" t="s">
        <v>97</v>
      </c>
      <c r="B2363" t="s">
        <v>137</v>
      </c>
      <c r="C2363" t="s">
        <v>405</v>
      </c>
    </row>
    <row r="2364" spans="1:3">
      <c r="A2364" t="s">
        <v>97</v>
      </c>
      <c r="B2364" t="s">
        <v>353</v>
      </c>
      <c r="C2364" t="s">
        <v>405</v>
      </c>
    </row>
    <row r="2365" spans="1:3">
      <c r="A2365" t="s">
        <v>97</v>
      </c>
      <c r="B2365" t="s">
        <v>135</v>
      </c>
      <c r="C2365" t="s">
        <v>405</v>
      </c>
    </row>
    <row r="2366" spans="1:3">
      <c r="A2366" t="s">
        <v>97</v>
      </c>
      <c r="B2366" t="s">
        <v>170</v>
      </c>
      <c r="C2366" t="s">
        <v>405</v>
      </c>
    </row>
    <row r="2367" spans="1:3">
      <c r="A2367" t="s">
        <v>97</v>
      </c>
      <c r="B2367" t="s">
        <v>205</v>
      </c>
      <c r="C2367" t="s">
        <v>405</v>
      </c>
    </row>
    <row r="2368" spans="1:3">
      <c r="A2368" t="s">
        <v>97</v>
      </c>
      <c r="B2368" t="s">
        <v>117</v>
      </c>
      <c r="C2368" t="s">
        <v>405</v>
      </c>
    </row>
    <row r="2369" spans="1:3">
      <c r="A2369" t="s">
        <v>97</v>
      </c>
      <c r="B2369" t="s">
        <v>126</v>
      </c>
      <c r="C2369" t="s">
        <v>405</v>
      </c>
    </row>
    <row r="2370" spans="1:3">
      <c r="A2370" t="s">
        <v>97</v>
      </c>
      <c r="B2370" t="s">
        <v>168</v>
      </c>
      <c r="C2370" t="s">
        <v>405</v>
      </c>
    </row>
    <row r="2371" spans="1:3">
      <c r="A2371" t="s">
        <v>97</v>
      </c>
      <c r="B2371" t="s">
        <v>124</v>
      </c>
      <c r="C2371" t="s">
        <v>405</v>
      </c>
    </row>
    <row r="2372" spans="1:3">
      <c r="A2372" t="s">
        <v>97</v>
      </c>
      <c r="B2372" t="s">
        <v>355</v>
      </c>
      <c r="C2372" t="s">
        <v>405</v>
      </c>
    </row>
    <row r="2373" spans="1:3">
      <c r="A2373" t="s">
        <v>97</v>
      </c>
      <c r="B2373" t="s">
        <v>172</v>
      </c>
      <c r="C2373" t="s">
        <v>405</v>
      </c>
    </row>
    <row r="2374" spans="1:3">
      <c r="A2374" t="s">
        <v>97</v>
      </c>
      <c r="B2374" t="s">
        <v>140</v>
      </c>
      <c r="C2374" t="s">
        <v>405</v>
      </c>
    </row>
    <row r="2375" spans="1:3">
      <c r="A2375" t="s">
        <v>97</v>
      </c>
      <c r="B2375" t="s">
        <v>157</v>
      </c>
      <c r="C2375" t="s">
        <v>405</v>
      </c>
    </row>
    <row r="2376" spans="1:3">
      <c r="A2376" t="s">
        <v>97</v>
      </c>
      <c r="B2376" t="s">
        <v>138</v>
      </c>
      <c r="C2376" t="s">
        <v>405</v>
      </c>
    </row>
    <row r="2377" spans="1:3">
      <c r="A2377" t="s">
        <v>97</v>
      </c>
      <c r="B2377" t="s">
        <v>122</v>
      </c>
      <c r="C2377" t="s">
        <v>405</v>
      </c>
    </row>
    <row r="2378" spans="1:3">
      <c r="A2378" t="s">
        <v>97</v>
      </c>
      <c r="B2378" t="s">
        <v>129</v>
      </c>
      <c r="C2378" t="s">
        <v>405</v>
      </c>
    </row>
    <row r="2379" spans="1:3">
      <c r="A2379" t="s">
        <v>97</v>
      </c>
      <c r="B2379" t="s">
        <v>886</v>
      </c>
      <c r="C2379" t="s">
        <v>1340</v>
      </c>
    </row>
    <row r="2380" spans="1:3">
      <c r="A2380" t="s">
        <v>97</v>
      </c>
      <c r="B2380" t="s">
        <v>887</v>
      </c>
      <c r="C2380" t="s">
        <v>1340</v>
      </c>
    </row>
    <row r="2381" spans="1:3">
      <c r="A2381" t="s">
        <v>97</v>
      </c>
      <c r="B2381" t="s">
        <v>1290</v>
      </c>
      <c r="C2381" t="s">
        <v>1340</v>
      </c>
    </row>
    <row r="2382" spans="1:3">
      <c r="A2382" t="s">
        <v>97</v>
      </c>
      <c r="B2382" t="s">
        <v>1291</v>
      </c>
      <c r="C2382" t="s">
        <v>1340</v>
      </c>
    </row>
    <row r="2383" spans="1:3">
      <c r="A2383" t="s">
        <v>97</v>
      </c>
      <c r="B2383" t="s">
        <v>1292</v>
      </c>
      <c r="C2383" t="s">
        <v>1340</v>
      </c>
    </row>
    <row r="2384" spans="1:3">
      <c r="A2384" t="s">
        <v>97</v>
      </c>
      <c r="B2384" t="s">
        <v>889</v>
      </c>
      <c r="C2384" t="s">
        <v>1340</v>
      </c>
    </row>
    <row r="2385" spans="1:3">
      <c r="A2385" t="s">
        <v>97</v>
      </c>
      <c r="B2385" t="s">
        <v>1293</v>
      </c>
      <c r="C2385" t="s">
        <v>1340</v>
      </c>
    </row>
    <row r="2386" spans="1:3">
      <c r="A2386" t="s">
        <v>97</v>
      </c>
      <c r="B2386" t="s">
        <v>1294</v>
      </c>
      <c r="C2386" t="s">
        <v>1340</v>
      </c>
    </row>
    <row r="2387" spans="1:3">
      <c r="A2387" t="s">
        <v>97</v>
      </c>
      <c r="B2387" t="s">
        <v>1150</v>
      </c>
      <c r="C2387" t="s">
        <v>1340</v>
      </c>
    </row>
    <row r="2388" spans="1:3">
      <c r="A2388" t="s">
        <v>97</v>
      </c>
      <c r="B2388" t="s">
        <v>1151</v>
      </c>
      <c r="C2388" t="s">
        <v>1340</v>
      </c>
    </row>
    <row r="2389" spans="1:3">
      <c r="A2389" t="s">
        <v>97</v>
      </c>
      <c r="B2389" t="s">
        <v>1295</v>
      </c>
      <c r="C2389" t="s">
        <v>1340</v>
      </c>
    </row>
    <row r="2390" spans="1:3">
      <c r="A2390" t="s">
        <v>97</v>
      </c>
      <c r="B2390" t="s">
        <v>1152</v>
      </c>
      <c r="C2390" t="s">
        <v>1340</v>
      </c>
    </row>
    <row r="2391" spans="1:3">
      <c r="A2391" t="s">
        <v>97</v>
      </c>
      <c r="B2391" t="s">
        <v>1296</v>
      </c>
      <c r="C2391" t="s">
        <v>1340</v>
      </c>
    </row>
    <row r="2392" spans="1:3">
      <c r="A2392" t="s">
        <v>97</v>
      </c>
      <c r="B2392" t="s">
        <v>1001</v>
      </c>
      <c r="C2392" t="s">
        <v>1340</v>
      </c>
    </row>
    <row r="2393" spans="1:3">
      <c r="A2393" t="s">
        <v>97</v>
      </c>
      <c r="B2393" t="s">
        <v>1297</v>
      </c>
      <c r="C2393" t="s">
        <v>1340</v>
      </c>
    </row>
    <row r="2394" spans="1:3">
      <c r="A2394" t="s">
        <v>97</v>
      </c>
      <c r="B2394" t="s">
        <v>1298</v>
      </c>
      <c r="C2394" t="s">
        <v>1340</v>
      </c>
    </row>
    <row r="2395" spans="1:3">
      <c r="A2395" t="s">
        <v>97</v>
      </c>
      <c r="B2395" t="s">
        <v>1299</v>
      </c>
      <c r="C2395" t="s">
        <v>1340</v>
      </c>
    </row>
    <row r="2396" spans="1:3">
      <c r="A2396" t="s">
        <v>97</v>
      </c>
      <c r="B2396" t="s">
        <v>1300</v>
      </c>
      <c r="C2396" t="s">
        <v>1340</v>
      </c>
    </row>
    <row r="2397" spans="1:3">
      <c r="A2397" t="s">
        <v>97</v>
      </c>
      <c r="B2397" t="s">
        <v>1069</v>
      </c>
      <c r="C2397" t="s">
        <v>1340</v>
      </c>
    </row>
    <row r="2398" spans="1:3">
      <c r="A2398" t="s">
        <v>97</v>
      </c>
      <c r="B2398" t="s">
        <v>1301</v>
      </c>
      <c r="C2398" t="s">
        <v>1340</v>
      </c>
    </row>
    <row r="2399" spans="1:3">
      <c r="A2399" t="s">
        <v>97</v>
      </c>
      <c r="B2399" t="s">
        <v>1159</v>
      </c>
      <c r="C2399" t="s">
        <v>1340</v>
      </c>
    </row>
    <row r="2400" spans="1:3">
      <c r="A2400" t="s">
        <v>97</v>
      </c>
      <c r="B2400" t="s">
        <v>1302</v>
      </c>
      <c r="C2400" t="s">
        <v>1340</v>
      </c>
    </row>
    <row r="2401" spans="1:3">
      <c r="A2401" t="s">
        <v>97</v>
      </c>
      <c r="B2401" t="s">
        <v>1071</v>
      </c>
      <c r="C2401" t="s">
        <v>1340</v>
      </c>
    </row>
    <row r="2402" spans="1:3">
      <c r="A2402" t="s">
        <v>97</v>
      </c>
      <c r="B2402" t="s">
        <v>1259</v>
      </c>
      <c r="C2402" t="s">
        <v>1340</v>
      </c>
    </row>
    <row r="2403" spans="1:3">
      <c r="A2403" t="s">
        <v>97</v>
      </c>
      <c r="B2403" t="s">
        <v>1303</v>
      </c>
      <c r="C2403" t="s">
        <v>1340</v>
      </c>
    </row>
    <row r="2404" spans="1:3">
      <c r="A2404" t="s">
        <v>97</v>
      </c>
      <c r="B2404" t="s">
        <v>1304</v>
      </c>
      <c r="C2404" t="s">
        <v>1340</v>
      </c>
    </row>
    <row r="2405" spans="1:3">
      <c r="A2405" t="s">
        <v>97</v>
      </c>
      <c r="B2405" t="s">
        <v>1305</v>
      </c>
      <c r="C2405" t="s">
        <v>1340</v>
      </c>
    </row>
    <row r="2406" spans="1:3">
      <c r="A2406" t="s">
        <v>97</v>
      </c>
      <c r="B2406" t="s">
        <v>823</v>
      </c>
      <c r="C2406" t="s">
        <v>1340</v>
      </c>
    </row>
    <row r="2407" spans="1:3">
      <c r="A2407" t="s">
        <v>97</v>
      </c>
      <c r="B2407" t="s">
        <v>1306</v>
      </c>
      <c r="C2407" t="s">
        <v>1340</v>
      </c>
    </row>
    <row r="2408" spans="1:3">
      <c r="A2408" t="s">
        <v>97</v>
      </c>
      <c r="B2408" t="s">
        <v>939</v>
      </c>
      <c r="C2408" t="s">
        <v>1340</v>
      </c>
    </row>
    <row r="2409" spans="1:3">
      <c r="A2409" t="s">
        <v>97</v>
      </c>
      <c r="B2409" t="s">
        <v>1011</v>
      </c>
      <c r="C2409" t="s">
        <v>1340</v>
      </c>
    </row>
    <row r="2410" spans="1:3">
      <c r="A2410" t="s">
        <v>97</v>
      </c>
      <c r="B2410" t="s">
        <v>961</v>
      </c>
      <c r="C2410" t="s">
        <v>1340</v>
      </c>
    </row>
    <row r="2411" spans="1:3">
      <c r="A2411" t="s">
        <v>97</v>
      </c>
      <c r="B2411" t="s">
        <v>1014</v>
      </c>
      <c r="C2411" t="s">
        <v>1340</v>
      </c>
    </row>
    <row r="2412" spans="1:3">
      <c r="A2412" t="s">
        <v>97</v>
      </c>
      <c r="B2412" t="s">
        <v>1114</v>
      </c>
      <c r="C2412" t="s">
        <v>1340</v>
      </c>
    </row>
    <row r="2413" spans="1:3">
      <c r="A2413" t="s">
        <v>97</v>
      </c>
      <c r="B2413" t="s">
        <v>794</v>
      </c>
      <c r="C2413" t="s">
        <v>1340</v>
      </c>
    </row>
    <row r="2414" spans="1:3">
      <c r="A2414" t="s">
        <v>97</v>
      </c>
      <c r="B2414" t="s">
        <v>872</v>
      </c>
      <c r="C2414" t="s">
        <v>1340</v>
      </c>
    </row>
    <row r="2415" spans="1:3">
      <c r="A2415" t="s">
        <v>97</v>
      </c>
      <c r="B2415" t="s">
        <v>1074</v>
      </c>
      <c r="C2415" t="s">
        <v>1340</v>
      </c>
    </row>
    <row r="2416" spans="1:3">
      <c r="A2416" t="s">
        <v>97</v>
      </c>
      <c r="B2416" t="s">
        <v>861</v>
      </c>
      <c r="C2416" t="s">
        <v>1340</v>
      </c>
    </row>
    <row r="2417" spans="1:3">
      <c r="A2417" t="s">
        <v>97</v>
      </c>
      <c r="B2417" t="s">
        <v>1075</v>
      </c>
      <c r="C2417" t="s">
        <v>1340</v>
      </c>
    </row>
    <row r="2418" spans="1:3">
      <c r="A2418" t="s">
        <v>97</v>
      </c>
      <c r="B2418" t="s">
        <v>1307</v>
      </c>
      <c r="C2418" t="s">
        <v>1340</v>
      </c>
    </row>
    <row r="2419" spans="1:3">
      <c r="A2419" t="s">
        <v>97</v>
      </c>
      <c r="B2419" t="s">
        <v>1308</v>
      </c>
      <c r="C2419" t="s">
        <v>1340</v>
      </c>
    </row>
    <row r="2420" spans="1:3">
      <c r="A2420" t="s">
        <v>97</v>
      </c>
      <c r="B2420" t="s">
        <v>826</v>
      </c>
      <c r="C2420" t="s">
        <v>1340</v>
      </c>
    </row>
    <row r="2421" spans="1:3">
      <c r="A2421" t="s">
        <v>97</v>
      </c>
      <c r="B2421" t="s">
        <v>1060</v>
      </c>
      <c r="C2421" t="s">
        <v>1340</v>
      </c>
    </row>
    <row r="2422" spans="1:3">
      <c r="A2422" t="s">
        <v>97</v>
      </c>
      <c r="B2422" t="s">
        <v>1309</v>
      </c>
      <c r="C2422" t="s">
        <v>1340</v>
      </c>
    </row>
    <row r="2423" spans="1:3">
      <c r="A2423" t="s">
        <v>97</v>
      </c>
      <c r="B2423" t="s">
        <v>1310</v>
      </c>
      <c r="C2423" t="s">
        <v>1340</v>
      </c>
    </row>
    <row r="2424" spans="1:3">
      <c r="A2424" t="s">
        <v>97</v>
      </c>
      <c r="B2424" t="s">
        <v>1311</v>
      </c>
      <c r="C2424" t="s">
        <v>1340</v>
      </c>
    </row>
    <row r="2425" spans="1:3">
      <c r="A2425" t="s">
        <v>97</v>
      </c>
      <c r="B2425" t="s">
        <v>1270</v>
      </c>
      <c r="C2425" t="s">
        <v>1340</v>
      </c>
    </row>
    <row r="2426" spans="1:3">
      <c r="A2426" t="s">
        <v>97</v>
      </c>
      <c r="B2426" t="s">
        <v>827</v>
      </c>
      <c r="C2426" t="s">
        <v>1340</v>
      </c>
    </row>
    <row r="2427" spans="1:3">
      <c r="A2427" t="s">
        <v>97</v>
      </c>
      <c r="B2427" t="s">
        <v>874</v>
      </c>
      <c r="C2427" t="s">
        <v>1340</v>
      </c>
    </row>
    <row r="2428" spans="1:3">
      <c r="A2428" t="s">
        <v>97</v>
      </c>
      <c r="B2428" t="s">
        <v>910</v>
      </c>
      <c r="C2428" t="s">
        <v>1340</v>
      </c>
    </row>
    <row r="2429" spans="1:3">
      <c r="A2429" t="s">
        <v>97</v>
      </c>
      <c r="B2429" t="s">
        <v>964</v>
      </c>
      <c r="C2429" t="s">
        <v>1340</v>
      </c>
    </row>
    <row r="2430" spans="1:3">
      <c r="A2430" t="s">
        <v>97</v>
      </c>
      <c r="B2430" t="s">
        <v>801</v>
      </c>
      <c r="C2430" t="s">
        <v>1340</v>
      </c>
    </row>
    <row r="2431" spans="1:3">
      <c r="A2431" t="s">
        <v>97</v>
      </c>
      <c r="B2431" t="s">
        <v>1312</v>
      </c>
      <c r="C2431" t="s">
        <v>1340</v>
      </c>
    </row>
    <row r="2432" spans="1:3">
      <c r="A2432" t="s">
        <v>97</v>
      </c>
      <c r="B2432" t="s">
        <v>1313</v>
      </c>
      <c r="C2432" t="s">
        <v>1340</v>
      </c>
    </row>
    <row r="2433" spans="1:3">
      <c r="A2433" t="s">
        <v>97</v>
      </c>
      <c r="B2433" t="s">
        <v>865</v>
      </c>
      <c r="C2433" t="s">
        <v>1340</v>
      </c>
    </row>
    <row r="2434" spans="1:3">
      <c r="A2434" t="s">
        <v>97</v>
      </c>
      <c r="B2434" t="s">
        <v>1314</v>
      </c>
      <c r="C2434" t="s">
        <v>1340</v>
      </c>
    </row>
    <row r="2435" spans="1:3">
      <c r="A2435" t="s">
        <v>97</v>
      </c>
      <c r="B2435" t="s">
        <v>1192</v>
      </c>
      <c r="C2435" t="s">
        <v>1340</v>
      </c>
    </row>
    <row r="2436" spans="1:3">
      <c r="A2436" t="s">
        <v>97</v>
      </c>
      <c r="B2436" t="s">
        <v>1272</v>
      </c>
      <c r="C2436" t="s">
        <v>1340</v>
      </c>
    </row>
    <row r="2437" spans="1:3">
      <c r="A2437" t="s">
        <v>97</v>
      </c>
      <c r="B2437" t="s">
        <v>966</v>
      </c>
      <c r="C2437" t="s">
        <v>1340</v>
      </c>
    </row>
    <row r="2438" spans="1:3">
      <c r="A2438" t="s">
        <v>97</v>
      </c>
      <c r="B2438" t="s">
        <v>914</v>
      </c>
      <c r="C2438" t="s">
        <v>1340</v>
      </c>
    </row>
    <row r="2439" spans="1:3">
      <c r="A2439" t="s">
        <v>97</v>
      </c>
      <c r="B2439" t="s">
        <v>852</v>
      </c>
      <c r="C2439" t="s">
        <v>1340</v>
      </c>
    </row>
    <row r="2440" spans="1:3">
      <c r="A2440" t="s">
        <v>97</v>
      </c>
      <c r="B2440" t="s">
        <v>1202</v>
      </c>
      <c r="C2440" t="s">
        <v>1340</v>
      </c>
    </row>
    <row r="2441" spans="1:3">
      <c r="A2441" t="s">
        <v>97</v>
      </c>
      <c r="B2441" t="s">
        <v>920</v>
      </c>
      <c r="C2441" t="s">
        <v>1340</v>
      </c>
    </row>
    <row r="2442" spans="1:3">
      <c r="A2442" t="s">
        <v>97</v>
      </c>
      <c r="B2442" t="s">
        <v>921</v>
      </c>
      <c r="C2442" t="s">
        <v>1340</v>
      </c>
    </row>
    <row r="2443" spans="1:3">
      <c r="A2443" t="s">
        <v>97</v>
      </c>
      <c r="B2443" t="s">
        <v>1315</v>
      </c>
      <c r="C2443" t="s">
        <v>1340</v>
      </c>
    </row>
    <row r="2444" spans="1:3">
      <c r="A2444" t="s">
        <v>97</v>
      </c>
      <c r="B2444" t="s">
        <v>806</v>
      </c>
      <c r="C2444" t="s">
        <v>1340</v>
      </c>
    </row>
    <row r="2445" spans="1:3">
      <c r="A2445" t="s">
        <v>97</v>
      </c>
      <c r="B2445" t="s">
        <v>1316</v>
      </c>
      <c r="C2445" t="s">
        <v>1340</v>
      </c>
    </row>
    <row r="2446" spans="1:3">
      <c r="A2446" t="s">
        <v>97</v>
      </c>
      <c r="B2446" t="s">
        <v>923</v>
      </c>
      <c r="C2446" t="s">
        <v>1340</v>
      </c>
    </row>
    <row r="2447" spans="1:3">
      <c r="A2447" t="s">
        <v>97</v>
      </c>
      <c r="B2447" t="s">
        <v>807</v>
      </c>
      <c r="C2447" t="s">
        <v>1340</v>
      </c>
    </row>
    <row r="2448" spans="1:3">
      <c r="A2448" t="s">
        <v>97</v>
      </c>
      <c r="B2448" t="s">
        <v>1317</v>
      </c>
      <c r="C2448" t="s">
        <v>1340</v>
      </c>
    </row>
    <row r="2449" spans="1:3">
      <c r="A2449" t="s">
        <v>97</v>
      </c>
      <c r="B2449" t="s">
        <v>1318</v>
      </c>
      <c r="C2449" t="s">
        <v>1340</v>
      </c>
    </row>
    <row r="2450" spans="1:3">
      <c r="A2450" t="s">
        <v>97</v>
      </c>
      <c r="B2450" t="s">
        <v>947</v>
      </c>
      <c r="C2450" t="s">
        <v>1340</v>
      </c>
    </row>
    <row r="2451" spans="1:3">
      <c r="A2451" t="s">
        <v>97</v>
      </c>
      <c r="B2451" t="s">
        <v>1319</v>
      </c>
      <c r="C2451" t="s">
        <v>1340</v>
      </c>
    </row>
    <row r="2452" spans="1:3">
      <c r="A2452" t="s">
        <v>97</v>
      </c>
      <c r="B2452" t="s">
        <v>1320</v>
      </c>
      <c r="C2452" t="s">
        <v>1340</v>
      </c>
    </row>
    <row r="2453" spans="1:3">
      <c r="A2453" t="s">
        <v>97</v>
      </c>
      <c r="B2453" t="s">
        <v>1321</v>
      </c>
      <c r="C2453" t="s">
        <v>1340</v>
      </c>
    </row>
    <row r="2454" spans="1:3">
      <c r="A2454" t="s">
        <v>97</v>
      </c>
      <c r="B2454" t="s">
        <v>837</v>
      </c>
      <c r="C2454" t="s">
        <v>1340</v>
      </c>
    </row>
    <row r="2455" spans="1:3">
      <c r="A2455" t="s">
        <v>97</v>
      </c>
      <c r="B2455" t="s">
        <v>1216</v>
      </c>
      <c r="C2455" t="s">
        <v>1340</v>
      </c>
    </row>
    <row r="2456" spans="1:3">
      <c r="A2456" t="s">
        <v>97</v>
      </c>
      <c r="B2456" t="s">
        <v>1322</v>
      </c>
      <c r="C2456" t="s">
        <v>1340</v>
      </c>
    </row>
    <row r="2457" spans="1:3">
      <c r="A2457" t="s">
        <v>97</v>
      </c>
      <c r="B2457" t="s">
        <v>1323</v>
      </c>
      <c r="C2457" t="s">
        <v>1340</v>
      </c>
    </row>
    <row r="2458" spans="1:3">
      <c r="A2458" t="s">
        <v>97</v>
      </c>
      <c r="B2458" t="s">
        <v>1120</v>
      </c>
      <c r="C2458" t="s">
        <v>1340</v>
      </c>
    </row>
    <row r="2459" spans="1:3">
      <c r="A2459" t="s">
        <v>97</v>
      </c>
      <c r="B2459" t="s">
        <v>856</v>
      </c>
      <c r="C2459" t="s">
        <v>1340</v>
      </c>
    </row>
    <row r="2460" spans="1:3">
      <c r="A2460" t="s">
        <v>97</v>
      </c>
      <c r="B2460" t="s">
        <v>1324</v>
      </c>
      <c r="C2460" t="s">
        <v>1340</v>
      </c>
    </row>
    <row r="2461" spans="1:3">
      <c r="A2461" t="s">
        <v>97</v>
      </c>
      <c r="B2461" t="s">
        <v>1054</v>
      </c>
      <c r="C2461" t="s">
        <v>1340</v>
      </c>
    </row>
    <row r="2462" spans="1:3">
      <c r="A2462" t="s">
        <v>97</v>
      </c>
      <c r="B2462" t="s">
        <v>972</v>
      </c>
      <c r="C2462" t="s">
        <v>1340</v>
      </c>
    </row>
    <row r="2463" spans="1:3">
      <c r="A2463" t="s">
        <v>97</v>
      </c>
      <c r="B2463" t="s">
        <v>930</v>
      </c>
      <c r="C2463" t="s">
        <v>1340</v>
      </c>
    </row>
    <row r="2464" spans="1:3">
      <c r="A2464" t="s">
        <v>97</v>
      </c>
      <c r="B2464" t="s">
        <v>1224</v>
      </c>
      <c r="C2464" t="s">
        <v>1340</v>
      </c>
    </row>
    <row r="2465" spans="1:3">
      <c r="A2465" t="s">
        <v>97</v>
      </c>
      <c r="B2465" t="s">
        <v>838</v>
      </c>
      <c r="C2465" t="s">
        <v>1340</v>
      </c>
    </row>
    <row r="2466" spans="1:3">
      <c r="A2466" t="s">
        <v>97</v>
      </c>
      <c r="B2466" t="s">
        <v>1113</v>
      </c>
      <c r="C2466" t="s">
        <v>1340</v>
      </c>
    </row>
    <row r="2467" spans="1:3">
      <c r="A2467" t="s">
        <v>97</v>
      </c>
      <c r="B2467" t="s">
        <v>1325</v>
      </c>
      <c r="C2467" t="s">
        <v>1340</v>
      </c>
    </row>
    <row r="2468" spans="1:3">
      <c r="A2468" t="s">
        <v>97</v>
      </c>
      <c r="B2468" t="s">
        <v>1326</v>
      </c>
      <c r="C2468" t="s">
        <v>1340</v>
      </c>
    </row>
    <row r="2469" spans="1:3">
      <c r="A2469" t="s">
        <v>97</v>
      </c>
      <c r="B2469" t="s">
        <v>819</v>
      </c>
      <c r="C2469" t="s">
        <v>1340</v>
      </c>
    </row>
    <row r="2470" spans="1:3">
      <c r="A2470" t="s">
        <v>97</v>
      </c>
      <c r="B2470" t="s">
        <v>1327</v>
      </c>
      <c r="C2470" t="s">
        <v>1340</v>
      </c>
    </row>
    <row r="2471" spans="1:3">
      <c r="A2471" t="s">
        <v>97</v>
      </c>
      <c r="B2471" t="s">
        <v>1328</v>
      </c>
      <c r="C2471" t="s">
        <v>1340</v>
      </c>
    </row>
    <row r="2472" spans="1:3">
      <c r="A2472" t="s">
        <v>97</v>
      </c>
      <c r="B2472" t="s">
        <v>1109</v>
      </c>
      <c r="C2472" t="s">
        <v>1340</v>
      </c>
    </row>
    <row r="2473" spans="1:3">
      <c r="A2473" t="s">
        <v>98</v>
      </c>
      <c r="B2473" t="s">
        <v>464</v>
      </c>
      <c r="C2473" t="s">
        <v>785</v>
      </c>
    </row>
    <row r="2474" spans="1:3">
      <c r="A2474" t="s">
        <v>98</v>
      </c>
      <c r="B2474" t="s">
        <v>510</v>
      </c>
      <c r="C2474" t="s">
        <v>785</v>
      </c>
    </row>
    <row r="2475" spans="1:3">
      <c r="A2475" t="s">
        <v>98</v>
      </c>
      <c r="B2475" t="s">
        <v>423</v>
      </c>
      <c r="C2475" t="s">
        <v>785</v>
      </c>
    </row>
    <row r="2476" spans="1:3">
      <c r="A2476" t="s">
        <v>98</v>
      </c>
      <c r="B2476" t="s">
        <v>179</v>
      </c>
      <c r="C2476" t="s">
        <v>405</v>
      </c>
    </row>
    <row r="2477" spans="1:3">
      <c r="A2477" t="s">
        <v>98</v>
      </c>
      <c r="B2477" t="s">
        <v>168</v>
      </c>
      <c r="C2477" t="s">
        <v>405</v>
      </c>
    </row>
    <row r="2478" spans="1:3">
      <c r="A2478" t="s">
        <v>99</v>
      </c>
      <c r="B2478" t="s">
        <v>615</v>
      </c>
      <c r="C2478" t="s">
        <v>785</v>
      </c>
    </row>
    <row r="2479" spans="1:3">
      <c r="A2479" t="s">
        <v>99</v>
      </c>
      <c r="B2479" t="s">
        <v>782</v>
      </c>
      <c r="C2479" t="s">
        <v>785</v>
      </c>
    </row>
    <row r="2480" spans="1:3">
      <c r="A2480" t="s">
        <v>99</v>
      </c>
      <c r="B2480" t="s">
        <v>410</v>
      </c>
      <c r="C2480" t="s">
        <v>785</v>
      </c>
    </row>
    <row r="2481" spans="1:3">
      <c r="A2481" t="s">
        <v>99</v>
      </c>
      <c r="B2481" t="s">
        <v>411</v>
      </c>
      <c r="C2481" t="s">
        <v>785</v>
      </c>
    </row>
    <row r="2482" spans="1:3">
      <c r="A2482" t="s">
        <v>99</v>
      </c>
      <c r="B2482" t="s">
        <v>516</v>
      </c>
      <c r="C2482" t="s">
        <v>785</v>
      </c>
    </row>
    <row r="2483" spans="1:3">
      <c r="A2483" t="s">
        <v>99</v>
      </c>
      <c r="B2483" t="s">
        <v>458</v>
      </c>
      <c r="C2483" t="s">
        <v>785</v>
      </c>
    </row>
    <row r="2484" spans="1:3">
      <c r="A2484" t="s">
        <v>99</v>
      </c>
      <c r="B2484" t="s">
        <v>416</v>
      </c>
      <c r="C2484" t="s">
        <v>785</v>
      </c>
    </row>
    <row r="2485" spans="1:3">
      <c r="A2485" t="s">
        <v>99</v>
      </c>
      <c r="B2485" t="s">
        <v>783</v>
      </c>
      <c r="C2485" t="s">
        <v>785</v>
      </c>
    </row>
    <row r="2486" spans="1:3">
      <c r="A2486" t="s">
        <v>99</v>
      </c>
      <c r="B2486" t="s">
        <v>430</v>
      </c>
      <c r="C2486" t="s">
        <v>785</v>
      </c>
    </row>
    <row r="2487" spans="1:3">
      <c r="A2487" t="s">
        <v>99</v>
      </c>
      <c r="B2487" t="s">
        <v>519</v>
      </c>
      <c r="C2487" t="s">
        <v>785</v>
      </c>
    </row>
    <row r="2488" spans="1:3">
      <c r="A2488" t="s">
        <v>99</v>
      </c>
      <c r="B2488" t="s">
        <v>584</v>
      </c>
      <c r="C2488" t="s">
        <v>785</v>
      </c>
    </row>
    <row r="2489" spans="1:3">
      <c r="A2489" t="s">
        <v>99</v>
      </c>
      <c r="B2489" t="s">
        <v>540</v>
      </c>
      <c r="C2489" t="s">
        <v>785</v>
      </c>
    </row>
    <row r="2490" spans="1:3">
      <c r="A2490" t="s">
        <v>99</v>
      </c>
      <c r="B2490" t="s">
        <v>784</v>
      </c>
      <c r="C2490" t="s">
        <v>785</v>
      </c>
    </row>
    <row r="2491" spans="1:3">
      <c r="A2491" t="s">
        <v>99</v>
      </c>
      <c r="B2491" t="s">
        <v>451</v>
      </c>
      <c r="C2491" t="s">
        <v>785</v>
      </c>
    </row>
    <row r="2492" spans="1:3">
      <c r="A2492" t="s">
        <v>99</v>
      </c>
      <c r="B2492" t="s">
        <v>625</v>
      </c>
      <c r="C2492" t="s">
        <v>785</v>
      </c>
    </row>
    <row r="2493" spans="1:3">
      <c r="A2493" t="s">
        <v>99</v>
      </c>
      <c r="B2493" t="s">
        <v>153</v>
      </c>
      <c r="C2493" t="s">
        <v>405</v>
      </c>
    </row>
    <row r="2494" spans="1:3">
      <c r="A2494" t="s">
        <v>99</v>
      </c>
      <c r="B2494" t="s">
        <v>352</v>
      </c>
      <c r="C2494" t="s">
        <v>405</v>
      </c>
    </row>
    <row r="2495" spans="1:3">
      <c r="A2495" t="s">
        <v>99</v>
      </c>
      <c r="B2495" t="s">
        <v>350</v>
      </c>
      <c r="C2495" t="s">
        <v>405</v>
      </c>
    </row>
    <row r="2496" spans="1:3">
      <c r="A2496" t="s">
        <v>99</v>
      </c>
      <c r="B2496" t="s">
        <v>321</v>
      </c>
      <c r="C2496" t="s">
        <v>405</v>
      </c>
    </row>
    <row r="2497" spans="1:3">
      <c r="A2497" t="s">
        <v>99</v>
      </c>
      <c r="B2497" t="s">
        <v>340</v>
      </c>
      <c r="C2497" t="s">
        <v>405</v>
      </c>
    </row>
    <row r="2498" spans="1:3">
      <c r="A2498" t="s">
        <v>99</v>
      </c>
      <c r="B2498" t="s">
        <v>330</v>
      </c>
      <c r="C2498" t="s">
        <v>405</v>
      </c>
    </row>
    <row r="2499" spans="1:3">
      <c r="A2499" t="s">
        <v>99</v>
      </c>
      <c r="B2499" t="s">
        <v>344</v>
      </c>
      <c r="C2499" t="s">
        <v>405</v>
      </c>
    </row>
    <row r="2500" spans="1:3">
      <c r="A2500" t="s">
        <v>99</v>
      </c>
      <c r="B2500" t="s">
        <v>351</v>
      </c>
      <c r="C2500" t="s">
        <v>405</v>
      </c>
    </row>
    <row r="2501" spans="1:3">
      <c r="A2501" t="s">
        <v>99</v>
      </c>
      <c r="B2501" t="s">
        <v>199</v>
      </c>
      <c r="C2501" t="s">
        <v>405</v>
      </c>
    </row>
    <row r="2502" spans="1:3">
      <c r="A2502" t="s">
        <v>99</v>
      </c>
      <c r="B2502" t="s">
        <v>328</v>
      </c>
      <c r="C2502" t="s">
        <v>405</v>
      </c>
    </row>
    <row r="2503" spans="1:3">
      <c r="A2503" t="s">
        <v>99</v>
      </c>
      <c r="B2503" t="s">
        <v>122</v>
      </c>
      <c r="C2503" t="s">
        <v>405</v>
      </c>
    </row>
    <row r="2504" spans="1:3">
      <c r="A2504" t="s">
        <v>99</v>
      </c>
      <c r="B2504" t="s">
        <v>1329</v>
      </c>
      <c r="C2504" t="s">
        <v>1340</v>
      </c>
    </row>
    <row r="2505" spans="1:3">
      <c r="A2505" t="s">
        <v>99</v>
      </c>
      <c r="B2505" t="s">
        <v>886</v>
      </c>
      <c r="C2505" t="s">
        <v>1340</v>
      </c>
    </row>
    <row r="2506" spans="1:3">
      <c r="A2506" t="s">
        <v>99</v>
      </c>
      <c r="B2506" t="s">
        <v>887</v>
      </c>
      <c r="C2506" t="s">
        <v>1340</v>
      </c>
    </row>
    <row r="2507" spans="1:3">
      <c r="A2507" t="s">
        <v>99</v>
      </c>
      <c r="B2507" t="s">
        <v>1330</v>
      </c>
      <c r="C2507" t="s">
        <v>1340</v>
      </c>
    </row>
    <row r="2508" spans="1:3">
      <c r="A2508" t="s">
        <v>99</v>
      </c>
      <c r="B2508" t="s">
        <v>1331</v>
      </c>
      <c r="C2508" t="s">
        <v>1340</v>
      </c>
    </row>
    <row r="2509" spans="1:3">
      <c r="A2509" t="s">
        <v>99</v>
      </c>
      <c r="B2509" t="s">
        <v>895</v>
      </c>
      <c r="C2509" t="s">
        <v>1340</v>
      </c>
    </row>
    <row r="2510" spans="1:3">
      <c r="A2510" t="s">
        <v>99</v>
      </c>
      <c r="B2510" t="s">
        <v>1011</v>
      </c>
      <c r="C2510" t="s">
        <v>1340</v>
      </c>
    </row>
    <row r="2511" spans="1:3">
      <c r="A2511" t="s">
        <v>99</v>
      </c>
      <c r="B2511" t="s">
        <v>825</v>
      </c>
      <c r="C2511" t="s">
        <v>1340</v>
      </c>
    </row>
    <row r="2512" spans="1:3">
      <c r="A2512" t="s">
        <v>99</v>
      </c>
      <c r="B2512" t="s">
        <v>1332</v>
      </c>
      <c r="C2512" t="s">
        <v>1340</v>
      </c>
    </row>
    <row r="2513" spans="1:3">
      <c r="A2513" t="s">
        <v>99</v>
      </c>
      <c r="B2513" t="s">
        <v>841</v>
      </c>
      <c r="C2513" t="s">
        <v>1340</v>
      </c>
    </row>
    <row r="2514" spans="1:3">
      <c r="A2514" t="s">
        <v>99</v>
      </c>
      <c r="B2514" t="s">
        <v>1333</v>
      </c>
      <c r="C2514" t="s">
        <v>1340</v>
      </c>
    </row>
    <row r="2515" spans="1:3">
      <c r="A2515" t="s">
        <v>99</v>
      </c>
      <c r="B2515" t="s">
        <v>1334</v>
      </c>
      <c r="C2515" t="s">
        <v>1340</v>
      </c>
    </row>
    <row r="2516" spans="1:3">
      <c r="A2516" t="s">
        <v>99</v>
      </c>
      <c r="B2516" t="s">
        <v>1179</v>
      </c>
      <c r="C2516" t="s">
        <v>1340</v>
      </c>
    </row>
    <row r="2517" spans="1:3">
      <c r="A2517" t="s">
        <v>99</v>
      </c>
      <c r="B2517" t="s">
        <v>1077</v>
      </c>
      <c r="C2517" t="s">
        <v>1340</v>
      </c>
    </row>
    <row r="2518" spans="1:3">
      <c r="A2518" t="s">
        <v>99</v>
      </c>
      <c r="B2518" t="s">
        <v>1335</v>
      </c>
      <c r="C2518" t="s">
        <v>1340</v>
      </c>
    </row>
    <row r="2519" spans="1:3">
      <c r="A2519" t="s">
        <v>99</v>
      </c>
      <c r="B2519" t="s">
        <v>1336</v>
      </c>
      <c r="C2519" t="s">
        <v>1340</v>
      </c>
    </row>
    <row r="2520" spans="1:3">
      <c r="A2520" t="s">
        <v>99</v>
      </c>
      <c r="B2520" t="s">
        <v>1337</v>
      </c>
      <c r="C2520" t="s">
        <v>1340</v>
      </c>
    </row>
    <row r="2521" spans="1:3">
      <c r="A2521" t="s">
        <v>99</v>
      </c>
      <c r="B2521" t="s">
        <v>1338</v>
      </c>
      <c r="C2521" t="s">
        <v>1340</v>
      </c>
    </row>
    <row r="2522" spans="1:3">
      <c r="A2522" t="s">
        <v>99</v>
      </c>
      <c r="B2522" t="s">
        <v>882</v>
      </c>
      <c r="C2522" t="s">
        <v>1340</v>
      </c>
    </row>
    <row r="2523" spans="1:3">
      <c r="A2523" t="s">
        <v>99</v>
      </c>
      <c r="B2523" t="s">
        <v>1339</v>
      </c>
      <c r="C2523" t="s">
        <v>1340</v>
      </c>
    </row>
  </sheetData>
  <sortState xmlns:xlrd2="http://schemas.microsoft.com/office/spreadsheetml/2017/richdata2" ref="A2:C2523">
    <sortCondition ref="A2:A2523"/>
    <sortCondition ref="C2:C2523"/>
    <sortCondition ref="B2:B25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5BF8-E18D-444B-876A-490B0A392264}">
  <dimension ref="A1:R654"/>
  <sheetViews>
    <sheetView topLeftCell="G1" workbookViewId="0">
      <selection activeCell="O2" sqref="O2"/>
    </sheetView>
  </sheetViews>
  <sheetFormatPr defaultRowHeight="15"/>
  <cols>
    <col min="1" max="1" width="19.7109375" customWidth="1"/>
    <col min="6" max="6" width="18" customWidth="1"/>
    <col min="8" max="8" width="12" bestFit="1" customWidth="1"/>
    <col min="9" max="9" width="12" customWidth="1"/>
    <col min="10" max="10" width="18" customWidth="1"/>
    <col min="13" max="14" width="18.28515625" customWidth="1"/>
    <col min="15" max="15" width="17.140625" customWidth="1"/>
    <col min="17" max="17" width="19" customWidth="1"/>
    <col min="18" max="18" width="12" bestFit="1" customWidth="1"/>
  </cols>
  <sheetData>
    <row r="1" spans="1:18">
      <c r="A1" t="s">
        <v>3</v>
      </c>
      <c r="B1" t="s">
        <v>108</v>
      </c>
      <c r="C1" t="s">
        <v>0</v>
      </c>
      <c r="D1" t="s">
        <v>2</v>
      </c>
      <c r="E1" t="s">
        <v>1343</v>
      </c>
      <c r="F1" t="s">
        <v>1641</v>
      </c>
      <c r="G1" t="s">
        <v>5</v>
      </c>
      <c r="H1" t="s">
        <v>1344</v>
      </c>
      <c r="J1" t="s">
        <v>1641</v>
      </c>
      <c r="K1" t="s">
        <v>108</v>
      </c>
      <c r="M1" t="s">
        <v>1641</v>
      </c>
      <c r="N1" t="s">
        <v>108</v>
      </c>
      <c r="O1" t="s">
        <v>1643</v>
      </c>
      <c r="Q1" s="4" t="s">
        <v>100</v>
      </c>
      <c r="R1" t="s">
        <v>1642</v>
      </c>
    </row>
    <row r="2" spans="1:18">
      <c r="A2" t="s">
        <v>9</v>
      </c>
      <c r="B2" t="str">
        <f>VLOOKUP(A2,'muni data'!A:B,2)</f>
        <v>Alajuela</v>
      </c>
      <c r="C2">
        <v>2</v>
      </c>
      <c r="D2">
        <v>216</v>
      </c>
      <c r="E2">
        <v>2</v>
      </c>
      <c r="F2" t="str">
        <f>_xlfn.CONCAT(B2, " - ", D2)</f>
        <v>Alajuela - 216</v>
      </c>
      <c r="G2">
        <v>107200.446777344</v>
      </c>
      <c r="H2">
        <f>G2*G2</f>
        <v>11491935789.262163</v>
      </c>
      <c r="J2" t="s">
        <v>1351</v>
      </c>
      <c r="K2" t="s">
        <v>69</v>
      </c>
      <c r="M2" t="s">
        <v>1351</v>
      </c>
      <c r="N2" t="str">
        <f>VLOOKUP(M2,J:K,2)</f>
        <v>Alajuela</v>
      </c>
      <c r="O2">
        <f t="shared" ref="O2:O65" si="0">SUMIF(F:F,M2,H:H)</f>
        <v>1.0284400597586994E+17</v>
      </c>
      <c r="Q2" t="s">
        <v>69</v>
      </c>
      <c r="R2">
        <f>SUMIF(N:N,Q2,O:O)</f>
        <v>1.0284573947823174E+17</v>
      </c>
    </row>
    <row r="3" spans="1:18">
      <c r="A3" t="s">
        <v>15</v>
      </c>
      <c r="B3" t="str">
        <f>VLOOKUP(A3,'muni data'!A:B,2)</f>
        <v>Poas</v>
      </c>
      <c r="C3">
        <v>2</v>
      </c>
      <c r="D3">
        <v>216</v>
      </c>
      <c r="E3">
        <v>5</v>
      </c>
      <c r="F3" t="str">
        <f t="shared" ref="F3:F66" si="1">_xlfn.CONCAT(B3, " - ", D3)</f>
        <v>Poas - 216</v>
      </c>
      <c r="G3">
        <v>4243.8211669921902</v>
      </c>
      <c r="H3">
        <f t="shared" ref="H3:H66" si="2">G3*G3</f>
        <v>18010018.097410955</v>
      </c>
      <c r="J3" t="s">
        <v>1432</v>
      </c>
      <c r="K3" t="s">
        <v>69</v>
      </c>
      <c r="M3" t="s">
        <v>1432</v>
      </c>
      <c r="N3" t="str">
        <f t="shared" ref="N3:N66" si="3">VLOOKUP(M3,J:K,2)</f>
        <v>Alajuela</v>
      </c>
      <c r="O3">
        <f t="shared" si="0"/>
        <v>856668944.52857971</v>
      </c>
      <c r="Q3" t="s">
        <v>70</v>
      </c>
      <c r="R3">
        <f t="shared" ref="R3:R32" si="4">SUMIF(N:N,Q3,O:O)</f>
        <v>249511053986373.13</v>
      </c>
    </row>
    <row r="4" spans="1:18">
      <c r="A4" t="s">
        <v>23</v>
      </c>
      <c r="B4" t="str">
        <f>VLOOKUP(A4,'muni data'!A:B,2)</f>
        <v>Heredia</v>
      </c>
      <c r="C4">
        <v>3</v>
      </c>
      <c r="D4">
        <v>1</v>
      </c>
      <c r="E4">
        <v>9</v>
      </c>
      <c r="F4" t="str">
        <f t="shared" si="1"/>
        <v>Heredia - 1</v>
      </c>
      <c r="G4">
        <v>58132.481018066399</v>
      </c>
      <c r="H4">
        <f t="shared" si="2"/>
        <v>3379385349.3158503</v>
      </c>
      <c r="J4" t="s">
        <v>1410</v>
      </c>
      <c r="K4" t="s">
        <v>69</v>
      </c>
      <c r="M4" t="s">
        <v>1410</v>
      </c>
      <c r="N4" t="str">
        <f t="shared" si="3"/>
        <v>Alajuela</v>
      </c>
      <c r="O4">
        <f t="shared" si="0"/>
        <v>9410108284.060854</v>
      </c>
      <c r="Q4" t="s">
        <v>71</v>
      </c>
      <c r="R4">
        <f t="shared" si="4"/>
        <v>4521139606392349</v>
      </c>
    </row>
    <row r="5" spans="1:18">
      <c r="A5" t="s">
        <v>15</v>
      </c>
      <c r="B5" t="str">
        <f>VLOOKUP(A5,'muni data'!A:B,2)</f>
        <v>Poas</v>
      </c>
      <c r="C5">
        <v>4</v>
      </c>
      <c r="D5">
        <v>1</v>
      </c>
      <c r="E5">
        <v>5</v>
      </c>
      <c r="F5" t="str">
        <f t="shared" si="1"/>
        <v>Poas - 1</v>
      </c>
      <c r="G5">
        <v>25412.45703125</v>
      </c>
      <c r="H5">
        <f t="shared" si="2"/>
        <v>645792972.36512756</v>
      </c>
      <c r="J5" t="s">
        <v>1411</v>
      </c>
      <c r="K5" t="s">
        <v>69</v>
      </c>
      <c r="M5" t="s">
        <v>1411</v>
      </c>
      <c r="N5" t="str">
        <f t="shared" si="3"/>
        <v>Alajuela</v>
      </c>
      <c r="O5">
        <f t="shared" si="0"/>
        <v>856682935.92380142</v>
      </c>
      <c r="Q5" t="s">
        <v>72</v>
      </c>
      <c r="R5">
        <f t="shared" si="4"/>
        <v>2.6371081177673636E+16</v>
      </c>
    </row>
    <row r="6" spans="1:18">
      <c r="A6" t="s">
        <v>15</v>
      </c>
      <c r="B6" t="str">
        <f>VLOOKUP(A6,'muni data'!A:B,2)</f>
        <v>Poas</v>
      </c>
      <c r="C6">
        <v>68</v>
      </c>
      <c r="D6">
        <v>1</v>
      </c>
      <c r="E6">
        <v>5</v>
      </c>
      <c r="F6" t="str">
        <f t="shared" si="1"/>
        <v>Poas - 1</v>
      </c>
      <c r="G6">
        <v>29261.057189941399</v>
      </c>
      <c r="H6">
        <f t="shared" si="2"/>
        <v>856209467.87302125</v>
      </c>
      <c r="J6" t="s">
        <v>1398</v>
      </c>
      <c r="K6" t="s">
        <v>69</v>
      </c>
      <c r="M6" t="s">
        <v>1398</v>
      </c>
      <c r="N6" t="str">
        <f t="shared" si="3"/>
        <v>Alajuela</v>
      </c>
      <c r="O6">
        <f t="shared" si="0"/>
        <v>30773500651.090046</v>
      </c>
      <c r="Q6" t="s">
        <v>73</v>
      </c>
      <c r="R6">
        <f t="shared" si="4"/>
        <v>1.4993807235217184E+16</v>
      </c>
    </row>
    <row r="7" spans="1:18">
      <c r="A7" t="s">
        <v>51</v>
      </c>
      <c r="B7" t="str">
        <f>VLOOKUP(A7,'muni data'!A:B,2)</f>
        <v>Barva</v>
      </c>
      <c r="C7">
        <v>194</v>
      </c>
      <c r="D7">
        <v>1</v>
      </c>
      <c r="E7">
        <v>23</v>
      </c>
      <c r="F7" t="str">
        <f t="shared" si="1"/>
        <v>Barva - 1</v>
      </c>
      <c r="G7">
        <v>29270.728698730501</v>
      </c>
      <c r="H7">
        <f t="shared" si="2"/>
        <v>856775558.55468535</v>
      </c>
      <c r="J7" t="s">
        <v>1389</v>
      </c>
      <c r="K7" t="s">
        <v>69</v>
      </c>
      <c r="M7" t="s">
        <v>1389</v>
      </c>
      <c r="N7" t="str">
        <f t="shared" si="3"/>
        <v>Alajuela</v>
      </c>
      <c r="O7">
        <f t="shared" si="0"/>
        <v>30774220916.370571</v>
      </c>
      <c r="Q7" t="s">
        <v>74</v>
      </c>
      <c r="R7">
        <f t="shared" si="4"/>
        <v>2602550891773763</v>
      </c>
    </row>
    <row r="8" spans="1:18">
      <c r="A8" t="s">
        <v>51</v>
      </c>
      <c r="B8" t="str">
        <f>VLOOKUP(A8,'muni data'!A:B,2)</f>
        <v>Barva</v>
      </c>
      <c r="C8">
        <v>202</v>
      </c>
      <c r="D8">
        <v>1</v>
      </c>
      <c r="E8">
        <v>23</v>
      </c>
      <c r="F8" t="str">
        <f t="shared" si="1"/>
        <v>Barva - 1</v>
      </c>
      <c r="G8">
        <v>58503.6416015625</v>
      </c>
      <c r="H8">
        <f t="shared" si="2"/>
        <v>3422676080.6440744</v>
      </c>
      <c r="J8" t="s">
        <v>1395</v>
      </c>
      <c r="K8" t="s">
        <v>69</v>
      </c>
      <c r="M8" t="s">
        <v>1395</v>
      </c>
      <c r="N8" t="str">
        <f t="shared" si="3"/>
        <v>Alajuela</v>
      </c>
      <c r="O8">
        <f t="shared" si="0"/>
        <v>856783372.9137696</v>
      </c>
      <c r="Q8" t="s">
        <v>75</v>
      </c>
      <c r="R8">
        <f t="shared" si="4"/>
        <v>9727243376026.9648</v>
      </c>
    </row>
    <row r="9" spans="1:18">
      <c r="A9" t="s">
        <v>67</v>
      </c>
      <c r="B9" t="str">
        <f>VLOOKUP(A9,'muni data'!A:B,2)</f>
        <v>Santa Barbara</v>
      </c>
      <c r="C9">
        <v>204</v>
      </c>
      <c r="D9">
        <v>1</v>
      </c>
      <c r="E9">
        <v>31</v>
      </c>
      <c r="F9" t="str">
        <f t="shared" si="1"/>
        <v>Santa Barbara - 1</v>
      </c>
      <c r="G9">
        <v>29269.157653808601</v>
      </c>
      <c r="H9">
        <f t="shared" si="2"/>
        <v>856683589.7635026</v>
      </c>
      <c r="J9" t="s">
        <v>1394</v>
      </c>
      <c r="K9" t="s">
        <v>69</v>
      </c>
      <c r="M9" t="s">
        <v>1394</v>
      </c>
      <c r="N9" t="str">
        <f t="shared" si="3"/>
        <v>Alajuela</v>
      </c>
      <c r="O9">
        <f t="shared" si="0"/>
        <v>856695308.89990699</v>
      </c>
      <c r="Q9" t="s">
        <v>76</v>
      </c>
      <c r="R9">
        <f t="shared" si="4"/>
        <v>5.6609164741272928E+16</v>
      </c>
    </row>
    <row r="10" spans="1:18">
      <c r="A10" t="s">
        <v>9</v>
      </c>
      <c r="B10" t="str">
        <f>VLOOKUP(A10,'muni data'!A:B,2)</f>
        <v>Alajuela</v>
      </c>
      <c r="C10">
        <v>230</v>
      </c>
      <c r="D10">
        <v>1</v>
      </c>
      <c r="E10">
        <v>2</v>
      </c>
      <c r="F10" t="str">
        <f t="shared" si="1"/>
        <v>Alajuela - 1</v>
      </c>
      <c r="G10">
        <v>29269.035461425799</v>
      </c>
      <c r="H10">
        <f t="shared" si="2"/>
        <v>856676436.84220099</v>
      </c>
      <c r="J10" t="s">
        <v>1372</v>
      </c>
      <c r="K10" t="s">
        <v>69</v>
      </c>
      <c r="M10" t="s">
        <v>1372</v>
      </c>
      <c r="N10" t="str">
        <f t="shared" si="3"/>
        <v>Alajuela</v>
      </c>
      <c r="O10">
        <f t="shared" si="0"/>
        <v>93961454228.650589</v>
      </c>
      <c r="Q10" t="s">
        <v>77</v>
      </c>
      <c r="R10">
        <f t="shared" si="4"/>
        <v>12776370207111.666</v>
      </c>
    </row>
    <row r="11" spans="1:18">
      <c r="A11" t="s">
        <v>9</v>
      </c>
      <c r="B11" t="str">
        <f>VLOOKUP(A11,'muni data'!A:B,2)</f>
        <v>Alajuela</v>
      </c>
      <c r="C11">
        <v>251</v>
      </c>
      <c r="D11">
        <v>1</v>
      </c>
      <c r="E11">
        <v>2</v>
      </c>
      <c r="F11" t="str">
        <f t="shared" si="1"/>
        <v>Alajuela - 1</v>
      </c>
      <c r="G11">
        <v>29266.299194335901</v>
      </c>
      <c r="H11">
        <f t="shared" si="2"/>
        <v>856516268.53238618</v>
      </c>
      <c r="J11" t="s">
        <v>1381</v>
      </c>
      <c r="K11" t="s">
        <v>69</v>
      </c>
      <c r="M11" t="s">
        <v>1381</v>
      </c>
      <c r="N11" t="str">
        <f t="shared" si="3"/>
        <v>Alajuela</v>
      </c>
      <c r="O11">
        <f t="shared" si="0"/>
        <v>856697627.72633457</v>
      </c>
      <c r="Q11" t="s">
        <v>78</v>
      </c>
      <c r="R11">
        <f t="shared" si="4"/>
        <v>9931550694695654</v>
      </c>
    </row>
    <row r="12" spans="1:18">
      <c r="A12" t="s">
        <v>9</v>
      </c>
      <c r="B12" t="str">
        <f>VLOOKUP(A12,'muni data'!A:B,2)</f>
        <v>Alajuela</v>
      </c>
      <c r="C12">
        <v>252</v>
      </c>
      <c r="D12">
        <v>215</v>
      </c>
      <c r="E12">
        <v>2</v>
      </c>
      <c r="F12" t="str">
        <f t="shared" si="1"/>
        <v>Alajuela - 215</v>
      </c>
      <c r="G12">
        <v>29267.5703735352</v>
      </c>
      <c r="H12">
        <f t="shared" si="2"/>
        <v>856590675.56983531</v>
      </c>
      <c r="J12" t="s">
        <v>1376</v>
      </c>
      <c r="K12" t="s">
        <v>69</v>
      </c>
      <c r="M12" t="s">
        <v>1376</v>
      </c>
      <c r="N12" t="str">
        <f t="shared" si="3"/>
        <v>Alajuela</v>
      </c>
      <c r="O12">
        <f t="shared" si="0"/>
        <v>1505776153435.1763</v>
      </c>
      <c r="Q12" t="s">
        <v>79</v>
      </c>
      <c r="R12">
        <f t="shared" si="4"/>
        <v>2.702142857578406E+16</v>
      </c>
    </row>
    <row r="13" spans="1:18">
      <c r="A13" t="s">
        <v>9</v>
      </c>
      <c r="B13" t="str">
        <f>VLOOKUP(A13,'muni data'!A:B,2)</f>
        <v>Alajuela</v>
      </c>
      <c r="C13">
        <v>253</v>
      </c>
      <c r="D13">
        <v>1</v>
      </c>
      <c r="E13">
        <v>2</v>
      </c>
      <c r="F13" t="str">
        <f t="shared" si="1"/>
        <v>Alajuela - 1</v>
      </c>
      <c r="G13">
        <v>116959.752502441</v>
      </c>
      <c r="H13">
        <f t="shared" si="2"/>
        <v>13679583705.432253</v>
      </c>
      <c r="J13" t="s">
        <v>1375</v>
      </c>
      <c r="K13" t="s">
        <v>69</v>
      </c>
      <c r="M13" t="s">
        <v>1375</v>
      </c>
      <c r="N13" t="str">
        <f t="shared" si="3"/>
        <v>Alajuela</v>
      </c>
      <c r="O13">
        <f t="shared" si="0"/>
        <v>21363197142.58123</v>
      </c>
      <c r="Q13" t="s">
        <v>80</v>
      </c>
      <c r="R13">
        <f t="shared" si="4"/>
        <v>538493195762091.63</v>
      </c>
    </row>
    <row r="14" spans="1:18">
      <c r="A14" t="s">
        <v>9</v>
      </c>
      <c r="B14" t="str">
        <f>VLOOKUP(A14,'muni data'!A:B,2)</f>
        <v>Alajuela</v>
      </c>
      <c r="C14">
        <v>254</v>
      </c>
      <c r="D14">
        <v>214</v>
      </c>
      <c r="E14">
        <v>2</v>
      </c>
      <c r="F14" t="str">
        <f t="shared" si="1"/>
        <v>Alajuela - 214</v>
      </c>
      <c r="G14">
        <v>29268.8534545898</v>
      </c>
      <c r="H14">
        <f t="shared" si="2"/>
        <v>856665782.54625332</v>
      </c>
      <c r="J14" t="s">
        <v>1366</v>
      </c>
      <c r="K14" t="s">
        <v>69</v>
      </c>
      <c r="M14" t="s">
        <v>1366</v>
      </c>
      <c r="N14" t="str">
        <f t="shared" si="3"/>
        <v>Alajuela</v>
      </c>
      <c r="O14">
        <f t="shared" si="0"/>
        <v>2570025580.5307541</v>
      </c>
      <c r="Q14" t="s">
        <v>81</v>
      </c>
      <c r="R14">
        <f t="shared" si="4"/>
        <v>3968744297476.8896</v>
      </c>
    </row>
    <row r="15" spans="1:18">
      <c r="A15" t="s">
        <v>51</v>
      </c>
      <c r="B15" t="str">
        <f>VLOOKUP(A15,'muni data'!A:B,2)</f>
        <v>Barva</v>
      </c>
      <c r="C15">
        <v>256</v>
      </c>
      <c r="D15">
        <v>1</v>
      </c>
      <c r="E15">
        <v>23</v>
      </c>
      <c r="F15" t="str">
        <f t="shared" si="1"/>
        <v>Barva - 1</v>
      </c>
      <c r="G15">
        <v>58506.369506835901</v>
      </c>
      <c r="H15">
        <f t="shared" si="2"/>
        <v>3422995272.8704176</v>
      </c>
      <c r="J15" t="s">
        <v>1368</v>
      </c>
      <c r="K15" t="s">
        <v>69</v>
      </c>
      <c r="M15" t="s">
        <v>1368</v>
      </c>
      <c r="N15" t="str">
        <f t="shared" si="3"/>
        <v>Alajuela</v>
      </c>
      <c r="O15">
        <f t="shared" si="0"/>
        <v>13679541201.902905</v>
      </c>
      <c r="Q15" t="s">
        <v>82</v>
      </c>
      <c r="R15">
        <f t="shared" si="4"/>
        <v>324576985371498.06</v>
      </c>
    </row>
    <row r="16" spans="1:18">
      <c r="A16" t="s">
        <v>51</v>
      </c>
      <c r="B16" t="str">
        <f>VLOOKUP(A16,'muni data'!A:B,2)</f>
        <v>Barva</v>
      </c>
      <c r="C16">
        <v>262</v>
      </c>
      <c r="D16">
        <v>1</v>
      </c>
      <c r="E16">
        <v>23</v>
      </c>
      <c r="F16" t="str">
        <f t="shared" si="1"/>
        <v>Barva - 1</v>
      </c>
      <c r="G16">
        <v>29272.0578613281</v>
      </c>
      <c r="H16">
        <f t="shared" si="2"/>
        <v>856853371.43694019</v>
      </c>
      <c r="J16" t="s">
        <v>1364</v>
      </c>
      <c r="K16" t="s">
        <v>69</v>
      </c>
      <c r="M16" t="s">
        <v>1364</v>
      </c>
      <c r="N16" t="str">
        <f t="shared" si="3"/>
        <v>Alajuela</v>
      </c>
      <c r="O16">
        <f t="shared" si="0"/>
        <v>3422338807.4608946</v>
      </c>
      <c r="Q16" t="s">
        <v>83</v>
      </c>
      <c r="R16">
        <f t="shared" si="4"/>
        <v>6.5472359501637744E+16</v>
      </c>
    </row>
    <row r="17" spans="1:18">
      <c r="A17" t="s">
        <v>63</v>
      </c>
      <c r="B17" t="str">
        <f>VLOOKUP(A17,'muni data'!A:B,2)</f>
        <v>San Rafael</v>
      </c>
      <c r="C17">
        <v>264</v>
      </c>
      <c r="D17">
        <v>1</v>
      </c>
      <c r="E17">
        <v>29</v>
      </c>
      <c r="F17" t="str">
        <f t="shared" si="1"/>
        <v>San Rafael - 1</v>
      </c>
      <c r="G17">
        <v>58509.2920532227</v>
      </c>
      <c r="H17">
        <f t="shared" si="2"/>
        <v>3423337256.5693088</v>
      </c>
      <c r="J17" t="s">
        <v>1363</v>
      </c>
      <c r="K17" t="s">
        <v>69</v>
      </c>
      <c r="M17" t="s">
        <v>1363</v>
      </c>
      <c r="N17" t="str">
        <f t="shared" si="3"/>
        <v>Alajuela</v>
      </c>
      <c r="O17">
        <f t="shared" si="0"/>
        <v>856632812.529055</v>
      </c>
      <c r="Q17" t="s">
        <v>84</v>
      </c>
      <c r="R17">
        <f t="shared" si="4"/>
        <v>918020444983903.63</v>
      </c>
    </row>
    <row r="18" spans="1:18">
      <c r="A18" t="s">
        <v>9</v>
      </c>
      <c r="B18" t="str">
        <f>VLOOKUP(A18,'muni data'!A:B,2)</f>
        <v>Alajuela</v>
      </c>
      <c r="C18">
        <v>279</v>
      </c>
      <c r="D18">
        <v>218</v>
      </c>
      <c r="E18">
        <v>2</v>
      </c>
      <c r="F18" t="str">
        <f t="shared" si="1"/>
        <v>Alajuela - 218</v>
      </c>
      <c r="G18">
        <v>29267.693969726599</v>
      </c>
      <c r="H18">
        <f t="shared" si="2"/>
        <v>856597910.30557072</v>
      </c>
      <c r="J18" t="s">
        <v>1360</v>
      </c>
      <c r="K18" t="s">
        <v>69</v>
      </c>
      <c r="M18" t="s">
        <v>1360</v>
      </c>
      <c r="N18" t="str">
        <f t="shared" si="3"/>
        <v>Alajuela</v>
      </c>
      <c r="O18">
        <f t="shared" si="0"/>
        <v>856608028.26871526</v>
      </c>
      <c r="Q18" t="s">
        <v>85</v>
      </c>
      <c r="R18">
        <f t="shared" si="4"/>
        <v>44062806303292.664</v>
      </c>
    </row>
    <row r="19" spans="1:18">
      <c r="A19" t="s">
        <v>51</v>
      </c>
      <c r="B19" t="str">
        <f>VLOOKUP(A19,'muni data'!A:B,2)</f>
        <v>Barva</v>
      </c>
      <c r="C19">
        <v>282</v>
      </c>
      <c r="D19">
        <v>1</v>
      </c>
      <c r="E19">
        <v>23</v>
      </c>
      <c r="F19" t="str">
        <f t="shared" si="1"/>
        <v>Barva - 1</v>
      </c>
      <c r="G19">
        <v>29272.661010742198</v>
      </c>
      <c r="H19">
        <f t="shared" si="2"/>
        <v>856888682.64982641</v>
      </c>
      <c r="J19" t="s">
        <v>1358</v>
      </c>
      <c r="K19" t="s">
        <v>69</v>
      </c>
      <c r="M19" t="s">
        <v>1358</v>
      </c>
      <c r="N19" t="str">
        <f t="shared" si="3"/>
        <v>Alajuela</v>
      </c>
      <c r="O19">
        <f t="shared" si="0"/>
        <v>856661577.29744518</v>
      </c>
      <c r="Q19" t="s">
        <v>86</v>
      </c>
      <c r="R19">
        <f t="shared" si="4"/>
        <v>2.58458228923049E+16</v>
      </c>
    </row>
    <row r="20" spans="1:18">
      <c r="A20" t="s">
        <v>63</v>
      </c>
      <c r="B20" t="str">
        <f>VLOOKUP(A20,'muni data'!A:B,2)</f>
        <v>San Rafael</v>
      </c>
      <c r="C20">
        <v>283</v>
      </c>
      <c r="D20">
        <v>1</v>
      </c>
      <c r="E20">
        <v>29</v>
      </c>
      <c r="F20" t="str">
        <f t="shared" si="1"/>
        <v>San Rafael - 1</v>
      </c>
      <c r="G20">
        <v>87746.0829467773</v>
      </c>
      <c r="H20">
        <f t="shared" si="2"/>
        <v>7699375072.5027218</v>
      </c>
      <c r="J20" t="s">
        <v>1353</v>
      </c>
      <c r="K20" t="s">
        <v>69</v>
      </c>
      <c r="M20" t="s">
        <v>1353</v>
      </c>
      <c r="N20" t="str">
        <f t="shared" si="3"/>
        <v>Alajuela</v>
      </c>
      <c r="O20">
        <f t="shared" si="0"/>
        <v>856665782.54625332</v>
      </c>
      <c r="Q20" t="s">
        <v>87</v>
      </c>
      <c r="R20">
        <f t="shared" si="4"/>
        <v>440070078876341.81</v>
      </c>
    </row>
    <row r="21" spans="1:18">
      <c r="A21" t="s">
        <v>9</v>
      </c>
      <c r="B21" t="str">
        <f>VLOOKUP(A21,'muni data'!A:B,2)</f>
        <v>Alajuela</v>
      </c>
      <c r="C21">
        <v>287</v>
      </c>
      <c r="D21">
        <v>1</v>
      </c>
      <c r="E21">
        <v>2</v>
      </c>
      <c r="F21" t="str">
        <f t="shared" si="1"/>
        <v>Alajuela - 1</v>
      </c>
      <c r="G21">
        <v>321435.19891357399</v>
      </c>
      <c r="H21">
        <f t="shared" si="2"/>
        <v>103320587100.60887</v>
      </c>
      <c r="J21" t="s">
        <v>1352</v>
      </c>
      <c r="K21" t="s">
        <v>69</v>
      </c>
      <c r="M21" t="s">
        <v>1352</v>
      </c>
      <c r="N21" t="str">
        <f t="shared" si="3"/>
        <v>Alajuela</v>
      </c>
      <c r="O21">
        <f t="shared" si="0"/>
        <v>856590675.56983531</v>
      </c>
      <c r="Q21" t="s">
        <v>88</v>
      </c>
      <c r="R21">
        <f t="shared" si="4"/>
        <v>2.7514812463077376E+16</v>
      </c>
    </row>
    <row r="22" spans="1:18">
      <c r="A22" t="s">
        <v>9</v>
      </c>
      <c r="B22" t="str">
        <f>VLOOKUP(A22,'muni data'!A:B,2)</f>
        <v>Alajuela</v>
      </c>
      <c r="C22">
        <v>288</v>
      </c>
      <c r="D22">
        <v>1</v>
      </c>
      <c r="E22">
        <v>2</v>
      </c>
      <c r="F22" t="str">
        <f t="shared" si="1"/>
        <v>Alajuela - 1</v>
      </c>
      <c r="G22">
        <v>29269.796325683601</v>
      </c>
      <c r="H22">
        <f t="shared" si="2"/>
        <v>856720976.94700122</v>
      </c>
      <c r="J22" t="s">
        <v>1345</v>
      </c>
      <c r="K22" t="s">
        <v>69</v>
      </c>
      <c r="M22" t="s">
        <v>1345</v>
      </c>
      <c r="N22" t="str">
        <f t="shared" si="3"/>
        <v>Alajuela</v>
      </c>
      <c r="O22">
        <f t="shared" si="0"/>
        <v>11491935789.262163</v>
      </c>
      <c r="Q22" t="s">
        <v>89</v>
      </c>
      <c r="R22">
        <f t="shared" si="4"/>
        <v>2.0061700366882736E+17</v>
      </c>
    </row>
    <row r="23" spans="1:18">
      <c r="A23" t="s">
        <v>63</v>
      </c>
      <c r="B23" t="str">
        <f>VLOOKUP(A23,'muni data'!A:B,2)</f>
        <v>San Rafael</v>
      </c>
      <c r="C23">
        <v>291</v>
      </c>
      <c r="D23">
        <v>1</v>
      </c>
      <c r="E23">
        <v>29</v>
      </c>
      <c r="F23" t="str">
        <f t="shared" si="1"/>
        <v>San Rafael - 1</v>
      </c>
      <c r="G23">
        <v>29273.812622070302</v>
      </c>
      <c r="H23">
        <f t="shared" si="2"/>
        <v>856956105.43208253</v>
      </c>
      <c r="J23" t="s">
        <v>1356</v>
      </c>
      <c r="K23" t="s">
        <v>69</v>
      </c>
      <c r="M23" t="s">
        <v>1356</v>
      </c>
      <c r="N23" t="str">
        <f t="shared" si="3"/>
        <v>Alajuela</v>
      </c>
      <c r="O23">
        <f t="shared" si="0"/>
        <v>856600797.06297171</v>
      </c>
      <c r="Q23" t="s">
        <v>90</v>
      </c>
      <c r="R23">
        <f t="shared" si="4"/>
        <v>4718877141099850</v>
      </c>
    </row>
    <row r="24" spans="1:18">
      <c r="A24" t="s">
        <v>9</v>
      </c>
      <c r="B24" t="str">
        <f>VLOOKUP(A24,'muni data'!A:B,2)</f>
        <v>Alajuela</v>
      </c>
      <c r="C24">
        <v>297</v>
      </c>
      <c r="D24">
        <v>217</v>
      </c>
      <c r="E24">
        <v>2</v>
      </c>
      <c r="F24" t="str">
        <f t="shared" si="1"/>
        <v>Alajuela - 217</v>
      </c>
      <c r="G24">
        <v>29267.743286132802</v>
      </c>
      <c r="H24">
        <f t="shared" si="2"/>
        <v>856600797.06297171</v>
      </c>
      <c r="J24" t="s">
        <v>1355</v>
      </c>
      <c r="K24" t="s">
        <v>69</v>
      </c>
      <c r="M24" t="s">
        <v>1355</v>
      </c>
      <c r="N24" t="str">
        <f t="shared" si="3"/>
        <v>Alajuela</v>
      </c>
      <c r="O24">
        <f t="shared" si="0"/>
        <v>856597910.30557072</v>
      </c>
      <c r="Q24" t="s">
        <v>91</v>
      </c>
      <c r="R24">
        <f t="shared" si="4"/>
        <v>515173969065429.81</v>
      </c>
    </row>
    <row r="25" spans="1:18">
      <c r="A25" t="s">
        <v>9</v>
      </c>
      <c r="B25" t="str">
        <f>VLOOKUP(A25,'muni data'!A:B,2)</f>
        <v>Alajuela</v>
      </c>
      <c r="C25">
        <v>298</v>
      </c>
      <c r="D25">
        <v>1</v>
      </c>
      <c r="E25">
        <v>2</v>
      </c>
      <c r="F25" t="str">
        <f t="shared" si="1"/>
        <v>Alajuela - 1</v>
      </c>
      <c r="G25">
        <v>116963.565856934</v>
      </c>
      <c r="H25">
        <f t="shared" si="2"/>
        <v>13680475737.969337</v>
      </c>
      <c r="J25" t="s">
        <v>1528</v>
      </c>
      <c r="K25" t="s">
        <v>70</v>
      </c>
      <c r="M25" t="s">
        <v>1528</v>
      </c>
      <c r="N25" t="str">
        <f t="shared" si="3"/>
        <v>Alajuelita</v>
      </c>
      <c r="O25">
        <f t="shared" si="0"/>
        <v>249463709370974.34</v>
      </c>
      <c r="Q25" t="s">
        <v>92</v>
      </c>
      <c r="R25">
        <f t="shared" si="4"/>
        <v>10603459697432.973</v>
      </c>
    </row>
    <row r="26" spans="1:18">
      <c r="A26" t="s">
        <v>57</v>
      </c>
      <c r="B26" t="str">
        <f>VLOOKUP(A26,'muni data'!A:B,2)</f>
        <v>Flores</v>
      </c>
      <c r="C26">
        <v>300</v>
      </c>
      <c r="D26">
        <v>1</v>
      </c>
      <c r="E26">
        <v>26</v>
      </c>
      <c r="F26" t="str">
        <f t="shared" si="1"/>
        <v>Flores - 1</v>
      </c>
      <c r="G26">
        <v>50223.2753295898</v>
      </c>
      <c r="H26">
        <f t="shared" si="2"/>
        <v>2522377384.8317833</v>
      </c>
      <c r="J26" t="s">
        <v>1583</v>
      </c>
      <c r="K26" t="s">
        <v>70</v>
      </c>
      <c r="M26" t="s">
        <v>1583</v>
      </c>
      <c r="N26" t="str">
        <f t="shared" si="3"/>
        <v>Alajuelita</v>
      </c>
      <c r="O26">
        <f t="shared" si="0"/>
        <v>857572327.72560346</v>
      </c>
      <c r="Q26" t="s">
        <v>93</v>
      </c>
      <c r="R26">
        <f t="shared" si="4"/>
        <v>6992824636074.5049</v>
      </c>
    </row>
    <row r="27" spans="1:18">
      <c r="A27" t="s">
        <v>67</v>
      </c>
      <c r="B27" t="str">
        <f>VLOOKUP(A27,'muni data'!A:B,2)</f>
        <v>Santa Barbara</v>
      </c>
      <c r="C27">
        <v>300</v>
      </c>
      <c r="D27">
        <v>1</v>
      </c>
      <c r="E27">
        <v>31</v>
      </c>
      <c r="F27" t="str">
        <f t="shared" si="1"/>
        <v>Santa Barbara - 1</v>
      </c>
      <c r="G27">
        <v>8281.3038940429706</v>
      </c>
      <c r="H27">
        <f t="shared" si="2"/>
        <v>68579994.185491264</v>
      </c>
      <c r="J27" t="s">
        <v>1582</v>
      </c>
      <c r="K27" t="s">
        <v>70</v>
      </c>
      <c r="M27" t="s">
        <v>1582</v>
      </c>
      <c r="N27" t="str">
        <f t="shared" si="3"/>
        <v>Alajuelita</v>
      </c>
      <c r="O27">
        <f t="shared" si="0"/>
        <v>1188726646.484463</v>
      </c>
      <c r="Q27" t="s">
        <v>94</v>
      </c>
      <c r="R27">
        <f t="shared" si="4"/>
        <v>1831482442194644</v>
      </c>
    </row>
    <row r="28" spans="1:18">
      <c r="A28" t="s">
        <v>51</v>
      </c>
      <c r="B28" t="str">
        <f>VLOOKUP(A28,'muni data'!A:B,2)</f>
        <v>Barva</v>
      </c>
      <c r="C28">
        <v>303</v>
      </c>
      <c r="D28">
        <v>1</v>
      </c>
      <c r="E28">
        <v>23</v>
      </c>
      <c r="F28" t="str">
        <f t="shared" si="1"/>
        <v>Barva - 1</v>
      </c>
      <c r="G28">
        <v>29273.168457031301</v>
      </c>
      <c r="H28">
        <f t="shared" si="2"/>
        <v>856918391.51373231</v>
      </c>
      <c r="J28" t="s">
        <v>1571</v>
      </c>
      <c r="K28" t="s">
        <v>70</v>
      </c>
      <c r="M28" t="s">
        <v>1571</v>
      </c>
      <c r="N28" t="str">
        <f t="shared" si="3"/>
        <v>Alajuelita</v>
      </c>
      <c r="O28">
        <f t="shared" si="0"/>
        <v>292884462.64595872</v>
      </c>
      <c r="Q28" t="s">
        <v>95</v>
      </c>
      <c r="R28">
        <f t="shared" si="4"/>
        <v>2508072305499866</v>
      </c>
    </row>
    <row r="29" spans="1:18">
      <c r="A29" t="s">
        <v>9</v>
      </c>
      <c r="B29" t="str">
        <f>VLOOKUP(A29,'muni data'!A:B,2)</f>
        <v>Alajuela</v>
      </c>
      <c r="C29">
        <v>310</v>
      </c>
      <c r="D29">
        <v>213</v>
      </c>
      <c r="E29">
        <v>2</v>
      </c>
      <c r="F29" t="str">
        <f t="shared" si="1"/>
        <v>Alajuela - 213</v>
      </c>
      <c r="G29">
        <v>29268.781616210901</v>
      </c>
      <c r="H29">
        <f t="shared" si="2"/>
        <v>856661577.29744518</v>
      </c>
      <c r="J29" t="s">
        <v>1561</v>
      </c>
      <c r="K29" t="s">
        <v>70</v>
      </c>
      <c r="M29" t="s">
        <v>1561</v>
      </c>
      <c r="N29" t="str">
        <f t="shared" si="3"/>
        <v>Alajuelita</v>
      </c>
      <c r="O29">
        <f t="shared" si="0"/>
        <v>5244072229.4464254</v>
      </c>
      <c r="Q29" t="s">
        <v>96</v>
      </c>
      <c r="R29">
        <f t="shared" si="4"/>
        <v>2291358331869072</v>
      </c>
    </row>
    <row r="30" spans="1:18">
      <c r="A30" t="s">
        <v>51</v>
      </c>
      <c r="B30" t="str">
        <f>VLOOKUP(A30,'muni data'!A:B,2)</f>
        <v>Barva</v>
      </c>
      <c r="C30">
        <v>312</v>
      </c>
      <c r="D30">
        <v>1</v>
      </c>
      <c r="E30">
        <v>23</v>
      </c>
      <c r="F30" t="str">
        <f t="shared" si="1"/>
        <v>Barva - 1</v>
      </c>
      <c r="G30">
        <v>19427.0124511719</v>
      </c>
      <c r="H30">
        <f t="shared" si="2"/>
        <v>377408812.77798808</v>
      </c>
      <c r="J30" t="s">
        <v>1533</v>
      </c>
      <c r="K30" t="s">
        <v>70</v>
      </c>
      <c r="M30" t="s">
        <v>1533</v>
      </c>
      <c r="N30" t="str">
        <f t="shared" si="3"/>
        <v>Alajuelita</v>
      </c>
      <c r="O30">
        <f t="shared" si="0"/>
        <v>39761359732.456299</v>
      </c>
      <c r="Q30" t="s">
        <v>97</v>
      </c>
      <c r="R30">
        <f t="shared" si="4"/>
        <v>227221804517461.59</v>
      </c>
    </row>
    <row r="31" spans="1:18">
      <c r="A31" t="s">
        <v>63</v>
      </c>
      <c r="B31" t="str">
        <f>VLOOKUP(A31,'muni data'!A:B,2)</f>
        <v>San Rafael</v>
      </c>
      <c r="C31">
        <v>312</v>
      </c>
      <c r="D31">
        <v>1</v>
      </c>
      <c r="E31">
        <v>29</v>
      </c>
      <c r="F31" t="str">
        <f t="shared" si="1"/>
        <v>San Rafael - 1</v>
      </c>
      <c r="G31">
        <v>9846.3749389648401</v>
      </c>
      <c r="H31">
        <f t="shared" si="2"/>
        <v>96951099.438674852</v>
      </c>
      <c r="J31" t="s">
        <v>1431</v>
      </c>
      <c r="K31" t="s">
        <v>71</v>
      </c>
      <c r="M31" t="s">
        <v>1431</v>
      </c>
      <c r="N31" t="str">
        <f t="shared" si="3"/>
        <v>Alvarado</v>
      </c>
      <c r="O31">
        <f t="shared" si="0"/>
        <v>4521137032153996</v>
      </c>
      <c r="Q31" t="s">
        <v>98</v>
      </c>
      <c r="R31">
        <f t="shared" si="4"/>
        <v>1038035815889.3916</v>
      </c>
    </row>
    <row r="32" spans="1:18">
      <c r="A32" t="s">
        <v>61</v>
      </c>
      <c r="B32" t="str">
        <f>VLOOKUP(A32,'muni data'!A:B,2)</f>
        <v>San Isidro</v>
      </c>
      <c r="C32">
        <v>315</v>
      </c>
      <c r="D32">
        <v>1</v>
      </c>
      <c r="E32">
        <v>28</v>
      </c>
      <c r="F32" t="str">
        <f t="shared" si="1"/>
        <v>San Isidro - 1</v>
      </c>
      <c r="G32">
        <v>29276.7744750977</v>
      </c>
      <c r="H32">
        <f t="shared" si="2"/>
        <v>857129523.66573215</v>
      </c>
      <c r="J32" t="s">
        <v>1446</v>
      </c>
      <c r="K32" t="s">
        <v>71</v>
      </c>
      <c r="M32" t="s">
        <v>1446</v>
      </c>
      <c r="N32" t="str">
        <f t="shared" si="3"/>
        <v>Alvarado</v>
      </c>
      <c r="O32">
        <f t="shared" si="0"/>
        <v>1716169960.6023083</v>
      </c>
      <c r="Q32" t="s">
        <v>99</v>
      </c>
      <c r="R32">
        <f t="shared" si="4"/>
        <v>4.99857845401418E+16</v>
      </c>
    </row>
    <row r="33" spans="1:15">
      <c r="A33" t="s">
        <v>9</v>
      </c>
      <c r="B33" t="str">
        <f>VLOOKUP(A33,'muni data'!A:B,2)</f>
        <v>Alajuela</v>
      </c>
      <c r="C33">
        <v>317</v>
      </c>
      <c r="D33">
        <v>1</v>
      </c>
      <c r="E33">
        <v>2</v>
      </c>
      <c r="F33" t="str">
        <f t="shared" si="1"/>
        <v>Alajuela - 1</v>
      </c>
      <c r="G33">
        <v>818087.12768554699</v>
      </c>
      <c r="H33">
        <f t="shared" si="2"/>
        <v>669266548484.78845</v>
      </c>
      <c r="J33" t="s">
        <v>1445</v>
      </c>
      <c r="K33" t="s">
        <v>71</v>
      </c>
      <c r="M33" t="s">
        <v>1445</v>
      </c>
      <c r="N33" t="str">
        <f t="shared" si="3"/>
        <v>Alvarado</v>
      </c>
      <c r="O33">
        <f t="shared" si="0"/>
        <v>858068392.15689623</v>
      </c>
    </row>
    <row r="34" spans="1:15">
      <c r="A34" t="s">
        <v>9</v>
      </c>
      <c r="B34" t="str">
        <f>VLOOKUP(A34,'muni data'!A:B,2)</f>
        <v>Alajuela</v>
      </c>
      <c r="C34">
        <v>318</v>
      </c>
      <c r="D34">
        <v>212</v>
      </c>
      <c r="E34">
        <v>2</v>
      </c>
      <c r="F34" t="str">
        <f t="shared" si="1"/>
        <v>Alajuela - 212</v>
      </c>
      <c r="G34">
        <v>29267.866821289099</v>
      </c>
      <c r="H34">
        <f t="shared" si="2"/>
        <v>856608028.26871526</v>
      </c>
      <c r="J34" t="s">
        <v>1601</v>
      </c>
      <c r="K34" t="s">
        <v>72</v>
      </c>
      <c r="M34" t="s">
        <v>1601</v>
      </c>
      <c r="N34" t="str">
        <f t="shared" si="3"/>
        <v>Aserri</v>
      </c>
      <c r="O34">
        <f t="shared" si="0"/>
        <v>2.637108083798932E+16</v>
      </c>
    </row>
    <row r="35" spans="1:15">
      <c r="A35" t="s">
        <v>9</v>
      </c>
      <c r="B35" t="str">
        <f>VLOOKUP(A35,'muni data'!A:B,2)</f>
        <v>Alajuela</v>
      </c>
      <c r="C35">
        <v>319</v>
      </c>
      <c r="D35">
        <v>1</v>
      </c>
      <c r="E35">
        <v>2</v>
      </c>
      <c r="F35" t="str">
        <f t="shared" si="1"/>
        <v>Alajuela - 1</v>
      </c>
      <c r="G35">
        <v>58502.248840332002</v>
      </c>
      <c r="H35">
        <f t="shared" si="2"/>
        <v>3422513119.3761272</v>
      </c>
      <c r="J35" t="s">
        <v>1598</v>
      </c>
      <c r="K35" t="s">
        <v>72</v>
      </c>
      <c r="M35" t="s">
        <v>1598</v>
      </c>
      <c r="N35" t="str">
        <f t="shared" si="3"/>
        <v>Aserri</v>
      </c>
      <c r="O35">
        <f t="shared" si="0"/>
        <v>339684317.92033494</v>
      </c>
    </row>
    <row r="36" spans="1:15">
      <c r="A36" t="s">
        <v>51</v>
      </c>
      <c r="B36" t="str">
        <f>VLOOKUP(A36,'muni data'!A:B,2)</f>
        <v>Barva</v>
      </c>
      <c r="C36">
        <v>321</v>
      </c>
      <c r="D36">
        <v>1</v>
      </c>
      <c r="E36">
        <v>23</v>
      </c>
      <c r="F36" t="str">
        <f t="shared" si="1"/>
        <v>Barva - 1</v>
      </c>
      <c r="G36">
        <v>174991.851318359</v>
      </c>
      <c r="H36">
        <f t="shared" si="2"/>
        <v>30622148027.82666</v>
      </c>
      <c r="J36" t="s">
        <v>1640</v>
      </c>
      <c r="K36" t="s">
        <v>73</v>
      </c>
      <c r="M36" t="s">
        <v>1640</v>
      </c>
      <c r="N36" t="str">
        <f t="shared" si="3"/>
        <v>Atenas</v>
      </c>
      <c r="O36">
        <f t="shared" si="0"/>
        <v>1.4993807235217184E+16</v>
      </c>
    </row>
    <row r="37" spans="1:15">
      <c r="A37" t="s">
        <v>57</v>
      </c>
      <c r="B37" t="str">
        <f>VLOOKUP(A37,'muni data'!A:B,2)</f>
        <v>Flores</v>
      </c>
      <c r="C37">
        <v>321</v>
      </c>
      <c r="D37">
        <v>1</v>
      </c>
      <c r="E37">
        <v>26</v>
      </c>
      <c r="F37" t="str">
        <f t="shared" si="1"/>
        <v>Flores - 1</v>
      </c>
      <c r="G37">
        <v>416.74060058593801</v>
      </c>
      <c r="H37">
        <f t="shared" si="2"/>
        <v>173672.72817672833</v>
      </c>
      <c r="J37" t="s">
        <v>1349</v>
      </c>
      <c r="K37" t="s">
        <v>74</v>
      </c>
      <c r="M37" t="s">
        <v>1349</v>
      </c>
      <c r="N37" t="str">
        <f t="shared" si="3"/>
        <v>Barva</v>
      </c>
      <c r="O37">
        <f t="shared" si="0"/>
        <v>2602550891773763</v>
      </c>
    </row>
    <row r="38" spans="1:15">
      <c r="A38" t="s">
        <v>23</v>
      </c>
      <c r="B38" t="str">
        <f>VLOOKUP(A38,'muni data'!A:B,2)</f>
        <v>Heredia</v>
      </c>
      <c r="C38">
        <v>322</v>
      </c>
      <c r="D38">
        <v>211</v>
      </c>
      <c r="E38">
        <v>9</v>
      </c>
      <c r="F38" t="str">
        <f t="shared" si="1"/>
        <v>Heredia - 211</v>
      </c>
      <c r="G38">
        <v>58508.012451171897</v>
      </c>
      <c r="H38">
        <f t="shared" si="2"/>
        <v>3423187520.9864855</v>
      </c>
      <c r="J38" t="s">
        <v>1396</v>
      </c>
      <c r="K38" t="s">
        <v>75</v>
      </c>
      <c r="M38" t="s">
        <v>1396</v>
      </c>
      <c r="N38" t="str">
        <f t="shared" si="3"/>
        <v>Belen</v>
      </c>
      <c r="O38">
        <f t="shared" si="0"/>
        <v>9699785532575.2266</v>
      </c>
    </row>
    <row r="39" spans="1:15">
      <c r="A39" t="s">
        <v>9</v>
      </c>
      <c r="B39" t="str">
        <f>VLOOKUP(A39,'muni data'!A:B,2)</f>
        <v>Alajuela</v>
      </c>
      <c r="C39">
        <v>331</v>
      </c>
      <c r="D39">
        <v>1</v>
      </c>
      <c r="E39">
        <v>2</v>
      </c>
      <c r="F39" t="str">
        <f t="shared" si="1"/>
        <v>Alajuela - 1</v>
      </c>
      <c r="G39">
        <v>29267.4064941406</v>
      </c>
      <c r="H39">
        <f t="shared" si="2"/>
        <v>856581082.89326334</v>
      </c>
      <c r="J39" t="s">
        <v>1423</v>
      </c>
      <c r="K39" t="s">
        <v>75</v>
      </c>
      <c r="M39" t="s">
        <v>1423</v>
      </c>
      <c r="N39" t="str">
        <f t="shared" si="3"/>
        <v>Belen</v>
      </c>
      <c r="O39">
        <f t="shared" si="0"/>
        <v>3423140676.1694894</v>
      </c>
    </row>
    <row r="40" spans="1:15">
      <c r="A40" t="s">
        <v>61</v>
      </c>
      <c r="B40" t="str">
        <f>VLOOKUP(A40,'muni data'!A:B,2)</f>
        <v>San Isidro</v>
      </c>
      <c r="C40">
        <v>333</v>
      </c>
      <c r="D40">
        <v>209</v>
      </c>
      <c r="E40">
        <v>28</v>
      </c>
      <c r="F40" t="str">
        <f t="shared" si="1"/>
        <v>San Isidro - 209</v>
      </c>
      <c r="G40">
        <v>29276.6503295898</v>
      </c>
      <c r="H40">
        <f t="shared" si="2"/>
        <v>857122254.5210706</v>
      </c>
      <c r="J40" t="s">
        <v>1426</v>
      </c>
      <c r="K40" t="s">
        <v>75</v>
      </c>
      <c r="M40" t="s">
        <v>1426</v>
      </c>
      <c r="N40" t="str">
        <f t="shared" si="3"/>
        <v>Belen</v>
      </c>
      <c r="O40">
        <f t="shared" si="0"/>
        <v>856938899.29191792</v>
      </c>
    </row>
    <row r="41" spans="1:15">
      <c r="A41" t="s">
        <v>9</v>
      </c>
      <c r="B41" t="str">
        <f>VLOOKUP(A41,'muni data'!A:B,2)</f>
        <v>Alajuela</v>
      </c>
      <c r="C41">
        <v>342</v>
      </c>
      <c r="D41">
        <v>210</v>
      </c>
      <c r="E41">
        <v>2</v>
      </c>
      <c r="F41" t="str">
        <f t="shared" si="1"/>
        <v>Alajuela - 210</v>
      </c>
      <c r="G41">
        <v>29268.290222168001</v>
      </c>
      <c r="H41">
        <f t="shared" si="2"/>
        <v>856632812.529055</v>
      </c>
      <c r="J41" t="s">
        <v>1415</v>
      </c>
      <c r="K41" t="s">
        <v>75</v>
      </c>
      <c r="M41" t="s">
        <v>1415</v>
      </c>
      <c r="N41" t="str">
        <f t="shared" si="3"/>
        <v>Belen</v>
      </c>
      <c r="O41">
        <f t="shared" si="0"/>
        <v>856874800.34667671</v>
      </c>
    </row>
    <row r="42" spans="1:15">
      <c r="A42" t="s">
        <v>9</v>
      </c>
      <c r="B42" t="str">
        <f>VLOOKUP(A42,'muni data'!A:B,2)</f>
        <v>Alajuela</v>
      </c>
      <c r="C42">
        <v>343</v>
      </c>
      <c r="D42">
        <v>208</v>
      </c>
      <c r="E42">
        <v>2</v>
      </c>
      <c r="F42" t="str">
        <f t="shared" si="1"/>
        <v>Alajuela - 208</v>
      </c>
      <c r="G42">
        <v>58500.759033203103</v>
      </c>
      <c r="H42">
        <f t="shared" si="2"/>
        <v>3422338807.4608946</v>
      </c>
      <c r="J42" t="s">
        <v>1413</v>
      </c>
      <c r="K42" t="s">
        <v>75</v>
      </c>
      <c r="M42" t="s">
        <v>1413</v>
      </c>
      <c r="N42" t="str">
        <f t="shared" si="3"/>
        <v>Belen</v>
      </c>
      <c r="O42">
        <f t="shared" si="0"/>
        <v>13675682393.602989</v>
      </c>
    </row>
    <row r="43" spans="1:15">
      <c r="A43" t="s">
        <v>9</v>
      </c>
      <c r="B43" t="str">
        <f>VLOOKUP(A43,'muni data'!A:B,2)</f>
        <v>Alajuela</v>
      </c>
      <c r="C43">
        <v>344</v>
      </c>
      <c r="D43">
        <v>1</v>
      </c>
      <c r="E43">
        <v>2</v>
      </c>
      <c r="F43" t="str">
        <f t="shared" si="1"/>
        <v>Alajuela - 1</v>
      </c>
      <c r="G43">
        <v>29270.1005859375</v>
      </c>
      <c r="H43">
        <f t="shared" si="2"/>
        <v>856738788.31089878</v>
      </c>
      <c r="J43" t="s">
        <v>1412</v>
      </c>
      <c r="K43" t="s">
        <v>75</v>
      </c>
      <c r="M43" t="s">
        <v>1412</v>
      </c>
      <c r="N43" t="str">
        <f t="shared" si="3"/>
        <v>Belen</v>
      </c>
      <c r="O43">
        <f t="shared" si="0"/>
        <v>856920353.30311716</v>
      </c>
    </row>
    <row r="44" spans="1:15">
      <c r="A44" t="s">
        <v>63</v>
      </c>
      <c r="B44" t="str">
        <f>VLOOKUP(A44,'muni data'!A:B,2)</f>
        <v>San Rafael</v>
      </c>
      <c r="C44">
        <v>346</v>
      </c>
      <c r="D44">
        <v>206</v>
      </c>
      <c r="E44">
        <v>29</v>
      </c>
      <c r="F44" t="str">
        <f t="shared" si="1"/>
        <v>San Rafael - 206</v>
      </c>
      <c r="G44">
        <v>29274.028198242198</v>
      </c>
      <c r="H44">
        <f t="shared" si="2"/>
        <v>856968726.95147932</v>
      </c>
      <c r="J44" t="s">
        <v>1404</v>
      </c>
      <c r="K44" t="s">
        <v>75</v>
      </c>
      <c r="M44" t="s">
        <v>1404</v>
      </c>
      <c r="N44" t="str">
        <f t="shared" si="3"/>
        <v>Belen</v>
      </c>
      <c r="O44">
        <f t="shared" si="0"/>
        <v>856873099.45960784</v>
      </c>
    </row>
    <row r="45" spans="1:15">
      <c r="A45" t="s">
        <v>9</v>
      </c>
      <c r="B45" t="str">
        <f>VLOOKUP(A45,'muni data'!A:B,2)</f>
        <v>Alajuela</v>
      </c>
      <c r="C45">
        <v>353</v>
      </c>
      <c r="D45">
        <v>202</v>
      </c>
      <c r="E45">
        <v>2</v>
      </c>
      <c r="F45" t="str">
        <f t="shared" si="1"/>
        <v>Alajuela - 202</v>
      </c>
      <c r="G45">
        <v>29268.802368164099</v>
      </c>
      <c r="H45">
        <f t="shared" si="2"/>
        <v>856662792.06664836</v>
      </c>
      <c r="J45" t="s">
        <v>1402</v>
      </c>
      <c r="K45" t="s">
        <v>75</v>
      </c>
      <c r="M45" t="s">
        <v>1402</v>
      </c>
      <c r="N45" t="str">
        <f t="shared" si="3"/>
        <v>Belen</v>
      </c>
      <c r="O45">
        <f t="shared" si="0"/>
        <v>3423224609.9673982</v>
      </c>
    </row>
    <row r="46" spans="1:15">
      <c r="A46" t="s">
        <v>57</v>
      </c>
      <c r="B46" t="str">
        <f>VLOOKUP(A46,'muni data'!A:B,2)</f>
        <v>Flores</v>
      </c>
      <c r="C46">
        <v>355</v>
      </c>
      <c r="D46">
        <v>207</v>
      </c>
      <c r="E46">
        <v>26</v>
      </c>
      <c r="F46" t="str">
        <f t="shared" si="1"/>
        <v>Flores - 207</v>
      </c>
      <c r="G46">
        <v>29272.843872070302</v>
      </c>
      <c r="H46">
        <f t="shared" si="2"/>
        <v>856899388.35860384</v>
      </c>
      <c r="J46" t="s">
        <v>1390</v>
      </c>
      <c r="K46" t="s">
        <v>75</v>
      </c>
      <c r="M46" t="s">
        <v>1390</v>
      </c>
      <c r="N46" t="str">
        <f t="shared" si="3"/>
        <v>Belen</v>
      </c>
      <c r="O46">
        <f t="shared" si="0"/>
        <v>85189218.714789391</v>
      </c>
    </row>
    <row r="47" spans="1:15">
      <c r="A47" t="s">
        <v>9</v>
      </c>
      <c r="B47" t="str">
        <f>VLOOKUP(A47,'muni data'!A:B,2)</f>
        <v>Alajuela</v>
      </c>
      <c r="C47">
        <v>359</v>
      </c>
      <c r="D47">
        <v>205</v>
      </c>
      <c r="E47">
        <v>2</v>
      </c>
      <c r="F47" t="str">
        <f t="shared" si="1"/>
        <v>Alajuela - 205</v>
      </c>
      <c r="G47">
        <v>116959.570800781</v>
      </c>
      <c r="H47">
        <f t="shared" si="2"/>
        <v>13679541201.902905</v>
      </c>
      <c r="J47" t="s">
        <v>1386</v>
      </c>
      <c r="K47" t="s">
        <v>75</v>
      </c>
      <c r="M47" t="s">
        <v>1386</v>
      </c>
      <c r="N47" t="str">
        <f t="shared" si="3"/>
        <v>Belen</v>
      </c>
      <c r="O47">
        <f t="shared" si="0"/>
        <v>3422999400.8845601</v>
      </c>
    </row>
    <row r="48" spans="1:15">
      <c r="A48" t="s">
        <v>9</v>
      </c>
      <c r="B48" t="str">
        <f>VLOOKUP(A48,'muni data'!A:B,2)</f>
        <v>Alajuela</v>
      </c>
      <c r="C48">
        <v>365</v>
      </c>
      <c r="D48">
        <v>202</v>
      </c>
      <c r="E48">
        <v>2</v>
      </c>
      <c r="F48" t="str">
        <f t="shared" si="1"/>
        <v>Alajuela - 202</v>
      </c>
      <c r="G48">
        <v>29269.014038085901</v>
      </c>
      <c r="H48">
        <f t="shared" si="2"/>
        <v>856675182.76166952</v>
      </c>
      <c r="J48" t="s">
        <v>1492</v>
      </c>
      <c r="K48" t="s">
        <v>76</v>
      </c>
      <c r="M48" t="s">
        <v>1492</v>
      </c>
      <c r="N48" t="str">
        <f t="shared" si="3"/>
        <v>Cartago</v>
      </c>
      <c r="O48">
        <f t="shared" si="0"/>
        <v>5.66090841362222E+16</v>
      </c>
    </row>
    <row r="49" spans="1:15">
      <c r="A49" t="s">
        <v>57</v>
      </c>
      <c r="B49" t="str">
        <f>VLOOKUP(A49,'muni data'!A:B,2)</f>
        <v>Flores</v>
      </c>
      <c r="C49">
        <v>367</v>
      </c>
      <c r="D49">
        <v>203</v>
      </c>
      <c r="E49">
        <v>26</v>
      </c>
      <c r="F49" t="str">
        <f t="shared" si="1"/>
        <v>Flores - 203</v>
      </c>
      <c r="G49">
        <v>146171.382019043</v>
      </c>
      <c r="H49">
        <f t="shared" si="2"/>
        <v>21366072921.357006</v>
      </c>
      <c r="J49" t="s">
        <v>1624</v>
      </c>
      <c r="K49" t="s">
        <v>76</v>
      </c>
      <c r="M49" t="s">
        <v>1624</v>
      </c>
      <c r="N49" t="str">
        <f t="shared" si="3"/>
        <v>Cartago</v>
      </c>
      <c r="O49">
        <f t="shared" si="0"/>
        <v>858337898.53454971</v>
      </c>
    </row>
    <row r="50" spans="1:15">
      <c r="A50" t="s">
        <v>23</v>
      </c>
      <c r="B50" t="str">
        <f>VLOOKUP(A50,'muni data'!A:B,2)</f>
        <v>Heredia</v>
      </c>
      <c r="C50">
        <v>368</v>
      </c>
      <c r="D50">
        <v>204</v>
      </c>
      <c r="E50">
        <v>9</v>
      </c>
      <c r="F50" t="str">
        <f t="shared" si="1"/>
        <v>Heredia - 204</v>
      </c>
      <c r="G50">
        <v>29273.756530761701</v>
      </c>
      <c r="H50">
        <f t="shared" si="2"/>
        <v>856952821.42231333</v>
      </c>
      <c r="J50" t="s">
        <v>1623</v>
      </c>
      <c r="K50" t="s">
        <v>76</v>
      </c>
      <c r="M50" t="s">
        <v>1623</v>
      </c>
      <c r="N50" t="str">
        <f t="shared" si="3"/>
        <v>Cartago</v>
      </c>
      <c r="O50">
        <f t="shared" si="0"/>
        <v>858260229.26792014</v>
      </c>
    </row>
    <row r="51" spans="1:15">
      <c r="A51" t="s">
        <v>63</v>
      </c>
      <c r="B51" t="str">
        <f>VLOOKUP(A51,'muni data'!A:B,2)</f>
        <v>San Rafael</v>
      </c>
      <c r="C51">
        <v>369</v>
      </c>
      <c r="D51">
        <v>198</v>
      </c>
      <c r="E51">
        <v>29</v>
      </c>
      <c r="F51" t="str">
        <f t="shared" si="1"/>
        <v>San Rafael - 198</v>
      </c>
      <c r="G51">
        <v>29274.4582519531</v>
      </c>
      <c r="H51">
        <f t="shared" si="2"/>
        <v>856993905.94534492</v>
      </c>
      <c r="J51" t="s">
        <v>1622</v>
      </c>
      <c r="K51" t="s">
        <v>76</v>
      </c>
      <c r="M51" t="s">
        <v>1622</v>
      </c>
      <c r="N51" t="str">
        <f t="shared" si="3"/>
        <v>Cartago</v>
      </c>
      <c r="O51">
        <f t="shared" si="0"/>
        <v>858349507.38414705</v>
      </c>
    </row>
    <row r="52" spans="1:15">
      <c r="A52" t="s">
        <v>9</v>
      </c>
      <c r="B52" t="str">
        <f>VLOOKUP(A52,'muni data'!A:B,2)</f>
        <v>Alajuela</v>
      </c>
      <c r="C52">
        <v>374</v>
      </c>
      <c r="D52">
        <v>202</v>
      </c>
      <c r="E52">
        <v>2</v>
      </c>
      <c r="F52" t="str">
        <f t="shared" si="1"/>
        <v>Alajuela - 202</v>
      </c>
      <c r="G52">
        <v>29269.226257324201</v>
      </c>
      <c r="H52">
        <f t="shared" si="2"/>
        <v>856687605.70243645</v>
      </c>
      <c r="J52" t="s">
        <v>1621</v>
      </c>
      <c r="K52" t="s">
        <v>76</v>
      </c>
      <c r="M52" t="s">
        <v>1621</v>
      </c>
      <c r="N52" t="str">
        <f t="shared" si="3"/>
        <v>Cartago</v>
      </c>
      <c r="O52">
        <f t="shared" si="0"/>
        <v>11129293295.766785</v>
      </c>
    </row>
    <row r="53" spans="1:15">
      <c r="A53" t="s">
        <v>9</v>
      </c>
      <c r="B53" t="str">
        <f>VLOOKUP(A53,'muni data'!A:B,2)</f>
        <v>Alajuela</v>
      </c>
      <c r="C53">
        <v>375</v>
      </c>
      <c r="D53">
        <v>193</v>
      </c>
      <c r="E53">
        <v>2</v>
      </c>
      <c r="F53" t="str">
        <f t="shared" si="1"/>
        <v>Alajuela - 193</v>
      </c>
      <c r="G53">
        <v>29269.527526855501</v>
      </c>
      <c r="H53">
        <f t="shared" si="2"/>
        <v>856705241.64535189</v>
      </c>
      <c r="J53" t="s">
        <v>1618</v>
      </c>
      <c r="K53" t="s">
        <v>76</v>
      </c>
      <c r="M53" t="s">
        <v>1618</v>
      </c>
      <c r="N53" t="str">
        <f t="shared" si="3"/>
        <v>Cartago</v>
      </c>
      <c r="O53">
        <f t="shared" si="0"/>
        <v>33412253605.403885</v>
      </c>
    </row>
    <row r="54" spans="1:15">
      <c r="A54" t="s">
        <v>57</v>
      </c>
      <c r="B54" t="str">
        <f>VLOOKUP(A54,'muni data'!A:B,2)</f>
        <v>Flores</v>
      </c>
      <c r="C54">
        <v>376</v>
      </c>
      <c r="D54">
        <v>203</v>
      </c>
      <c r="E54">
        <v>26</v>
      </c>
      <c r="F54" t="str">
        <f t="shared" si="1"/>
        <v>Flores - 203</v>
      </c>
      <c r="G54">
        <v>29272.038391113299</v>
      </c>
      <c r="H54">
        <f t="shared" si="2"/>
        <v>856852231.57081091</v>
      </c>
      <c r="J54" t="s">
        <v>1616</v>
      </c>
      <c r="K54" t="s">
        <v>76</v>
      </c>
      <c r="M54" t="s">
        <v>1616</v>
      </c>
      <c r="N54" t="str">
        <f t="shared" si="3"/>
        <v>Cartago</v>
      </c>
      <c r="O54">
        <f t="shared" si="0"/>
        <v>1716560841.038449</v>
      </c>
    </row>
    <row r="55" spans="1:15">
      <c r="A55" t="s">
        <v>23</v>
      </c>
      <c r="B55" t="str">
        <f>VLOOKUP(A55,'muni data'!A:B,2)</f>
        <v>Heredia</v>
      </c>
      <c r="C55">
        <v>377</v>
      </c>
      <c r="D55">
        <v>199</v>
      </c>
      <c r="E55">
        <v>9</v>
      </c>
      <c r="F55" t="str">
        <f t="shared" si="1"/>
        <v>Heredia - 199</v>
      </c>
      <c r="G55">
        <v>321442.89746093802</v>
      </c>
      <c r="H55">
        <f t="shared" si="2"/>
        <v>103325536328.08311</v>
      </c>
      <c r="J55" t="s">
        <v>1619</v>
      </c>
      <c r="K55" t="s">
        <v>76</v>
      </c>
      <c r="M55" t="s">
        <v>1619</v>
      </c>
      <c r="N55" t="str">
        <f t="shared" si="3"/>
        <v>Cartago</v>
      </c>
      <c r="O55">
        <f t="shared" si="0"/>
        <v>3428626804.1337557</v>
      </c>
    </row>
    <row r="56" spans="1:15">
      <c r="A56" t="s">
        <v>45</v>
      </c>
      <c r="B56" t="str">
        <f>VLOOKUP(A56,'muni data'!A:B,2)</f>
        <v>San Pablo</v>
      </c>
      <c r="C56">
        <v>378</v>
      </c>
      <c r="D56">
        <v>198</v>
      </c>
      <c r="E56">
        <v>20</v>
      </c>
      <c r="F56" t="str">
        <f t="shared" si="1"/>
        <v>San Pablo - 198</v>
      </c>
      <c r="G56">
        <v>218182.21453857399</v>
      </c>
      <c r="H56">
        <f t="shared" si="2"/>
        <v>47603478740.956329</v>
      </c>
      <c r="J56" t="s">
        <v>1615</v>
      </c>
      <c r="K56" t="s">
        <v>76</v>
      </c>
      <c r="M56" t="s">
        <v>1615</v>
      </c>
      <c r="N56" t="str">
        <f t="shared" si="3"/>
        <v>Cartago</v>
      </c>
      <c r="O56">
        <f t="shared" si="0"/>
        <v>3428913871.4655685</v>
      </c>
    </row>
    <row r="57" spans="1:15">
      <c r="A57" t="s">
        <v>63</v>
      </c>
      <c r="B57" t="str">
        <f>VLOOKUP(A57,'muni data'!A:B,2)</f>
        <v>San Rafael</v>
      </c>
      <c r="C57">
        <v>378</v>
      </c>
      <c r="D57">
        <v>198</v>
      </c>
      <c r="E57">
        <v>29</v>
      </c>
      <c r="F57" t="str">
        <f t="shared" si="1"/>
        <v>San Rafael - 198</v>
      </c>
      <c r="G57">
        <v>337100.46759033197</v>
      </c>
      <c r="H57">
        <f t="shared" si="2"/>
        <v>113636725249.62045</v>
      </c>
      <c r="J57" t="s">
        <v>1614</v>
      </c>
      <c r="K57" t="s">
        <v>76</v>
      </c>
      <c r="M57" t="s">
        <v>1614</v>
      </c>
      <c r="N57" t="str">
        <f t="shared" si="3"/>
        <v>Cartago</v>
      </c>
      <c r="O57">
        <f t="shared" si="0"/>
        <v>858314845.58043969</v>
      </c>
    </row>
    <row r="58" spans="1:15">
      <c r="A58" t="s">
        <v>9</v>
      </c>
      <c r="B58" t="str">
        <f>VLOOKUP(A58,'muni data'!A:B,2)</f>
        <v>Alajuela</v>
      </c>
      <c r="C58">
        <v>385</v>
      </c>
      <c r="D58">
        <v>1</v>
      </c>
      <c r="E58">
        <v>2</v>
      </c>
      <c r="F58" t="str">
        <f t="shared" si="1"/>
        <v>Alajuela - 1</v>
      </c>
      <c r="G58">
        <v>29267.718261718801</v>
      </c>
      <c r="H58">
        <f t="shared" si="2"/>
        <v>856599332.24734819</v>
      </c>
      <c r="J58" t="s">
        <v>1612</v>
      </c>
      <c r="K58" t="s">
        <v>76</v>
      </c>
      <c r="M58" t="s">
        <v>1612</v>
      </c>
      <c r="N58" t="str">
        <f t="shared" si="3"/>
        <v>Cartago</v>
      </c>
      <c r="O58">
        <f t="shared" si="0"/>
        <v>3428641335.5520158</v>
      </c>
    </row>
    <row r="59" spans="1:15">
      <c r="A59" t="s">
        <v>45</v>
      </c>
      <c r="B59" t="str">
        <f>VLOOKUP(A59,'muni data'!A:B,2)</f>
        <v>San Pablo</v>
      </c>
      <c r="C59">
        <v>386</v>
      </c>
      <c r="D59">
        <v>198</v>
      </c>
      <c r="E59">
        <v>20</v>
      </c>
      <c r="F59" t="str">
        <f t="shared" si="1"/>
        <v>San Pablo - 198</v>
      </c>
      <c r="G59">
        <v>17947.191101074201</v>
      </c>
      <c r="H59">
        <f t="shared" si="2"/>
        <v>322101668.418477</v>
      </c>
      <c r="J59" t="s">
        <v>1611</v>
      </c>
      <c r="K59" t="s">
        <v>76</v>
      </c>
      <c r="M59" t="s">
        <v>1611</v>
      </c>
      <c r="N59" t="str">
        <f t="shared" si="3"/>
        <v>Cartago</v>
      </c>
      <c r="O59">
        <f t="shared" si="0"/>
        <v>858245427.51656306</v>
      </c>
    </row>
    <row r="60" spans="1:15">
      <c r="A60" t="s">
        <v>63</v>
      </c>
      <c r="B60" t="str">
        <f>VLOOKUP(A60,'muni data'!A:B,2)</f>
        <v>San Rafael</v>
      </c>
      <c r="C60">
        <v>386</v>
      </c>
      <c r="D60">
        <v>198</v>
      </c>
      <c r="E60">
        <v>29</v>
      </c>
      <c r="F60" t="str">
        <f t="shared" si="1"/>
        <v>San Rafael - 198</v>
      </c>
      <c r="G60">
        <v>40564.7295532227</v>
      </c>
      <c r="H60">
        <f t="shared" si="2"/>
        <v>1645497283.726099</v>
      </c>
      <c r="J60" t="s">
        <v>1610</v>
      </c>
      <c r="K60" t="s">
        <v>76</v>
      </c>
      <c r="M60" t="s">
        <v>1610</v>
      </c>
      <c r="N60" t="str">
        <f t="shared" si="3"/>
        <v>Cartago</v>
      </c>
      <c r="O60">
        <f t="shared" si="0"/>
        <v>5.3298869170248508</v>
      </c>
    </row>
    <row r="61" spans="1:15">
      <c r="A61" t="s">
        <v>9</v>
      </c>
      <c r="B61" t="str">
        <f>VLOOKUP(A61,'muni data'!A:B,2)</f>
        <v>Alajuela</v>
      </c>
      <c r="C61">
        <v>394</v>
      </c>
      <c r="D61">
        <v>1</v>
      </c>
      <c r="E61">
        <v>2</v>
      </c>
      <c r="F61" t="str">
        <f t="shared" si="1"/>
        <v>Alajuela - 1</v>
      </c>
      <c r="G61">
        <v>29267.632263183601</v>
      </c>
      <c r="H61">
        <f t="shared" si="2"/>
        <v>856594298.29294562</v>
      </c>
      <c r="J61" t="s">
        <v>1593</v>
      </c>
      <c r="K61" t="s">
        <v>76</v>
      </c>
      <c r="M61" t="s">
        <v>1593</v>
      </c>
      <c r="N61" t="str">
        <f t="shared" si="3"/>
        <v>Cartago</v>
      </c>
      <c r="O61">
        <f t="shared" si="0"/>
        <v>1716294161.6555219</v>
      </c>
    </row>
    <row r="62" spans="1:15">
      <c r="A62" t="s">
        <v>9</v>
      </c>
      <c r="B62" t="str">
        <f>VLOOKUP(A62,'muni data'!A:B,2)</f>
        <v>Alajuela</v>
      </c>
      <c r="C62">
        <v>395</v>
      </c>
      <c r="D62">
        <v>201</v>
      </c>
      <c r="E62">
        <v>2</v>
      </c>
      <c r="F62" t="str">
        <f t="shared" si="1"/>
        <v>Alajuela - 201</v>
      </c>
      <c r="G62">
        <v>146161.544677734</v>
      </c>
      <c r="H62">
        <f t="shared" si="2"/>
        <v>21363197142.58123</v>
      </c>
      <c r="J62" t="s">
        <v>1589</v>
      </c>
      <c r="K62" t="s">
        <v>76</v>
      </c>
      <c r="M62" t="s">
        <v>1589</v>
      </c>
      <c r="N62" t="str">
        <f t="shared" si="3"/>
        <v>Cartago</v>
      </c>
      <c r="O62">
        <f t="shared" si="0"/>
        <v>4286387375.0983973</v>
      </c>
    </row>
    <row r="63" spans="1:15">
      <c r="A63" t="s">
        <v>9</v>
      </c>
      <c r="B63" t="str">
        <f>VLOOKUP(A63,'muni data'!A:B,2)</f>
        <v>Alajuela</v>
      </c>
      <c r="C63">
        <v>402</v>
      </c>
      <c r="D63">
        <v>1</v>
      </c>
      <c r="E63">
        <v>2</v>
      </c>
      <c r="F63" t="str">
        <f t="shared" si="1"/>
        <v>Alajuela - 1</v>
      </c>
      <c r="G63">
        <v>29267.8430175781</v>
      </c>
      <c r="H63">
        <f t="shared" si="2"/>
        <v>856606634.90159512</v>
      </c>
      <c r="J63" t="s">
        <v>1585</v>
      </c>
      <c r="K63" t="s">
        <v>76</v>
      </c>
      <c r="M63" t="s">
        <v>1585</v>
      </c>
      <c r="N63" t="str">
        <f t="shared" si="3"/>
        <v>Cartago</v>
      </c>
      <c r="O63">
        <f t="shared" si="0"/>
        <v>858067533.96948063</v>
      </c>
    </row>
    <row r="64" spans="1:15">
      <c r="A64" t="s">
        <v>9</v>
      </c>
      <c r="B64" t="str">
        <f>VLOOKUP(A64,'muni data'!A:B,2)</f>
        <v>Alajuela</v>
      </c>
      <c r="C64">
        <v>403</v>
      </c>
      <c r="D64">
        <v>196</v>
      </c>
      <c r="E64">
        <v>2</v>
      </c>
      <c r="F64" t="str">
        <f t="shared" si="1"/>
        <v>Alajuela - 196</v>
      </c>
      <c r="G64">
        <v>1227100.7103881801</v>
      </c>
      <c r="H64">
        <f t="shared" si="2"/>
        <v>1505776153435.1763</v>
      </c>
      <c r="J64" t="s">
        <v>1605</v>
      </c>
      <c r="K64" t="s">
        <v>76</v>
      </c>
      <c r="M64" t="s">
        <v>1605</v>
      </c>
      <c r="N64" t="str">
        <f t="shared" si="3"/>
        <v>Cartago</v>
      </c>
      <c r="O64">
        <f t="shared" si="0"/>
        <v>6909.359747171402</v>
      </c>
    </row>
    <row r="65" spans="1:15">
      <c r="A65" t="s">
        <v>9</v>
      </c>
      <c r="B65" t="str">
        <f>VLOOKUP(A65,'muni data'!A:B,2)</f>
        <v>Alajuela</v>
      </c>
      <c r="C65">
        <v>404</v>
      </c>
      <c r="D65">
        <v>193</v>
      </c>
      <c r="E65">
        <v>2</v>
      </c>
      <c r="F65" t="str">
        <f t="shared" si="1"/>
        <v>Alajuela - 193</v>
      </c>
      <c r="G65">
        <v>292245.57623290998</v>
      </c>
      <c r="H65">
        <f t="shared" si="2"/>
        <v>85407476827.705597</v>
      </c>
      <c r="J65" t="s">
        <v>1603</v>
      </c>
      <c r="K65" t="s">
        <v>76</v>
      </c>
      <c r="M65" t="s">
        <v>1603</v>
      </c>
      <c r="N65" t="str">
        <f t="shared" si="3"/>
        <v>Cartago</v>
      </c>
      <c r="O65">
        <f t="shared" si="0"/>
        <v>760602086.01109791</v>
      </c>
    </row>
    <row r="66" spans="1:15">
      <c r="A66" t="s">
        <v>57</v>
      </c>
      <c r="B66" t="str">
        <f>VLOOKUP(A66,'muni data'!A:B,2)</f>
        <v>Flores</v>
      </c>
      <c r="C66">
        <v>405</v>
      </c>
      <c r="D66">
        <v>200</v>
      </c>
      <c r="E66">
        <v>26</v>
      </c>
      <c r="F66" t="str">
        <f t="shared" si="1"/>
        <v>Flores - 200</v>
      </c>
      <c r="G66">
        <v>29271.988830566399</v>
      </c>
      <c r="H66">
        <f t="shared" si="2"/>
        <v>856849330.09680402</v>
      </c>
      <c r="J66" t="s">
        <v>1600</v>
      </c>
      <c r="K66" t="s">
        <v>76</v>
      </c>
      <c r="M66" t="s">
        <v>1600</v>
      </c>
      <c r="N66" t="str">
        <f t="shared" si="3"/>
        <v>Cartago</v>
      </c>
      <c r="O66">
        <f t="shared" ref="O66:O129" si="5">SUMIF(F:F,M66,H:H)</f>
        <v>3428517236.9449744</v>
      </c>
    </row>
    <row r="67" spans="1:15">
      <c r="A67" t="s">
        <v>23</v>
      </c>
      <c r="B67" t="str">
        <f>VLOOKUP(A67,'muni data'!A:B,2)</f>
        <v>Heredia</v>
      </c>
      <c r="C67">
        <v>406</v>
      </c>
      <c r="D67">
        <v>197</v>
      </c>
      <c r="E67">
        <v>9</v>
      </c>
      <c r="F67" t="str">
        <f t="shared" ref="F67:F130" si="6">_xlfn.CONCAT(B67, " - ", D67)</f>
        <v>Heredia - 197</v>
      </c>
      <c r="G67">
        <v>58508.653686523401</v>
      </c>
      <c r="H67">
        <f t="shared" ref="H67:H130" si="7">G67*G67</f>
        <v>3423262556.2095284</v>
      </c>
      <c r="J67" t="s">
        <v>1596</v>
      </c>
      <c r="K67" t="s">
        <v>76</v>
      </c>
      <c r="M67" t="s">
        <v>1596</v>
      </c>
      <c r="N67" t="str">
        <f t="shared" ref="N67:N130" si="8">VLOOKUP(M67,J:K,2)</f>
        <v>Cartago</v>
      </c>
      <c r="O67">
        <f t="shared" si="5"/>
        <v>858159612.7746886</v>
      </c>
    </row>
    <row r="68" spans="1:15">
      <c r="A68" t="s">
        <v>23</v>
      </c>
      <c r="B68" t="str">
        <f>VLOOKUP(A68,'muni data'!A:B,2)</f>
        <v>Heredia</v>
      </c>
      <c r="C68">
        <v>407</v>
      </c>
      <c r="D68">
        <v>194</v>
      </c>
      <c r="E68">
        <v>9</v>
      </c>
      <c r="F68" t="str">
        <f t="shared" si="6"/>
        <v>Heredia - 194</v>
      </c>
      <c r="G68">
        <v>58509.184875488303</v>
      </c>
      <c r="H68">
        <f t="shared" si="7"/>
        <v>3423324714.7940693</v>
      </c>
      <c r="J68" t="s">
        <v>1631</v>
      </c>
      <c r="K68" t="s">
        <v>76</v>
      </c>
      <c r="M68" t="s">
        <v>1631</v>
      </c>
      <c r="N68" t="str">
        <f t="shared" si="8"/>
        <v>Cartago</v>
      </c>
      <c r="O68">
        <f t="shared" si="5"/>
        <v>405529117.63935727</v>
      </c>
    </row>
    <row r="69" spans="1:15">
      <c r="A69" t="s">
        <v>45</v>
      </c>
      <c r="B69" t="str">
        <f>VLOOKUP(A69,'muni data'!A:B,2)</f>
        <v>San Pablo</v>
      </c>
      <c r="C69">
        <v>408</v>
      </c>
      <c r="D69">
        <v>1</v>
      </c>
      <c r="E69">
        <v>20</v>
      </c>
      <c r="F69" t="str">
        <f t="shared" si="6"/>
        <v>San Pablo - 1</v>
      </c>
      <c r="G69">
        <v>29275.7893066406</v>
      </c>
      <c r="H69">
        <f t="shared" si="7"/>
        <v>857071839.52681208</v>
      </c>
      <c r="J69" t="s">
        <v>1629</v>
      </c>
      <c r="K69" t="s">
        <v>76</v>
      </c>
      <c r="M69" t="s">
        <v>1629</v>
      </c>
      <c r="N69" t="str">
        <f t="shared" si="8"/>
        <v>Cartago</v>
      </c>
      <c r="O69">
        <f t="shared" si="5"/>
        <v>858371362.70494878</v>
      </c>
    </row>
    <row r="70" spans="1:15">
      <c r="A70" t="s">
        <v>9</v>
      </c>
      <c r="B70" t="str">
        <f>VLOOKUP(A70,'muni data'!A:B,2)</f>
        <v>Alajuela</v>
      </c>
      <c r="C70">
        <v>417</v>
      </c>
      <c r="D70">
        <v>195</v>
      </c>
      <c r="E70">
        <v>2</v>
      </c>
      <c r="F70" t="str">
        <f t="shared" si="6"/>
        <v>Alajuela - 195</v>
      </c>
      <c r="G70">
        <v>29269.3974609375</v>
      </c>
      <c r="H70">
        <f t="shared" si="7"/>
        <v>856697627.72633457</v>
      </c>
      <c r="J70" t="s">
        <v>1628</v>
      </c>
      <c r="K70" t="s">
        <v>76</v>
      </c>
      <c r="M70" t="s">
        <v>1628</v>
      </c>
      <c r="N70" t="str">
        <f t="shared" si="8"/>
        <v>Cartago</v>
      </c>
      <c r="O70">
        <f t="shared" si="5"/>
        <v>858361602.70158052</v>
      </c>
    </row>
    <row r="71" spans="1:15">
      <c r="A71" t="s">
        <v>9</v>
      </c>
      <c r="B71" t="str">
        <f>VLOOKUP(A71,'muni data'!A:B,2)</f>
        <v>Alajuela</v>
      </c>
      <c r="C71">
        <v>418</v>
      </c>
      <c r="D71">
        <v>1</v>
      </c>
      <c r="E71">
        <v>2</v>
      </c>
      <c r="F71" t="str">
        <f t="shared" si="6"/>
        <v>Alajuela - 1</v>
      </c>
      <c r="G71">
        <v>29270.527465820302</v>
      </c>
      <c r="H71">
        <f t="shared" si="7"/>
        <v>856763778.12734067</v>
      </c>
      <c r="J71" t="s">
        <v>1541</v>
      </c>
      <c r="K71" t="s">
        <v>76</v>
      </c>
      <c r="M71" t="s">
        <v>1541</v>
      </c>
      <c r="N71" t="str">
        <f t="shared" si="8"/>
        <v>Cartago</v>
      </c>
      <c r="O71">
        <f t="shared" si="5"/>
        <v>380955335.57235813</v>
      </c>
    </row>
    <row r="72" spans="1:15">
      <c r="A72" t="s">
        <v>23</v>
      </c>
      <c r="B72" t="str">
        <f>VLOOKUP(A72,'muni data'!A:B,2)</f>
        <v>Heredia</v>
      </c>
      <c r="C72">
        <v>419</v>
      </c>
      <c r="D72">
        <v>188</v>
      </c>
      <c r="E72">
        <v>9</v>
      </c>
      <c r="F72" t="str">
        <f t="shared" si="6"/>
        <v>Heredia - 188</v>
      </c>
      <c r="G72">
        <v>51234.870605468801</v>
      </c>
      <c r="H72">
        <f t="shared" si="7"/>
        <v>2625011965.9591308</v>
      </c>
      <c r="J72" t="s">
        <v>1532</v>
      </c>
      <c r="K72" t="s">
        <v>76</v>
      </c>
      <c r="M72" t="s">
        <v>1532</v>
      </c>
      <c r="N72" t="str">
        <f t="shared" si="8"/>
        <v>Cartago</v>
      </c>
      <c r="O72">
        <f t="shared" si="5"/>
        <v>858034730.07724679</v>
      </c>
    </row>
    <row r="73" spans="1:15">
      <c r="A73" t="s">
        <v>57</v>
      </c>
      <c r="B73" t="str">
        <f>VLOOKUP(A73,'muni data'!A:B,2)</f>
        <v>Flores</v>
      </c>
      <c r="C73">
        <v>419</v>
      </c>
      <c r="D73">
        <v>188</v>
      </c>
      <c r="E73">
        <v>26</v>
      </c>
      <c r="F73" t="str">
        <f t="shared" si="6"/>
        <v>Flores - 188</v>
      </c>
      <c r="G73">
        <v>7273.4814453125</v>
      </c>
      <c r="H73">
        <f t="shared" si="7"/>
        <v>52903532.335305214</v>
      </c>
      <c r="J73" t="s">
        <v>1635</v>
      </c>
      <c r="K73" t="s">
        <v>76</v>
      </c>
      <c r="M73" t="s">
        <v>1635</v>
      </c>
      <c r="N73" t="str">
        <f t="shared" si="8"/>
        <v>Cartago</v>
      </c>
      <c r="O73">
        <f t="shared" si="5"/>
        <v>3641925009.659678</v>
      </c>
    </row>
    <row r="74" spans="1:15">
      <c r="A74" t="s">
        <v>9</v>
      </c>
      <c r="B74" t="str">
        <f>VLOOKUP(A74,'muni data'!A:B,2)</f>
        <v>Alajuela</v>
      </c>
      <c r="C74">
        <v>425</v>
      </c>
      <c r="D74">
        <v>1</v>
      </c>
      <c r="E74">
        <v>2</v>
      </c>
      <c r="F74" t="str">
        <f t="shared" si="6"/>
        <v>Alajuela - 1</v>
      </c>
      <c r="G74">
        <v>29268.0422363281</v>
      </c>
      <c r="H74">
        <f t="shared" si="7"/>
        <v>856618296.34748554</v>
      </c>
      <c r="J74" t="s">
        <v>1516</v>
      </c>
      <c r="K74" t="s">
        <v>76</v>
      </c>
      <c r="M74" t="s">
        <v>1516</v>
      </c>
      <c r="N74" t="str">
        <f t="shared" si="8"/>
        <v>Cartago</v>
      </c>
      <c r="O74">
        <f t="shared" si="5"/>
        <v>858040973.28115404</v>
      </c>
    </row>
    <row r="75" spans="1:15">
      <c r="A75" t="s">
        <v>9</v>
      </c>
      <c r="B75" t="str">
        <f>VLOOKUP(A75,'muni data'!A:B,2)</f>
        <v>Alajuela</v>
      </c>
      <c r="C75">
        <v>426</v>
      </c>
      <c r="D75">
        <v>1</v>
      </c>
      <c r="E75">
        <v>2</v>
      </c>
      <c r="F75" t="str">
        <f t="shared" si="6"/>
        <v>Alajuela - 1</v>
      </c>
      <c r="G75">
        <v>263074.964660645</v>
      </c>
      <c r="H75">
        <f t="shared" si="7"/>
        <v>69208437031.199615</v>
      </c>
      <c r="J75" t="s">
        <v>1565</v>
      </c>
      <c r="K75" t="s">
        <v>77</v>
      </c>
      <c r="M75" t="s">
        <v>1565</v>
      </c>
      <c r="N75" t="str">
        <f t="shared" si="8"/>
        <v>Curridabat</v>
      </c>
      <c r="O75">
        <f t="shared" si="5"/>
        <v>805652210769.60864</v>
      </c>
    </row>
    <row r="76" spans="1:15">
      <c r="A76" t="s">
        <v>9</v>
      </c>
      <c r="B76" t="str">
        <f>VLOOKUP(A76,'muni data'!A:B,2)</f>
        <v>Alajuela</v>
      </c>
      <c r="C76">
        <v>428</v>
      </c>
      <c r="D76">
        <v>193</v>
      </c>
      <c r="E76">
        <v>2</v>
      </c>
      <c r="F76" t="str">
        <f t="shared" si="6"/>
        <v>Alajuela - 193</v>
      </c>
      <c r="G76">
        <v>87734.099182128906</v>
      </c>
      <c r="H76">
        <f t="shared" si="7"/>
        <v>7697272159.2996321</v>
      </c>
      <c r="J76" t="s">
        <v>1513</v>
      </c>
      <c r="K76" t="s">
        <v>77</v>
      </c>
      <c r="M76" t="s">
        <v>1513</v>
      </c>
      <c r="N76" t="str">
        <f t="shared" si="8"/>
        <v>Curridabat</v>
      </c>
      <c r="O76">
        <f t="shared" si="5"/>
        <v>857647027.2870971</v>
      </c>
    </row>
    <row r="77" spans="1:15">
      <c r="A77" t="s">
        <v>9</v>
      </c>
      <c r="B77" t="str">
        <f>VLOOKUP(A77,'muni data'!A:B,2)</f>
        <v>Alajuela</v>
      </c>
      <c r="C77">
        <v>429</v>
      </c>
      <c r="D77">
        <v>1</v>
      </c>
      <c r="E77">
        <v>2</v>
      </c>
      <c r="F77" t="str">
        <f t="shared" si="6"/>
        <v>Alajuela - 1</v>
      </c>
      <c r="G77">
        <v>29270.7399902344</v>
      </c>
      <c r="H77">
        <f t="shared" si="7"/>
        <v>856776219.57590735</v>
      </c>
      <c r="J77" t="s">
        <v>1506</v>
      </c>
      <c r="K77" t="s">
        <v>77</v>
      </c>
      <c r="M77" t="s">
        <v>1506</v>
      </c>
      <c r="N77" t="str">
        <f t="shared" si="8"/>
        <v>Curridabat</v>
      </c>
      <c r="O77">
        <f t="shared" si="5"/>
        <v>29559107041.665684</v>
      </c>
    </row>
    <row r="78" spans="1:15">
      <c r="A78" t="s">
        <v>45</v>
      </c>
      <c r="B78" t="str">
        <f>VLOOKUP(A78,'muni data'!A:B,2)</f>
        <v>San Pablo</v>
      </c>
      <c r="C78">
        <v>431</v>
      </c>
      <c r="D78">
        <v>192</v>
      </c>
      <c r="E78">
        <v>20</v>
      </c>
      <c r="F78" t="str">
        <f t="shared" si="6"/>
        <v>San Pablo - 192</v>
      </c>
      <c r="G78">
        <v>116989.09478759801</v>
      </c>
      <c r="H78">
        <f t="shared" si="7"/>
        <v>13686448299.22159</v>
      </c>
      <c r="J78" t="s">
        <v>1526</v>
      </c>
      <c r="K78" t="s">
        <v>77</v>
      </c>
      <c r="M78" t="s">
        <v>1526</v>
      </c>
      <c r="N78" t="str">
        <f t="shared" si="8"/>
        <v>Curridabat</v>
      </c>
      <c r="O78">
        <f t="shared" si="5"/>
        <v>11779220592724.344</v>
      </c>
    </row>
    <row r="79" spans="1:15">
      <c r="A79" t="s">
        <v>11</v>
      </c>
      <c r="B79" t="str">
        <f>VLOOKUP(A79,'muni data'!A:B,2)</f>
        <v>Moravia</v>
      </c>
      <c r="C79">
        <v>435</v>
      </c>
      <c r="D79">
        <v>1</v>
      </c>
      <c r="E79">
        <v>3</v>
      </c>
      <c r="F79" t="str">
        <f t="shared" si="6"/>
        <v>Moravia - 1</v>
      </c>
      <c r="G79">
        <v>29279.723205566399</v>
      </c>
      <c r="H79">
        <f t="shared" si="7"/>
        <v>857302190.99458349</v>
      </c>
      <c r="J79" t="s">
        <v>1557</v>
      </c>
      <c r="K79" t="s">
        <v>77</v>
      </c>
      <c r="M79" t="s">
        <v>1557</v>
      </c>
      <c r="N79" t="str">
        <f t="shared" si="8"/>
        <v>Curridabat</v>
      </c>
      <c r="O79">
        <f t="shared" si="5"/>
        <v>33309819850.900322</v>
      </c>
    </row>
    <row r="80" spans="1:15">
      <c r="A80" t="s">
        <v>9</v>
      </c>
      <c r="B80" t="str">
        <f>VLOOKUP(A80,'muni data'!A:B,2)</f>
        <v>Alajuela</v>
      </c>
      <c r="C80">
        <v>437</v>
      </c>
      <c r="D80">
        <v>1</v>
      </c>
      <c r="E80">
        <v>2</v>
      </c>
      <c r="F80" t="str">
        <f t="shared" si="6"/>
        <v>Alajuela - 1</v>
      </c>
      <c r="G80">
        <v>29268.253051757802</v>
      </c>
      <c r="H80">
        <f t="shared" si="7"/>
        <v>856630636.70172989</v>
      </c>
      <c r="J80" t="s">
        <v>1562</v>
      </c>
      <c r="K80" t="s">
        <v>77</v>
      </c>
      <c r="M80" t="s">
        <v>1562</v>
      </c>
      <c r="N80" t="str">
        <f t="shared" si="8"/>
        <v>Curridabat</v>
      </c>
      <c r="O80">
        <f t="shared" si="5"/>
        <v>857744453.32992208</v>
      </c>
    </row>
    <row r="81" spans="1:15">
      <c r="A81" t="s">
        <v>53</v>
      </c>
      <c r="B81" t="str">
        <f>VLOOKUP(A81,'muni data'!A:B,2)</f>
        <v>Belen</v>
      </c>
      <c r="C81">
        <v>438</v>
      </c>
      <c r="D81">
        <v>190</v>
      </c>
      <c r="E81">
        <v>24</v>
      </c>
      <c r="F81" t="str">
        <f t="shared" si="6"/>
        <v>Belen - 190</v>
      </c>
      <c r="G81">
        <v>58506.404785156301</v>
      </c>
      <c r="H81">
        <f t="shared" si="7"/>
        <v>3422999400.8845601</v>
      </c>
      <c r="J81" t="s">
        <v>1556</v>
      </c>
      <c r="K81" t="s">
        <v>77</v>
      </c>
      <c r="M81" t="s">
        <v>1556</v>
      </c>
      <c r="N81" t="str">
        <f t="shared" si="8"/>
        <v>Curridabat</v>
      </c>
      <c r="O81">
        <f t="shared" si="5"/>
        <v>857689572.74388945</v>
      </c>
    </row>
    <row r="82" spans="1:15">
      <c r="A82" t="s">
        <v>23</v>
      </c>
      <c r="B82" t="str">
        <f>VLOOKUP(A82,'muni data'!A:B,2)</f>
        <v>Heredia</v>
      </c>
      <c r="C82">
        <v>439</v>
      </c>
      <c r="D82">
        <v>188</v>
      </c>
      <c r="E82">
        <v>9</v>
      </c>
      <c r="F82" t="str">
        <f t="shared" si="6"/>
        <v>Heredia - 188</v>
      </c>
      <c r="G82">
        <v>29273.320190429698</v>
      </c>
      <c r="H82">
        <f t="shared" si="7"/>
        <v>856927274.97141898</v>
      </c>
      <c r="J82" t="s">
        <v>1555</v>
      </c>
      <c r="K82" t="s">
        <v>77</v>
      </c>
      <c r="M82" t="s">
        <v>1555</v>
      </c>
      <c r="N82" t="str">
        <f t="shared" si="8"/>
        <v>Curridabat</v>
      </c>
      <c r="O82">
        <f t="shared" si="5"/>
        <v>857675540.95615399</v>
      </c>
    </row>
    <row r="83" spans="1:15">
      <c r="A83" t="s">
        <v>45</v>
      </c>
      <c r="B83" t="str">
        <f>VLOOKUP(A83,'muni data'!A:B,2)</f>
        <v>San Pablo</v>
      </c>
      <c r="C83">
        <v>440</v>
      </c>
      <c r="D83">
        <v>191</v>
      </c>
      <c r="E83">
        <v>20</v>
      </c>
      <c r="F83" t="str">
        <f t="shared" si="6"/>
        <v>San Pablo - 191</v>
      </c>
      <c r="G83">
        <v>29275.4940795898</v>
      </c>
      <c r="H83">
        <f t="shared" si="7"/>
        <v>857054553.60409749</v>
      </c>
      <c r="J83" t="s">
        <v>1543</v>
      </c>
      <c r="K83" t="s">
        <v>77</v>
      </c>
      <c r="M83" t="s">
        <v>1543</v>
      </c>
      <c r="N83" t="str">
        <f t="shared" si="8"/>
        <v>Curridabat</v>
      </c>
      <c r="O83">
        <f t="shared" si="5"/>
        <v>857698277.8724395</v>
      </c>
    </row>
    <row r="84" spans="1:15">
      <c r="A84" t="s">
        <v>11</v>
      </c>
      <c r="B84" t="str">
        <f>VLOOKUP(A84,'muni data'!A:B,2)</f>
        <v>Moravia</v>
      </c>
      <c r="C84">
        <v>442</v>
      </c>
      <c r="D84">
        <v>1</v>
      </c>
      <c r="E84">
        <v>3</v>
      </c>
      <c r="F84" t="str">
        <f t="shared" si="6"/>
        <v>Moravia - 1</v>
      </c>
      <c r="G84">
        <v>3582.01196289063</v>
      </c>
      <c r="H84">
        <f t="shared" si="7"/>
        <v>12830809.702291584</v>
      </c>
      <c r="J84" t="s">
        <v>1535</v>
      </c>
      <c r="K84" t="s">
        <v>77</v>
      </c>
      <c r="M84" t="s">
        <v>1535</v>
      </c>
      <c r="N84" t="str">
        <f t="shared" si="8"/>
        <v>Curridabat</v>
      </c>
      <c r="O84">
        <f t="shared" si="5"/>
        <v>5141499834.6377821</v>
      </c>
    </row>
    <row r="85" spans="1:15">
      <c r="A85" t="s">
        <v>35</v>
      </c>
      <c r="B85" t="str">
        <f>VLOOKUP(A85,'muni data'!A:B,2)</f>
        <v>Santo Domingo</v>
      </c>
      <c r="C85">
        <v>442</v>
      </c>
      <c r="D85">
        <v>1</v>
      </c>
      <c r="E85">
        <v>15</v>
      </c>
      <c r="F85" t="str">
        <f t="shared" si="6"/>
        <v>Santo Domingo - 1</v>
      </c>
      <c r="G85">
        <v>25697.5303344727</v>
      </c>
      <c r="H85">
        <f t="shared" si="7"/>
        <v>660363065.29114461</v>
      </c>
      <c r="J85" t="s">
        <v>1552</v>
      </c>
      <c r="K85" t="s">
        <v>77</v>
      </c>
      <c r="M85" t="s">
        <v>1552</v>
      </c>
      <c r="N85" t="str">
        <f t="shared" si="8"/>
        <v>Curridabat</v>
      </c>
      <c r="O85">
        <f t="shared" si="5"/>
        <v>21398340883.321033</v>
      </c>
    </row>
    <row r="86" spans="1:15">
      <c r="A86" t="s">
        <v>9</v>
      </c>
      <c r="B86" t="str">
        <f>VLOOKUP(A86,'muni data'!A:B,2)</f>
        <v>Alajuela</v>
      </c>
      <c r="C86">
        <v>445</v>
      </c>
      <c r="D86">
        <v>1</v>
      </c>
      <c r="E86">
        <v>2</v>
      </c>
      <c r="F86" t="str">
        <f t="shared" si="6"/>
        <v>Alajuela - 1</v>
      </c>
      <c r="G86">
        <v>146148.06713867199</v>
      </c>
      <c r="H86">
        <f t="shared" si="7"/>
        <v>21359257528.369778</v>
      </c>
      <c r="J86" t="s">
        <v>1548</v>
      </c>
      <c r="K86" t="s">
        <v>77</v>
      </c>
      <c r="M86" t="s">
        <v>1548</v>
      </c>
      <c r="N86" t="str">
        <f t="shared" si="8"/>
        <v>Curridabat</v>
      </c>
      <c r="O86">
        <f t="shared" si="5"/>
        <v>8563876404.9871502</v>
      </c>
    </row>
    <row r="87" spans="1:15">
      <c r="A87" t="s">
        <v>9</v>
      </c>
      <c r="B87" t="str">
        <f>VLOOKUP(A87,'muni data'!A:B,2)</f>
        <v>Alajuela</v>
      </c>
      <c r="C87">
        <v>446</v>
      </c>
      <c r="D87">
        <v>183</v>
      </c>
      <c r="E87">
        <v>2</v>
      </c>
      <c r="F87" t="str">
        <f t="shared" si="6"/>
        <v>Alajuela - 183</v>
      </c>
      <c r="G87">
        <v>175425.82739257801</v>
      </c>
      <c r="H87">
        <f t="shared" si="7"/>
        <v>30774220916.370571</v>
      </c>
      <c r="J87" t="s">
        <v>1547</v>
      </c>
      <c r="K87" t="s">
        <v>77</v>
      </c>
      <c r="M87" t="s">
        <v>1547</v>
      </c>
      <c r="N87" t="str">
        <f t="shared" si="8"/>
        <v>Curridabat</v>
      </c>
      <c r="O87">
        <f t="shared" si="5"/>
        <v>999368.26386666298</v>
      </c>
    </row>
    <row r="88" spans="1:15">
      <c r="A88" t="s">
        <v>53</v>
      </c>
      <c r="B88" t="str">
        <f>VLOOKUP(A88,'muni data'!A:B,2)</f>
        <v>Belen</v>
      </c>
      <c r="C88">
        <v>447</v>
      </c>
      <c r="D88">
        <v>185</v>
      </c>
      <c r="E88">
        <v>24</v>
      </c>
      <c r="F88" t="str">
        <f t="shared" si="6"/>
        <v>Belen - 185</v>
      </c>
      <c r="G88">
        <v>9184.4464721679706</v>
      </c>
      <c r="H88">
        <f t="shared" si="7"/>
        <v>84354057.000118673</v>
      </c>
      <c r="J88" t="s">
        <v>1536</v>
      </c>
      <c r="K88" t="s">
        <v>77</v>
      </c>
      <c r="M88" t="s">
        <v>1536</v>
      </c>
      <c r="N88" t="str">
        <f t="shared" si="8"/>
        <v>Curridabat</v>
      </c>
      <c r="O88">
        <f t="shared" si="5"/>
        <v>86359785967.918701</v>
      </c>
    </row>
    <row r="89" spans="1:15">
      <c r="A89" t="s">
        <v>57</v>
      </c>
      <c r="B89" t="str">
        <f>VLOOKUP(A89,'muni data'!A:B,2)</f>
        <v>Flores</v>
      </c>
      <c r="C89">
        <v>447</v>
      </c>
      <c r="D89">
        <v>185</v>
      </c>
      <c r="E89">
        <v>26</v>
      </c>
      <c r="F89" t="str">
        <f t="shared" si="6"/>
        <v>Flores - 185</v>
      </c>
      <c r="G89">
        <v>49322.780151367202</v>
      </c>
      <c r="H89">
        <f t="shared" si="7"/>
        <v>2432736641.8601027</v>
      </c>
      <c r="J89" t="s">
        <v>1542</v>
      </c>
      <c r="K89" t="s">
        <v>77</v>
      </c>
      <c r="M89" t="s">
        <v>1542</v>
      </c>
      <c r="N89" t="str">
        <f t="shared" si="8"/>
        <v>Curridabat</v>
      </c>
      <c r="O89">
        <f t="shared" si="5"/>
        <v>1715296474.8080959</v>
      </c>
    </row>
    <row r="90" spans="1:15">
      <c r="A90" t="s">
        <v>23</v>
      </c>
      <c r="B90" t="str">
        <f>VLOOKUP(A90,'muni data'!A:B,2)</f>
        <v>Heredia</v>
      </c>
      <c r="C90">
        <v>448</v>
      </c>
      <c r="D90">
        <v>189</v>
      </c>
      <c r="E90">
        <v>9</v>
      </c>
      <c r="F90" t="str">
        <f t="shared" si="6"/>
        <v>Heredia - 189</v>
      </c>
      <c r="G90">
        <v>66213.779785156294</v>
      </c>
      <c r="H90">
        <f t="shared" si="7"/>
        <v>4384264633.4371719</v>
      </c>
      <c r="J90" t="s">
        <v>1530</v>
      </c>
      <c r="K90" t="s">
        <v>77</v>
      </c>
      <c r="M90" t="s">
        <v>1530</v>
      </c>
      <c r="N90" t="str">
        <f t="shared" si="8"/>
        <v>Curridabat</v>
      </c>
      <c r="O90">
        <f t="shared" si="5"/>
        <v>6369247.8265577182</v>
      </c>
    </row>
    <row r="91" spans="1:15">
      <c r="A91" t="s">
        <v>57</v>
      </c>
      <c r="B91" t="str">
        <f>VLOOKUP(A91,'muni data'!A:B,2)</f>
        <v>Flores</v>
      </c>
      <c r="C91">
        <v>448</v>
      </c>
      <c r="D91">
        <v>189</v>
      </c>
      <c r="E91">
        <v>26</v>
      </c>
      <c r="F91" t="str">
        <f t="shared" si="6"/>
        <v>Flores - 189</v>
      </c>
      <c r="G91">
        <v>109235.25683593799</v>
      </c>
      <c r="H91">
        <f t="shared" si="7"/>
        <v>11932341336.013338</v>
      </c>
      <c r="J91" t="s">
        <v>1531</v>
      </c>
      <c r="K91" t="s">
        <v>77</v>
      </c>
      <c r="M91" t="s">
        <v>1531</v>
      </c>
      <c r="N91" t="str">
        <f t="shared" si="8"/>
        <v>Curridabat</v>
      </c>
      <c r="O91">
        <f t="shared" si="5"/>
        <v>857674421.99305475</v>
      </c>
    </row>
    <row r="92" spans="1:15">
      <c r="A92" t="s">
        <v>9</v>
      </c>
      <c r="B92" t="str">
        <f>VLOOKUP(A92,'muni data'!A:B,2)</f>
        <v>Alajuela</v>
      </c>
      <c r="C92">
        <v>454</v>
      </c>
      <c r="D92">
        <v>187</v>
      </c>
      <c r="E92">
        <v>2</v>
      </c>
      <c r="F92" t="str">
        <f t="shared" si="6"/>
        <v>Alajuela - 187</v>
      </c>
      <c r="G92">
        <v>29269.357849121101</v>
      </c>
      <c r="H92">
        <f t="shared" si="7"/>
        <v>856695308.89990699</v>
      </c>
      <c r="J92" t="s">
        <v>1518</v>
      </c>
      <c r="K92" t="s">
        <v>77</v>
      </c>
      <c r="M92" t="s">
        <v>1518</v>
      </c>
      <c r="N92" t="str">
        <f t="shared" si="8"/>
        <v>Curridabat</v>
      </c>
      <c r="O92">
        <f t="shared" si="5"/>
        <v>296179249.20321029</v>
      </c>
    </row>
    <row r="93" spans="1:15">
      <c r="A93" t="s">
        <v>9</v>
      </c>
      <c r="B93" t="str">
        <f>VLOOKUP(A93,'muni data'!A:B,2)</f>
        <v>Alajuela</v>
      </c>
      <c r="C93">
        <v>455</v>
      </c>
      <c r="D93">
        <v>186</v>
      </c>
      <c r="E93">
        <v>2</v>
      </c>
      <c r="F93" t="str">
        <f t="shared" si="6"/>
        <v>Alajuela - 186</v>
      </c>
      <c r="G93">
        <v>29270.862182617198</v>
      </c>
      <c r="H93">
        <f t="shared" si="7"/>
        <v>856783372.9137696</v>
      </c>
      <c r="J93" t="s">
        <v>1579</v>
      </c>
      <c r="K93" t="s">
        <v>78</v>
      </c>
      <c r="M93" t="s">
        <v>1579</v>
      </c>
      <c r="N93" t="str">
        <f t="shared" si="8"/>
        <v>Desamparados</v>
      </c>
      <c r="O93">
        <f t="shared" si="5"/>
        <v>9931132231292982</v>
      </c>
    </row>
    <row r="94" spans="1:15">
      <c r="A94" t="s">
        <v>53</v>
      </c>
      <c r="B94" t="str">
        <f>VLOOKUP(A94,'muni data'!A:B,2)</f>
        <v>Belen</v>
      </c>
      <c r="C94">
        <v>457</v>
      </c>
      <c r="D94">
        <v>1</v>
      </c>
      <c r="E94">
        <v>24</v>
      </c>
      <c r="F94" t="str">
        <f t="shared" si="6"/>
        <v>Belen - 1</v>
      </c>
      <c r="G94">
        <v>29272.000854492198</v>
      </c>
      <c r="H94">
        <f t="shared" si="7"/>
        <v>856850034.02539194</v>
      </c>
      <c r="J94" t="s">
        <v>1608</v>
      </c>
      <c r="K94" t="s">
        <v>78</v>
      </c>
      <c r="M94" t="s">
        <v>1608</v>
      </c>
      <c r="N94" t="str">
        <f t="shared" si="8"/>
        <v>Desamparados</v>
      </c>
      <c r="O94">
        <f t="shared" si="5"/>
        <v>7707608534.145689</v>
      </c>
    </row>
    <row r="95" spans="1:15">
      <c r="A95" t="s">
        <v>45</v>
      </c>
      <c r="B95" t="str">
        <f>VLOOKUP(A95,'muni data'!A:B,2)</f>
        <v>San Pablo</v>
      </c>
      <c r="C95">
        <v>458</v>
      </c>
      <c r="D95">
        <v>184</v>
      </c>
      <c r="E95">
        <v>20</v>
      </c>
      <c r="F95" t="str">
        <f t="shared" si="6"/>
        <v>San Pablo - 184</v>
      </c>
      <c r="G95">
        <v>29276.179260253899</v>
      </c>
      <c r="H95">
        <f t="shared" si="7"/>
        <v>857094672.07852054</v>
      </c>
      <c r="J95" t="s">
        <v>1606</v>
      </c>
      <c r="K95" t="s">
        <v>78</v>
      </c>
      <c r="M95" t="s">
        <v>1606</v>
      </c>
      <c r="N95" t="str">
        <f t="shared" si="8"/>
        <v>Desamparados</v>
      </c>
      <c r="O95">
        <f t="shared" si="5"/>
        <v>857823783.20802307</v>
      </c>
    </row>
    <row r="96" spans="1:15">
      <c r="A96" t="s">
        <v>9</v>
      </c>
      <c r="B96" t="str">
        <f>VLOOKUP(A96,'muni data'!A:B,2)</f>
        <v>Alajuela</v>
      </c>
      <c r="C96">
        <v>465</v>
      </c>
      <c r="D96">
        <v>182</v>
      </c>
      <c r="E96">
        <v>2</v>
      </c>
      <c r="F96" t="str">
        <f t="shared" si="6"/>
        <v>Alajuela - 182</v>
      </c>
      <c r="G96">
        <v>175423.77447509801</v>
      </c>
      <c r="H96">
        <f t="shared" si="7"/>
        <v>30773500651.090046</v>
      </c>
      <c r="J96" t="s">
        <v>1594</v>
      </c>
      <c r="K96" t="s">
        <v>78</v>
      </c>
      <c r="M96" t="s">
        <v>1594</v>
      </c>
      <c r="N96" t="str">
        <f t="shared" si="8"/>
        <v>Desamparados</v>
      </c>
      <c r="O96">
        <f t="shared" si="5"/>
        <v>857729884.83172739</v>
      </c>
    </row>
    <row r="97" spans="1:15">
      <c r="A97" t="s">
        <v>53</v>
      </c>
      <c r="B97" t="str">
        <f>VLOOKUP(A97,'muni data'!A:B,2)</f>
        <v>Belen</v>
      </c>
      <c r="C97">
        <v>466</v>
      </c>
      <c r="D97">
        <v>1</v>
      </c>
      <c r="E97">
        <v>24</v>
      </c>
      <c r="F97" t="str">
        <f t="shared" si="6"/>
        <v>Belen - 1</v>
      </c>
      <c r="G97">
        <v>87741.079772949204</v>
      </c>
      <c r="H97">
        <f t="shared" si="7"/>
        <v>7698497079.7230358</v>
      </c>
      <c r="J97" t="s">
        <v>1591</v>
      </c>
      <c r="K97" t="s">
        <v>78</v>
      </c>
      <c r="M97" t="s">
        <v>1591</v>
      </c>
      <c r="N97" t="str">
        <f t="shared" si="8"/>
        <v>Desamparados</v>
      </c>
      <c r="O97">
        <f t="shared" si="5"/>
        <v>857709417.64142501</v>
      </c>
    </row>
    <row r="98" spans="1:15">
      <c r="A98" t="s">
        <v>53</v>
      </c>
      <c r="B98" t="str">
        <f>VLOOKUP(A98,'muni data'!A:B,2)</f>
        <v>Belen</v>
      </c>
      <c r="C98">
        <v>468</v>
      </c>
      <c r="D98">
        <v>1</v>
      </c>
      <c r="E98">
        <v>24</v>
      </c>
      <c r="F98" t="str">
        <f t="shared" si="6"/>
        <v>Belen - 1</v>
      </c>
      <c r="G98">
        <v>29272.213684081999</v>
      </c>
      <c r="H98">
        <f t="shared" si="7"/>
        <v>856862493.96655738</v>
      </c>
      <c r="J98" t="s">
        <v>1592</v>
      </c>
      <c r="K98" t="s">
        <v>78</v>
      </c>
      <c r="M98" t="s">
        <v>1592</v>
      </c>
      <c r="N98" t="str">
        <f t="shared" si="8"/>
        <v>Desamparados</v>
      </c>
      <c r="O98">
        <f t="shared" si="5"/>
        <v>857746491.14198315</v>
      </c>
    </row>
    <row r="99" spans="1:15">
      <c r="A99" t="s">
        <v>53</v>
      </c>
      <c r="B99" t="str">
        <f>VLOOKUP(A99,'muni data'!A:B,2)</f>
        <v>Belen</v>
      </c>
      <c r="C99">
        <v>469</v>
      </c>
      <c r="D99">
        <v>185</v>
      </c>
      <c r="E99">
        <v>24</v>
      </c>
      <c r="F99" t="str">
        <f t="shared" si="6"/>
        <v>Belen - 185</v>
      </c>
      <c r="G99">
        <v>913.871826171875</v>
      </c>
      <c r="H99">
        <f t="shared" si="7"/>
        <v>835161.71467071772</v>
      </c>
      <c r="J99" t="s">
        <v>1588</v>
      </c>
      <c r="K99" t="s">
        <v>78</v>
      </c>
      <c r="M99" t="s">
        <v>1588</v>
      </c>
      <c r="N99" t="str">
        <f t="shared" si="8"/>
        <v>Desamparados</v>
      </c>
      <c r="O99">
        <f t="shared" si="5"/>
        <v>857688957.84530735</v>
      </c>
    </row>
    <row r="100" spans="1:15">
      <c r="A100" t="s">
        <v>57</v>
      </c>
      <c r="B100" t="str">
        <f>VLOOKUP(A100,'muni data'!A:B,2)</f>
        <v>Flores</v>
      </c>
      <c r="C100">
        <v>469</v>
      </c>
      <c r="D100">
        <v>185</v>
      </c>
      <c r="E100">
        <v>26</v>
      </c>
      <c r="F100" t="str">
        <f t="shared" si="6"/>
        <v>Flores - 185</v>
      </c>
      <c r="G100">
        <v>28358.879028320302</v>
      </c>
      <c r="H100">
        <f t="shared" si="7"/>
        <v>804226019.74290502</v>
      </c>
      <c r="J100" t="s">
        <v>1568</v>
      </c>
      <c r="K100" t="s">
        <v>78</v>
      </c>
      <c r="M100" t="s">
        <v>1568</v>
      </c>
      <c r="N100" t="str">
        <f t="shared" si="8"/>
        <v>Desamparados</v>
      </c>
      <c r="O100">
        <f t="shared" si="5"/>
        <v>34130796797.899025</v>
      </c>
    </row>
    <row r="101" spans="1:15">
      <c r="A101" t="s">
        <v>9</v>
      </c>
      <c r="B101" t="str">
        <f>VLOOKUP(A101,'muni data'!A:B,2)</f>
        <v>Alajuela</v>
      </c>
      <c r="C101">
        <v>475</v>
      </c>
      <c r="D101">
        <v>1</v>
      </c>
      <c r="E101">
        <v>2</v>
      </c>
      <c r="F101" t="str">
        <f t="shared" si="6"/>
        <v>Alajuela - 1</v>
      </c>
      <c r="G101">
        <v>29267.701354980501</v>
      </c>
      <c r="H101">
        <f t="shared" si="7"/>
        <v>856598342.60432744</v>
      </c>
      <c r="J101" t="s">
        <v>1580</v>
      </c>
      <c r="K101" t="s">
        <v>78</v>
      </c>
      <c r="M101" t="s">
        <v>1580</v>
      </c>
      <c r="N101" t="str">
        <f t="shared" si="8"/>
        <v>Desamparados</v>
      </c>
      <c r="O101">
        <f t="shared" si="5"/>
        <v>1715456115.9388473</v>
      </c>
    </row>
    <row r="102" spans="1:15">
      <c r="A102" t="s">
        <v>23</v>
      </c>
      <c r="B102" t="str">
        <f>VLOOKUP(A102,'muni data'!A:B,2)</f>
        <v>Heredia</v>
      </c>
      <c r="C102">
        <v>479</v>
      </c>
      <c r="D102">
        <v>180</v>
      </c>
      <c r="E102">
        <v>9</v>
      </c>
      <c r="F102" t="str">
        <f t="shared" si="6"/>
        <v>Heredia - 180</v>
      </c>
      <c r="G102">
        <v>29275.279724121101</v>
      </c>
      <c r="H102">
        <f t="shared" si="7"/>
        <v>857042002.92553604</v>
      </c>
      <c r="J102" t="s">
        <v>1584</v>
      </c>
      <c r="K102" t="s">
        <v>78</v>
      </c>
      <c r="M102" t="s">
        <v>1584</v>
      </c>
      <c r="N102" t="str">
        <f t="shared" si="8"/>
        <v>Desamparados</v>
      </c>
      <c r="O102">
        <f t="shared" si="5"/>
        <v>7706430714.9118633</v>
      </c>
    </row>
    <row r="103" spans="1:15">
      <c r="A103" t="s">
        <v>23</v>
      </c>
      <c r="B103" t="str">
        <f>VLOOKUP(A103,'muni data'!A:B,2)</f>
        <v>Heredia</v>
      </c>
      <c r="C103">
        <v>480</v>
      </c>
      <c r="D103">
        <v>181</v>
      </c>
      <c r="E103">
        <v>9</v>
      </c>
      <c r="F103" t="str">
        <f t="shared" si="6"/>
        <v>Heredia - 181</v>
      </c>
      <c r="G103">
        <v>11644.086303710899</v>
      </c>
      <c r="H103">
        <f t="shared" si="7"/>
        <v>135584745.84826776</v>
      </c>
      <c r="J103" t="s">
        <v>1590</v>
      </c>
      <c r="K103" t="s">
        <v>78</v>
      </c>
      <c r="M103" t="s">
        <v>1590</v>
      </c>
      <c r="N103" t="str">
        <f t="shared" si="8"/>
        <v>Desamparados</v>
      </c>
      <c r="O103">
        <f t="shared" si="5"/>
        <v>167615657364.55847</v>
      </c>
    </row>
    <row r="104" spans="1:15">
      <c r="A104" t="s">
        <v>45</v>
      </c>
      <c r="B104" t="str">
        <f>VLOOKUP(A104,'muni data'!A:B,2)</f>
        <v>San Pablo</v>
      </c>
      <c r="C104">
        <v>480</v>
      </c>
      <c r="D104">
        <v>181</v>
      </c>
      <c r="E104">
        <v>20</v>
      </c>
      <c r="F104" t="str">
        <f t="shared" si="6"/>
        <v>San Pablo - 181</v>
      </c>
      <c r="G104">
        <v>76107.604980468794</v>
      </c>
      <c r="H104">
        <f t="shared" si="7"/>
        <v>5792367535.8630781</v>
      </c>
      <c r="J104" t="s">
        <v>1587</v>
      </c>
      <c r="K104" t="s">
        <v>78</v>
      </c>
      <c r="M104" t="s">
        <v>1587</v>
      </c>
      <c r="N104" t="str">
        <f t="shared" si="8"/>
        <v>Desamparados</v>
      </c>
      <c r="O104">
        <f t="shared" si="5"/>
        <v>857652629.17037547</v>
      </c>
    </row>
    <row r="105" spans="1:15">
      <c r="A105" t="s">
        <v>9</v>
      </c>
      <c r="B105" t="str">
        <f>VLOOKUP(A105,'muni data'!A:B,2)</f>
        <v>Alajuela</v>
      </c>
      <c r="C105">
        <v>486</v>
      </c>
      <c r="D105">
        <v>1</v>
      </c>
      <c r="E105">
        <v>2</v>
      </c>
      <c r="F105" t="str">
        <f t="shared" si="6"/>
        <v>Alajuela - 1</v>
      </c>
      <c r="G105">
        <v>58498.4160766602</v>
      </c>
      <c r="H105">
        <f t="shared" si="7"/>
        <v>3422064683.4780564</v>
      </c>
      <c r="J105" t="s">
        <v>1597</v>
      </c>
      <c r="K105" t="s">
        <v>78</v>
      </c>
      <c r="M105" t="s">
        <v>1597</v>
      </c>
      <c r="N105" t="str">
        <f t="shared" si="8"/>
        <v>Desamparados</v>
      </c>
      <c r="O105">
        <f t="shared" si="5"/>
        <v>117868792.61326884</v>
      </c>
    </row>
    <row r="106" spans="1:15">
      <c r="A106" t="s">
        <v>53</v>
      </c>
      <c r="B106" t="str">
        <f>VLOOKUP(A106,'muni data'!A:B,2)</f>
        <v>Belen</v>
      </c>
      <c r="C106">
        <v>490</v>
      </c>
      <c r="D106">
        <v>178</v>
      </c>
      <c r="E106">
        <v>24</v>
      </c>
      <c r="F106" t="str">
        <f t="shared" si="6"/>
        <v>Belen - 178</v>
      </c>
      <c r="G106">
        <v>58508.329406738303</v>
      </c>
      <c r="H106">
        <f t="shared" si="7"/>
        <v>3423224609.9673982</v>
      </c>
      <c r="J106" t="s">
        <v>1599</v>
      </c>
      <c r="K106" t="s">
        <v>78</v>
      </c>
      <c r="M106" t="s">
        <v>1599</v>
      </c>
      <c r="N106" t="str">
        <f t="shared" si="8"/>
        <v>Desamparados</v>
      </c>
      <c r="O106">
        <f t="shared" si="5"/>
        <v>1715556873.7107062</v>
      </c>
    </row>
    <row r="107" spans="1:15">
      <c r="A107" t="s">
        <v>23</v>
      </c>
      <c r="B107" t="str">
        <f>VLOOKUP(A107,'muni data'!A:B,2)</f>
        <v>Heredia</v>
      </c>
      <c r="C107">
        <v>491</v>
      </c>
      <c r="D107">
        <v>180</v>
      </c>
      <c r="E107">
        <v>9</v>
      </c>
      <c r="F107" t="str">
        <f t="shared" si="6"/>
        <v>Heredia - 180</v>
      </c>
      <c r="G107">
        <v>29275.494140625</v>
      </c>
      <c r="H107">
        <f t="shared" si="7"/>
        <v>857054557.17776871</v>
      </c>
      <c r="J107" t="s">
        <v>1595</v>
      </c>
      <c r="K107" t="s">
        <v>78</v>
      </c>
      <c r="M107" t="s">
        <v>1595</v>
      </c>
      <c r="N107" t="str">
        <f t="shared" si="8"/>
        <v>Desamparados</v>
      </c>
      <c r="O107">
        <f t="shared" si="5"/>
        <v>167568129868.73978</v>
      </c>
    </row>
    <row r="108" spans="1:15">
      <c r="A108" t="s">
        <v>45</v>
      </c>
      <c r="B108" t="str">
        <f>VLOOKUP(A108,'muni data'!A:B,2)</f>
        <v>San Pablo</v>
      </c>
      <c r="C108">
        <v>492</v>
      </c>
      <c r="D108">
        <v>179</v>
      </c>
      <c r="E108">
        <v>20</v>
      </c>
      <c r="F108" t="str">
        <f t="shared" si="6"/>
        <v>San Pablo - 179</v>
      </c>
      <c r="G108">
        <v>29276.119018554698</v>
      </c>
      <c r="H108">
        <f t="shared" si="7"/>
        <v>857091144.78858006</v>
      </c>
      <c r="J108" t="s">
        <v>1581</v>
      </c>
      <c r="K108" t="s">
        <v>78</v>
      </c>
      <c r="M108" t="s">
        <v>1581</v>
      </c>
      <c r="N108" t="str">
        <f t="shared" si="8"/>
        <v>Desamparados</v>
      </c>
      <c r="O108">
        <f t="shared" si="5"/>
        <v>578617854.44121051</v>
      </c>
    </row>
    <row r="109" spans="1:15">
      <c r="A109" t="s">
        <v>9</v>
      </c>
      <c r="B109" t="str">
        <f>VLOOKUP(A109,'muni data'!A:B,2)</f>
        <v>Alajuela</v>
      </c>
      <c r="C109">
        <v>501</v>
      </c>
      <c r="D109">
        <v>1</v>
      </c>
      <c r="E109">
        <v>2</v>
      </c>
      <c r="F109" t="str">
        <f t="shared" si="6"/>
        <v>Alajuela - 1</v>
      </c>
      <c r="G109">
        <v>29267.4597167969</v>
      </c>
      <c r="H109">
        <f t="shared" si="7"/>
        <v>856584198.2743293</v>
      </c>
      <c r="J109" t="s">
        <v>1578</v>
      </c>
      <c r="K109" t="s">
        <v>78</v>
      </c>
      <c r="M109" t="s">
        <v>1578</v>
      </c>
      <c r="N109" t="str">
        <f t="shared" si="8"/>
        <v>Desamparados</v>
      </c>
      <c r="O109">
        <f t="shared" si="5"/>
        <v>857690502.2421608</v>
      </c>
    </row>
    <row r="110" spans="1:15">
      <c r="A110" t="s">
        <v>53</v>
      </c>
      <c r="B110" t="str">
        <f>VLOOKUP(A110,'muni data'!A:B,2)</f>
        <v>Belen</v>
      </c>
      <c r="C110">
        <v>505</v>
      </c>
      <c r="D110">
        <v>176</v>
      </c>
      <c r="E110">
        <v>24</v>
      </c>
      <c r="F110" t="str">
        <f t="shared" si="6"/>
        <v>Belen - 176</v>
      </c>
      <c r="G110">
        <v>29272.394836425799</v>
      </c>
      <c r="H110">
        <f t="shared" si="7"/>
        <v>856873099.45960784</v>
      </c>
      <c r="J110" t="s">
        <v>1576</v>
      </c>
      <c r="K110" t="s">
        <v>78</v>
      </c>
      <c r="M110" t="s">
        <v>1576</v>
      </c>
      <c r="N110" t="str">
        <f t="shared" si="8"/>
        <v>Desamparados</v>
      </c>
      <c r="O110">
        <f t="shared" si="5"/>
        <v>13695844012.697533</v>
      </c>
    </row>
    <row r="111" spans="1:15">
      <c r="A111" t="s">
        <v>23</v>
      </c>
      <c r="B111" t="str">
        <f>VLOOKUP(A111,'muni data'!A:B,2)</f>
        <v>Heredia</v>
      </c>
      <c r="C111">
        <v>506</v>
      </c>
      <c r="D111">
        <v>171</v>
      </c>
      <c r="E111">
        <v>9</v>
      </c>
      <c r="F111" t="str">
        <f t="shared" si="6"/>
        <v>Heredia - 171</v>
      </c>
      <c r="G111">
        <v>87745.555908203096</v>
      </c>
      <c r="H111">
        <f t="shared" si="7"/>
        <v>7699282581.639595</v>
      </c>
      <c r="J111" t="s">
        <v>1570</v>
      </c>
      <c r="K111" t="s">
        <v>78</v>
      </c>
      <c r="M111" t="s">
        <v>1570</v>
      </c>
      <c r="N111" t="str">
        <f t="shared" si="8"/>
        <v>Desamparados</v>
      </c>
      <c r="O111">
        <f t="shared" si="5"/>
        <v>1852159472.0334218</v>
      </c>
    </row>
    <row r="112" spans="1:15">
      <c r="A112" t="s">
        <v>23</v>
      </c>
      <c r="B112" t="str">
        <f>VLOOKUP(A112,'muni data'!A:B,2)</f>
        <v>Heredia</v>
      </c>
      <c r="C112">
        <v>507</v>
      </c>
      <c r="D112">
        <v>173</v>
      </c>
      <c r="E112">
        <v>9</v>
      </c>
      <c r="F112" t="str">
        <f t="shared" si="6"/>
        <v>Heredia - 173</v>
      </c>
      <c r="G112">
        <v>29274.4665527344</v>
      </c>
      <c r="H112">
        <f t="shared" si="7"/>
        <v>856994391.94716513</v>
      </c>
      <c r="J112" t="s">
        <v>1575</v>
      </c>
      <c r="K112" t="s">
        <v>78</v>
      </c>
      <c r="M112" t="s">
        <v>1575</v>
      </c>
      <c r="N112" t="str">
        <f t="shared" si="8"/>
        <v>Desamparados</v>
      </c>
      <c r="O112">
        <f t="shared" si="5"/>
        <v>611868784.10190177</v>
      </c>
    </row>
    <row r="113" spans="1:15">
      <c r="A113" t="s">
        <v>35</v>
      </c>
      <c r="B113" t="str">
        <f>VLOOKUP(A113,'muni data'!A:B,2)</f>
        <v>Santo Domingo</v>
      </c>
      <c r="C113">
        <v>508</v>
      </c>
      <c r="D113">
        <v>175</v>
      </c>
      <c r="E113">
        <v>15</v>
      </c>
      <c r="F113" t="str">
        <f t="shared" si="6"/>
        <v>Santo Domingo - 175</v>
      </c>
      <c r="G113">
        <v>52904.708374023401</v>
      </c>
      <c r="H113">
        <f t="shared" si="7"/>
        <v>2798908168.1404619</v>
      </c>
      <c r="J113" t="s">
        <v>1573</v>
      </c>
      <c r="K113" t="s">
        <v>78</v>
      </c>
      <c r="M113" t="s">
        <v>1573</v>
      </c>
      <c r="N113" t="str">
        <f t="shared" si="8"/>
        <v>Desamparados</v>
      </c>
      <c r="O113">
        <f t="shared" si="5"/>
        <v>850770653.79955304</v>
      </c>
    </row>
    <row r="114" spans="1:15">
      <c r="A114" t="s">
        <v>45</v>
      </c>
      <c r="B114" t="str">
        <f>VLOOKUP(A114,'muni data'!A:B,2)</f>
        <v>San Pablo</v>
      </c>
      <c r="C114">
        <v>508</v>
      </c>
      <c r="D114">
        <v>175</v>
      </c>
      <c r="E114">
        <v>20</v>
      </c>
      <c r="F114" t="str">
        <f t="shared" si="6"/>
        <v>San Pablo - 175</v>
      </c>
      <c r="G114">
        <v>5611.2191162109402</v>
      </c>
      <c r="H114">
        <f t="shared" si="7"/>
        <v>31485779.970131084</v>
      </c>
      <c r="J114" t="s">
        <v>1564</v>
      </c>
      <c r="K114" t="s">
        <v>78</v>
      </c>
      <c r="M114" t="s">
        <v>1564</v>
      </c>
      <c r="N114" t="str">
        <f t="shared" si="8"/>
        <v>Desamparados</v>
      </c>
      <c r="O114">
        <f t="shared" si="5"/>
        <v>3515078559.8836226</v>
      </c>
    </row>
    <row r="115" spans="1:15">
      <c r="A115" t="s">
        <v>27</v>
      </c>
      <c r="B115" t="str">
        <f>VLOOKUP(A115,'muni data'!A:B,2)</f>
        <v>Vasquez de Coronado</v>
      </c>
      <c r="C115">
        <v>513</v>
      </c>
      <c r="D115">
        <v>1</v>
      </c>
      <c r="E115">
        <v>11</v>
      </c>
      <c r="F115" t="str">
        <f t="shared" si="6"/>
        <v>Vasquez de Coronado - 1</v>
      </c>
      <c r="G115">
        <v>29288.1325683594</v>
      </c>
      <c r="H115">
        <f t="shared" si="7"/>
        <v>857794709.34179461</v>
      </c>
      <c r="J115" t="s">
        <v>1554</v>
      </c>
      <c r="K115" t="s">
        <v>78</v>
      </c>
      <c r="M115" t="s">
        <v>1554</v>
      </c>
      <c r="N115" t="str">
        <f t="shared" si="8"/>
        <v>Desamparados</v>
      </c>
      <c r="O115">
        <f t="shared" si="5"/>
        <v>3077516608.3761888</v>
      </c>
    </row>
    <row r="116" spans="1:15">
      <c r="A116" t="s">
        <v>9</v>
      </c>
      <c r="B116" t="str">
        <f>VLOOKUP(A116,'muni data'!A:B,2)</f>
        <v>Alajuela</v>
      </c>
      <c r="C116">
        <v>518</v>
      </c>
      <c r="D116">
        <v>166</v>
      </c>
      <c r="E116">
        <v>2</v>
      </c>
      <c r="F116" t="str">
        <f t="shared" si="6"/>
        <v>Alajuela - 166</v>
      </c>
      <c r="G116">
        <v>87731.264953613296</v>
      </c>
      <c r="H116">
        <f t="shared" si="7"/>
        <v>7696774850.3610964</v>
      </c>
      <c r="J116" t="s">
        <v>1617</v>
      </c>
      <c r="K116" t="s">
        <v>79</v>
      </c>
      <c r="M116" t="s">
        <v>1617</v>
      </c>
      <c r="N116" t="str">
        <f t="shared" si="8"/>
        <v>El Cuarco</v>
      </c>
      <c r="O116">
        <f t="shared" si="5"/>
        <v>2.702139703790536E+16</v>
      </c>
    </row>
    <row r="117" spans="1:15">
      <c r="A117" t="s">
        <v>9</v>
      </c>
      <c r="B117" t="str">
        <f>VLOOKUP(A117,'muni data'!A:B,2)</f>
        <v>Alajuela</v>
      </c>
      <c r="C117">
        <v>519</v>
      </c>
      <c r="D117">
        <v>174</v>
      </c>
      <c r="E117">
        <v>2</v>
      </c>
      <c r="F117" t="str">
        <f t="shared" si="6"/>
        <v>Alajuela - 174</v>
      </c>
      <c r="G117">
        <v>29269.146484375</v>
      </c>
      <c r="H117">
        <f t="shared" si="7"/>
        <v>856682935.92380142</v>
      </c>
      <c r="J117" t="s">
        <v>1633</v>
      </c>
      <c r="K117" t="s">
        <v>79</v>
      </c>
      <c r="M117" t="s">
        <v>1633</v>
      </c>
      <c r="N117" t="str">
        <f t="shared" si="8"/>
        <v>El Cuarco</v>
      </c>
      <c r="O117">
        <f t="shared" si="5"/>
        <v>858302775.62633419</v>
      </c>
    </row>
    <row r="118" spans="1:15">
      <c r="A118" t="s">
        <v>23</v>
      </c>
      <c r="B118" t="str">
        <f>VLOOKUP(A118,'muni data'!A:B,2)</f>
        <v>Heredia</v>
      </c>
      <c r="C118">
        <v>521</v>
      </c>
      <c r="D118">
        <v>171</v>
      </c>
      <c r="E118">
        <v>9</v>
      </c>
      <c r="F118" t="str">
        <f t="shared" si="6"/>
        <v>Heredia - 171</v>
      </c>
      <c r="G118">
        <v>29273.601745605501</v>
      </c>
      <c r="H118">
        <f t="shared" si="7"/>
        <v>856943759.16031742</v>
      </c>
      <c r="J118" t="s">
        <v>1632</v>
      </c>
      <c r="K118" t="s">
        <v>79</v>
      </c>
      <c r="M118" t="s">
        <v>1632</v>
      </c>
      <c r="N118" t="str">
        <f t="shared" si="8"/>
        <v>El Cuarco</v>
      </c>
      <c r="O118">
        <f t="shared" si="5"/>
        <v>13706520168.104513</v>
      </c>
    </row>
    <row r="119" spans="1:15">
      <c r="A119" t="s">
        <v>23</v>
      </c>
      <c r="B119" t="str">
        <f>VLOOKUP(A119,'muni data'!A:B,2)</f>
        <v>Heredia</v>
      </c>
      <c r="C119">
        <v>523</v>
      </c>
      <c r="D119">
        <v>173</v>
      </c>
      <c r="E119">
        <v>9</v>
      </c>
      <c r="F119" t="str">
        <f t="shared" si="6"/>
        <v>Heredia - 173</v>
      </c>
      <c r="G119">
        <v>29274.680297851599</v>
      </c>
      <c r="H119">
        <f t="shared" si="7"/>
        <v>857006906.54142058</v>
      </c>
      <c r="J119" t="s">
        <v>1626</v>
      </c>
      <c r="K119" t="s">
        <v>79</v>
      </c>
      <c r="M119" t="s">
        <v>1626</v>
      </c>
      <c r="N119" t="str">
        <f t="shared" si="8"/>
        <v>El Cuarco</v>
      </c>
      <c r="O119">
        <f t="shared" si="5"/>
        <v>8569928460.0025778</v>
      </c>
    </row>
    <row r="120" spans="1:15">
      <c r="A120" t="s">
        <v>45</v>
      </c>
      <c r="B120" t="str">
        <f>VLOOKUP(A120,'muni data'!A:B,2)</f>
        <v>San Pablo</v>
      </c>
      <c r="C120">
        <v>524</v>
      </c>
      <c r="D120">
        <v>1</v>
      </c>
      <c r="E120">
        <v>20</v>
      </c>
      <c r="F120" t="str">
        <f t="shared" si="6"/>
        <v>San Pablo - 1</v>
      </c>
      <c r="G120">
        <v>29276.470581054698</v>
      </c>
      <c r="H120">
        <f t="shared" si="7"/>
        <v>857111729.68336117</v>
      </c>
      <c r="J120" t="s">
        <v>1625</v>
      </c>
      <c r="K120" t="s">
        <v>79</v>
      </c>
      <c r="M120" t="s">
        <v>1625</v>
      </c>
      <c r="N120" t="str">
        <f t="shared" si="8"/>
        <v>El Cuarco</v>
      </c>
      <c r="O120">
        <f t="shared" si="5"/>
        <v>858297182.34896839</v>
      </c>
    </row>
    <row r="121" spans="1:15">
      <c r="A121" t="s">
        <v>35</v>
      </c>
      <c r="B121" t="str">
        <f>VLOOKUP(A121,'muni data'!A:B,2)</f>
        <v>Santo Domingo</v>
      </c>
      <c r="C121">
        <v>525</v>
      </c>
      <c r="D121">
        <v>1</v>
      </c>
      <c r="E121">
        <v>15</v>
      </c>
      <c r="F121" t="str">
        <f t="shared" si="6"/>
        <v>Santo Domingo - 1</v>
      </c>
      <c r="G121">
        <v>29279.316955566399</v>
      </c>
      <c r="H121">
        <f t="shared" si="7"/>
        <v>857278401.38451803</v>
      </c>
      <c r="J121" t="s">
        <v>1620</v>
      </c>
      <c r="K121" t="s">
        <v>79</v>
      </c>
      <c r="M121" t="s">
        <v>1620</v>
      </c>
      <c r="N121" t="str">
        <f t="shared" si="8"/>
        <v>El Cuarco</v>
      </c>
      <c r="O121">
        <f t="shared" si="5"/>
        <v>1667776980.4093938</v>
      </c>
    </row>
    <row r="122" spans="1:15">
      <c r="A122" t="s">
        <v>11</v>
      </c>
      <c r="B122" t="str">
        <f>VLOOKUP(A122,'muni data'!A:B,2)</f>
        <v>Moravia</v>
      </c>
      <c r="C122">
        <v>527</v>
      </c>
      <c r="D122">
        <v>1</v>
      </c>
      <c r="E122">
        <v>3</v>
      </c>
      <c r="F122" t="str">
        <f t="shared" si="6"/>
        <v>Moravia - 1</v>
      </c>
      <c r="G122">
        <v>29280.197448730501</v>
      </c>
      <c r="H122">
        <f t="shared" si="7"/>
        <v>857329962.63664412</v>
      </c>
      <c r="J122" t="s">
        <v>1636</v>
      </c>
      <c r="K122" t="s">
        <v>79</v>
      </c>
      <c r="M122" t="s">
        <v>1636</v>
      </c>
      <c r="N122" t="str">
        <f t="shared" si="8"/>
        <v>El Cuarco</v>
      </c>
      <c r="O122">
        <f t="shared" si="5"/>
        <v>858217630.32265604</v>
      </c>
    </row>
    <row r="123" spans="1:15">
      <c r="A123" t="s">
        <v>9</v>
      </c>
      <c r="B123" t="str">
        <f>VLOOKUP(A123,'muni data'!A:B,2)</f>
        <v>Alajuela</v>
      </c>
      <c r="C123">
        <v>532</v>
      </c>
      <c r="D123">
        <v>1</v>
      </c>
      <c r="E123">
        <v>2</v>
      </c>
      <c r="F123" t="str">
        <f t="shared" si="6"/>
        <v>Alajuela - 1</v>
      </c>
      <c r="G123">
        <v>29267.732727050799</v>
      </c>
      <c r="H123">
        <f t="shared" si="7"/>
        <v>856600178.98208046</v>
      </c>
      <c r="J123" t="s">
        <v>1637</v>
      </c>
      <c r="K123" t="s">
        <v>79</v>
      </c>
      <c r="M123" t="s">
        <v>1637</v>
      </c>
      <c r="N123" t="str">
        <f t="shared" si="8"/>
        <v>El Cuarco</v>
      </c>
      <c r="O123">
        <f t="shared" si="5"/>
        <v>858340977.76888895</v>
      </c>
    </row>
    <row r="124" spans="1:15">
      <c r="A124" t="s">
        <v>9</v>
      </c>
      <c r="B124" t="str">
        <f>VLOOKUP(A124,'muni data'!A:B,2)</f>
        <v>Alajuela</v>
      </c>
      <c r="C124">
        <v>533</v>
      </c>
      <c r="D124">
        <v>166</v>
      </c>
      <c r="E124">
        <v>2</v>
      </c>
      <c r="F124" t="str">
        <f t="shared" si="6"/>
        <v>Alajuela - 166</v>
      </c>
      <c r="G124">
        <v>29268.8381347656</v>
      </c>
      <c r="H124">
        <f t="shared" si="7"/>
        <v>856664885.75910902</v>
      </c>
      <c r="J124" t="s">
        <v>1630</v>
      </c>
      <c r="K124" t="s">
        <v>79</v>
      </c>
      <c r="M124" t="s">
        <v>1630</v>
      </c>
      <c r="N124" t="str">
        <f t="shared" si="8"/>
        <v>El Cuarco</v>
      </c>
      <c r="O124">
        <f t="shared" si="5"/>
        <v>83869196.527504921</v>
      </c>
    </row>
    <row r="125" spans="1:15">
      <c r="A125" t="s">
        <v>9</v>
      </c>
      <c r="B125" t="str">
        <f>VLOOKUP(A125,'muni data'!A:B,2)</f>
        <v>Alajuela</v>
      </c>
      <c r="C125">
        <v>534</v>
      </c>
      <c r="D125">
        <v>1</v>
      </c>
      <c r="E125">
        <v>2</v>
      </c>
      <c r="F125" t="str">
        <f t="shared" si="6"/>
        <v>Alajuela - 1</v>
      </c>
      <c r="G125">
        <v>29269.580383300799</v>
      </c>
      <c r="H125">
        <f t="shared" si="7"/>
        <v>856708335.81450701</v>
      </c>
      <c r="J125" t="s">
        <v>1634</v>
      </c>
      <c r="K125" t="s">
        <v>79</v>
      </c>
      <c r="M125" t="s">
        <v>1634</v>
      </c>
      <c r="N125" t="str">
        <f t="shared" si="8"/>
        <v>El Cuarco</v>
      </c>
      <c r="O125">
        <f t="shared" si="5"/>
        <v>4076625326.3653727</v>
      </c>
    </row>
    <row r="126" spans="1:15">
      <c r="A126" t="s">
        <v>53</v>
      </c>
      <c r="B126" t="str">
        <f>VLOOKUP(A126,'muni data'!A:B,2)</f>
        <v>Belen</v>
      </c>
      <c r="C126">
        <v>537</v>
      </c>
      <c r="D126">
        <v>172</v>
      </c>
      <c r="E126">
        <v>24</v>
      </c>
      <c r="F126" t="str">
        <f t="shared" si="6"/>
        <v>Belen - 172</v>
      </c>
      <c r="G126">
        <v>29273.201965331999</v>
      </c>
      <c r="H126">
        <f t="shared" si="7"/>
        <v>856920353.30311716</v>
      </c>
      <c r="J126" t="s">
        <v>1452</v>
      </c>
      <c r="K126" t="s">
        <v>80</v>
      </c>
      <c r="M126" t="s">
        <v>1452</v>
      </c>
      <c r="N126" t="str">
        <f t="shared" si="8"/>
        <v>Escazu</v>
      </c>
      <c r="O126">
        <f t="shared" si="5"/>
        <v>538421822896152.5</v>
      </c>
    </row>
    <row r="127" spans="1:15">
      <c r="A127" t="s">
        <v>53</v>
      </c>
      <c r="B127" t="str">
        <f>VLOOKUP(A127,'muni data'!A:B,2)</f>
        <v>Belen</v>
      </c>
      <c r="C127">
        <v>538</v>
      </c>
      <c r="D127">
        <v>167</v>
      </c>
      <c r="E127">
        <v>24</v>
      </c>
      <c r="F127" t="str">
        <f t="shared" si="6"/>
        <v>Belen - 167</v>
      </c>
      <c r="G127">
        <v>116943.07330322301</v>
      </c>
      <c r="H127">
        <f t="shared" si="7"/>
        <v>13675682393.602989</v>
      </c>
      <c r="J127" t="s">
        <v>1503</v>
      </c>
      <c r="K127" t="s">
        <v>80</v>
      </c>
      <c r="M127" t="s">
        <v>1503</v>
      </c>
      <c r="N127" t="str">
        <f t="shared" si="8"/>
        <v>Escazu</v>
      </c>
      <c r="O127">
        <f t="shared" si="5"/>
        <v>3424525236.8041272</v>
      </c>
    </row>
    <row r="128" spans="1:15">
      <c r="A128" t="s">
        <v>23</v>
      </c>
      <c r="B128" t="str">
        <f>VLOOKUP(A128,'muni data'!A:B,2)</f>
        <v>Heredia</v>
      </c>
      <c r="C128">
        <v>539</v>
      </c>
      <c r="D128">
        <v>171</v>
      </c>
      <c r="E128">
        <v>9</v>
      </c>
      <c r="F128" t="str">
        <f t="shared" si="6"/>
        <v>Heredia - 171</v>
      </c>
      <c r="G128">
        <v>29273.814880371101</v>
      </c>
      <c r="H128">
        <f t="shared" si="7"/>
        <v>856956237.65023649</v>
      </c>
      <c r="J128" t="s">
        <v>1494</v>
      </c>
      <c r="K128" t="s">
        <v>80</v>
      </c>
      <c r="M128" t="s">
        <v>1494</v>
      </c>
      <c r="N128" t="str">
        <f t="shared" si="8"/>
        <v>Escazu</v>
      </c>
      <c r="O128">
        <f t="shared" si="5"/>
        <v>857231587.99853432</v>
      </c>
    </row>
    <row r="129" spans="1:15">
      <c r="A129" t="s">
        <v>23</v>
      </c>
      <c r="B129" t="str">
        <f>VLOOKUP(A129,'muni data'!A:B,2)</f>
        <v>Heredia</v>
      </c>
      <c r="C129">
        <v>540</v>
      </c>
      <c r="D129">
        <v>1</v>
      </c>
      <c r="E129">
        <v>9</v>
      </c>
      <c r="F129" t="str">
        <f t="shared" si="6"/>
        <v>Heredia - 1</v>
      </c>
      <c r="G129">
        <v>29275.670227050799</v>
      </c>
      <c r="H129">
        <f t="shared" si="7"/>
        <v>857064867.24302864</v>
      </c>
      <c r="J129" t="s">
        <v>1487</v>
      </c>
      <c r="K129" t="s">
        <v>80</v>
      </c>
      <c r="M129" t="s">
        <v>1487</v>
      </c>
      <c r="N129" t="str">
        <f t="shared" si="8"/>
        <v>Escazu</v>
      </c>
      <c r="O129">
        <f t="shared" si="5"/>
        <v>857201065.98756456</v>
      </c>
    </row>
    <row r="130" spans="1:15">
      <c r="A130" t="s">
        <v>35</v>
      </c>
      <c r="B130" t="str">
        <f>VLOOKUP(A130,'muni data'!A:B,2)</f>
        <v>Santo Domingo</v>
      </c>
      <c r="C130">
        <v>541</v>
      </c>
      <c r="D130">
        <v>170</v>
      </c>
      <c r="E130">
        <v>15</v>
      </c>
      <c r="F130" t="str">
        <f t="shared" si="6"/>
        <v>Santo Domingo - 170</v>
      </c>
      <c r="G130">
        <v>29277.471008300799</v>
      </c>
      <c r="H130">
        <f t="shared" si="7"/>
        <v>857170308.64189386</v>
      </c>
      <c r="J130" t="s">
        <v>1493</v>
      </c>
      <c r="K130" t="s">
        <v>80</v>
      </c>
      <c r="M130" t="s">
        <v>1493</v>
      </c>
      <c r="N130" t="str">
        <f t="shared" si="8"/>
        <v>Escazu</v>
      </c>
      <c r="O130">
        <f t="shared" ref="O130:O193" si="9">SUMIF(F:F,M130,H:H)</f>
        <v>13688933716.2668</v>
      </c>
    </row>
    <row r="131" spans="1:15">
      <c r="A131" t="s">
        <v>9</v>
      </c>
      <c r="B131" t="str">
        <f>VLOOKUP(A131,'muni data'!A:B,2)</f>
        <v>Alajuela</v>
      </c>
      <c r="C131">
        <v>546</v>
      </c>
      <c r="D131">
        <v>166</v>
      </c>
      <c r="E131">
        <v>2</v>
      </c>
      <c r="F131" t="str">
        <f t="shared" ref="F131:F194" si="10">_xlfn.CONCAT(B131, " - ", D131)</f>
        <v>Alajuela - 166</v>
      </c>
      <c r="G131">
        <v>29268.900695800799</v>
      </c>
      <c r="H131">
        <f t="shared" ref="H131:H194" si="11">G131*G131</f>
        <v>856668547.94064856</v>
      </c>
      <c r="J131" t="s">
        <v>1449</v>
      </c>
      <c r="K131" t="s">
        <v>80</v>
      </c>
      <c r="M131" t="s">
        <v>1449</v>
      </c>
      <c r="N131" t="str">
        <f t="shared" ref="N131:N194" si="12">VLOOKUP(M131,J:K,2)</f>
        <v>Escazu</v>
      </c>
      <c r="O131">
        <f t="shared" si="9"/>
        <v>857001803.4919492</v>
      </c>
    </row>
    <row r="132" spans="1:15">
      <c r="A132" t="s">
        <v>53</v>
      </c>
      <c r="B132" t="str">
        <f>VLOOKUP(A132,'muni data'!A:B,2)</f>
        <v>Belen</v>
      </c>
      <c r="C132">
        <v>547</v>
      </c>
      <c r="D132">
        <v>165</v>
      </c>
      <c r="E132">
        <v>24</v>
      </c>
      <c r="F132" t="str">
        <f t="shared" si="10"/>
        <v>Belen - 165</v>
      </c>
      <c r="G132">
        <v>29272.4238891602</v>
      </c>
      <c r="H132">
        <f t="shared" si="11"/>
        <v>856874800.34667671</v>
      </c>
      <c r="J132" t="s">
        <v>1551</v>
      </c>
      <c r="K132" t="s">
        <v>80</v>
      </c>
      <c r="M132" t="s">
        <v>1551</v>
      </c>
      <c r="N132" t="str">
        <f t="shared" si="12"/>
        <v>Escazu</v>
      </c>
      <c r="O132">
        <f t="shared" si="9"/>
        <v>21380203259.777237</v>
      </c>
    </row>
    <row r="133" spans="1:15">
      <c r="A133" t="s">
        <v>23</v>
      </c>
      <c r="B133" t="str">
        <f>VLOOKUP(A133,'muni data'!A:B,2)</f>
        <v>Heredia</v>
      </c>
      <c r="C133">
        <v>548</v>
      </c>
      <c r="D133">
        <v>177</v>
      </c>
      <c r="E133">
        <v>9</v>
      </c>
      <c r="F133" t="str">
        <f t="shared" si="10"/>
        <v>Heredia - 177</v>
      </c>
      <c r="G133">
        <v>438471.21197509801</v>
      </c>
      <c r="H133">
        <f t="shared" si="11"/>
        <v>192257003730.91132</v>
      </c>
      <c r="J133" t="s">
        <v>1521</v>
      </c>
      <c r="K133" t="s">
        <v>80</v>
      </c>
      <c r="M133" t="s">
        <v>1521</v>
      </c>
      <c r="N133" t="str">
        <f t="shared" si="12"/>
        <v>Escazu</v>
      </c>
      <c r="O133">
        <f t="shared" si="9"/>
        <v>7702994852.3955507</v>
      </c>
    </row>
    <row r="134" spans="1:15">
      <c r="A134" t="s">
        <v>11</v>
      </c>
      <c r="B134" t="str">
        <f>VLOOKUP(A134,'muni data'!A:B,2)</f>
        <v>Moravia</v>
      </c>
      <c r="C134">
        <v>549</v>
      </c>
      <c r="D134">
        <v>155</v>
      </c>
      <c r="E134">
        <v>3</v>
      </c>
      <c r="F134" t="str">
        <f t="shared" si="10"/>
        <v>Moravia - 155</v>
      </c>
      <c r="G134">
        <v>29280.712219238299</v>
      </c>
      <c r="H134">
        <f t="shared" si="11"/>
        <v>857360108.06585109</v>
      </c>
      <c r="J134" t="s">
        <v>1509</v>
      </c>
      <c r="K134" t="s">
        <v>80</v>
      </c>
      <c r="M134" t="s">
        <v>1509</v>
      </c>
      <c r="N134" t="str">
        <f t="shared" si="12"/>
        <v>Escazu</v>
      </c>
      <c r="O134">
        <f t="shared" si="9"/>
        <v>22604774416.441372</v>
      </c>
    </row>
    <row r="135" spans="1:15">
      <c r="A135" t="s">
        <v>23</v>
      </c>
      <c r="B135" t="str">
        <f>VLOOKUP(A135,'muni data'!A:B,2)</f>
        <v>Heredia</v>
      </c>
      <c r="C135">
        <v>559</v>
      </c>
      <c r="D135">
        <v>168</v>
      </c>
      <c r="E135">
        <v>9</v>
      </c>
      <c r="F135" t="str">
        <f t="shared" si="10"/>
        <v>Heredia - 168</v>
      </c>
      <c r="G135">
        <v>146186.911560059</v>
      </c>
      <c r="H135">
        <f t="shared" si="11"/>
        <v>21370613111.468513</v>
      </c>
      <c r="J135" t="s">
        <v>1357</v>
      </c>
      <c r="K135" t="s">
        <v>81</v>
      </c>
      <c r="M135" t="s">
        <v>1357</v>
      </c>
      <c r="N135" t="str">
        <f t="shared" si="12"/>
        <v>Flores</v>
      </c>
      <c r="O135">
        <f t="shared" si="9"/>
        <v>3929585416075.5552</v>
      </c>
    </row>
    <row r="136" spans="1:15">
      <c r="A136" t="s">
        <v>23</v>
      </c>
      <c r="B136" t="str">
        <f>VLOOKUP(A136,'muni data'!A:B,2)</f>
        <v>Heredia</v>
      </c>
      <c r="C136">
        <v>560</v>
      </c>
      <c r="D136">
        <v>1</v>
      </c>
      <c r="E136">
        <v>9</v>
      </c>
      <c r="F136" t="str">
        <f t="shared" si="10"/>
        <v>Heredia - 1</v>
      </c>
      <c r="G136">
        <v>116990.63067627</v>
      </c>
      <c r="H136">
        <f t="shared" si="11"/>
        <v>13686807666.031406</v>
      </c>
      <c r="J136" t="s">
        <v>1391</v>
      </c>
      <c r="K136" t="s">
        <v>81</v>
      </c>
      <c r="M136" t="s">
        <v>1391</v>
      </c>
      <c r="N136" t="str">
        <f t="shared" si="12"/>
        <v>Flores</v>
      </c>
      <c r="O136">
        <f t="shared" si="9"/>
        <v>3236962661.6030078</v>
      </c>
    </row>
    <row r="137" spans="1:15">
      <c r="A137" t="s">
        <v>35</v>
      </c>
      <c r="B137" t="str">
        <f>VLOOKUP(A137,'muni data'!A:B,2)</f>
        <v>Santo Domingo</v>
      </c>
      <c r="C137">
        <v>561</v>
      </c>
      <c r="D137">
        <v>169</v>
      </c>
      <c r="E137">
        <v>15</v>
      </c>
      <c r="F137" t="str">
        <f t="shared" si="10"/>
        <v>Santo Domingo - 169</v>
      </c>
      <c r="G137">
        <v>73264.230957031294</v>
      </c>
      <c r="H137">
        <f t="shared" si="11"/>
        <v>5367647537.7252226</v>
      </c>
      <c r="J137" t="s">
        <v>1383</v>
      </c>
      <c r="K137" t="s">
        <v>81</v>
      </c>
      <c r="M137" t="s">
        <v>1383</v>
      </c>
      <c r="N137" t="str">
        <f t="shared" si="12"/>
        <v>Flores</v>
      </c>
      <c r="O137">
        <f t="shared" si="9"/>
        <v>52903532.335305214</v>
      </c>
    </row>
    <row r="138" spans="1:15">
      <c r="A138" t="s">
        <v>45</v>
      </c>
      <c r="B138" t="str">
        <f>VLOOKUP(A138,'muni data'!A:B,2)</f>
        <v>San Pablo</v>
      </c>
      <c r="C138">
        <v>561</v>
      </c>
      <c r="D138">
        <v>169</v>
      </c>
      <c r="E138">
        <v>20</v>
      </c>
      <c r="F138" t="str">
        <f t="shared" si="10"/>
        <v>San Pablo - 169</v>
      </c>
      <c r="G138">
        <v>72969.299926757798</v>
      </c>
      <c r="H138">
        <f t="shared" si="11"/>
        <v>5324518731.801136</v>
      </c>
      <c r="J138" t="s">
        <v>1393</v>
      </c>
      <c r="K138" t="s">
        <v>81</v>
      </c>
      <c r="M138" t="s">
        <v>1393</v>
      </c>
      <c r="N138" t="str">
        <f t="shared" si="12"/>
        <v>Flores</v>
      </c>
      <c r="O138">
        <f t="shared" si="9"/>
        <v>11932341336.013338</v>
      </c>
    </row>
    <row r="139" spans="1:15">
      <c r="A139" t="s">
        <v>35</v>
      </c>
      <c r="B139" t="str">
        <f>VLOOKUP(A139,'muni data'!A:B,2)</f>
        <v>Santo Domingo</v>
      </c>
      <c r="C139">
        <v>562</v>
      </c>
      <c r="D139">
        <v>1</v>
      </c>
      <c r="E139">
        <v>15</v>
      </c>
      <c r="F139" t="str">
        <f t="shared" si="10"/>
        <v>Santo Domingo - 1</v>
      </c>
      <c r="G139">
        <v>58521.2920532227</v>
      </c>
      <c r="H139">
        <f t="shared" si="11"/>
        <v>3424741623.5785861</v>
      </c>
      <c r="J139" t="s">
        <v>1377</v>
      </c>
      <c r="K139" t="s">
        <v>81</v>
      </c>
      <c r="M139" t="s">
        <v>1377</v>
      </c>
      <c r="N139" t="str">
        <f t="shared" si="12"/>
        <v>Flores</v>
      </c>
      <c r="O139">
        <f t="shared" si="9"/>
        <v>856849330.09680402</v>
      </c>
    </row>
    <row r="140" spans="1:15">
      <c r="A140" t="s">
        <v>53</v>
      </c>
      <c r="B140" t="str">
        <f>VLOOKUP(A140,'muni data'!A:B,2)</f>
        <v>Belen</v>
      </c>
      <c r="C140">
        <v>568</v>
      </c>
      <c r="D140">
        <v>1</v>
      </c>
      <c r="E140">
        <v>24</v>
      </c>
      <c r="F140" t="str">
        <f t="shared" si="10"/>
        <v>Belen - 1</v>
      </c>
      <c r="G140">
        <v>701338.72534179699</v>
      </c>
      <c r="H140">
        <f t="shared" si="11"/>
        <v>491876007664.05658</v>
      </c>
      <c r="J140" t="s">
        <v>1369</v>
      </c>
      <c r="K140" t="s">
        <v>81</v>
      </c>
      <c r="M140" t="s">
        <v>1369</v>
      </c>
      <c r="N140" t="str">
        <f t="shared" si="12"/>
        <v>Flores</v>
      </c>
      <c r="O140">
        <f t="shared" si="9"/>
        <v>22222925152.927818</v>
      </c>
    </row>
    <row r="141" spans="1:15">
      <c r="A141" t="s">
        <v>23</v>
      </c>
      <c r="B141" t="str">
        <f>VLOOKUP(A141,'muni data'!A:B,2)</f>
        <v>Heredia</v>
      </c>
      <c r="C141">
        <v>569</v>
      </c>
      <c r="D141">
        <v>163</v>
      </c>
      <c r="E141">
        <v>9</v>
      </c>
      <c r="F141" t="str">
        <f t="shared" si="10"/>
        <v>Heredia - 163</v>
      </c>
      <c r="G141">
        <v>29274.1647949219</v>
      </c>
      <c r="H141">
        <f t="shared" si="11"/>
        <v>856976724.44024479</v>
      </c>
      <c r="J141" t="s">
        <v>1367</v>
      </c>
      <c r="K141" t="s">
        <v>81</v>
      </c>
      <c r="M141" t="s">
        <v>1367</v>
      </c>
      <c r="N141" t="str">
        <f t="shared" si="12"/>
        <v>Flores</v>
      </c>
      <c r="O141">
        <f t="shared" si="9"/>
        <v>856899388.35860384</v>
      </c>
    </row>
    <row r="142" spans="1:15">
      <c r="A142" t="s">
        <v>23</v>
      </c>
      <c r="B142" t="str">
        <f>VLOOKUP(A142,'muni data'!A:B,2)</f>
        <v>Heredia</v>
      </c>
      <c r="C142">
        <v>570</v>
      </c>
      <c r="D142">
        <v>1</v>
      </c>
      <c r="E142">
        <v>9</v>
      </c>
      <c r="F142" t="str">
        <f t="shared" si="10"/>
        <v>Heredia - 1</v>
      </c>
      <c r="G142">
        <v>49583.675964355498</v>
      </c>
      <c r="H142">
        <f t="shared" si="11"/>
        <v>2458540922.1382051</v>
      </c>
      <c r="J142" t="s">
        <v>1459</v>
      </c>
      <c r="K142" t="s">
        <v>82</v>
      </c>
      <c r="M142" t="s">
        <v>1459</v>
      </c>
      <c r="N142" t="str">
        <f t="shared" si="12"/>
        <v>Goicoechea</v>
      </c>
      <c r="O142">
        <f t="shared" si="9"/>
        <v>324551211504433.75</v>
      </c>
    </row>
    <row r="143" spans="1:15">
      <c r="A143" t="s">
        <v>45</v>
      </c>
      <c r="B143" t="str">
        <f>VLOOKUP(A143,'muni data'!A:B,2)</f>
        <v>San Pablo</v>
      </c>
      <c r="C143">
        <v>570</v>
      </c>
      <c r="D143">
        <v>1</v>
      </c>
      <c r="E143">
        <v>20</v>
      </c>
      <c r="F143" t="str">
        <f t="shared" si="10"/>
        <v>San Pablo - 1</v>
      </c>
      <c r="G143">
        <v>8931.6081542968805</v>
      </c>
      <c r="H143">
        <f t="shared" si="11"/>
        <v>79773624.221902534</v>
      </c>
      <c r="J143" t="s">
        <v>1485</v>
      </c>
      <c r="K143" t="s">
        <v>82</v>
      </c>
      <c r="M143" t="s">
        <v>1485</v>
      </c>
      <c r="N143" t="str">
        <f t="shared" si="12"/>
        <v>Goicoechea</v>
      </c>
      <c r="O143">
        <f t="shared" si="9"/>
        <v>857400959.29219759</v>
      </c>
    </row>
    <row r="144" spans="1:15">
      <c r="A144" t="s">
        <v>11</v>
      </c>
      <c r="B144" t="str">
        <f>VLOOKUP(A144,'muni data'!A:B,2)</f>
        <v>Moravia</v>
      </c>
      <c r="C144">
        <v>573</v>
      </c>
      <c r="D144">
        <v>155</v>
      </c>
      <c r="E144">
        <v>3</v>
      </c>
      <c r="F144" t="str">
        <f t="shared" si="10"/>
        <v>Moravia - 155</v>
      </c>
      <c r="G144">
        <v>29280.768371581999</v>
      </c>
      <c r="H144">
        <f t="shared" si="11"/>
        <v>857363396.4302367</v>
      </c>
      <c r="J144" t="s">
        <v>1480</v>
      </c>
      <c r="K144" t="s">
        <v>82</v>
      </c>
      <c r="M144" t="s">
        <v>1480</v>
      </c>
      <c r="N144" t="str">
        <f t="shared" si="12"/>
        <v>Goicoechea</v>
      </c>
      <c r="O144">
        <f t="shared" si="9"/>
        <v>3425207209.4264522</v>
      </c>
    </row>
    <row r="145" spans="1:15">
      <c r="A145" t="s">
        <v>27</v>
      </c>
      <c r="B145" t="str">
        <f>VLOOKUP(A145,'muni data'!A:B,2)</f>
        <v>Vasquez de Coronado</v>
      </c>
      <c r="C145">
        <v>574</v>
      </c>
      <c r="D145">
        <v>164</v>
      </c>
      <c r="E145">
        <v>11</v>
      </c>
      <c r="F145" t="str">
        <f t="shared" si="10"/>
        <v>Vasquez de Coronado - 164</v>
      </c>
      <c r="G145">
        <v>29281.090026855501</v>
      </c>
      <c r="H145">
        <f t="shared" si="11"/>
        <v>857382233.16081667</v>
      </c>
      <c r="J145" t="s">
        <v>1489</v>
      </c>
      <c r="K145" t="s">
        <v>82</v>
      </c>
      <c r="M145" t="s">
        <v>1489</v>
      </c>
      <c r="N145" t="str">
        <f t="shared" si="12"/>
        <v>Goicoechea</v>
      </c>
      <c r="O145">
        <f t="shared" si="9"/>
        <v>87351419.300482079</v>
      </c>
    </row>
    <row r="146" spans="1:15">
      <c r="A146" t="s">
        <v>53</v>
      </c>
      <c r="B146" t="str">
        <f>VLOOKUP(A146,'muni data'!A:B,2)</f>
        <v>Belen</v>
      </c>
      <c r="C146">
        <v>584</v>
      </c>
      <c r="D146">
        <v>161</v>
      </c>
      <c r="E146">
        <v>24</v>
      </c>
      <c r="F146" t="str">
        <f t="shared" si="10"/>
        <v>Belen - 161</v>
      </c>
      <c r="G146">
        <v>58507.612121582002</v>
      </c>
      <c r="H146">
        <f t="shared" si="11"/>
        <v>3423140676.1694894</v>
      </c>
      <c r="J146" t="s">
        <v>1474</v>
      </c>
      <c r="K146" t="s">
        <v>82</v>
      </c>
      <c r="M146" t="s">
        <v>1474</v>
      </c>
      <c r="N146" t="str">
        <f t="shared" si="12"/>
        <v>Goicoechea</v>
      </c>
      <c r="O146">
        <f t="shared" si="9"/>
        <v>11435655577.12211</v>
      </c>
    </row>
    <row r="147" spans="1:15">
      <c r="A147" t="s">
        <v>23</v>
      </c>
      <c r="B147" t="str">
        <f>VLOOKUP(A147,'muni data'!A:B,2)</f>
        <v>Heredia</v>
      </c>
      <c r="C147">
        <v>585</v>
      </c>
      <c r="D147">
        <v>163</v>
      </c>
      <c r="E147">
        <v>9</v>
      </c>
      <c r="F147" t="str">
        <f t="shared" si="10"/>
        <v>Heredia - 163</v>
      </c>
      <c r="G147">
        <v>29274.224487304698</v>
      </c>
      <c r="H147">
        <f t="shared" si="11"/>
        <v>856980219.33310997</v>
      </c>
      <c r="J147" t="s">
        <v>1472</v>
      </c>
      <c r="K147" t="s">
        <v>82</v>
      </c>
      <c r="M147" t="s">
        <v>1472</v>
      </c>
      <c r="N147" t="str">
        <f t="shared" si="12"/>
        <v>Goicoechea</v>
      </c>
      <c r="O147">
        <f t="shared" si="9"/>
        <v>6543162.5965205235</v>
      </c>
    </row>
    <row r="148" spans="1:15">
      <c r="A148" t="s">
        <v>35</v>
      </c>
      <c r="B148" t="str">
        <f>VLOOKUP(A148,'muni data'!A:B,2)</f>
        <v>Santo Domingo</v>
      </c>
      <c r="C148">
        <v>587</v>
      </c>
      <c r="D148">
        <v>1</v>
      </c>
      <c r="E148">
        <v>15</v>
      </c>
      <c r="F148" t="str">
        <f t="shared" si="10"/>
        <v>Santo Domingo - 1</v>
      </c>
      <c r="G148">
        <v>643058.42565918004</v>
      </c>
      <c r="H148">
        <f t="shared" si="11"/>
        <v>413524138811.26318</v>
      </c>
      <c r="J148" t="s">
        <v>1471</v>
      </c>
      <c r="K148" t="s">
        <v>82</v>
      </c>
      <c r="M148" t="s">
        <v>1471</v>
      </c>
      <c r="N148" t="str">
        <f t="shared" si="12"/>
        <v>Goicoechea</v>
      </c>
      <c r="O148">
        <f t="shared" si="9"/>
        <v>462619620.85590219</v>
      </c>
    </row>
    <row r="149" spans="1:15">
      <c r="A149" t="s">
        <v>27</v>
      </c>
      <c r="B149" t="str">
        <f>VLOOKUP(A149,'muni data'!A:B,2)</f>
        <v>Vasquez de Coronado</v>
      </c>
      <c r="C149">
        <v>590</v>
      </c>
      <c r="D149">
        <v>159</v>
      </c>
      <c r="E149">
        <v>11</v>
      </c>
      <c r="F149" t="str">
        <f t="shared" si="10"/>
        <v>Vasquez de Coronado - 159</v>
      </c>
      <c r="G149">
        <v>29281.065734863299</v>
      </c>
      <c r="H149">
        <f t="shared" si="11"/>
        <v>857380810.56938565</v>
      </c>
      <c r="J149" t="s">
        <v>1466</v>
      </c>
      <c r="K149" t="s">
        <v>82</v>
      </c>
      <c r="M149" t="s">
        <v>1466</v>
      </c>
      <c r="N149" t="str">
        <f t="shared" si="12"/>
        <v>Goicoechea</v>
      </c>
      <c r="O149">
        <f t="shared" si="9"/>
        <v>891549040.25997245</v>
      </c>
    </row>
    <row r="150" spans="1:15">
      <c r="A150" t="s">
        <v>21</v>
      </c>
      <c r="B150" t="str">
        <f>VLOOKUP(A150,'muni data'!A:B,2)</f>
        <v>Oreamuno</v>
      </c>
      <c r="C150">
        <v>593</v>
      </c>
      <c r="D150">
        <v>160</v>
      </c>
      <c r="E150">
        <v>8</v>
      </c>
      <c r="F150" t="str">
        <f t="shared" si="10"/>
        <v>Oreamuno - 160</v>
      </c>
      <c r="G150">
        <v>87795.571472167998</v>
      </c>
      <c r="H150">
        <f t="shared" si="11"/>
        <v>7708062370.1245594</v>
      </c>
      <c r="J150" t="s">
        <v>1467</v>
      </c>
      <c r="K150" t="s">
        <v>82</v>
      </c>
      <c r="M150" t="s">
        <v>1467</v>
      </c>
      <c r="N150" t="str">
        <f t="shared" si="12"/>
        <v>Goicoechea</v>
      </c>
      <c r="O150">
        <f t="shared" si="9"/>
        <v>857461603.47955322</v>
      </c>
    </row>
    <row r="151" spans="1:15">
      <c r="A151" t="s">
        <v>53</v>
      </c>
      <c r="B151" t="str">
        <f>VLOOKUP(A151,'muni data'!A:B,2)</f>
        <v>Belen</v>
      </c>
      <c r="C151">
        <v>599</v>
      </c>
      <c r="D151">
        <v>162</v>
      </c>
      <c r="E151">
        <v>24</v>
      </c>
      <c r="F151" t="str">
        <f t="shared" si="10"/>
        <v>Belen - 162</v>
      </c>
      <c r="G151">
        <v>29273.518737793001</v>
      </c>
      <c r="H151">
        <f t="shared" si="11"/>
        <v>856938899.29191792</v>
      </c>
      <c r="J151" t="s">
        <v>1448</v>
      </c>
      <c r="K151" t="s">
        <v>82</v>
      </c>
      <c r="M151" t="s">
        <v>1448</v>
      </c>
      <c r="N151" t="str">
        <f t="shared" si="12"/>
        <v>Goicoechea</v>
      </c>
      <c r="O151">
        <f t="shared" si="9"/>
        <v>3425638075.2671957</v>
      </c>
    </row>
    <row r="152" spans="1:15">
      <c r="A152" t="s">
        <v>23</v>
      </c>
      <c r="B152" t="str">
        <f>VLOOKUP(A152,'muni data'!A:B,2)</f>
        <v>Heredia</v>
      </c>
      <c r="C152">
        <v>600</v>
      </c>
      <c r="D152">
        <v>1</v>
      </c>
      <c r="E152">
        <v>9</v>
      </c>
      <c r="F152" t="str">
        <f t="shared" si="10"/>
        <v>Heredia - 1</v>
      </c>
      <c r="G152">
        <v>29275.672424316399</v>
      </c>
      <c r="H152">
        <f t="shared" si="11"/>
        <v>857064995.89587963</v>
      </c>
      <c r="J152" t="s">
        <v>1455</v>
      </c>
      <c r="K152" t="s">
        <v>82</v>
      </c>
      <c r="M152" t="s">
        <v>1455</v>
      </c>
      <c r="N152" t="str">
        <f t="shared" si="12"/>
        <v>Goicoechea</v>
      </c>
      <c r="O152">
        <f t="shared" si="9"/>
        <v>857511239.94440234</v>
      </c>
    </row>
    <row r="153" spans="1:15">
      <c r="A153" t="s">
        <v>11</v>
      </c>
      <c r="B153" t="str">
        <f>VLOOKUP(A153,'muni data'!A:B,2)</f>
        <v>Moravia</v>
      </c>
      <c r="C153">
        <v>602</v>
      </c>
      <c r="D153">
        <v>155</v>
      </c>
      <c r="E153">
        <v>3</v>
      </c>
      <c r="F153" t="str">
        <f t="shared" si="10"/>
        <v>Moravia - 155</v>
      </c>
      <c r="G153">
        <v>146253.62847900399</v>
      </c>
      <c r="H153">
        <f t="shared" si="11"/>
        <v>21390123843.274529</v>
      </c>
      <c r="J153" t="s">
        <v>1451</v>
      </c>
      <c r="K153" t="s">
        <v>82</v>
      </c>
      <c r="M153" t="s">
        <v>1451</v>
      </c>
      <c r="N153" t="str">
        <f t="shared" si="12"/>
        <v>Goicoechea</v>
      </c>
      <c r="O153">
        <f t="shared" si="9"/>
        <v>1714896480.3993182</v>
      </c>
    </row>
    <row r="154" spans="1:15">
      <c r="A154" t="s">
        <v>11</v>
      </c>
      <c r="B154" t="str">
        <f>VLOOKUP(A154,'muni data'!A:B,2)</f>
        <v>Moravia</v>
      </c>
      <c r="C154">
        <v>603</v>
      </c>
      <c r="D154">
        <v>159</v>
      </c>
      <c r="E154">
        <v>3</v>
      </c>
      <c r="F154" t="str">
        <f t="shared" si="10"/>
        <v>Moravia - 159</v>
      </c>
      <c r="G154">
        <v>27216.243530273401</v>
      </c>
      <c r="H154">
        <f t="shared" si="11"/>
        <v>740723911.89914882</v>
      </c>
      <c r="J154" t="s">
        <v>1447</v>
      </c>
      <c r="K154" t="s">
        <v>82</v>
      </c>
      <c r="M154" t="s">
        <v>1447</v>
      </c>
      <c r="N154" t="str">
        <f t="shared" si="12"/>
        <v>Goicoechea</v>
      </c>
      <c r="O154">
        <f t="shared" si="9"/>
        <v>857485799.55751181</v>
      </c>
    </row>
    <row r="155" spans="1:15">
      <c r="A155" t="s">
        <v>27</v>
      </c>
      <c r="B155" t="str">
        <f>VLOOKUP(A155,'muni data'!A:B,2)</f>
        <v>Vasquez de Coronado</v>
      </c>
      <c r="C155">
        <v>603</v>
      </c>
      <c r="D155">
        <v>159</v>
      </c>
      <c r="E155">
        <v>11</v>
      </c>
      <c r="F155" t="str">
        <f t="shared" si="10"/>
        <v>Vasquez de Coronado - 159</v>
      </c>
      <c r="G155">
        <v>2064.8794555664099</v>
      </c>
      <c r="H155">
        <f t="shared" si="11"/>
        <v>4263727.1660202332</v>
      </c>
      <c r="J155" t="s">
        <v>1444</v>
      </c>
      <c r="K155" t="s">
        <v>82</v>
      </c>
      <c r="M155" t="s">
        <v>1444</v>
      </c>
      <c r="N155" t="str">
        <f t="shared" si="12"/>
        <v>Goicoechea</v>
      </c>
      <c r="O155">
        <f t="shared" si="9"/>
        <v>616172826.42459702</v>
      </c>
    </row>
    <row r="156" spans="1:15">
      <c r="A156" t="s">
        <v>27</v>
      </c>
      <c r="B156" t="str">
        <f>VLOOKUP(A156,'muni data'!A:B,2)</f>
        <v>Vasquez de Coronado</v>
      </c>
      <c r="C156">
        <v>604</v>
      </c>
      <c r="D156">
        <v>158</v>
      </c>
      <c r="E156">
        <v>11</v>
      </c>
      <c r="F156" t="str">
        <f t="shared" si="10"/>
        <v>Vasquez de Coronado - 158</v>
      </c>
      <c r="G156">
        <v>29282.1709594727</v>
      </c>
      <c r="H156">
        <f t="shared" si="11"/>
        <v>857445536.09978628</v>
      </c>
      <c r="J156" t="s">
        <v>1437</v>
      </c>
      <c r="K156" t="s">
        <v>82</v>
      </c>
      <c r="M156" t="s">
        <v>1437</v>
      </c>
      <c r="N156" t="str">
        <f t="shared" si="12"/>
        <v>Goicoechea</v>
      </c>
      <c r="O156">
        <f t="shared" si="9"/>
        <v>204071134.9903098</v>
      </c>
    </row>
    <row r="157" spans="1:15">
      <c r="A157" t="s">
        <v>27</v>
      </c>
      <c r="B157" t="str">
        <f>VLOOKUP(A157,'muni data'!A:B,2)</f>
        <v>Vasquez de Coronado</v>
      </c>
      <c r="C157">
        <v>610</v>
      </c>
      <c r="D157">
        <v>1</v>
      </c>
      <c r="E157">
        <v>11</v>
      </c>
      <c r="F157" t="str">
        <f t="shared" si="10"/>
        <v>Vasquez de Coronado - 1</v>
      </c>
      <c r="G157">
        <v>58541.1690063477</v>
      </c>
      <c r="H157">
        <f t="shared" si="11"/>
        <v>3427068468.6297646</v>
      </c>
      <c r="J157" t="s">
        <v>1439</v>
      </c>
      <c r="K157" t="s">
        <v>82</v>
      </c>
      <c r="M157" t="s">
        <v>1439</v>
      </c>
      <c r="N157" t="str">
        <f t="shared" si="12"/>
        <v>Goicoechea</v>
      </c>
      <c r="O157">
        <f t="shared" si="9"/>
        <v>74302915.288178444</v>
      </c>
    </row>
    <row r="158" spans="1:15">
      <c r="A158" t="s">
        <v>9</v>
      </c>
      <c r="B158" t="str">
        <f>VLOOKUP(A158,'muni data'!A:B,2)</f>
        <v>Alajuela</v>
      </c>
      <c r="C158">
        <v>615</v>
      </c>
      <c r="D158">
        <v>1</v>
      </c>
      <c r="E158">
        <v>2</v>
      </c>
      <c r="F158" t="str">
        <f t="shared" si="10"/>
        <v>Alajuela - 1</v>
      </c>
      <c r="G158">
        <v>29270.4863891602</v>
      </c>
      <c r="H158">
        <f t="shared" si="11"/>
        <v>856761373.45801246</v>
      </c>
      <c r="J158" t="s">
        <v>1347</v>
      </c>
      <c r="K158" t="s">
        <v>83</v>
      </c>
      <c r="M158" t="s">
        <v>1347</v>
      </c>
      <c r="N158" t="str">
        <f t="shared" si="12"/>
        <v>Heredia</v>
      </c>
      <c r="O158">
        <f t="shared" si="9"/>
        <v>6.5472004584001416E+16</v>
      </c>
    </row>
    <row r="159" spans="1:15">
      <c r="A159" t="s">
        <v>23</v>
      </c>
      <c r="B159" t="str">
        <f>VLOOKUP(A159,'muni data'!A:B,2)</f>
        <v>Heredia</v>
      </c>
      <c r="C159">
        <v>616</v>
      </c>
      <c r="D159">
        <v>157</v>
      </c>
      <c r="E159">
        <v>9</v>
      </c>
      <c r="F159" t="str">
        <f t="shared" si="10"/>
        <v>Heredia - 157</v>
      </c>
      <c r="G159">
        <v>58511.670593261697</v>
      </c>
      <c r="H159">
        <f t="shared" si="11"/>
        <v>3423615595.6143656</v>
      </c>
      <c r="J159" t="s">
        <v>1430</v>
      </c>
      <c r="K159" t="s">
        <v>83</v>
      </c>
      <c r="M159" t="s">
        <v>1430</v>
      </c>
      <c r="N159" t="str">
        <f t="shared" si="12"/>
        <v>Heredia</v>
      </c>
      <c r="O159">
        <f t="shared" si="9"/>
        <v>857113959.72846925</v>
      </c>
    </row>
    <row r="160" spans="1:15">
      <c r="A160" t="s">
        <v>23</v>
      </c>
      <c r="B160" t="str">
        <f>VLOOKUP(A160,'muni data'!A:B,2)</f>
        <v>Heredia</v>
      </c>
      <c r="C160">
        <v>617</v>
      </c>
      <c r="D160">
        <v>156</v>
      </c>
      <c r="E160">
        <v>9</v>
      </c>
      <c r="F160" t="str">
        <f t="shared" si="10"/>
        <v>Heredia - 156</v>
      </c>
      <c r="G160">
        <v>29276.508666992198</v>
      </c>
      <c r="H160">
        <f t="shared" si="11"/>
        <v>857113959.72846925</v>
      </c>
      <c r="J160" t="s">
        <v>1429</v>
      </c>
      <c r="K160" t="s">
        <v>83</v>
      </c>
      <c r="M160" t="s">
        <v>1429</v>
      </c>
      <c r="N160" t="str">
        <f t="shared" si="12"/>
        <v>Heredia</v>
      </c>
      <c r="O160">
        <f t="shared" si="9"/>
        <v>3423615595.6143656</v>
      </c>
    </row>
    <row r="161" spans="1:15">
      <c r="A161" t="s">
        <v>35</v>
      </c>
      <c r="B161" t="str">
        <f>VLOOKUP(A161,'muni data'!A:B,2)</f>
        <v>Santo Domingo</v>
      </c>
      <c r="C161">
        <v>619</v>
      </c>
      <c r="D161">
        <v>1</v>
      </c>
      <c r="E161">
        <v>15</v>
      </c>
      <c r="F161" t="str">
        <f t="shared" si="10"/>
        <v>Santo Domingo - 1</v>
      </c>
      <c r="G161">
        <v>29278.311401367198</v>
      </c>
      <c r="H161">
        <f t="shared" si="11"/>
        <v>857219518.51542842</v>
      </c>
      <c r="J161" t="s">
        <v>1421</v>
      </c>
      <c r="K161" t="s">
        <v>83</v>
      </c>
      <c r="M161" t="s">
        <v>1421</v>
      </c>
      <c r="N161" t="str">
        <f t="shared" si="12"/>
        <v>Heredia</v>
      </c>
      <c r="O161">
        <f t="shared" si="9"/>
        <v>1713956943.7733548</v>
      </c>
    </row>
    <row r="162" spans="1:15">
      <c r="A162" t="s">
        <v>9</v>
      </c>
      <c r="B162" t="str">
        <f>VLOOKUP(A162,'muni data'!A:B,2)</f>
        <v>Alajuela</v>
      </c>
      <c r="C162">
        <v>628</v>
      </c>
      <c r="D162">
        <v>1</v>
      </c>
      <c r="E162">
        <v>2</v>
      </c>
      <c r="F162" t="str">
        <f t="shared" si="10"/>
        <v>Alajuela - 1</v>
      </c>
      <c r="G162">
        <v>321462.280700684</v>
      </c>
      <c r="H162">
        <f t="shared" si="11"/>
        <v>103337997913.28535</v>
      </c>
      <c r="J162" t="s">
        <v>1418</v>
      </c>
      <c r="K162" t="s">
        <v>83</v>
      </c>
      <c r="M162" t="s">
        <v>1418</v>
      </c>
      <c r="N162" t="str">
        <f t="shared" si="12"/>
        <v>Heredia</v>
      </c>
      <c r="O162">
        <f t="shared" si="9"/>
        <v>21370613111.468513</v>
      </c>
    </row>
    <row r="163" spans="1:15">
      <c r="A163" t="s">
        <v>53</v>
      </c>
      <c r="B163" t="str">
        <f>VLOOKUP(A163,'muni data'!A:B,2)</f>
        <v>Belen</v>
      </c>
      <c r="C163">
        <v>629</v>
      </c>
      <c r="D163">
        <v>1</v>
      </c>
      <c r="E163">
        <v>24</v>
      </c>
      <c r="F163" t="str">
        <f t="shared" si="10"/>
        <v>Belen - 1</v>
      </c>
      <c r="G163">
        <v>58508.126770019502</v>
      </c>
      <c r="H163">
        <f t="shared" si="11"/>
        <v>3423200898.1366725</v>
      </c>
      <c r="J163" t="s">
        <v>1405</v>
      </c>
      <c r="K163" t="s">
        <v>83</v>
      </c>
      <c r="M163" t="s">
        <v>1405</v>
      </c>
      <c r="N163" t="str">
        <f t="shared" si="12"/>
        <v>Heredia</v>
      </c>
      <c r="O163">
        <f t="shared" si="9"/>
        <v>9413182578.4501495</v>
      </c>
    </row>
    <row r="164" spans="1:15">
      <c r="A164" t="s">
        <v>35</v>
      </c>
      <c r="B164" t="str">
        <f>VLOOKUP(A164,'muni data'!A:B,2)</f>
        <v>Santo Domingo</v>
      </c>
      <c r="C164">
        <v>631</v>
      </c>
      <c r="D164">
        <v>1</v>
      </c>
      <c r="E164">
        <v>15</v>
      </c>
      <c r="F164" t="str">
        <f t="shared" si="10"/>
        <v>Santo Domingo - 1</v>
      </c>
      <c r="G164">
        <v>395167.62225341803</v>
      </c>
      <c r="H164">
        <f t="shared" si="11"/>
        <v>156157449677.42007</v>
      </c>
      <c r="J164" t="s">
        <v>1406</v>
      </c>
      <c r="K164" t="s">
        <v>83</v>
      </c>
      <c r="M164" t="s">
        <v>1406</v>
      </c>
      <c r="N164" t="str">
        <f t="shared" si="12"/>
        <v>Heredia</v>
      </c>
      <c r="O164">
        <f t="shared" si="9"/>
        <v>1714001298.4885857</v>
      </c>
    </row>
    <row r="165" spans="1:15">
      <c r="A165" t="s">
        <v>45</v>
      </c>
      <c r="B165" t="str">
        <f>VLOOKUP(A165,'muni data'!A:B,2)</f>
        <v>San Pablo</v>
      </c>
      <c r="C165">
        <v>631</v>
      </c>
      <c r="D165">
        <v>1</v>
      </c>
      <c r="E165">
        <v>20</v>
      </c>
      <c r="F165" t="str">
        <f t="shared" si="10"/>
        <v>San Pablo - 1</v>
      </c>
      <c r="G165">
        <v>657185.68743896496</v>
      </c>
      <c r="H165">
        <f t="shared" si="11"/>
        <v>431893027774.62494</v>
      </c>
      <c r="J165" t="s">
        <v>1416</v>
      </c>
      <c r="K165" t="s">
        <v>83</v>
      </c>
      <c r="M165" t="s">
        <v>1416</v>
      </c>
      <c r="N165" t="str">
        <f t="shared" si="12"/>
        <v>Heredia</v>
      </c>
      <c r="O165">
        <f t="shared" si="9"/>
        <v>192257003730.91132</v>
      </c>
    </row>
    <row r="166" spans="1:15">
      <c r="A166" t="s">
        <v>11</v>
      </c>
      <c r="B166" t="str">
        <f>VLOOKUP(A166,'muni data'!A:B,2)</f>
        <v>Moravia</v>
      </c>
      <c r="C166">
        <v>634</v>
      </c>
      <c r="D166">
        <v>155</v>
      </c>
      <c r="E166">
        <v>3</v>
      </c>
      <c r="F166" t="str">
        <f t="shared" si="10"/>
        <v>Moravia - 155</v>
      </c>
      <c r="G166">
        <v>58524.510253906301</v>
      </c>
      <c r="H166">
        <f t="shared" si="11"/>
        <v>3425118300.4595838</v>
      </c>
      <c r="J166" t="s">
        <v>1399</v>
      </c>
      <c r="K166" t="s">
        <v>83</v>
      </c>
      <c r="M166" t="s">
        <v>1399</v>
      </c>
      <c r="N166" t="str">
        <f t="shared" si="12"/>
        <v>Heredia</v>
      </c>
      <c r="O166">
        <f t="shared" si="9"/>
        <v>1714096560.1033049</v>
      </c>
    </row>
    <row r="167" spans="1:15">
      <c r="A167" t="s">
        <v>19</v>
      </c>
      <c r="B167" t="str">
        <f>VLOOKUP(A167,'muni data'!A:B,2)</f>
        <v>Alvarado</v>
      </c>
      <c r="C167">
        <v>638</v>
      </c>
      <c r="D167">
        <v>1</v>
      </c>
      <c r="E167">
        <v>7</v>
      </c>
      <c r="F167" t="str">
        <f t="shared" si="10"/>
        <v>Alvarado - 1</v>
      </c>
      <c r="G167">
        <v>29292.207580566399</v>
      </c>
      <c r="H167">
        <f t="shared" si="11"/>
        <v>858033424.94299161</v>
      </c>
      <c r="J167" t="s">
        <v>1400</v>
      </c>
      <c r="K167" t="s">
        <v>83</v>
      </c>
      <c r="M167" t="s">
        <v>1400</v>
      </c>
      <c r="N167" t="str">
        <f t="shared" si="12"/>
        <v>Heredia</v>
      </c>
      <c r="O167">
        <f t="shared" si="9"/>
        <v>135584745.84826776</v>
      </c>
    </row>
    <row r="168" spans="1:15">
      <c r="A168" t="s">
        <v>19</v>
      </c>
      <c r="B168" t="str">
        <f>VLOOKUP(A168,'muni data'!A:B,2)</f>
        <v>Alvarado</v>
      </c>
      <c r="C168">
        <v>639</v>
      </c>
      <c r="D168">
        <v>1</v>
      </c>
      <c r="E168">
        <v>7</v>
      </c>
      <c r="F168" t="str">
        <f t="shared" si="10"/>
        <v>Alvarado - 1</v>
      </c>
      <c r="G168">
        <v>29292.379333496101</v>
      </c>
      <c r="H168">
        <f t="shared" si="11"/>
        <v>858043487.01742947</v>
      </c>
      <c r="J168" t="s">
        <v>1382</v>
      </c>
      <c r="K168" t="s">
        <v>83</v>
      </c>
      <c r="M168" t="s">
        <v>1382</v>
      </c>
      <c r="N168" t="str">
        <f t="shared" si="12"/>
        <v>Heredia</v>
      </c>
      <c r="O168">
        <f t="shared" si="9"/>
        <v>3481939240.9305496</v>
      </c>
    </row>
    <row r="169" spans="1:15">
      <c r="A169" t="s">
        <v>19</v>
      </c>
      <c r="B169" t="str">
        <f>VLOOKUP(A169,'muni data'!A:B,2)</f>
        <v>Alvarado</v>
      </c>
      <c r="C169">
        <v>642</v>
      </c>
      <c r="D169">
        <v>1</v>
      </c>
      <c r="E169">
        <v>7</v>
      </c>
      <c r="F169" t="str">
        <f t="shared" si="10"/>
        <v>Alvarado - 1</v>
      </c>
      <c r="G169">
        <v>29293.3278808594</v>
      </c>
      <c r="H169">
        <f t="shared" si="11"/>
        <v>858099058.33553469</v>
      </c>
      <c r="J169" t="s">
        <v>1392</v>
      </c>
      <c r="K169" t="s">
        <v>83</v>
      </c>
      <c r="M169" t="s">
        <v>1392</v>
      </c>
      <c r="N169" t="str">
        <f t="shared" si="12"/>
        <v>Heredia</v>
      </c>
      <c r="O169">
        <f t="shared" si="9"/>
        <v>4384264633.4371719</v>
      </c>
    </row>
    <row r="170" spans="1:15">
      <c r="A170" t="s">
        <v>9</v>
      </c>
      <c r="B170" t="str">
        <f>VLOOKUP(A170,'muni data'!A:B,2)</f>
        <v>Alajuela</v>
      </c>
      <c r="C170">
        <v>645</v>
      </c>
      <c r="D170">
        <v>154</v>
      </c>
      <c r="E170">
        <v>2</v>
      </c>
      <c r="F170" t="str">
        <f t="shared" si="10"/>
        <v>Alajuela - 154</v>
      </c>
      <c r="G170">
        <v>29268.9074707031</v>
      </c>
      <c r="H170">
        <f t="shared" si="11"/>
        <v>856668944.52857971</v>
      </c>
      <c r="J170" t="s">
        <v>1379</v>
      </c>
      <c r="K170" t="s">
        <v>83</v>
      </c>
      <c r="M170" t="s">
        <v>1379</v>
      </c>
      <c r="N170" t="str">
        <f t="shared" si="12"/>
        <v>Heredia</v>
      </c>
      <c r="O170">
        <f t="shared" si="9"/>
        <v>3423324714.7940693</v>
      </c>
    </row>
    <row r="171" spans="1:15">
      <c r="A171" t="s">
        <v>9</v>
      </c>
      <c r="B171" t="str">
        <f>VLOOKUP(A171,'muni data'!A:B,2)</f>
        <v>Alajuela</v>
      </c>
      <c r="C171">
        <v>646</v>
      </c>
      <c r="D171">
        <v>1</v>
      </c>
      <c r="E171">
        <v>2</v>
      </c>
      <c r="F171" t="str">
        <f t="shared" si="10"/>
        <v>Alajuela - 1</v>
      </c>
      <c r="G171">
        <v>25223.362426757802</v>
      </c>
      <c r="H171">
        <f t="shared" si="11"/>
        <v>636218012.11157727</v>
      </c>
      <c r="J171" t="s">
        <v>1378</v>
      </c>
      <c r="K171" t="s">
        <v>83</v>
      </c>
      <c r="M171" t="s">
        <v>1378</v>
      </c>
      <c r="N171" t="str">
        <f t="shared" si="12"/>
        <v>Heredia</v>
      </c>
      <c r="O171">
        <f t="shared" si="9"/>
        <v>3423262556.2095284</v>
      </c>
    </row>
    <row r="172" spans="1:15">
      <c r="A172" t="s">
        <v>53</v>
      </c>
      <c r="B172" t="str">
        <f>VLOOKUP(A172,'muni data'!A:B,2)</f>
        <v>Belen</v>
      </c>
      <c r="C172">
        <v>646</v>
      </c>
      <c r="D172">
        <v>1</v>
      </c>
      <c r="E172">
        <v>24</v>
      </c>
      <c r="F172" t="str">
        <f t="shared" si="10"/>
        <v>Belen - 1</v>
      </c>
      <c r="G172">
        <v>4049.2748413085901</v>
      </c>
      <c r="H172">
        <f t="shared" si="11"/>
        <v>16396626.740454707</v>
      </c>
      <c r="J172" t="s">
        <v>1373</v>
      </c>
      <c r="K172" t="s">
        <v>83</v>
      </c>
      <c r="M172" t="s">
        <v>1373</v>
      </c>
      <c r="N172" t="str">
        <f t="shared" si="12"/>
        <v>Heredia</v>
      </c>
      <c r="O172">
        <f t="shared" si="9"/>
        <v>103325536328.08311</v>
      </c>
    </row>
    <row r="173" spans="1:15">
      <c r="A173" t="s">
        <v>35</v>
      </c>
      <c r="B173" t="str">
        <f>VLOOKUP(A173,'muni data'!A:B,2)</f>
        <v>Santo Domingo</v>
      </c>
      <c r="C173">
        <v>648</v>
      </c>
      <c r="D173">
        <v>1</v>
      </c>
      <c r="E173">
        <v>15</v>
      </c>
      <c r="F173" t="str">
        <f t="shared" si="10"/>
        <v>Santo Domingo - 1</v>
      </c>
      <c r="G173">
        <v>175443.684387207</v>
      </c>
      <c r="H173">
        <f t="shared" si="11"/>
        <v>30780486391.357903</v>
      </c>
      <c r="J173" t="s">
        <v>1370</v>
      </c>
      <c r="K173" t="s">
        <v>83</v>
      </c>
      <c r="M173" t="s">
        <v>1370</v>
      </c>
      <c r="N173" t="str">
        <f t="shared" si="12"/>
        <v>Heredia</v>
      </c>
      <c r="O173">
        <f t="shared" si="9"/>
        <v>856952821.42231333</v>
      </c>
    </row>
    <row r="174" spans="1:15">
      <c r="A174" t="s">
        <v>19</v>
      </c>
      <c r="B174" t="str">
        <f>VLOOKUP(A174,'muni data'!A:B,2)</f>
        <v>Alvarado</v>
      </c>
      <c r="C174">
        <v>654</v>
      </c>
      <c r="D174">
        <v>1</v>
      </c>
      <c r="E174">
        <v>7</v>
      </c>
      <c r="F174" t="str">
        <f t="shared" si="10"/>
        <v>Alvarado - 1</v>
      </c>
      <c r="G174">
        <v>29292.601867675799</v>
      </c>
      <c r="H174">
        <f t="shared" si="11"/>
        <v>858056524.17816377</v>
      </c>
      <c r="J174" t="s">
        <v>1361</v>
      </c>
      <c r="K174" t="s">
        <v>83</v>
      </c>
      <c r="M174" t="s">
        <v>1361</v>
      </c>
      <c r="N174" t="str">
        <f t="shared" si="12"/>
        <v>Heredia</v>
      </c>
      <c r="O174">
        <f t="shared" si="9"/>
        <v>3423187520.9864855</v>
      </c>
    </row>
    <row r="175" spans="1:15">
      <c r="A175" t="s">
        <v>9</v>
      </c>
      <c r="B175" t="str">
        <f>VLOOKUP(A175,'muni data'!A:B,2)</f>
        <v>Alajuela</v>
      </c>
      <c r="C175">
        <v>659</v>
      </c>
      <c r="D175">
        <v>1</v>
      </c>
      <c r="E175">
        <v>2</v>
      </c>
      <c r="F175" t="str">
        <f t="shared" si="10"/>
        <v>Alajuela - 1</v>
      </c>
      <c r="G175">
        <v>29271.567749023401</v>
      </c>
      <c r="H175">
        <f t="shared" si="11"/>
        <v>856824678.48566687</v>
      </c>
      <c r="J175" t="s">
        <v>1514</v>
      </c>
      <c r="K175" t="s">
        <v>84</v>
      </c>
      <c r="M175" t="s">
        <v>1514</v>
      </c>
      <c r="N175" t="str">
        <f t="shared" si="12"/>
        <v>La Union</v>
      </c>
      <c r="O175">
        <f t="shared" si="9"/>
        <v>916790948907177.25</v>
      </c>
    </row>
    <row r="176" spans="1:15">
      <c r="A176" t="s">
        <v>9</v>
      </c>
      <c r="B176" t="str">
        <f>VLOOKUP(A176,'muni data'!A:B,2)</f>
        <v>Alajuela</v>
      </c>
      <c r="C176">
        <v>660</v>
      </c>
      <c r="D176">
        <v>1</v>
      </c>
      <c r="E176">
        <v>2</v>
      </c>
      <c r="F176" t="str">
        <f t="shared" si="10"/>
        <v>Alajuela - 1</v>
      </c>
      <c r="G176">
        <v>29272.395080566399</v>
      </c>
      <c r="H176">
        <f t="shared" si="11"/>
        <v>856873113.75276792</v>
      </c>
      <c r="J176" t="s">
        <v>1577</v>
      </c>
      <c r="K176" t="s">
        <v>84</v>
      </c>
      <c r="M176" t="s">
        <v>1577</v>
      </c>
      <c r="N176" t="str">
        <f t="shared" si="12"/>
        <v>La Union</v>
      </c>
      <c r="O176">
        <f t="shared" si="9"/>
        <v>857866089.92419887</v>
      </c>
    </row>
    <row r="177" spans="1:15">
      <c r="A177" t="s">
        <v>35</v>
      </c>
      <c r="B177" t="str">
        <f>VLOOKUP(A177,'muni data'!A:B,2)</f>
        <v>Santo Domingo</v>
      </c>
      <c r="C177">
        <v>661</v>
      </c>
      <c r="D177">
        <v>1</v>
      </c>
      <c r="E177">
        <v>15</v>
      </c>
      <c r="F177" t="str">
        <f t="shared" si="10"/>
        <v>Santo Domingo - 1</v>
      </c>
      <c r="G177">
        <v>29277.542358398401</v>
      </c>
      <c r="H177">
        <f t="shared" si="11"/>
        <v>857174486.54781258</v>
      </c>
      <c r="J177" t="s">
        <v>1569</v>
      </c>
      <c r="K177" t="s">
        <v>84</v>
      </c>
      <c r="M177" t="s">
        <v>1569</v>
      </c>
      <c r="N177" t="str">
        <f t="shared" si="12"/>
        <v>La Union</v>
      </c>
      <c r="O177">
        <f t="shared" si="9"/>
        <v>3426859111.3989601</v>
      </c>
    </row>
    <row r="178" spans="1:15">
      <c r="A178" t="s">
        <v>35</v>
      </c>
      <c r="B178" t="str">
        <f>VLOOKUP(A178,'muni data'!A:B,2)</f>
        <v>Santo Domingo</v>
      </c>
      <c r="C178">
        <v>662</v>
      </c>
      <c r="D178">
        <v>153</v>
      </c>
      <c r="E178">
        <v>15</v>
      </c>
      <c r="F178" t="str">
        <f t="shared" si="10"/>
        <v>Santo Domingo - 153</v>
      </c>
      <c r="G178">
        <v>29277.934082031301</v>
      </c>
      <c r="H178">
        <f t="shared" si="11"/>
        <v>857197424.11177003</v>
      </c>
      <c r="J178" t="s">
        <v>1549</v>
      </c>
      <c r="K178" t="s">
        <v>84</v>
      </c>
      <c r="M178" t="s">
        <v>1549</v>
      </c>
      <c r="N178" t="str">
        <f t="shared" si="12"/>
        <v>La Union</v>
      </c>
      <c r="O178">
        <f t="shared" si="9"/>
        <v>1220844373322.5972</v>
      </c>
    </row>
    <row r="179" spans="1:15">
      <c r="A179" t="s">
        <v>27</v>
      </c>
      <c r="B179" t="str">
        <f>VLOOKUP(A179,'muni data'!A:B,2)</f>
        <v>Vasquez de Coronado</v>
      </c>
      <c r="C179">
        <v>664</v>
      </c>
      <c r="D179">
        <v>152</v>
      </c>
      <c r="E179">
        <v>11</v>
      </c>
      <c r="F179" t="str">
        <f t="shared" si="10"/>
        <v>Vasquez de Coronado - 152</v>
      </c>
      <c r="G179">
        <v>29282.151184081999</v>
      </c>
      <c r="H179">
        <f t="shared" si="11"/>
        <v>857444377.96743476</v>
      </c>
      <c r="J179" t="s">
        <v>1558</v>
      </c>
      <c r="K179" t="s">
        <v>84</v>
      </c>
      <c r="M179" t="s">
        <v>1558</v>
      </c>
      <c r="N179" t="str">
        <f t="shared" si="12"/>
        <v>La Union</v>
      </c>
      <c r="O179">
        <f t="shared" si="9"/>
        <v>2651484376.2449222</v>
      </c>
    </row>
    <row r="180" spans="1:15">
      <c r="A180" t="s">
        <v>19</v>
      </c>
      <c r="B180" t="str">
        <f>VLOOKUP(A180,'muni data'!A:B,2)</f>
        <v>Alvarado</v>
      </c>
      <c r="C180">
        <v>668</v>
      </c>
      <c r="D180">
        <v>1</v>
      </c>
      <c r="E180">
        <v>7</v>
      </c>
      <c r="F180" t="str">
        <f t="shared" si="10"/>
        <v>Alvarado - 1</v>
      </c>
      <c r="G180">
        <v>204784.15618896499</v>
      </c>
      <c r="H180">
        <f t="shared" si="11"/>
        <v>41936550626.026405</v>
      </c>
      <c r="J180" t="s">
        <v>1537</v>
      </c>
      <c r="K180" t="s">
        <v>84</v>
      </c>
      <c r="M180" t="s">
        <v>1537</v>
      </c>
      <c r="N180" t="str">
        <f t="shared" si="12"/>
        <v>La Union</v>
      </c>
      <c r="O180">
        <f t="shared" si="9"/>
        <v>857762822.32681036</v>
      </c>
    </row>
    <row r="181" spans="1:15">
      <c r="A181" t="s">
        <v>19</v>
      </c>
      <c r="B181" t="str">
        <f>VLOOKUP(A181,'muni data'!A:B,2)</f>
        <v>Alvarado</v>
      </c>
      <c r="C181">
        <v>670</v>
      </c>
      <c r="D181">
        <v>1</v>
      </c>
      <c r="E181">
        <v>7</v>
      </c>
      <c r="F181" t="str">
        <f t="shared" si="10"/>
        <v>Alvarado - 1</v>
      </c>
      <c r="G181">
        <v>29292.824768066399</v>
      </c>
      <c r="H181">
        <f t="shared" si="11"/>
        <v>858069582.89264429</v>
      </c>
      <c r="J181" t="s">
        <v>1524</v>
      </c>
      <c r="K181" t="s">
        <v>84</v>
      </c>
      <c r="M181" t="s">
        <v>1524</v>
      </c>
      <c r="N181" t="str">
        <f t="shared" si="12"/>
        <v>La Union</v>
      </c>
      <c r="O181">
        <f t="shared" si="9"/>
        <v>857731003.83100545</v>
      </c>
    </row>
    <row r="182" spans="1:15">
      <c r="A182" t="s">
        <v>53</v>
      </c>
      <c r="B182" t="str">
        <f>VLOOKUP(A182,'muni data'!A:B,2)</f>
        <v>Belen</v>
      </c>
      <c r="C182">
        <v>673</v>
      </c>
      <c r="D182">
        <v>1</v>
      </c>
      <c r="E182">
        <v>24</v>
      </c>
      <c r="F182" t="str">
        <f t="shared" si="10"/>
        <v>Belen - 1</v>
      </c>
      <c r="G182">
        <v>29274.812622070302</v>
      </c>
      <c r="H182">
        <f t="shared" si="11"/>
        <v>857014654.05732667</v>
      </c>
      <c r="J182" t="s">
        <v>1483</v>
      </c>
      <c r="K182" t="s">
        <v>85</v>
      </c>
      <c r="M182" t="s">
        <v>1483</v>
      </c>
      <c r="N182" t="str">
        <f t="shared" si="12"/>
        <v>Montes de Oca</v>
      </c>
      <c r="O182">
        <f t="shared" si="9"/>
        <v>43808184790712.602</v>
      </c>
    </row>
    <row r="183" spans="1:15">
      <c r="A183" t="s">
        <v>23</v>
      </c>
      <c r="B183" t="str">
        <f>VLOOKUP(A183,'muni data'!A:B,2)</f>
        <v>Heredia</v>
      </c>
      <c r="C183">
        <v>674</v>
      </c>
      <c r="D183">
        <v>1</v>
      </c>
      <c r="E183">
        <v>9</v>
      </c>
      <c r="F183" t="str">
        <f t="shared" si="10"/>
        <v>Heredia - 1</v>
      </c>
      <c r="G183">
        <v>57469.534423828103</v>
      </c>
      <c r="H183">
        <f t="shared" si="11"/>
        <v>3302747386.8915634</v>
      </c>
      <c r="J183" t="s">
        <v>1505</v>
      </c>
      <c r="K183" t="s">
        <v>85</v>
      </c>
      <c r="M183" t="s">
        <v>1505</v>
      </c>
      <c r="N183" t="str">
        <f t="shared" si="12"/>
        <v>Montes de Oca</v>
      </c>
      <c r="O183">
        <f t="shared" si="9"/>
        <v>857591949.62979221</v>
      </c>
    </row>
    <row r="184" spans="1:15">
      <c r="A184" t="s">
        <v>53</v>
      </c>
      <c r="B184" t="str">
        <f>VLOOKUP(A184,'muni data'!A:B,2)</f>
        <v>Belen</v>
      </c>
      <c r="C184">
        <v>674</v>
      </c>
      <c r="D184">
        <v>1</v>
      </c>
      <c r="E184">
        <v>24</v>
      </c>
      <c r="F184" t="str">
        <f t="shared" si="10"/>
        <v>Belen - 1</v>
      </c>
      <c r="G184">
        <v>1043.19348144531</v>
      </c>
      <c r="H184">
        <f t="shared" si="11"/>
        <v>1088252.6397299864</v>
      </c>
      <c r="J184" t="s">
        <v>1504</v>
      </c>
      <c r="K184" t="s">
        <v>85</v>
      </c>
      <c r="M184" t="s">
        <v>1504</v>
      </c>
      <c r="N184" t="str">
        <f t="shared" si="12"/>
        <v>Montes de Oca</v>
      </c>
      <c r="O184">
        <f t="shared" si="9"/>
        <v>3425754012.4399877</v>
      </c>
    </row>
    <row r="185" spans="1:15">
      <c r="A185" t="s">
        <v>27</v>
      </c>
      <c r="B185" t="str">
        <f>VLOOKUP(A185,'muni data'!A:B,2)</f>
        <v>Vasquez de Coronado</v>
      </c>
      <c r="C185">
        <v>675</v>
      </c>
      <c r="D185">
        <v>151</v>
      </c>
      <c r="E185">
        <v>11</v>
      </c>
      <c r="F185" t="str">
        <f t="shared" si="10"/>
        <v>Vasquez de Coronado - 151</v>
      </c>
      <c r="G185">
        <v>29282.691528320302</v>
      </c>
      <c r="H185">
        <f t="shared" si="11"/>
        <v>857476023.14276159</v>
      </c>
      <c r="J185" t="s">
        <v>1502</v>
      </c>
      <c r="K185" t="s">
        <v>85</v>
      </c>
      <c r="M185" t="s">
        <v>1502</v>
      </c>
      <c r="N185" t="str">
        <f t="shared" si="12"/>
        <v>Montes de Oca</v>
      </c>
      <c r="O185">
        <f t="shared" si="9"/>
        <v>857574594.11735511</v>
      </c>
    </row>
    <row r="186" spans="1:15">
      <c r="A186" t="s">
        <v>27</v>
      </c>
      <c r="B186" t="str">
        <f>VLOOKUP(A186,'muni data'!A:B,2)</f>
        <v>Vasquez de Coronado</v>
      </c>
      <c r="C186">
        <v>679</v>
      </c>
      <c r="D186">
        <v>150</v>
      </c>
      <c r="E186">
        <v>11</v>
      </c>
      <c r="F186" t="str">
        <f t="shared" si="10"/>
        <v>Vasquez de Coronado - 150</v>
      </c>
      <c r="G186">
        <v>190431.17285156299</v>
      </c>
      <c r="H186">
        <f t="shared" si="11"/>
        <v>36264031593.621864</v>
      </c>
      <c r="J186" t="s">
        <v>1501</v>
      </c>
      <c r="K186" t="s">
        <v>85</v>
      </c>
      <c r="M186" t="s">
        <v>1501</v>
      </c>
      <c r="N186" t="str">
        <f t="shared" si="12"/>
        <v>Montes de Oca</v>
      </c>
      <c r="O186">
        <f t="shared" si="9"/>
        <v>857565213.9917748</v>
      </c>
    </row>
    <row r="187" spans="1:15">
      <c r="A187" t="s">
        <v>41</v>
      </c>
      <c r="B187" t="str">
        <f>VLOOKUP(A187,'muni data'!A:B,2)</f>
        <v>Goicoechea</v>
      </c>
      <c r="C187">
        <v>679</v>
      </c>
      <c r="D187">
        <v>150</v>
      </c>
      <c r="E187">
        <v>18</v>
      </c>
      <c r="F187" t="str">
        <f t="shared" si="10"/>
        <v>Goicoechea - 150</v>
      </c>
      <c r="G187">
        <v>14285.346862793</v>
      </c>
      <c r="H187">
        <f t="shared" si="11"/>
        <v>204071134.9903098</v>
      </c>
      <c r="J187" t="s">
        <v>1510</v>
      </c>
      <c r="K187" t="s">
        <v>85</v>
      </c>
      <c r="M187" t="s">
        <v>1510</v>
      </c>
      <c r="N187" t="str">
        <f t="shared" si="12"/>
        <v>Montes de Oca</v>
      </c>
      <c r="O187">
        <f t="shared" si="9"/>
        <v>42463152612.26432</v>
      </c>
    </row>
    <row r="188" spans="1:15">
      <c r="A188" t="s">
        <v>9</v>
      </c>
      <c r="B188" t="str">
        <f>VLOOKUP(A188,'muni data'!A:B,2)</f>
        <v>Alajuela</v>
      </c>
      <c r="C188">
        <v>688</v>
      </c>
      <c r="D188">
        <v>1</v>
      </c>
      <c r="E188">
        <v>2</v>
      </c>
      <c r="F188" t="str">
        <f t="shared" si="10"/>
        <v>Alajuela - 1</v>
      </c>
      <c r="G188">
        <v>7655983.9384155301</v>
      </c>
      <c r="H188">
        <f t="shared" si="11"/>
        <v>58614090065276.57</v>
      </c>
      <c r="J188" t="s">
        <v>1498</v>
      </c>
      <c r="K188" t="s">
        <v>85</v>
      </c>
      <c r="M188" t="s">
        <v>1498</v>
      </c>
      <c r="N188" t="str">
        <f t="shared" si="12"/>
        <v>Montes de Oca</v>
      </c>
      <c r="O188">
        <f t="shared" si="9"/>
        <v>13693757294.475601</v>
      </c>
    </row>
    <row r="189" spans="1:15">
      <c r="A189" t="s">
        <v>53</v>
      </c>
      <c r="B189" t="str">
        <f>VLOOKUP(A189,'muni data'!A:B,2)</f>
        <v>Belen</v>
      </c>
      <c r="C189">
        <v>688</v>
      </c>
      <c r="D189">
        <v>1</v>
      </c>
      <c r="E189">
        <v>24</v>
      </c>
      <c r="F189" t="str">
        <f t="shared" si="10"/>
        <v>Belen - 1</v>
      </c>
      <c r="G189">
        <v>1809709.1863403299</v>
      </c>
      <c r="H189">
        <f t="shared" si="11"/>
        <v>3275047339124.5791</v>
      </c>
      <c r="J189" t="s">
        <v>1496</v>
      </c>
      <c r="K189" t="s">
        <v>85</v>
      </c>
      <c r="M189" t="s">
        <v>1496</v>
      </c>
      <c r="N189" t="str">
        <f t="shared" si="12"/>
        <v>Montes de Oca</v>
      </c>
      <c r="O189">
        <f t="shared" si="9"/>
        <v>857530543.00485671</v>
      </c>
    </row>
    <row r="190" spans="1:15">
      <c r="A190" t="s">
        <v>27</v>
      </c>
      <c r="B190" t="str">
        <f>VLOOKUP(A190,'muni data'!A:B,2)</f>
        <v>Vasquez de Coronado</v>
      </c>
      <c r="C190">
        <v>693</v>
      </c>
      <c r="D190">
        <v>148</v>
      </c>
      <c r="E190">
        <v>11</v>
      </c>
      <c r="F190" t="str">
        <f t="shared" si="10"/>
        <v>Vasquez de Coronado - 148</v>
      </c>
      <c r="G190">
        <v>29281.940734863299</v>
      </c>
      <c r="H190">
        <f t="shared" si="11"/>
        <v>857432053.20004666</v>
      </c>
      <c r="J190" t="s">
        <v>1497</v>
      </c>
      <c r="K190" t="s">
        <v>85</v>
      </c>
      <c r="M190" t="s">
        <v>1497</v>
      </c>
      <c r="N190" t="str">
        <f t="shared" si="12"/>
        <v>Montes de Oca</v>
      </c>
      <c r="O190">
        <f t="shared" si="9"/>
        <v>857568070.20598733</v>
      </c>
    </row>
    <row r="191" spans="1:15">
      <c r="A191" t="s">
        <v>27</v>
      </c>
      <c r="B191" t="str">
        <f>VLOOKUP(A191,'muni data'!A:B,2)</f>
        <v>Vasquez de Coronado</v>
      </c>
      <c r="C191">
        <v>694</v>
      </c>
      <c r="D191">
        <v>151</v>
      </c>
      <c r="E191">
        <v>11</v>
      </c>
      <c r="F191" t="str">
        <f t="shared" si="10"/>
        <v>Vasquez de Coronado - 151</v>
      </c>
      <c r="G191">
        <v>20662.832397460901</v>
      </c>
      <c r="H191">
        <f t="shared" si="11"/>
        <v>426952642.68555981</v>
      </c>
      <c r="J191" t="s">
        <v>1495</v>
      </c>
      <c r="K191" t="s">
        <v>85</v>
      </c>
      <c r="M191" t="s">
        <v>1495</v>
      </c>
      <c r="N191" t="str">
        <f t="shared" si="12"/>
        <v>Montes de Oca</v>
      </c>
      <c r="O191">
        <f t="shared" si="9"/>
        <v>3425546710.126636</v>
      </c>
    </row>
    <row r="192" spans="1:15">
      <c r="A192" t="s">
        <v>41</v>
      </c>
      <c r="B192" t="str">
        <f>VLOOKUP(A192,'muni data'!A:B,2)</f>
        <v>Goicoechea</v>
      </c>
      <c r="C192">
        <v>694</v>
      </c>
      <c r="D192">
        <v>151</v>
      </c>
      <c r="E192">
        <v>18</v>
      </c>
      <c r="F192" t="str">
        <f t="shared" si="10"/>
        <v>Goicoechea - 151</v>
      </c>
      <c r="G192">
        <v>8619.9138793945294</v>
      </c>
      <c r="H192">
        <f t="shared" si="11"/>
        <v>74302915.288178444</v>
      </c>
      <c r="J192" t="s">
        <v>1486</v>
      </c>
      <c r="K192" t="s">
        <v>85</v>
      </c>
      <c r="M192" t="s">
        <v>1486</v>
      </c>
      <c r="N192" t="str">
        <f t="shared" si="12"/>
        <v>Montes de Oca</v>
      </c>
      <c r="O192">
        <f t="shared" si="9"/>
        <v>857594541.35372424</v>
      </c>
    </row>
    <row r="193" spans="1:15">
      <c r="A193" t="s">
        <v>19</v>
      </c>
      <c r="B193" t="str">
        <f>VLOOKUP(A193,'muni data'!A:B,2)</f>
        <v>Alvarado</v>
      </c>
      <c r="C193">
        <v>697</v>
      </c>
      <c r="D193">
        <v>1</v>
      </c>
      <c r="E193">
        <v>7</v>
      </c>
      <c r="F193" t="str">
        <f t="shared" si="10"/>
        <v>Alvarado - 1</v>
      </c>
      <c r="G193">
        <v>29293.0979003906</v>
      </c>
      <c r="H193">
        <f t="shared" si="11"/>
        <v>858085584.60186815</v>
      </c>
      <c r="J193" t="s">
        <v>1491</v>
      </c>
      <c r="K193" t="s">
        <v>85</v>
      </c>
      <c r="M193" t="s">
        <v>1491</v>
      </c>
      <c r="N193" t="str">
        <f t="shared" si="12"/>
        <v>Montes de Oca</v>
      </c>
      <c r="O193">
        <f t="shared" si="9"/>
        <v>857546007.05781138</v>
      </c>
    </row>
    <row r="194" spans="1:15">
      <c r="A194" t="s">
        <v>11</v>
      </c>
      <c r="B194" t="str">
        <f>VLOOKUP(A194,'muni data'!A:B,2)</f>
        <v>Moravia</v>
      </c>
      <c r="C194">
        <v>704</v>
      </c>
      <c r="D194">
        <v>1</v>
      </c>
      <c r="E194">
        <v>3</v>
      </c>
      <c r="F194" t="str">
        <f t="shared" si="10"/>
        <v>Moravia - 1</v>
      </c>
      <c r="G194">
        <v>204700.586303711</v>
      </c>
      <c r="H194">
        <f t="shared" si="11"/>
        <v>41902330033.083031</v>
      </c>
      <c r="J194" t="s">
        <v>1490</v>
      </c>
      <c r="K194" t="s">
        <v>85</v>
      </c>
      <c r="M194" t="s">
        <v>1490</v>
      </c>
      <c r="N194" t="str">
        <f t="shared" si="12"/>
        <v>Montes de Oca</v>
      </c>
      <c r="O194">
        <f t="shared" ref="O194:O257" si="13">SUMIF(F:F,M194,H:H)</f>
        <v>857536623.51389885</v>
      </c>
    </row>
    <row r="195" spans="1:15">
      <c r="A195" t="s">
        <v>11</v>
      </c>
      <c r="B195" t="str">
        <f>VLOOKUP(A195,'muni data'!A:B,2)</f>
        <v>Moravia</v>
      </c>
      <c r="C195">
        <v>705</v>
      </c>
      <c r="D195">
        <v>149</v>
      </c>
      <c r="E195">
        <v>3</v>
      </c>
      <c r="F195" t="str">
        <f t="shared" ref="F195:F258" si="14">_xlfn.CONCAT(B195, " - ", D195)</f>
        <v>Moravia - 149</v>
      </c>
      <c r="G195">
        <v>24878.209350585901</v>
      </c>
      <c r="H195">
        <f t="shared" ref="H195:H258" si="15">G195*G195</f>
        <v>618925300.49157977</v>
      </c>
      <c r="J195" t="s">
        <v>1473</v>
      </c>
      <c r="K195" t="s">
        <v>85</v>
      </c>
      <c r="M195" t="s">
        <v>1473</v>
      </c>
      <c r="N195" t="str">
        <f t="shared" ref="N195:N258" si="16">VLOOKUP(M195,J:K,2)</f>
        <v>Montes de Oca</v>
      </c>
      <c r="O195">
        <f t="shared" si="13"/>
        <v>183016531183.51257</v>
      </c>
    </row>
    <row r="196" spans="1:15">
      <c r="A196" t="s">
        <v>27</v>
      </c>
      <c r="B196" t="str">
        <f>VLOOKUP(A196,'muni data'!A:B,2)</f>
        <v>Vasquez de Coronado</v>
      </c>
      <c r="C196">
        <v>705</v>
      </c>
      <c r="D196">
        <v>149</v>
      </c>
      <c r="E196">
        <v>11</v>
      </c>
      <c r="F196" t="str">
        <f t="shared" si="14"/>
        <v>Vasquez de Coronado - 149</v>
      </c>
      <c r="G196">
        <v>4403.4558715820303</v>
      </c>
      <c r="H196">
        <f t="shared" si="15"/>
        <v>19390423.612970259</v>
      </c>
      <c r="J196" t="s">
        <v>1520</v>
      </c>
      <c r="K196" t="s">
        <v>85</v>
      </c>
      <c r="M196" t="s">
        <v>1520</v>
      </c>
      <c r="N196" t="str">
        <f t="shared" si="16"/>
        <v>Montes de Oca</v>
      </c>
      <c r="O196">
        <f t="shared" si="13"/>
        <v>1590467883.2764413</v>
      </c>
    </row>
    <row r="197" spans="1:15">
      <c r="A197" t="s">
        <v>11</v>
      </c>
      <c r="B197" t="str">
        <f>VLOOKUP(A197,'muni data'!A:B,2)</f>
        <v>Moravia</v>
      </c>
      <c r="C197">
        <v>706</v>
      </c>
      <c r="D197">
        <v>148</v>
      </c>
      <c r="E197">
        <v>3</v>
      </c>
      <c r="F197" t="str">
        <f t="shared" si="14"/>
        <v>Moravia - 148</v>
      </c>
      <c r="G197">
        <v>12919.442565918</v>
      </c>
      <c r="H197">
        <f t="shared" si="15"/>
        <v>166911996.21405387</v>
      </c>
      <c r="J197" t="s">
        <v>1517</v>
      </c>
      <c r="K197" t="s">
        <v>85</v>
      </c>
      <c r="M197" t="s">
        <v>1517</v>
      </c>
      <c r="N197" t="str">
        <f t="shared" si="16"/>
        <v>Montes de Oca</v>
      </c>
      <c r="O197">
        <f t="shared" si="13"/>
        <v>145795341.09015408</v>
      </c>
    </row>
    <row r="198" spans="1:15">
      <c r="A198" t="s">
        <v>27</v>
      </c>
      <c r="B198" t="str">
        <f>VLOOKUP(A198,'muni data'!A:B,2)</f>
        <v>Vasquez de Coronado</v>
      </c>
      <c r="C198">
        <v>706</v>
      </c>
      <c r="D198">
        <v>148</v>
      </c>
      <c r="E198">
        <v>11</v>
      </c>
      <c r="F198" t="str">
        <f t="shared" si="14"/>
        <v>Vasquez de Coronado - 148</v>
      </c>
      <c r="G198">
        <v>16362.5587158203</v>
      </c>
      <c r="H198">
        <f t="shared" si="15"/>
        <v>267733327.72866687</v>
      </c>
      <c r="J198" t="s">
        <v>1511</v>
      </c>
      <c r="K198" t="s">
        <v>86</v>
      </c>
      <c r="M198" t="s">
        <v>1511</v>
      </c>
      <c r="N198" t="str">
        <f t="shared" si="16"/>
        <v>Mora</v>
      </c>
      <c r="O198">
        <f t="shared" si="13"/>
        <v>2.58458228923049E+16</v>
      </c>
    </row>
    <row r="199" spans="1:15">
      <c r="A199" t="s">
        <v>27</v>
      </c>
      <c r="B199" t="str">
        <f>VLOOKUP(A199,'muni data'!A:B,2)</f>
        <v>Vasquez de Coronado</v>
      </c>
      <c r="C199">
        <v>707</v>
      </c>
      <c r="D199">
        <v>148</v>
      </c>
      <c r="E199">
        <v>11</v>
      </c>
      <c r="F199" t="str">
        <f t="shared" si="14"/>
        <v>Vasquez de Coronado - 148</v>
      </c>
      <c r="G199">
        <v>58526.6776733398</v>
      </c>
      <c r="H199">
        <f t="shared" si="15"/>
        <v>3425371999.4790115</v>
      </c>
      <c r="J199" t="s">
        <v>1385</v>
      </c>
      <c r="K199" t="s">
        <v>87</v>
      </c>
      <c r="M199" t="s">
        <v>1385</v>
      </c>
      <c r="N199" t="str">
        <f t="shared" si="16"/>
        <v>Moravia</v>
      </c>
      <c r="O199">
        <f t="shared" si="13"/>
        <v>440034525410110.38</v>
      </c>
    </row>
    <row r="200" spans="1:15">
      <c r="A200" t="s">
        <v>27</v>
      </c>
      <c r="B200" t="str">
        <f>VLOOKUP(A200,'muni data'!A:B,2)</f>
        <v>Vasquez de Coronado</v>
      </c>
      <c r="C200">
        <v>708</v>
      </c>
      <c r="D200">
        <v>147</v>
      </c>
      <c r="E200">
        <v>11</v>
      </c>
      <c r="F200" t="str">
        <f t="shared" si="14"/>
        <v>Vasquez de Coronado - 147</v>
      </c>
      <c r="G200">
        <v>4460.5406494140598</v>
      </c>
      <c r="H200">
        <f t="shared" si="15"/>
        <v>19896422.8850752</v>
      </c>
      <c r="J200" t="s">
        <v>1465</v>
      </c>
      <c r="K200" t="s">
        <v>87</v>
      </c>
      <c r="M200" t="s">
        <v>1465</v>
      </c>
      <c r="N200" t="str">
        <f t="shared" si="16"/>
        <v>Moravia</v>
      </c>
      <c r="O200">
        <f t="shared" si="13"/>
        <v>1499739551.4431443</v>
      </c>
    </row>
    <row r="201" spans="1:15">
      <c r="A201" t="s">
        <v>41</v>
      </c>
      <c r="B201" t="str">
        <f>VLOOKUP(A201,'muni data'!A:B,2)</f>
        <v>Goicoechea</v>
      </c>
      <c r="C201">
        <v>708</v>
      </c>
      <c r="D201">
        <v>147</v>
      </c>
      <c r="E201">
        <v>18</v>
      </c>
      <c r="F201" t="str">
        <f t="shared" si="14"/>
        <v>Goicoechea - 147</v>
      </c>
      <c r="G201">
        <v>24822.828735351599</v>
      </c>
      <c r="H201">
        <f t="shared" si="15"/>
        <v>616172826.42459702</v>
      </c>
      <c r="J201" t="s">
        <v>1463</v>
      </c>
      <c r="K201" t="s">
        <v>87</v>
      </c>
      <c r="M201" t="s">
        <v>1463</v>
      </c>
      <c r="N201" t="str">
        <f t="shared" si="16"/>
        <v>Moravia</v>
      </c>
      <c r="O201">
        <f t="shared" si="13"/>
        <v>857411525.22407806</v>
      </c>
    </row>
    <row r="202" spans="1:15">
      <c r="A202" t="s">
        <v>19</v>
      </c>
      <c r="B202" t="str">
        <f>VLOOKUP(A202,'muni data'!A:B,2)</f>
        <v>Alvarado</v>
      </c>
      <c r="C202">
        <v>710</v>
      </c>
      <c r="D202">
        <v>1</v>
      </c>
      <c r="E202">
        <v>7</v>
      </c>
      <c r="F202" t="str">
        <f t="shared" si="14"/>
        <v>Alvarado - 1</v>
      </c>
      <c r="G202">
        <v>29292.461303710901</v>
      </c>
      <c r="H202">
        <f t="shared" si="15"/>
        <v>858048289.22940052</v>
      </c>
      <c r="J202" t="s">
        <v>1458</v>
      </c>
      <c r="K202" t="s">
        <v>87</v>
      </c>
      <c r="M202" t="s">
        <v>1458</v>
      </c>
      <c r="N202" t="str">
        <f t="shared" si="16"/>
        <v>Moravia</v>
      </c>
      <c r="O202">
        <f t="shared" si="13"/>
        <v>857375595.60234964</v>
      </c>
    </row>
    <row r="203" spans="1:15">
      <c r="A203" t="s">
        <v>19</v>
      </c>
      <c r="B203" t="str">
        <f>VLOOKUP(A203,'muni data'!A:B,2)</f>
        <v>Alvarado</v>
      </c>
      <c r="C203">
        <v>711</v>
      </c>
      <c r="D203">
        <v>1</v>
      </c>
      <c r="E203">
        <v>7</v>
      </c>
      <c r="F203" t="str">
        <f t="shared" si="14"/>
        <v>Alvarado - 1</v>
      </c>
      <c r="G203">
        <v>29292.6328735352</v>
      </c>
      <c r="H203">
        <f t="shared" si="15"/>
        <v>858058340.663715</v>
      </c>
      <c r="J203" t="s">
        <v>1456</v>
      </c>
      <c r="K203" t="s">
        <v>87</v>
      </c>
      <c r="M203" t="s">
        <v>1456</v>
      </c>
      <c r="N203" t="str">
        <f t="shared" si="16"/>
        <v>Moravia</v>
      </c>
      <c r="O203">
        <f t="shared" si="13"/>
        <v>3425050410.3637528</v>
      </c>
    </row>
    <row r="204" spans="1:15">
      <c r="A204" t="s">
        <v>19</v>
      </c>
      <c r="B204" t="str">
        <f>VLOOKUP(A204,'muni data'!A:B,2)</f>
        <v>Alvarado</v>
      </c>
      <c r="C204">
        <v>712</v>
      </c>
      <c r="D204">
        <v>146</v>
      </c>
      <c r="E204">
        <v>7</v>
      </c>
      <c r="F204" t="str">
        <f t="shared" si="14"/>
        <v>Alvarado - 146</v>
      </c>
      <c r="G204">
        <v>29292.8044433594</v>
      </c>
      <c r="H204">
        <f t="shared" si="15"/>
        <v>858068392.15689623</v>
      </c>
      <c r="J204" t="s">
        <v>1450</v>
      </c>
      <c r="K204" t="s">
        <v>87</v>
      </c>
      <c r="M204" t="s">
        <v>1450</v>
      </c>
      <c r="N204" t="str">
        <f t="shared" si="16"/>
        <v>Moravia</v>
      </c>
      <c r="O204">
        <f t="shared" si="13"/>
        <v>857362291.9680208</v>
      </c>
    </row>
    <row r="205" spans="1:15">
      <c r="A205" t="s">
        <v>19</v>
      </c>
      <c r="B205" t="str">
        <f>VLOOKUP(A205,'muni data'!A:B,2)</f>
        <v>Alvarado</v>
      </c>
      <c r="C205">
        <v>713</v>
      </c>
      <c r="D205">
        <v>137</v>
      </c>
      <c r="E205">
        <v>7</v>
      </c>
      <c r="F205" t="str">
        <f t="shared" si="14"/>
        <v>Alvarado - 137</v>
      </c>
      <c r="G205">
        <v>29292.976440429698</v>
      </c>
      <c r="H205">
        <f t="shared" si="15"/>
        <v>858078468.73956931</v>
      </c>
      <c r="J205" t="s">
        <v>1442</v>
      </c>
      <c r="K205" t="s">
        <v>87</v>
      </c>
      <c r="M205" t="s">
        <v>1442</v>
      </c>
      <c r="N205" t="str">
        <f t="shared" si="16"/>
        <v>Moravia</v>
      </c>
      <c r="O205">
        <f t="shared" si="13"/>
        <v>166911996.21405387</v>
      </c>
    </row>
    <row r="206" spans="1:15">
      <c r="A206" t="s">
        <v>19</v>
      </c>
      <c r="B206" t="str">
        <f>VLOOKUP(A206,'muni data'!A:B,2)</f>
        <v>Alvarado</v>
      </c>
      <c r="C206">
        <v>714</v>
      </c>
      <c r="D206">
        <v>1</v>
      </c>
      <c r="E206">
        <v>7</v>
      </c>
      <c r="F206" t="str">
        <f t="shared" si="14"/>
        <v>Alvarado - 1</v>
      </c>
      <c r="G206">
        <v>58549.053588867202</v>
      </c>
      <c r="H206">
        <f t="shared" si="15"/>
        <v>3427991676.1520433</v>
      </c>
      <c r="J206" t="s">
        <v>1440</v>
      </c>
      <c r="K206" t="s">
        <v>87</v>
      </c>
      <c r="M206" t="s">
        <v>1440</v>
      </c>
      <c r="N206" t="str">
        <f t="shared" si="16"/>
        <v>Moravia</v>
      </c>
      <c r="O206">
        <f t="shared" si="13"/>
        <v>618925300.49157977</v>
      </c>
    </row>
    <row r="207" spans="1:15">
      <c r="A207" t="s">
        <v>9</v>
      </c>
      <c r="B207" t="str">
        <f>VLOOKUP(A207,'muni data'!A:B,2)</f>
        <v>Alajuela</v>
      </c>
      <c r="C207">
        <v>720</v>
      </c>
      <c r="D207">
        <v>1</v>
      </c>
      <c r="E207">
        <v>2</v>
      </c>
      <c r="F207" t="str">
        <f t="shared" si="14"/>
        <v>Alajuela - 1</v>
      </c>
      <c r="G207">
        <v>29270.6962890625</v>
      </c>
      <c r="H207">
        <f t="shared" si="15"/>
        <v>856773661.24653721</v>
      </c>
      <c r="J207" t="s">
        <v>1417</v>
      </c>
      <c r="K207" t="s">
        <v>87</v>
      </c>
      <c r="M207" t="s">
        <v>1417</v>
      </c>
      <c r="N207" t="str">
        <f t="shared" si="16"/>
        <v>Moravia</v>
      </c>
      <c r="O207">
        <f t="shared" si="13"/>
        <v>26529965648.230198</v>
      </c>
    </row>
    <row r="208" spans="1:15">
      <c r="A208" t="s">
        <v>9</v>
      </c>
      <c r="B208" t="str">
        <f>VLOOKUP(A208,'muni data'!A:B,2)</f>
        <v>Alajuela</v>
      </c>
      <c r="C208">
        <v>723</v>
      </c>
      <c r="D208">
        <v>1</v>
      </c>
      <c r="E208">
        <v>2</v>
      </c>
      <c r="F208" t="str">
        <f t="shared" si="14"/>
        <v>Alajuela - 1</v>
      </c>
      <c r="G208">
        <v>29271.888549804698</v>
      </c>
      <c r="H208">
        <f t="shared" si="15"/>
        <v>856843459.27218735</v>
      </c>
      <c r="J208" t="s">
        <v>1427</v>
      </c>
      <c r="K208" t="s">
        <v>87</v>
      </c>
      <c r="M208" t="s">
        <v>1427</v>
      </c>
      <c r="N208" t="str">
        <f t="shared" si="16"/>
        <v>Moravia</v>
      </c>
      <c r="O208">
        <f t="shared" si="13"/>
        <v>740723911.89914882</v>
      </c>
    </row>
    <row r="209" spans="1:15">
      <c r="A209" t="s">
        <v>41</v>
      </c>
      <c r="B209" t="str">
        <f>VLOOKUP(A209,'muni data'!A:B,2)</f>
        <v>Goicoechea</v>
      </c>
      <c r="C209">
        <v>724</v>
      </c>
      <c r="D209">
        <v>145</v>
      </c>
      <c r="E209">
        <v>18</v>
      </c>
      <c r="F209" t="str">
        <f t="shared" si="14"/>
        <v>Goicoechea - 145</v>
      </c>
      <c r="G209">
        <v>29282.8584594727</v>
      </c>
      <c r="H209">
        <f t="shared" si="15"/>
        <v>857485799.55751181</v>
      </c>
      <c r="J209" t="s">
        <v>1499</v>
      </c>
      <c r="K209" t="s">
        <v>88</v>
      </c>
      <c r="M209" t="s">
        <v>1499</v>
      </c>
      <c r="N209" t="str">
        <f t="shared" si="16"/>
        <v>Oreamuno</v>
      </c>
      <c r="O209">
        <f t="shared" si="13"/>
        <v>2.7514785224242572E+16</v>
      </c>
    </row>
    <row r="210" spans="1:15">
      <c r="A210" t="s">
        <v>41</v>
      </c>
      <c r="B210" t="str">
        <f>VLOOKUP(A210,'muni data'!A:B,2)</f>
        <v>Goicoechea</v>
      </c>
      <c r="C210">
        <v>725</v>
      </c>
      <c r="D210">
        <v>138</v>
      </c>
      <c r="E210">
        <v>18</v>
      </c>
      <c r="F210" t="str">
        <f t="shared" si="14"/>
        <v>Goicoechea - 138</v>
      </c>
      <c r="G210">
        <v>58528.950744628899</v>
      </c>
      <c r="H210">
        <f t="shared" si="15"/>
        <v>3425638075.2671957</v>
      </c>
      <c r="J210" t="s">
        <v>1425</v>
      </c>
      <c r="K210" t="s">
        <v>88</v>
      </c>
      <c r="M210" t="s">
        <v>1425</v>
      </c>
      <c r="N210" t="str">
        <f t="shared" si="16"/>
        <v>Oreamuno</v>
      </c>
      <c r="O210">
        <f t="shared" si="13"/>
        <v>7708062370.1245594</v>
      </c>
    </row>
    <row r="211" spans="1:15">
      <c r="A211" t="s">
        <v>19</v>
      </c>
      <c r="B211" t="str">
        <f>VLOOKUP(A211,'muni data'!A:B,2)</f>
        <v>Alvarado</v>
      </c>
      <c r="C211">
        <v>729</v>
      </c>
      <c r="D211">
        <v>1</v>
      </c>
      <c r="E211">
        <v>7</v>
      </c>
      <c r="F211" t="str">
        <f t="shared" si="14"/>
        <v>Alvarado - 1</v>
      </c>
      <c r="G211">
        <v>29292.683471679698</v>
      </c>
      <c r="H211">
        <f t="shared" si="15"/>
        <v>858061304.97201693</v>
      </c>
      <c r="J211" t="s">
        <v>1613</v>
      </c>
      <c r="K211" t="s">
        <v>88</v>
      </c>
      <c r="M211" t="s">
        <v>1613</v>
      </c>
      <c r="N211" t="str">
        <f t="shared" si="16"/>
        <v>Oreamuno</v>
      </c>
      <c r="O211">
        <f t="shared" si="13"/>
        <v>1716705026.671205</v>
      </c>
    </row>
    <row r="212" spans="1:15">
      <c r="A212" t="s">
        <v>19</v>
      </c>
      <c r="B212" t="str">
        <f>VLOOKUP(A212,'muni data'!A:B,2)</f>
        <v>Alvarado</v>
      </c>
      <c r="C212">
        <v>730</v>
      </c>
      <c r="D212">
        <v>137</v>
      </c>
      <c r="E212">
        <v>7</v>
      </c>
      <c r="F212" t="str">
        <f t="shared" si="14"/>
        <v>Alvarado - 137</v>
      </c>
      <c r="G212">
        <v>29293.198730468801</v>
      </c>
      <c r="H212">
        <f t="shared" si="15"/>
        <v>858091491.86273897</v>
      </c>
      <c r="J212" t="s">
        <v>1609</v>
      </c>
      <c r="K212" t="s">
        <v>88</v>
      </c>
      <c r="M212" t="s">
        <v>1609</v>
      </c>
      <c r="N212" t="str">
        <f t="shared" si="16"/>
        <v>Oreamuno</v>
      </c>
      <c r="O212">
        <f t="shared" si="13"/>
        <v>858169403.81355858</v>
      </c>
    </row>
    <row r="213" spans="1:15">
      <c r="A213" t="s">
        <v>9</v>
      </c>
      <c r="B213" t="str">
        <f>VLOOKUP(A213,'muni data'!A:B,2)</f>
        <v>Alajuela</v>
      </c>
      <c r="C213">
        <v>734</v>
      </c>
      <c r="D213">
        <v>1</v>
      </c>
      <c r="E213">
        <v>2</v>
      </c>
      <c r="F213" t="str">
        <f t="shared" si="14"/>
        <v>Alajuela - 1</v>
      </c>
      <c r="G213">
        <v>175438.72143554699</v>
      </c>
      <c r="H213">
        <f t="shared" si="15"/>
        <v>30778744978.939457</v>
      </c>
      <c r="J213" t="s">
        <v>1607</v>
      </c>
      <c r="K213" t="s">
        <v>88</v>
      </c>
      <c r="M213" t="s">
        <v>1607</v>
      </c>
      <c r="N213" t="str">
        <f t="shared" si="16"/>
        <v>Oreamuno</v>
      </c>
      <c r="O213">
        <f t="shared" si="13"/>
        <v>858316329.74362206</v>
      </c>
    </row>
    <row r="214" spans="1:15">
      <c r="A214" t="s">
        <v>9</v>
      </c>
      <c r="B214" t="str">
        <f>VLOOKUP(A214,'muni data'!A:B,2)</f>
        <v>Alajuela</v>
      </c>
      <c r="C214">
        <v>736</v>
      </c>
      <c r="D214">
        <v>1</v>
      </c>
      <c r="E214">
        <v>2</v>
      </c>
      <c r="F214" t="str">
        <f t="shared" si="14"/>
        <v>Alajuela - 1</v>
      </c>
      <c r="G214">
        <v>526077.73309326195</v>
      </c>
      <c r="H214">
        <f t="shared" si="15"/>
        <v>276757781256.54535</v>
      </c>
      <c r="J214" t="s">
        <v>1586</v>
      </c>
      <c r="K214" t="s">
        <v>88</v>
      </c>
      <c r="M214" t="s">
        <v>1586</v>
      </c>
      <c r="N214" t="str">
        <f t="shared" si="16"/>
        <v>Oreamuno</v>
      </c>
      <c r="O214">
        <f t="shared" si="13"/>
        <v>858278235.43614304</v>
      </c>
    </row>
    <row r="215" spans="1:15">
      <c r="A215" t="s">
        <v>55</v>
      </c>
      <c r="B215" t="str">
        <f>VLOOKUP(A215,'muni data'!A:B,2)</f>
        <v>Escazu</v>
      </c>
      <c r="C215">
        <v>738</v>
      </c>
      <c r="D215">
        <v>143</v>
      </c>
      <c r="E215">
        <v>25</v>
      </c>
      <c r="F215" t="str">
        <f t="shared" si="14"/>
        <v>Escazu - 143</v>
      </c>
      <c r="G215">
        <v>29274.593139648401</v>
      </c>
      <c r="H215">
        <f t="shared" si="15"/>
        <v>857001803.4919492</v>
      </c>
      <c r="J215" t="s">
        <v>1604</v>
      </c>
      <c r="K215" t="s">
        <v>88</v>
      </c>
      <c r="M215" t="s">
        <v>1604</v>
      </c>
      <c r="N215" t="str">
        <f t="shared" si="16"/>
        <v>Oreamuno</v>
      </c>
      <c r="O215">
        <f t="shared" si="13"/>
        <v>853434876.43000221</v>
      </c>
    </row>
    <row r="216" spans="1:15">
      <c r="A216" t="s">
        <v>11</v>
      </c>
      <c r="B216" t="str">
        <f>VLOOKUP(A216,'muni data'!A:B,2)</f>
        <v>Moravia</v>
      </c>
      <c r="C216">
        <v>740</v>
      </c>
      <c r="D216">
        <v>144</v>
      </c>
      <c r="E216">
        <v>3</v>
      </c>
      <c r="F216" t="str">
        <f t="shared" si="14"/>
        <v>Moravia - 144</v>
      </c>
      <c r="G216">
        <v>29280.749511718801</v>
      </c>
      <c r="H216">
        <f t="shared" si="15"/>
        <v>857362291.9680208</v>
      </c>
      <c r="J216" t="s">
        <v>1602</v>
      </c>
      <c r="K216" t="s">
        <v>88</v>
      </c>
      <c r="M216" t="s">
        <v>1602</v>
      </c>
      <c r="N216" t="str">
        <f t="shared" si="16"/>
        <v>Oreamuno</v>
      </c>
      <c r="O216">
        <f t="shared" si="13"/>
        <v>2950017.3771296651</v>
      </c>
    </row>
    <row r="217" spans="1:15">
      <c r="A217" t="s">
        <v>41</v>
      </c>
      <c r="B217" t="str">
        <f>VLOOKUP(A217,'muni data'!A:B,2)</f>
        <v>Goicoechea</v>
      </c>
      <c r="C217">
        <v>741</v>
      </c>
      <c r="D217">
        <v>140</v>
      </c>
      <c r="E217">
        <v>18</v>
      </c>
      <c r="F217" t="str">
        <f t="shared" si="14"/>
        <v>Goicoechea - 140</v>
      </c>
      <c r="G217">
        <v>29282.1892089844</v>
      </c>
      <c r="H217">
        <f t="shared" si="15"/>
        <v>857446604.87076247</v>
      </c>
      <c r="J217" t="s">
        <v>1559</v>
      </c>
      <c r="K217" t="s">
        <v>88</v>
      </c>
      <c r="M217" t="s">
        <v>1559</v>
      </c>
      <c r="N217" t="str">
        <f t="shared" si="16"/>
        <v>Oreamuno</v>
      </c>
      <c r="O217">
        <f t="shared" si="13"/>
        <v>7710672269.3604698</v>
      </c>
    </row>
    <row r="218" spans="1:15">
      <c r="A218" t="s">
        <v>19</v>
      </c>
      <c r="B218" t="str">
        <f>VLOOKUP(A218,'muni data'!A:B,2)</f>
        <v>Alvarado</v>
      </c>
      <c r="C218">
        <v>745</v>
      </c>
      <c r="D218">
        <v>1</v>
      </c>
      <c r="E218">
        <v>7</v>
      </c>
      <c r="F218" t="str">
        <f t="shared" si="14"/>
        <v>Alvarado - 1</v>
      </c>
      <c r="G218">
        <v>58549.427368164099</v>
      </c>
      <c r="H218">
        <f t="shared" si="15"/>
        <v>3428035445.1399231</v>
      </c>
      <c r="J218" t="s">
        <v>1550</v>
      </c>
      <c r="K218" t="s">
        <v>88</v>
      </c>
      <c r="M218" t="s">
        <v>1550</v>
      </c>
      <c r="N218" t="str">
        <f t="shared" si="16"/>
        <v>Oreamuno</v>
      </c>
      <c r="O218">
        <f t="shared" si="13"/>
        <v>858198773.68924487</v>
      </c>
    </row>
    <row r="219" spans="1:15">
      <c r="A219" t="s">
        <v>9</v>
      </c>
      <c r="B219" t="str">
        <f>VLOOKUP(A219,'muni data'!A:B,2)</f>
        <v>Alajuela</v>
      </c>
      <c r="C219">
        <v>751</v>
      </c>
      <c r="D219">
        <v>1</v>
      </c>
      <c r="E219">
        <v>2</v>
      </c>
      <c r="F219" t="str">
        <f t="shared" si="14"/>
        <v>Alajuela - 1</v>
      </c>
      <c r="G219">
        <v>29268.1813964844</v>
      </c>
      <c r="H219">
        <f t="shared" si="15"/>
        <v>856626442.25751555</v>
      </c>
      <c r="J219" t="s">
        <v>1544</v>
      </c>
      <c r="K219" t="s">
        <v>88</v>
      </c>
      <c r="M219" t="s">
        <v>1544</v>
      </c>
      <c r="N219" t="str">
        <f t="shared" si="16"/>
        <v>Oreamuno</v>
      </c>
      <c r="O219">
        <f t="shared" si="13"/>
        <v>858140288.33156383</v>
      </c>
    </row>
    <row r="220" spans="1:15">
      <c r="A220" t="s">
        <v>55</v>
      </c>
      <c r="B220" t="str">
        <f>VLOOKUP(A220,'muni data'!A:B,2)</f>
        <v>Escazu</v>
      </c>
      <c r="C220">
        <v>754</v>
      </c>
      <c r="D220">
        <v>1</v>
      </c>
      <c r="E220">
        <v>25</v>
      </c>
      <c r="F220" t="str">
        <f t="shared" si="14"/>
        <v>Escazu - 1</v>
      </c>
      <c r="G220">
        <v>29144.86328125</v>
      </c>
      <c r="H220">
        <f t="shared" si="15"/>
        <v>849423055.68275452</v>
      </c>
      <c r="J220" t="s">
        <v>1540</v>
      </c>
      <c r="K220" t="s">
        <v>88</v>
      </c>
      <c r="M220" t="s">
        <v>1540</v>
      </c>
      <c r="N220" t="str">
        <f t="shared" si="16"/>
        <v>Oreamuno</v>
      </c>
      <c r="O220">
        <f t="shared" si="13"/>
        <v>1523454333.0490723</v>
      </c>
    </row>
    <row r="221" spans="1:15">
      <c r="A221" t="s">
        <v>65</v>
      </c>
      <c r="B221" t="str">
        <f>VLOOKUP(A221,'muni data'!A:B,2)</f>
        <v>Santa Ana</v>
      </c>
      <c r="C221">
        <v>754</v>
      </c>
      <c r="D221">
        <v>1</v>
      </c>
      <c r="E221">
        <v>30</v>
      </c>
      <c r="F221" t="str">
        <f t="shared" si="14"/>
        <v>Santa Ana - 1</v>
      </c>
      <c r="G221">
        <v>129.71533203125</v>
      </c>
      <c r="H221">
        <f t="shared" si="15"/>
        <v>16826.067363977432</v>
      </c>
      <c r="J221" t="s">
        <v>1538</v>
      </c>
      <c r="K221" t="s">
        <v>88</v>
      </c>
      <c r="M221" t="s">
        <v>1538</v>
      </c>
      <c r="N221" t="str">
        <f t="shared" si="16"/>
        <v>Oreamuno</v>
      </c>
      <c r="O221">
        <f t="shared" si="13"/>
        <v>858121364.6059016</v>
      </c>
    </row>
    <row r="222" spans="1:15">
      <c r="A222" t="s">
        <v>7</v>
      </c>
      <c r="B222" t="str">
        <f>VLOOKUP(A222,'muni data'!A:B,2)</f>
        <v>San Jose</v>
      </c>
      <c r="C222">
        <v>756</v>
      </c>
      <c r="D222">
        <v>142</v>
      </c>
      <c r="E222">
        <v>1</v>
      </c>
      <c r="F222" t="str">
        <f t="shared" si="14"/>
        <v>San Jose - 142</v>
      </c>
      <c r="G222">
        <v>58516.4384765625</v>
      </c>
      <c r="H222">
        <f t="shared" si="15"/>
        <v>3424173571.9813242</v>
      </c>
      <c r="J222" t="s">
        <v>1527</v>
      </c>
      <c r="K222" t="s">
        <v>88</v>
      </c>
      <c r="M222" t="s">
        <v>1527</v>
      </c>
      <c r="N222" t="str">
        <f t="shared" si="16"/>
        <v>Oreamuno</v>
      </c>
      <c r="O222">
        <f t="shared" si="13"/>
        <v>858140073.77568591</v>
      </c>
    </row>
    <row r="223" spans="1:15">
      <c r="A223" t="s">
        <v>41</v>
      </c>
      <c r="B223" t="str">
        <f>VLOOKUP(A223,'muni data'!A:B,2)</f>
        <v>Goicoechea</v>
      </c>
      <c r="C223">
        <v>757</v>
      </c>
      <c r="D223">
        <v>140</v>
      </c>
      <c r="E223">
        <v>18</v>
      </c>
      <c r="F223" t="str">
        <f t="shared" si="14"/>
        <v>Goicoechea - 140</v>
      </c>
      <c r="G223">
        <v>29282.2450561523</v>
      </c>
      <c r="H223">
        <f t="shared" si="15"/>
        <v>857449875.52855587</v>
      </c>
      <c r="J223" t="s">
        <v>1507</v>
      </c>
      <c r="K223" t="s">
        <v>88</v>
      </c>
      <c r="M223" t="s">
        <v>1507</v>
      </c>
      <c r="N223" t="str">
        <f t="shared" si="16"/>
        <v>Oreamuno</v>
      </c>
      <c r="O223">
        <f t="shared" si="13"/>
        <v>1716191447.7266567</v>
      </c>
    </row>
    <row r="224" spans="1:15">
      <c r="A224" t="s">
        <v>41</v>
      </c>
      <c r="B224" t="str">
        <f>VLOOKUP(A224,'muni data'!A:B,2)</f>
        <v>Goicoechea</v>
      </c>
      <c r="C224">
        <v>758</v>
      </c>
      <c r="D224">
        <v>139</v>
      </c>
      <c r="E224">
        <v>18</v>
      </c>
      <c r="F224" t="str">
        <f t="shared" si="14"/>
        <v>Goicoechea - 139</v>
      </c>
      <c r="G224">
        <v>29283.292846679698</v>
      </c>
      <c r="H224">
        <f t="shared" si="15"/>
        <v>857511239.94440234</v>
      </c>
      <c r="J224" t="s">
        <v>1627</v>
      </c>
      <c r="K224" t="s">
        <v>89</v>
      </c>
      <c r="M224" t="s">
        <v>1627</v>
      </c>
      <c r="N224" t="str">
        <f t="shared" si="16"/>
        <v>Paraiso</v>
      </c>
      <c r="O224">
        <f t="shared" si="13"/>
        <v>2.0061699938019194E+17</v>
      </c>
    </row>
    <row r="225" spans="1:15">
      <c r="A225" t="s">
        <v>11</v>
      </c>
      <c r="B225" t="str">
        <f>VLOOKUP(A225,'muni data'!A:B,2)</f>
        <v>Moravia</v>
      </c>
      <c r="C225">
        <v>765</v>
      </c>
      <c r="D225">
        <v>141</v>
      </c>
      <c r="E225">
        <v>3</v>
      </c>
      <c r="F225" t="str">
        <f t="shared" si="14"/>
        <v>Moravia - 141</v>
      </c>
      <c r="G225">
        <v>58523.930236816399</v>
      </c>
      <c r="H225">
        <f t="shared" si="15"/>
        <v>3425050410.3637528</v>
      </c>
      <c r="J225" t="s">
        <v>1639</v>
      </c>
      <c r="K225" t="s">
        <v>89</v>
      </c>
      <c r="M225" t="s">
        <v>1639</v>
      </c>
      <c r="N225" t="str">
        <f t="shared" si="16"/>
        <v>Paraiso</v>
      </c>
      <c r="O225">
        <f t="shared" si="13"/>
        <v>3430026557.6548815</v>
      </c>
    </row>
    <row r="226" spans="1:15">
      <c r="A226" t="s">
        <v>7</v>
      </c>
      <c r="B226" t="str">
        <f>VLOOKUP(A226,'muni data'!A:B,2)</f>
        <v>San Jose</v>
      </c>
      <c r="C226">
        <v>775</v>
      </c>
      <c r="D226">
        <v>1</v>
      </c>
      <c r="E226">
        <v>1</v>
      </c>
      <c r="F226" t="str">
        <f t="shared" si="14"/>
        <v>San Jose - 1</v>
      </c>
      <c r="G226">
        <v>29275.996765136701</v>
      </c>
      <c r="H226">
        <f t="shared" si="15"/>
        <v>857083986.59229457</v>
      </c>
      <c r="J226" t="s">
        <v>1638</v>
      </c>
      <c r="K226" t="s">
        <v>89</v>
      </c>
      <c r="M226" t="s">
        <v>1638</v>
      </c>
      <c r="N226" t="str">
        <f t="shared" si="16"/>
        <v>Paraiso</v>
      </c>
      <c r="O226">
        <f t="shared" si="13"/>
        <v>858608877.99202538</v>
      </c>
    </row>
    <row r="227" spans="1:15">
      <c r="A227" t="s">
        <v>7</v>
      </c>
      <c r="B227" t="str">
        <f>VLOOKUP(A227,'muni data'!A:B,2)</f>
        <v>San Jose</v>
      </c>
      <c r="C227">
        <v>776</v>
      </c>
      <c r="D227">
        <v>1</v>
      </c>
      <c r="E227">
        <v>1</v>
      </c>
      <c r="F227" t="str">
        <f t="shared" si="14"/>
        <v>San Jose - 1</v>
      </c>
      <c r="G227">
        <v>29276.150268554698</v>
      </c>
      <c r="H227">
        <f t="shared" si="15"/>
        <v>857092974.54699528</v>
      </c>
      <c r="J227" t="s">
        <v>1348</v>
      </c>
      <c r="K227" t="s">
        <v>90</v>
      </c>
      <c r="M227" t="s">
        <v>1348</v>
      </c>
      <c r="N227" t="str">
        <f t="shared" si="16"/>
        <v>Poas</v>
      </c>
      <c r="O227">
        <f t="shared" si="13"/>
        <v>4718877123089832</v>
      </c>
    </row>
    <row r="228" spans="1:15">
      <c r="A228" t="s">
        <v>19</v>
      </c>
      <c r="B228" t="str">
        <f>VLOOKUP(A228,'muni data'!A:B,2)</f>
        <v>Alvarado</v>
      </c>
      <c r="C228">
        <v>782</v>
      </c>
      <c r="D228">
        <v>1</v>
      </c>
      <c r="E228">
        <v>7</v>
      </c>
      <c r="F228" t="str">
        <f t="shared" si="14"/>
        <v>Alvarado - 1</v>
      </c>
      <c r="G228">
        <v>29292.801269531301</v>
      </c>
      <c r="H228">
        <f t="shared" si="15"/>
        <v>858068206.21625459</v>
      </c>
      <c r="J228" t="s">
        <v>1346</v>
      </c>
      <c r="K228" t="s">
        <v>90</v>
      </c>
      <c r="M228" t="s">
        <v>1346</v>
      </c>
      <c r="N228" t="str">
        <f t="shared" si="16"/>
        <v>Poas</v>
      </c>
      <c r="O228">
        <f t="shared" si="13"/>
        <v>18010018.097410955</v>
      </c>
    </row>
    <row r="229" spans="1:15">
      <c r="A229" t="s">
        <v>7</v>
      </c>
      <c r="B229" t="str">
        <f>VLOOKUP(A229,'muni data'!A:B,2)</f>
        <v>San Jose</v>
      </c>
      <c r="C229">
        <v>789</v>
      </c>
      <c r="D229">
        <v>1</v>
      </c>
      <c r="E229">
        <v>1</v>
      </c>
      <c r="F229" t="str">
        <f t="shared" si="14"/>
        <v>San Jose - 1</v>
      </c>
      <c r="G229">
        <v>29276.440551757802</v>
      </c>
      <c r="H229">
        <f t="shared" si="15"/>
        <v>857109971.38060868</v>
      </c>
      <c r="J229" t="s">
        <v>1359</v>
      </c>
      <c r="K229" t="s">
        <v>91</v>
      </c>
      <c r="M229" t="s">
        <v>1359</v>
      </c>
      <c r="N229" t="str">
        <f t="shared" si="16"/>
        <v>San Isidro</v>
      </c>
      <c r="O229">
        <f t="shared" si="13"/>
        <v>515173111943175.31</v>
      </c>
    </row>
    <row r="230" spans="1:15">
      <c r="A230" t="s">
        <v>11</v>
      </c>
      <c r="B230" t="str">
        <f>VLOOKUP(A230,'muni data'!A:B,2)</f>
        <v>Moravia</v>
      </c>
      <c r="C230">
        <v>791</v>
      </c>
      <c r="D230">
        <v>136</v>
      </c>
      <c r="E230">
        <v>3</v>
      </c>
      <c r="F230" t="str">
        <f t="shared" si="14"/>
        <v>Moravia - 136</v>
      </c>
      <c r="G230">
        <v>29280.976684570302</v>
      </c>
      <c r="H230">
        <f t="shared" si="15"/>
        <v>857375595.60234964</v>
      </c>
      <c r="J230" t="s">
        <v>1362</v>
      </c>
      <c r="K230" t="s">
        <v>91</v>
      </c>
      <c r="M230" t="s">
        <v>1362</v>
      </c>
      <c r="N230" t="str">
        <f t="shared" si="16"/>
        <v>San Isidro</v>
      </c>
      <c r="O230">
        <f t="shared" si="13"/>
        <v>857122254.5210706</v>
      </c>
    </row>
    <row r="231" spans="1:15">
      <c r="A231" t="s">
        <v>41</v>
      </c>
      <c r="B231" t="str">
        <f>VLOOKUP(A231,'muni data'!A:B,2)</f>
        <v>Goicoechea</v>
      </c>
      <c r="C231">
        <v>792</v>
      </c>
      <c r="D231">
        <v>1</v>
      </c>
      <c r="E231">
        <v>18</v>
      </c>
      <c r="F231" t="str">
        <f t="shared" si="14"/>
        <v>Goicoechea - 1</v>
      </c>
      <c r="G231">
        <v>29282.4133300781</v>
      </c>
      <c r="H231">
        <f t="shared" si="15"/>
        <v>857459730.43353558</v>
      </c>
      <c r="J231" t="s">
        <v>1457</v>
      </c>
      <c r="K231" t="s">
        <v>92</v>
      </c>
      <c r="M231" t="s">
        <v>1457</v>
      </c>
      <c r="N231" t="str">
        <f t="shared" si="16"/>
        <v>San Jose</v>
      </c>
      <c r="O231">
        <f t="shared" si="13"/>
        <v>9754384811228.3203</v>
      </c>
    </row>
    <row r="232" spans="1:15">
      <c r="A232" t="s">
        <v>9</v>
      </c>
      <c r="B232" t="str">
        <f>VLOOKUP(A232,'muni data'!A:B,2)</f>
        <v>Alajuela</v>
      </c>
      <c r="C232">
        <v>806</v>
      </c>
      <c r="D232">
        <v>1</v>
      </c>
      <c r="E232">
        <v>2</v>
      </c>
      <c r="F232" t="str">
        <f t="shared" si="14"/>
        <v>Alajuela - 1</v>
      </c>
      <c r="G232">
        <v>29272.7802124023</v>
      </c>
      <c r="H232">
        <f t="shared" si="15"/>
        <v>856895661.3636117</v>
      </c>
      <c r="J232" t="s">
        <v>1481</v>
      </c>
      <c r="K232" t="s">
        <v>92</v>
      </c>
      <c r="M232" t="s">
        <v>1481</v>
      </c>
      <c r="N232" t="str">
        <f t="shared" si="16"/>
        <v>San Jose</v>
      </c>
      <c r="O232">
        <f t="shared" si="13"/>
        <v>593242340.03602314</v>
      </c>
    </row>
    <row r="233" spans="1:15">
      <c r="A233" t="s">
        <v>7</v>
      </c>
      <c r="B233" t="str">
        <f>VLOOKUP(A233,'muni data'!A:B,2)</f>
        <v>San Jose</v>
      </c>
      <c r="C233">
        <v>808</v>
      </c>
      <c r="D233">
        <v>1</v>
      </c>
      <c r="E233">
        <v>1</v>
      </c>
      <c r="F233" t="str">
        <f t="shared" si="14"/>
        <v>San Jose - 1</v>
      </c>
      <c r="G233">
        <v>35179.266174316399</v>
      </c>
      <c r="H233">
        <f t="shared" si="15"/>
        <v>1237580768.5634019</v>
      </c>
      <c r="J233" t="s">
        <v>1477</v>
      </c>
      <c r="K233" t="s">
        <v>92</v>
      </c>
      <c r="M233" t="s">
        <v>1477</v>
      </c>
      <c r="N233" t="str">
        <f t="shared" si="16"/>
        <v>San Jose</v>
      </c>
      <c r="O233">
        <f t="shared" si="13"/>
        <v>661927842.0954808</v>
      </c>
    </row>
    <row r="234" spans="1:15">
      <c r="A234" t="s">
        <v>25</v>
      </c>
      <c r="B234" t="str">
        <f>VLOOKUP(A234,'muni data'!A:B,2)</f>
        <v>Tibas</v>
      </c>
      <c r="C234">
        <v>808</v>
      </c>
      <c r="D234">
        <v>1</v>
      </c>
      <c r="E234">
        <v>10</v>
      </c>
      <c r="F234" t="str">
        <f t="shared" si="14"/>
        <v>Tibas - 1</v>
      </c>
      <c r="G234">
        <v>23340.907531738299</v>
      </c>
      <c r="H234">
        <f t="shared" si="15"/>
        <v>544797964.40515769</v>
      </c>
      <c r="J234" t="s">
        <v>1476</v>
      </c>
      <c r="K234" t="s">
        <v>92</v>
      </c>
      <c r="M234" t="s">
        <v>1476</v>
      </c>
      <c r="N234" t="str">
        <f t="shared" si="16"/>
        <v>San Jose</v>
      </c>
      <c r="O234">
        <f t="shared" si="13"/>
        <v>857202995.93469012</v>
      </c>
    </row>
    <row r="235" spans="1:15">
      <c r="A235" t="s">
        <v>7</v>
      </c>
      <c r="B235" t="str">
        <f>VLOOKUP(A235,'muni data'!A:B,2)</f>
        <v>San Jose</v>
      </c>
      <c r="C235">
        <v>809</v>
      </c>
      <c r="D235">
        <v>132</v>
      </c>
      <c r="E235">
        <v>1</v>
      </c>
      <c r="F235" t="str">
        <f t="shared" si="14"/>
        <v>San Jose - 132</v>
      </c>
      <c r="G235">
        <v>27213.2098999023</v>
      </c>
      <c r="H235">
        <f t="shared" si="15"/>
        <v>740558793.05614054</v>
      </c>
      <c r="J235" t="s">
        <v>1475</v>
      </c>
      <c r="K235" t="s">
        <v>92</v>
      </c>
      <c r="M235" t="s">
        <v>1475</v>
      </c>
      <c r="N235" t="str">
        <f t="shared" si="16"/>
        <v>San Jose</v>
      </c>
      <c r="O235">
        <f t="shared" si="13"/>
        <v>3424351573.7001348</v>
      </c>
    </row>
    <row r="236" spans="1:15">
      <c r="A236" t="s">
        <v>25</v>
      </c>
      <c r="B236" t="str">
        <f>VLOOKUP(A236,'muni data'!A:B,2)</f>
        <v>Tibas</v>
      </c>
      <c r="C236">
        <v>809</v>
      </c>
      <c r="D236">
        <v>132</v>
      </c>
      <c r="E236">
        <v>10</v>
      </c>
      <c r="F236" t="str">
        <f t="shared" si="14"/>
        <v>Tibas - 132</v>
      </c>
      <c r="G236">
        <v>31307.463439941399</v>
      </c>
      <c r="H236">
        <f t="shared" si="15"/>
        <v>980157267.04326737</v>
      </c>
      <c r="J236" t="s">
        <v>1500</v>
      </c>
      <c r="K236" t="s">
        <v>92</v>
      </c>
      <c r="M236" t="s">
        <v>1500</v>
      </c>
      <c r="N236" t="str">
        <f t="shared" si="16"/>
        <v>San Jose</v>
      </c>
      <c r="O236">
        <f t="shared" si="13"/>
        <v>276870526853.81641</v>
      </c>
    </row>
    <row r="237" spans="1:15">
      <c r="A237" t="s">
        <v>11</v>
      </c>
      <c r="B237" t="str">
        <f>VLOOKUP(A237,'muni data'!A:B,2)</f>
        <v>Moravia</v>
      </c>
      <c r="C237">
        <v>810</v>
      </c>
      <c r="D237">
        <v>135</v>
      </c>
      <c r="E237">
        <v>3</v>
      </c>
      <c r="F237" t="str">
        <f t="shared" si="14"/>
        <v>Moravia - 135</v>
      </c>
      <c r="G237">
        <v>29281.590209960901</v>
      </c>
      <c r="H237">
        <f t="shared" si="15"/>
        <v>857411525.22407806</v>
      </c>
      <c r="J237" t="s">
        <v>1488</v>
      </c>
      <c r="K237" t="s">
        <v>92</v>
      </c>
      <c r="M237" t="s">
        <v>1488</v>
      </c>
      <c r="N237" t="str">
        <f t="shared" si="16"/>
        <v>San Jose</v>
      </c>
      <c r="O237">
        <f t="shared" si="13"/>
        <v>2418726563.140141</v>
      </c>
    </row>
    <row r="238" spans="1:15">
      <c r="A238" t="s">
        <v>65</v>
      </c>
      <c r="B238" t="str">
        <f>VLOOKUP(A238,'muni data'!A:B,2)</f>
        <v>Santa Ana</v>
      </c>
      <c r="C238">
        <v>822</v>
      </c>
      <c r="D238">
        <v>134</v>
      </c>
      <c r="E238">
        <v>30</v>
      </c>
      <c r="F238" t="str">
        <f t="shared" si="14"/>
        <v>Santa Ana - 134</v>
      </c>
      <c r="G238">
        <v>29274.649536132802</v>
      </c>
      <c r="H238">
        <f t="shared" si="15"/>
        <v>857005105.46340048</v>
      </c>
      <c r="J238" t="s">
        <v>1468</v>
      </c>
      <c r="K238" t="s">
        <v>92</v>
      </c>
      <c r="M238" t="s">
        <v>1468</v>
      </c>
      <c r="N238" t="str">
        <f t="shared" si="16"/>
        <v>San Jose</v>
      </c>
      <c r="O238">
        <f t="shared" si="13"/>
        <v>857284002.06379449</v>
      </c>
    </row>
    <row r="239" spans="1:15">
      <c r="A239" t="s">
        <v>7</v>
      </c>
      <c r="B239" t="str">
        <f>VLOOKUP(A239,'muni data'!A:B,2)</f>
        <v>San Jose</v>
      </c>
      <c r="C239">
        <v>824</v>
      </c>
      <c r="D239">
        <v>1</v>
      </c>
      <c r="E239">
        <v>1</v>
      </c>
      <c r="F239" t="str">
        <f t="shared" si="14"/>
        <v>San Jose - 1</v>
      </c>
      <c r="G239">
        <v>15870.5192871094</v>
      </c>
      <c r="H239">
        <f t="shared" si="15"/>
        <v>251873382.44251147</v>
      </c>
      <c r="J239" t="s">
        <v>1461</v>
      </c>
      <c r="K239" t="s">
        <v>92</v>
      </c>
      <c r="M239" t="s">
        <v>1461</v>
      </c>
      <c r="N239" t="str">
        <f t="shared" si="16"/>
        <v>San Jose</v>
      </c>
      <c r="O239">
        <f t="shared" si="13"/>
        <v>744842431.23742831</v>
      </c>
    </row>
    <row r="240" spans="1:15">
      <c r="A240" t="s">
        <v>55</v>
      </c>
      <c r="B240" t="str">
        <f>VLOOKUP(A240,'muni data'!A:B,2)</f>
        <v>Escazu</v>
      </c>
      <c r="C240">
        <v>824</v>
      </c>
      <c r="D240">
        <v>1</v>
      </c>
      <c r="E240">
        <v>25</v>
      </c>
      <c r="F240" t="str">
        <f t="shared" si="14"/>
        <v>Escazu - 1</v>
      </c>
      <c r="G240">
        <v>42644.350891113303</v>
      </c>
      <c r="H240">
        <f t="shared" si="15"/>
        <v>1818540662.924396</v>
      </c>
      <c r="J240" t="s">
        <v>1454</v>
      </c>
      <c r="K240" t="s">
        <v>92</v>
      </c>
      <c r="M240" t="s">
        <v>1454</v>
      </c>
      <c r="N240" t="str">
        <f t="shared" si="16"/>
        <v>San Jose</v>
      </c>
      <c r="O240">
        <f t="shared" si="13"/>
        <v>3424173571.9813242</v>
      </c>
    </row>
    <row r="241" spans="1:15">
      <c r="A241" t="s">
        <v>7</v>
      </c>
      <c r="B241" t="str">
        <f>VLOOKUP(A241,'muni data'!A:B,2)</f>
        <v>San Jose</v>
      </c>
      <c r="C241">
        <v>825</v>
      </c>
      <c r="D241">
        <v>132</v>
      </c>
      <c r="E241">
        <v>1</v>
      </c>
      <c r="F241" t="str">
        <f t="shared" si="14"/>
        <v>San Jose - 132</v>
      </c>
      <c r="G241">
        <v>2069.6951904296898</v>
      </c>
      <c r="H241">
        <f t="shared" si="15"/>
        <v>4283638.1812877897</v>
      </c>
      <c r="J241" t="s">
        <v>1567</v>
      </c>
      <c r="K241" t="s">
        <v>92</v>
      </c>
      <c r="M241" t="s">
        <v>1567</v>
      </c>
      <c r="N241" t="str">
        <f t="shared" si="16"/>
        <v>San Jose</v>
      </c>
      <c r="O241">
        <f t="shared" si="13"/>
        <v>1497705669.9506571</v>
      </c>
    </row>
    <row r="242" spans="1:15">
      <c r="A242" t="s">
        <v>25</v>
      </c>
      <c r="B242" t="str">
        <f>VLOOKUP(A242,'muni data'!A:B,2)</f>
        <v>Tibas</v>
      </c>
      <c r="C242">
        <v>825</v>
      </c>
      <c r="D242">
        <v>132</v>
      </c>
      <c r="E242">
        <v>10</v>
      </c>
      <c r="F242" t="str">
        <f t="shared" si="14"/>
        <v>Tibas - 132</v>
      </c>
      <c r="G242">
        <v>85693.494262695298</v>
      </c>
      <c r="H242">
        <f t="shared" si="15"/>
        <v>7343374958.950592</v>
      </c>
      <c r="J242" t="s">
        <v>1566</v>
      </c>
      <c r="K242" t="s">
        <v>92</v>
      </c>
      <c r="M242" t="s">
        <v>1566</v>
      </c>
      <c r="N242" t="str">
        <f t="shared" si="16"/>
        <v>San Jose</v>
      </c>
      <c r="O242">
        <f t="shared" si="13"/>
        <v>1166396125.7205706</v>
      </c>
    </row>
    <row r="243" spans="1:15">
      <c r="A243" t="s">
        <v>11</v>
      </c>
      <c r="B243" t="str">
        <f>VLOOKUP(A243,'muni data'!A:B,2)</f>
        <v>Moravia</v>
      </c>
      <c r="C243">
        <v>826</v>
      </c>
      <c r="D243">
        <v>130</v>
      </c>
      <c r="E243">
        <v>3</v>
      </c>
      <c r="F243" t="str">
        <f t="shared" si="14"/>
        <v>Moravia - 130</v>
      </c>
      <c r="G243">
        <v>25813.9599609375</v>
      </c>
      <c r="H243">
        <f t="shared" si="15"/>
        <v>666360528.86488438</v>
      </c>
      <c r="J243" t="s">
        <v>1574</v>
      </c>
      <c r="K243" t="s">
        <v>92</v>
      </c>
      <c r="M243" t="s">
        <v>1574</v>
      </c>
      <c r="N243" t="str">
        <f t="shared" si="16"/>
        <v>San Jose</v>
      </c>
      <c r="O243">
        <f t="shared" si="13"/>
        <v>20708402.868218463</v>
      </c>
    </row>
    <row r="244" spans="1:15">
      <c r="A244" t="s">
        <v>41</v>
      </c>
      <c r="B244" t="str">
        <f>VLOOKUP(A244,'muni data'!A:B,2)</f>
        <v>Goicoechea</v>
      </c>
      <c r="C244">
        <v>826</v>
      </c>
      <c r="D244">
        <v>130</v>
      </c>
      <c r="E244">
        <v>18</v>
      </c>
      <c r="F244" t="str">
        <f t="shared" si="14"/>
        <v>Goicoechea - 130</v>
      </c>
      <c r="G244">
        <v>3467.2142944335901</v>
      </c>
      <c r="H244">
        <f t="shared" si="15"/>
        <v>12021574.963524617</v>
      </c>
      <c r="J244" t="s">
        <v>1572</v>
      </c>
      <c r="K244" t="s">
        <v>92</v>
      </c>
      <c r="M244" t="s">
        <v>1572</v>
      </c>
      <c r="N244" t="str">
        <f t="shared" si="16"/>
        <v>San Jose</v>
      </c>
      <c r="O244">
        <f t="shared" si="13"/>
        <v>14004.83867174387</v>
      </c>
    </row>
    <row r="245" spans="1:15">
      <c r="A245" t="s">
        <v>41</v>
      </c>
      <c r="B245" t="str">
        <f>VLOOKUP(A245,'muni data'!A:B,2)</f>
        <v>Goicoechea</v>
      </c>
      <c r="C245">
        <v>827</v>
      </c>
      <c r="D245">
        <v>133</v>
      </c>
      <c r="E245">
        <v>18</v>
      </c>
      <c r="F245" t="str">
        <f t="shared" si="14"/>
        <v>Goicoechea - 133</v>
      </c>
      <c r="G245">
        <v>29282.4453125</v>
      </c>
      <c r="H245">
        <f t="shared" si="15"/>
        <v>857461603.47955322</v>
      </c>
      <c r="J245" t="s">
        <v>1560</v>
      </c>
      <c r="K245" t="s">
        <v>92</v>
      </c>
      <c r="M245" t="s">
        <v>1560</v>
      </c>
      <c r="N245" t="str">
        <f t="shared" si="16"/>
        <v>San Jose</v>
      </c>
      <c r="O245">
        <f t="shared" si="13"/>
        <v>10629145601.996143</v>
      </c>
    </row>
    <row r="246" spans="1:15">
      <c r="A246" t="s">
        <v>7</v>
      </c>
      <c r="B246" t="str">
        <f>VLOOKUP(A246,'muni data'!A:B,2)</f>
        <v>San Jose</v>
      </c>
      <c r="C246">
        <v>835</v>
      </c>
      <c r="D246">
        <v>1</v>
      </c>
      <c r="E246">
        <v>1</v>
      </c>
      <c r="F246" t="str">
        <f t="shared" si="14"/>
        <v>San Jose - 1</v>
      </c>
      <c r="G246">
        <v>7173.7717895507803</v>
      </c>
      <c r="H246">
        <f t="shared" si="15"/>
        <v>51463001.688554607</v>
      </c>
      <c r="J246" t="s">
        <v>1563</v>
      </c>
      <c r="K246" t="s">
        <v>92</v>
      </c>
      <c r="M246" t="s">
        <v>1563</v>
      </c>
      <c r="N246" t="str">
        <f t="shared" si="16"/>
        <v>San Jose</v>
      </c>
      <c r="O246">
        <f t="shared" si="13"/>
        <v>811853146.32545018</v>
      </c>
    </row>
    <row r="247" spans="1:15">
      <c r="A247" t="s">
        <v>55</v>
      </c>
      <c r="B247" t="str">
        <f>VLOOKUP(A247,'muni data'!A:B,2)</f>
        <v>Escazu</v>
      </c>
      <c r="C247">
        <v>835</v>
      </c>
      <c r="D247">
        <v>1</v>
      </c>
      <c r="E247">
        <v>25</v>
      </c>
      <c r="F247" t="str">
        <f t="shared" si="14"/>
        <v>Escazu - 1</v>
      </c>
      <c r="G247">
        <v>22102.7648925781</v>
      </c>
      <c r="H247">
        <f t="shared" si="15"/>
        <v>488532215.89658296</v>
      </c>
      <c r="J247" t="s">
        <v>1553</v>
      </c>
      <c r="K247" t="s">
        <v>92</v>
      </c>
      <c r="M247" t="s">
        <v>1553</v>
      </c>
      <c r="N247" t="str">
        <f t="shared" si="16"/>
        <v>San Jose</v>
      </c>
      <c r="O247">
        <f t="shared" si="13"/>
        <v>8244207009.8354597</v>
      </c>
    </row>
    <row r="248" spans="1:15">
      <c r="A248" t="s">
        <v>7</v>
      </c>
      <c r="B248" t="str">
        <f>VLOOKUP(A248,'muni data'!A:B,2)</f>
        <v>San Jose</v>
      </c>
      <c r="C248">
        <v>836</v>
      </c>
      <c r="D248">
        <v>1</v>
      </c>
      <c r="E248">
        <v>1</v>
      </c>
      <c r="F248" t="str">
        <f t="shared" si="14"/>
        <v>San Jose - 1</v>
      </c>
      <c r="G248">
        <v>58518.139160156301</v>
      </c>
      <c r="H248">
        <f t="shared" si="15"/>
        <v>3424372610.7674184</v>
      </c>
      <c r="J248" t="s">
        <v>1546</v>
      </c>
      <c r="K248" t="s">
        <v>92</v>
      </c>
      <c r="M248" t="s">
        <v>1546</v>
      </c>
      <c r="N248" t="str">
        <f t="shared" si="16"/>
        <v>San Jose</v>
      </c>
      <c r="O248">
        <f t="shared" si="13"/>
        <v>3310063365.7779174</v>
      </c>
    </row>
    <row r="249" spans="1:15">
      <c r="A249" t="s">
        <v>7</v>
      </c>
      <c r="B249" t="str">
        <f>VLOOKUP(A249,'muni data'!A:B,2)</f>
        <v>San Jose</v>
      </c>
      <c r="C249">
        <v>837</v>
      </c>
      <c r="D249">
        <v>131</v>
      </c>
      <c r="E249">
        <v>1</v>
      </c>
      <c r="F249" t="str">
        <f t="shared" si="14"/>
        <v>San Jose - 131</v>
      </c>
      <c r="G249">
        <v>29279.412597656301</v>
      </c>
      <c r="H249">
        <f t="shared" si="15"/>
        <v>857284002.06379449</v>
      </c>
      <c r="J249" t="s">
        <v>1545</v>
      </c>
      <c r="K249" t="s">
        <v>92</v>
      </c>
      <c r="M249" t="s">
        <v>1545</v>
      </c>
      <c r="N249" t="str">
        <f t="shared" si="16"/>
        <v>San Jose</v>
      </c>
      <c r="O249">
        <f t="shared" si="13"/>
        <v>857532323.18693483</v>
      </c>
    </row>
    <row r="250" spans="1:15">
      <c r="A250" t="s">
        <v>11</v>
      </c>
      <c r="B250" t="str">
        <f>VLOOKUP(A250,'muni data'!A:B,2)</f>
        <v>Moravia</v>
      </c>
      <c r="C250">
        <v>838</v>
      </c>
      <c r="D250">
        <v>130</v>
      </c>
      <c r="E250">
        <v>3</v>
      </c>
      <c r="F250" t="str">
        <f t="shared" si="14"/>
        <v>Moravia - 130</v>
      </c>
      <c r="G250">
        <v>28868.304809570302</v>
      </c>
      <c r="H250">
        <f t="shared" si="15"/>
        <v>833379022.57825983</v>
      </c>
      <c r="J250" t="s">
        <v>1539</v>
      </c>
      <c r="K250" t="s">
        <v>92</v>
      </c>
      <c r="M250" t="s">
        <v>1539</v>
      </c>
      <c r="N250" t="str">
        <f t="shared" si="16"/>
        <v>San Jose</v>
      </c>
      <c r="O250">
        <f t="shared" si="13"/>
        <v>38497785449.839348</v>
      </c>
    </row>
    <row r="251" spans="1:15">
      <c r="A251" t="s">
        <v>41</v>
      </c>
      <c r="B251" t="str">
        <f>VLOOKUP(A251,'muni data'!A:B,2)</f>
        <v>Goicoechea</v>
      </c>
      <c r="C251">
        <v>838</v>
      </c>
      <c r="D251">
        <v>130</v>
      </c>
      <c r="E251">
        <v>18</v>
      </c>
      <c r="F251" t="str">
        <f t="shared" si="14"/>
        <v>Goicoechea - 130</v>
      </c>
      <c r="G251">
        <v>29656.828308105501</v>
      </c>
      <c r="H251">
        <f t="shared" si="15"/>
        <v>879527465.29644787</v>
      </c>
      <c r="J251" t="s">
        <v>1534</v>
      </c>
      <c r="K251" t="s">
        <v>92</v>
      </c>
      <c r="M251" t="s">
        <v>1534</v>
      </c>
      <c r="N251" t="str">
        <f t="shared" si="16"/>
        <v>San Jose</v>
      </c>
      <c r="O251">
        <f t="shared" si="13"/>
        <v>3425557784.1912327</v>
      </c>
    </row>
    <row r="252" spans="1:15">
      <c r="A252" t="s">
        <v>41</v>
      </c>
      <c r="B252" t="str">
        <f>VLOOKUP(A252,'muni data'!A:B,2)</f>
        <v>Goicoechea</v>
      </c>
      <c r="C252">
        <v>839</v>
      </c>
      <c r="D252">
        <v>1</v>
      </c>
      <c r="E252">
        <v>18</v>
      </c>
      <c r="F252" t="str">
        <f t="shared" si="14"/>
        <v>Goicoechea - 1</v>
      </c>
      <c r="G252">
        <v>87773.377746582002</v>
      </c>
      <c r="H252">
        <f t="shared" si="15"/>
        <v>7704165841.0441771</v>
      </c>
      <c r="J252" t="s">
        <v>1522</v>
      </c>
      <c r="K252" t="s">
        <v>92</v>
      </c>
      <c r="M252" t="s">
        <v>1522</v>
      </c>
      <c r="N252" t="str">
        <f t="shared" si="16"/>
        <v>San Jose</v>
      </c>
      <c r="O252">
        <f t="shared" si="13"/>
        <v>168358502026.32111</v>
      </c>
    </row>
    <row r="253" spans="1:15">
      <c r="A253" t="s">
        <v>7</v>
      </c>
      <c r="B253" t="str">
        <f>VLOOKUP(A253,'muni data'!A:B,2)</f>
        <v>San Jose</v>
      </c>
      <c r="C253">
        <v>848</v>
      </c>
      <c r="D253">
        <v>1</v>
      </c>
      <c r="E253">
        <v>1</v>
      </c>
      <c r="F253" t="str">
        <f t="shared" si="14"/>
        <v>San Jose - 1</v>
      </c>
      <c r="G253">
        <v>9669.8289184570294</v>
      </c>
      <c r="H253">
        <f t="shared" si="15"/>
        <v>93505591.312227845</v>
      </c>
      <c r="J253" t="s">
        <v>1525</v>
      </c>
      <c r="K253" t="s">
        <v>92</v>
      </c>
      <c r="M253" t="s">
        <v>1525</v>
      </c>
      <c r="N253" t="str">
        <f t="shared" si="16"/>
        <v>San Jose</v>
      </c>
      <c r="O253">
        <f t="shared" si="13"/>
        <v>3425300048.9082704</v>
      </c>
    </row>
    <row r="254" spans="1:15">
      <c r="A254" t="s">
        <v>55</v>
      </c>
      <c r="B254" t="str">
        <f>VLOOKUP(A254,'muni data'!A:B,2)</f>
        <v>Escazu</v>
      </c>
      <c r="C254">
        <v>848</v>
      </c>
      <c r="D254">
        <v>1</v>
      </c>
      <c r="E254">
        <v>25</v>
      </c>
      <c r="F254" t="str">
        <f t="shared" si="14"/>
        <v>Escazu - 1</v>
      </c>
      <c r="G254">
        <v>19606.919433593801</v>
      </c>
      <c r="H254">
        <f t="shared" si="15"/>
        <v>384431289.67543828</v>
      </c>
      <c r="J254" t="s">
        <v>1529</v>
      </c>
      <c r="K254" t="s">
        <v>92</v>
      </c>
      <c r="M254" t="s">
        <v>1529</v>
      </c>
      <c r="N254" t="str">
        <f t="shared" si="16"/>
        <v>San Jose</v>
      </c>
      <c r="O254">
        <f t="shared" si="13"/>
        <v>716154910.40442955</v>
      </c>
    </row>
    <row r="255" spans="1:15">
      <c r="A255" t="s">
        <v>25</v>
      </c>
      <c r="B255" t="str">
        <f>VLOOKUP(A255,'muni data'!A:B,2)</f>
        <v>Tibas</v>
      </c>
      <c r="C255">
        <v>849</v>
      </c>
      <c r="D255">
        <v>128</v>
      </c>
      <c r="E255">
        <v>10</v>
      </c>
      <c r="F255" t="str">
        <f t="shared" si="14"/>
        <v>Tibas - 128</v>
      </c>
      <c r="G255">
        <v>29280.5712890625</v>
      </c>
      <c r="H255">
        <f t="shared" si="15"/>
        <v>857351855.01387119</v>
      </c>
      <c r="J255" t="s">
        <v>1515</v>
      </c>
      <c r="K255" t="s">
        <v>92</v>
      </c>
      <c r="M255" t="s">
        <v>1515</v>
      </c>
      <c r="N255" t="str">
        <f t="shared" si="16"/>
        <v>San Jose</v>
      </c>
      <c r="O255">
        <f t="shared" si="13"/>
        <v>230038069916.10431</v>
      </c>
    </row>
    <row r="256" spans="1:15">
      <c r="A256" t="s">
        <v>25</v>
      </c>
      <c r="B256" t="str">
        <f>VLOOKUP(A256,'muni data'!A:B,2)</f>
        <v>Tibas</v>
      </c>
      <c r="C256">
        <v>850</v>
      </c>
      <c r="D256">
        <v>129</v>
      </c>
      <c r="E256">
        <v>10</v>
      </c>
      <c r="F256" t="str">
        <f t="shared" si="14"/>
        <v>Tibas - 129</v>
      </c>
      <c r="G256">
        <v>7772.5286865234402</v>
      </c>
      <c r="H256">
        <f t="shared" si="15"/>
        <v>60412202.182829797</v>
      </c>
      <c r="J256" t="s">
        <v>1519</v>
      </c>
      <c r="K256" t="s">
        <v>92</v>
      </c>
      <c r="M256" t="s">
        <v>1519</v>
      </c>
      <c r="N256" t="str">
        <f t="shared" si="16"/>
        <v>San Jose</v>
      </c>
      <c r="O256">
        <f t="shared" si="13"/>
        <v>2839433872.0390849</v>
      </c>
    </row>
    <row r="257" spans="1:15">
      <c r="A257" t="s">
        <v>41</v>
      </c>
      <c r="B257" t="str">
        <f>VLOOKUP(A257,'muni data'!A:B,2)</f>
        <v>Goicoechea</v>
      </c>
      <c r="C257">
        <v>850</v>
      </c>
      <c r="D257">
        <v>129</v>
      </c>
      <c r="E257">
        <v>18</v>
      </c>
      <c r="F257" t="str">
        <f t="shared" si="14"/>
        <v>Goicoechea - 129</v>
      </c>
      <c r="G257">
        <v>21508.594116210901</v>
      </c>
      <c r="H257">
        <f t="shared" si="15"/>
        <v>462619620.85590219</v>
      </c>
      <c r="J257" t="s">
        <v>1523</v>
      </c>
      <c r="K257" t="s">
        <v>92</v>
      </c>
      <c r="M257" t="s">
        <v>1523</v>
      </c>
      <c r="N257" t="str">
        <f t="shared" si="16"/>
        <v>San Jose</v>
      </c>
      <c r="O257">
        <f t="shared" si="13"/>
        <v>857524276.63567352</v>
      </c>
    </row>
    <row r="258" spans="1:15">
      <c r="A258" t="s">
        <v>41</v>
      </c>
      <c r="B258" t="str">
        <f>VLOOKUP(A258,'muni data'!A:B,2)</f>
        <v>Goicoechea</v>
      </c>
      <c r="C258">
        <v>851</v>
      </c>
      <c r="D258">
        <v>1</v>
      </c>
      <c r="E258">
        <v>18</v>
      </c>
      <c r="F258" t="str">
        <f t="shared" si="14"/>
        <v>Goicoechea - 1</v>
      </c>
      <c r="G258">
        <v>117020.010375977</v>
      </c>
      <c r="H258">
        <f t="shared" si="15"/>
        <v>13693682828.393764</v>
      </c>
      <c r="J258" t="s">
        <v>1508</v>
      </c>
      <c r="K258" t="s">
        <v>92</v>
      </c>
      <c r="M258" t="s">
        <v>1508</v>
      </c>
      <c r="N258" t="str">
        <f t="shared" si="16"/>
        <v>San Jose</v>
      </c>
      <c r="O258">
        <f t="shared" ref="O258:O297" si="17">SUMIF(F:F,M258,H:H)</f>
        <v>84526654095.703308</v>
      </c>
    </row>
    <row r="259" spans="1:15">
      <c r="A259" t="s">
        <v>65</v>
      </c>
      <c r="B259" t="str">
        <f>VLOOKUP(A259,'muni data'!A:B,2)</f>
        <v>Santa Ana</v>
      </c>
      <c r="C259">
        <v>865</v>
      </c>
      <c r="D259">
        <v>1</v>
      </c>
      <c r="E259">
        <v>30</v>
      </c>
      <c r="F259" t="str">
        <f t="shared" ref="F259:F322" si="18">_xlfn.CONCAT(B259, " - ", D259)</f>
        <v>Santa Ana - 1</v>
      </c>
      <c r="G259">
        <v>263097.91107177699</v>
      </c>
      <c r="H259">
        <f t="shared" ref="H259:H322" si="19">G259*G259</f>
        <v>69220510810.332672</v>
      </c>
      <c r="J259" t="s">
        <v>1380</v>
      </c>
      <c r="K259" t="s">
        <v>93</v>
      </c>
      <c r="M259" t="s">
        <v>1380</v>
      </c>
      <c r="N259" t="str">
        <f t="shared" ref="N259:N297" si="20">VLOOKUP(M259,J:K,2)</f>
        <v>San Pablo</v>
      </c>
      <c r="O259">
        <f t="shared" si="17"/>
        <v>6917492994947.8027</v>
      </c>
    </row>
    <row r="260" spans="1:15">
      <c r="A260" t="s">
        <v>7</v>
      </c>
      <c r="B260" t="str">
        <f>VLOOKUP(A260,'muni data'!A:B,2)</f>
        <v>San Jose</v>
      </c>
      <c r="C260">
        <v>867</v>
      </c>
      <c r="D260">
        <v>1</v>
      </c>
      <c r="E260">
        <v>1</v>
      </c>
      <c r="F260" t="str">
        <f t="shared" si="18"/>
        <v>San Jose - 1</v>
      </c>
      <c r="G260">
        <v>2712958.9756469699</v>
      </c>
      <c r="H260">
        <f t="shared" si="19"/>
        <v>7360146403543.4561</v>
      </c>
      <c r="J260" t="s">
        <v>1420</v>
      </c>
      <c r="K260" t="s">
        <v>93</v>
      </c>
      <c r="M260" t="s">
        <v>1420</v>
      </c>
      <c r="N260" t="str">
        <f t="shared" si="20"/>
        <v>San Pablo</v>
      </c>
      <c r="O260">
        <f t="shared" si="17"/>
        <v>5324518731.801136</v>
      </c>
    </row>
    <row r="261" spans="1:15">
      <c r="A261" t="s">
        <v>23</v>
      </c>
      <c r="B261" t="str">
        <f>VLOOKUP(A261,'muni data'!A:B,2)</f>
        <v>Heredia</v>
      </c>
      <c r="C261">
        <v>867</v>
      </c>
      <c r="D261">
        <v>1</v>
      </c>
      <c r="E261">
        <v>9</v>
      </c>
      <c r="F261" t="str">
        <f t="shared" si="18"/>
        <v>Heredia - 1</v>
      </c>
      <c r="G261">
        <v>4373094.8158569299</v>
      </c>
      <c r="H261">
        <f t="shared" si="19"/>
        <v>19123958268474.754</v>
      </c>
      <c r="J261" t="s">
        <v>1408</v>
      </c>
      <c r="K261" t="s">
        <v>93</v>
      </c>
      <c r="M261" t="s">
        <v>1408</v>
      </c>
      <c r="N261" t="str">
        <f t="shared" si="20"/>
        <v>San Pablo</v>
      </c>
      <c r="O261">
        <f t="shared" si="17"/>
        <v>31485779.970131084</v>
      </c>
    </row>
    <row r="262" spans="1:15">
      <c r="A262" t="s">
        <v>35</v>
      </c>
      <c r="B262" t="str">
        <f>VLOOKUP(A262,'muni data'!A:B,2)</f>
        <v>Santo Domingo</v>
      </c>
      <c r="C262">
        <v>867</v>
      </c>
      <c r="D262">
        <v>1</v>
      </c>
      <c r="E262">
        <v>15</v>
      </c>
      <c r="F262" t="str">
        <f t="shared" si="18"/>
        <v>Santo Domingo - 1</v>
      </c>
      <c r="G262">
        <v>343848.18548584002</v>
      </c>
      <c r="H262">
        <f t="shared" si="19"/>
        <v>118231574661.90465</v>
      </c>
      <c r="J262" t="s">
        <v>1403</v>
      </c>
      <c r="K262" t="s">
        <v>93</v>
      </c>
      <c r="M262" t="s">
        <v>1403</v>
      </c>
      <c r="N262" t="str">
        <f t="shared" si="20"/>
        <v>San Pablo</v>
      </c>
      <c r="O262">
        <f t="shared" si="17"/>
        <v>857091144.78858006</v>
      </c>
    </row>
    <row r="263" spans="1:15">
      <c r="A263" t="s">
        <v>45</v>
      </c>
      <c r="B263" t="str">
        <f>VLOOKUP(A263,'muni data'!A:B,2)</f>
        <v>San Pablo</v>
      </c>
      <c r="C263">
        <v>867</v>
      </c>
      <c r="D263">
        <v>1</v>
      </c>
      <c r="E263">
        <v>20</v>
      </c>
      <c r="F263" t="str">
        <f t="shared" si="18"/>
        <v>San Pablo - 1</v>
      </c>
      <c r="G263">
        <v>21735.575012206999</v>
      </c>
      <c r="H263">
        <f t="shared" si="19"/>
        <v>472435221.11127728</v>
      </c>
      <c r="J263" t="s">
        <v>1401</v>
      </c>
      <c r="K263" t="s">
        <v>93</v>
      </c>
      <c r="M263" t="s">
        <v>1401</v>
      </c>
      <c r="N263" t="str">
        <f t="shared" si="20"/>
        <v>San Pablo</v>
      </c>
      <c r="O263">
        <f t="shared" si="17"/>
        <v>5792367535.8630781</v>
      </c>
    </row>
    <row r="264" spans="1:15">
      <c r="A264" t="s">
        <v>25</v>
      </c>
      <c r="B264" t="str">
        <f>VLOOKUP(A264,'muni data'!A:B,2)</f>
        <v>Tibas</v>
      </c>
      <c r="C264">
        <v>868</v>
      </c>
      <c r="D264">
        <v>128</v>
      </c>
      <c r="E264">
        <v>10</v>
      </c>
      <c r="F264" t="str">
        <f t="shared" si="18"/>
        <v>Tibas - 128</v>
      </c>
      <c r="G264">
        <v>26722.8332519531</v>
      </c>
      <c r="H264">
        <f t="shared" si="19"/>
        <v>714109817.01169026</v>
      </c>
      <c r="J264" t="s">
        <v>1397</v>
      </c>
      <c r="K264" t="s">
        <v>93</v>
      </c>
      <c r="M264" t="s">
        <v>1397</v>
      </c>
      <c r="N264" t="str">
        <f t="shared" si="20"/>
        <v>San Pablo</v>
      </c>
      <c r="O264">
        <f t="shared" si="17"/>
        <v>857094672.07852054</v>
      </c>
    </row>
    <row r="265" spans="1:15">
      <c r="A265" t="s">
        <v>41</v>
      </c>
      <c r="B265" t="str">
        <f>VLOOKUP(A265,'muni data'!A:B,2)</f>
        <v>Goicoechea</v>
      </c>
      <c r="C265">
        <v>868</v>
      </c>
      <c r="D265">
        <v>128</v>
      </c>
      <c r="E265">
        <v>18</v>
      </c>
      <c r="F265" t="str">
        <f t="shared" si="18"/>
        <v>Goicoechea - 128</v>
      </c>
      <c r="G265">
        <v>2557.9606323242201</v>
      </c>
      <c r="H265">
        <f t="shared" si="19"/>
        <v>6543162.5965205235</v>
      </c>
      <c r="J265" t="s">
        <v>1387</v>
      </c>
      <c r="K265" t="s">
        <v>93</v>
      </c>
      <c r="M265" t="s">
        <v>1387</v>
      </c>
      <c r="N265" t="str">
        <f t="shared" si="20"/>
        <v>San Pablo</v>
      </c>
      <c r="O265">
        <f t="shared" si="17"/>
        <v>857054553.60409749</v>
      </c>
    </row>
    <row r="266" spans="1:15">
      <c r="A266" t="s">
        <v>39</v>
      </c>
      <c r="B266" t="str">
        <f>VLOOKUP(A266,'muni data'!A:B,2)</f>
        <v>Montes de Oca</v>
      </c>
      <c r="C266">
        <v>869</v>
      </c>
      <c r="D266">
        <v>127</v>
      </c>
      <c r="E266">
        <v>17</v>
      </c>
      <c r="F266" t="str">
        <f t="shared" si="18"/>
        <v>Montes de Oca - 127</v>
      </c>
      <c r="G266">
        <v>100498.550415039</v>
      </c>
      <c r="H266">
        <f t="shared" si="19"/>
        <v>10099958635.524136</v>
      </c>
      <c r="J266" t="s">
        <v>1384</v>
      </c>
      <c r="K266" t="s">
        <v>93</v>
      </c>
      <c r="M266" t="s">
        <v>1384</v>
      </c>
      <c r="N266" t="str">
        <f t="shared" si="20"/>
        <v>San Pablo</v>
      </c>
      <c r="O266">
        <f t="shared" si="17"/>
        <v>13686448299.22159</v>
      </c>
    </row>
    <row r="267" spans="1:15">
      <c r="A267" t="s">
        <v>41</v>
      </c>
      <c r="B267" t="str">
        <f>VLOOKUP(A267,'muni data'!A:B,2)</f>
        <v>Goicoechea</v>
      </c>
      <c r="C267">
        <v>869</v>
      </c>
      <c r="D267">
        <v>127</v>
      </c>
      <c r="E267">
        <v>18</v>
      </c>
      <c r="F267" t="str">
        <f t="shared" si="18"/>
        <v>Goicoechea - 127</v>
      </c>
      <c r="G267">
        <v>104255.03619384801</v>
      </c>
      <c r="H267">
        <f t="shared" si="19"/>
        <v>10869112571.780558</v>
      </c>
      <c r="J267" t="s">
        <v>1374</v>
      </c>
      <c r="K267" t="s">
        <v>93</v>
      </c>
      <c r="M267" t="s">
        <v>1374</v>
      </c>
      <c r="N267" t="str">
        <f t="shared" si="20"/>
        <v>San Pablo</v>
      </c>
      <c r="O267">
        <f t="shared" si="17"/>
        <v>47925580409.374809</v>
      </c>
    </row>
    <row r="268" spans="1:15">
      <c r="A268" t="s">
        <v>41</v>
      </c>
      <c r="B268" t="str">
        <f>VLOOKUP(A268,'muni data'!A:B,2)</f>
        <v>Goicoechea</v>
      </c>
      <c r="C268">
        <v>870</v>
      </c>
      <c r="D268">
        <v>1</v>
      </c>
      <c r="E268">
        <v>18</v>
      </c>
      <c r="F268" t="str">
        <f t="shared" si="18"/>
        <v>Goicoechea - 1</v>
      </c>
      <c r="G268">
        <v>58528.870361328103</v>
      </c>
      <c r="H268">
        <f t="shared" si="19"/>
        <v>3425628665.7731514</v>
      </c>
      <c r="J268" t="s">
        <v>1354</v>
      </c>
      <c r="K268" t="s">
        <v>94</v>
      </c>
      <c r="M268" t="s">
        <v>1354</v>
      </c>
      <c r="N268" t="str">
        <f t="shared" si="20"/>
        <v>San Rafael</v>
      </c>
      <c r="O268">
        <f t="shared" si="17"/>
        <v>1831365446009477.8</v>
      </c>
    </row>
    <row r="269" spans="1:15">
      <c r="A269" t="s">
        <v>41</v>
      </c>
      <c r="B269" t="str">
        <f>VLOOKUP(A269,'muni data'!A:B,2)</f>
        <v>Goicoechea</v>
      </c>
      <c r="C269">
        <v>871</v>
      </c>
      <c r="D269">
        <v>1</v>
      </c>
      <c r="E269">
        <v>18</v>
      </c>
      <c r="F269" t="str">
        <f t="shared" si="18"/>
        <v>Goicoechea - 1</v>
      </c>
      <c r="G269">
        <v>29283.8984375</v>
      </c>
      <c r="H269">
        <f t="shared" si="19"/>
        <v>857546707.69781494</v>
      </c>
      <c r="J269" t="s">
        <v>1371</v>
      </c>
      <c r="K269" t="s">
        <v>94</v>
      </c>
      <c r="M269" t="s">
        <v>1371</v>
      </c>
      <c r="N269" t="str">
        <f t="shared" si="20"/>
        <v>San Rafael</v>
      </c>
      <c r="O269">
        <f t="shared" si="17"/>
        <v>116139216439.2919</v>
      </c>
    </row>
    <row r="270" spans="1:15">
      <c r="A270" t="s">
        <v>7</v>
      </c>
      <c r="B270" t="str">
        <f>VLOOKUP(A270,'muni data'!A:B,2)</f>
        <v>San Jose</v>
      </c>
      <c r="C270">
        <v>880</v>
      </c>
      <c r="D270">
        <v>1</v>
      </c>
      <c r="E270">
        <v>1</v>
      </c>
      <c r="F270" t="str">
        <f t="shared" si="18"/>
        <v>San Jose - 1</v>
      </c>
      <c r="G270">
        <v>53249.297546386697</v>
      </c>
      <c r="H270">
        <f t="shared" si="19"/>
        <v>2835487689.1836243</v>
      </c>
      <c r="J270" t="s">
        <v>1365</v>
      </c>
      <c r="K270" t="s">
        <v>94</v>
      </c>
      <c r="M270" t="s">
        <v>1365</v>
      </c>
      <c r="N270" t="str">
        <f t="shared" si="20"/>
        <v>San Rafael</v>
      </c>
      <c r="O270">
        <f t="shared" si="17"/>
        <v>856968726.95147932</v>
      </c>
    </row>
    <row r="271" spans="1:15">
      <c r="A271" t="s">
        <v>55</v>
      </c>
      <c r="B271" t="str">
        <f>VLOOKUP(A271,'muni data'!A:B,2)</f>
        <v>Escazu</v>
      </c>
      <c r="C271">
        <v>880</v>
      </c>
      <c r="D271">
        <v>1</v>
      </c>
      <c r="E271">
        <v>25</v>
      </c>
      <c r="F271" t="str">
        <f t="shared" si="18"/>
        <v>Escazu - 1</v>
      </c>
      <c r="G271">
        <v>151463.751159668</v>
      </c>
      <c r="H271">
        <f t="shared" si="19"/>
        <v>22941267915.35783</v>
      </c>
      <c r="J271" t="s">
        <v>1453</v>
      </c>
      <c r="K271" t="s">
        <v>95</v>
      </c>
      <c r="M271" t="s">
        <v>1453</v>
      </c>
      <c r="N271" t="str">
        <f t="shared" si="20"/>
        <v>Santa Ana</v>
      </c>
      <c r="O271">
        <f t="shared" si="17"/>
        <v>2508065453310117.5</v>
      </c>
    </row>
    <row r="272" spans="1:15">
      <c r="A272" t="s">
        <v>7</v>
      </c>
      <c r="B272" t="str">
        <f>VLOOKUP(A272,'muni data'!A:B,2)</f>
        <v>San Jose</v>
      </c>
      <c r="C272">
        <v>881</v>
      </c>
      <c r="D272">
        <v>113</v>
      </c>
      <c r="E272">
        <v>1</v>
      </c>
      <c r="F272" t="str">
        <f t="shared" si="18"/>
        <v>San Jose - 113</v>
      </c>
      <c r="G272">
        <v>58517.959411621101</v>
      </c>
      <c r="H272">
        <f t="shared" si="19"/>
        <v>3424351573.7001348</v>
      </c>
      <c r="J272" t="s">
        <v>1479</v>
      </c>
      <c r="K272" t="s">
        <v>95</v>
      </c>
      <c r="M272" t="s">
        <v>1479</v>
      </c>
      <c r="N272" t="str">
        <f t="shared" si="20"/>
        <v>Santa Ana</v>
      </c>
      <c r="O272">
        <f t="shared" si="17"/>
        <v>1714120056.948411</v>
      </c>
    </row>
    <row r="273" spans="1:15">
      <c r="A273" t="s">
        <v>7</v>
      </c>
      <c r="B273" t="str">
        <f>VLOOKUP(A273,'muni data'!A:B,2)</f>
        <v>San Jose</v>
      </c>
      <c r="C273">
        <v>882</v>
      </c>
      <c r="D273">
        <v>112</v>
      </c>
      <c r="E273">
        <v>1</v>
      </c>
      <c r="F273" t="str">
        <f t="shared" si="18"/>
        <v>San Jose - 112</v>
      </c>
      <c r="G273">
        <v>29278.0292358398</v>
      </c>
      <c r="H273">
        <f t="shared" si="19"/>
        <v>857202995.93469012</v>
      </c>
      <c r="J273" t="s">
        <v>1484</v>
      </c>
      <c r="K273" t="s">
        <v>95</v>
      </c>
      <c r="M273" t="s">
        <v>1484</v>
      </c>
      <c r="N273" t="str">
        <f t="shared" si="20"/>
        <v>Santa Ana</v>
      </c>
      <c r="O273">
        <f t="shared" si="17"/>
        <v>3423926731.6345549</v>
      </c>
    </row>
    <row r="274" spans="1:15">
      <c r="A274" t="s">
        <v>7</v>
      </c>
      <c r="B274" t="str">
        <f>VLOOKUP(A274,'muni data'!A:B,2)</f>
        <v>San Jose</v>
      </c>
      <c r="C274">
        <v>883</v>
      </c>
      <c r="D274">
        <v>111</v>
      </c>
      <c r="E274">
        <v>1</v>
      </c>
      <c r="F274" t="str">
        <f t="shared" si="18"/>
        <v>San Jose - 111</v>
      </c>
      <c r="G274">
        <v>25727.958374023401</v>
      </c>
      <c r="H274">
        <f t="shared" si="19"/>
        <v>661927842.0954808</v>
      </c>
      <c r="J274" t="s">
        <v>1464</v>
      </c>
      <c r="K274" t="s">
        <v>95</v>
      </c>
      <c r="M274" t="s">
        <v>1464</v>
      </c>
      <c r="N274" t="str">
        <f t="shared" si="20"/>
        <v>Santa Ana</v>
      </c>
      <c r="O274">
        <f t="shared" si="17"/>
        <v>857005105.46340048</v>
      </c>
    </row>
    <row r="275" spans="1:15">
      <c r="A275" t="s">
        <v>25</v>
      </c>
      <c r="B275" t="str">
        <f>VLOOKUP(A275,'muni data'!A:B,2)</f>
        <v>Tibas</v>
      </c>
      <c r="C275">
        <v>883</v>
      </c>
      <c r="D275">
        <v>111</v>
      </c>
      <c r="E275">
        <v>10</v>
      </c>
      <c r="F275" t="str">
        <f t="shared" si="18"/>
        <v>Tibas - 111</v>
      </c>
      <c r="G275">
        <v>3552.3264770507799</v>
      </c>
      <c r="H275">
        <f t="shared" si="19"/>
        <v>12619023.399556005</v>
      </c>
      <c r="J275" t="s">
        <v>1512</v>
      </c>
      <c r="K275" t="s">
        <v>95</v>
      </c>
      <c r="M275" t="s">
        <v>1512</v>
      </c>
      <c r="N275" t="str">
        <f t="shared" si="20"/>
        <v>Santa Ana</v>
      </c>
      <c r="O275">
        <f t="shared" si="17"/>
        <v>857137854.2720691</v>
      </c>
    </row>
    <row r="276" spans="1:15">
      <c r="A276" t="s">
        <v>65</v>
      </c>
      <c r="B276" t="str">
        <f>VLOOKUP(A276,'muni data'!A:B,2)</f>
        <v>Santa Ana</v>
      </c>
      <c r="C276">
        <v>898</v>
      </c>
      <c r="D276">
        <v>108</v>
      </c>
      <c r="E276">
        <v>30</v>
      </c>
      <c r="F276" t="str">
        <f t="shared" si="18"/>
        <v>Santa Ana - 108</v>
      </c>
      <c r="G276">
        <v>29275.5576171875</v>
      </c>
      <c r="H276">
        <f t="shared" si="19"/>
        <v>857058273.79726505</v>
      </c>
      <c r="J276" t="s">
        <v>1350</v>
      </c>
      <c r="K276" t="s">
        <v>96</v>
      </c>
      <c r="M276" t="s">
        <v>1350</v>
      </c>
      <c r="N276" t="str">
        <f t="shared" si="20"/>
        <v>Santa Barbara</v>
      </c>
      <c r="O276">
        <f t="shared" si="17"/>
        <v>2291358331869072</v>
      </c>
    </row>
    <row r="277" spans="1:15">
      <c r="A277" t="s">
        <v>41</v>
      </c>
      <c r="B277" t="str">
        <f>VLOOKUP(A277,'muni data'!A:B,2)</f>
        <v>Goicoechea</v>
      </c>
      <c r="C277">
        <v>900</v>
      </c>
      <c r="D277">
        <v>110</v>
      </c>
      <c r="E277">
        <v>18</v>
      </c>
      <c r="F277" t="str">
        <f t="shared" si="18"/>
        <v>Goicoechea - 110</v>
      </c>
      <c r="G277">
        <v>58525.269836425803</v>
      </c>
      <c r="H277">
        <f t="shared" si="19"/>
        <v>3425207209.4264522</v>
      </c>
      <c r="J277" t="s">
        <v>1388</v>
      </c>
      <c r="K277" t="s">
        <v>97</v>
      </c>
      <c r="M277" t="s">
        <v>1388</v>
      </c>
      <c r="N277" t="str">
        <f t="shared" si="20"/>
        <v>Santo Domingo</v>
      </c>
      <c r="O277">
        <f t="shared" si="17"/>
        <v>227211923594022.97</v>
      </c>
    </row>
    <row r="278" spans="1:15">
      <c r="A278" t="s">
        <v>39</v>
      </c>
      <c r="B278" t="str">
        <f>VLOOKUP(A278,'muni data'!A:B,2)</f>
        <v>Montes de Oca</v>
      </c>
      <c r="C278">
        <v>901</v>
      </c>
      <c r="D278">
        <v>127</v>
      </c>
      <c r="E278">
        <v>17</v>
      </c>
      <c r="F278" t="str">
        <f t="shared" si="18"/>
        <v>Montes de Oca - 127</v>
      </c>
      <c r="G278">
        <v>29282.9658813477</v>
      </c>
      <c r="H278">
        <f t="shared" si="19"/>
        <v>857492090.80817342</v>
      </c>
      <c r="J278" t="s">
        <v>1433</v>
      </c>
      <c r="K278" t="s">
        <v>97</v>
      </c>
      <c r="M278" t="s">
        <v>1433</v>
      </c>
      <c r="N278" t="str">
        <f t="shared" si="20"/>
        <v>Santo Domingo</v>
      </c>
      <c r="O278">
        <f t="shared" si="17"/>
        <v>857197424.11177003</v>
      </c>
    </row>
    <row r="279" spans="1:15">
      <c r="A279" t="s">
        <v>65</v>
      </c>
      <c r="B279" t="str">
        <f>VLOOKUP(A279,'muni data'!A:B,2)</f>
        <v>Santa Ana</v>
      </c>
      <c r="C279">
        <v>914</v>
      </c>
      <c r="D279">
        <v>108</v>
      </c>
      <c r="E279">
        <v>30</v>
      </c>
      <c r="F279" t="str">
        <f t="shared" si="18"/>
        <v>Santa Ana - 108</v>
      </c>
      <c r="G279">
        <v>29275.617553710901</v>
      </c>
      <c r="H279">
        <f t="shared" si="19"/>
        <v>857061783.15114582</v>
      </c>
      <c r="J279" t="s">
        <v>1419</v>
      </c>
      <c r="K279" t="s">
        <v>97</v>
      </c>
      <c r="M279" t="s">
        <v>1419</v>
      </c>
      <c r="N279" t="str">
        <f t="shared" si="20"/>
        <v>Santo Domingo</v>
      </c>
      <c r="O279">
        <f t="shared" si="17"/>
        <v>5367647537.7252226</v>
      </c>
    </row>
    <row r="280" spans="1:15">
      <c r="A280" t="s">
        <v>55</v>
      </c>
      <c r="B280" t="str">
        <f>VLOOKUP(A280,'muni data'!A:B,2)</f>
        <v>Escazu</v>
      </c>
      <c r="C280">
        <v>915</v>
      </c>
      <c r="D280">
        <v>1</v>
      </c>
      <c r="E280">
        <v>25</v>
      </c>
      <c r="F280" t="str">
        <f t="shared" si="18"/>
        <v>Escazu - 1</v>
      </c>
      <c r="G280">
        <v>29277.1447753906</v>
      </c>
      <c r="H280">
        <f t="shared" si="19"/>
        <v>857151206.19918108</v>
      </c>
      <c r="J280" t="s">
        <v>1414</v>
      </c>
      <c r="K280" t="s">
        <v>97</v>
      </c>
      <c r="M280" t="s">
        <v>1414</v>
      </c>
      <c r="N280" t="str">
        <f t="shared" si="20"/>
        <v>Santo Domingo</v>
      </c>
      <c r="O280">
        <f t="shared" si="17"/>
        <v>857170308.64189386</v>
      </c>
    </row>
    <row r="281" spans="1:15">
      <c r="A281" t="s">
        <v>55</v>
      </c>
      <c r="B281" t="str">
        <f>VLOOKUP(A281,'muni data'!A:B,2)</f>
        <v>Escazu</v>
      </c>
      <c r="C281">
        <v>916</v>
      </c>
      <c r="D281">
        <v>1</v>
      </c>
      <c r="E281">
        <v>25</v>
      </c>
      <c r="F281" t="str">
        <f t="shared" si="18"/>
        <v>Escazu - 1</v>
      </c>
      <c r="G281">
        <v>29277.298706054698</v>
      </c>
      <c r="H281">
        <f t="shared" si="19"/>
        <v>857160219.52355206</v>
      </c>
      <c r="J281" t="s">
        <v>1407</v>
      </c>
      <c r="K281" t="s">
        <v>97</v>
      </c>
      <c r="M281" t="s">
        <v>1407</v>
      </c>
      <c r="N281" t="str">
        <f t="shared" si="20"/>
        <v>Santo Domingo</v>
      </c>
      <c r="O281">
        <f t="shared" si="17"/>
        <v>2798908168.1404619</v>
      </c>
    </row>
    <row r="282" spans="1:15">
      <c r="A282" t="s">
        <v>7</v>
      </c>
      <c r="B282" t="str">
        <f>VLOOKUP(A282,'muni data'!A:B,2)</f>
        <v>San Jose</v>
      </c>
      <c r="C282">
        <v>917</v>
      </c>
      <c r="D282">
        <v>107</v>
      </c>
      <c r="E282">
        <v>1</v>
      </c>
      <c r="F282" t="str">
        <f t="shared" si="18"/>
        <v>San Jose - 107</v>
      </c>
      <c r="G282">
        <v>4943.5798950195303</v>
      </c>
      <c r="H282">
        <f t="shared" si="19"/>
        <v>24438982.178441312</v>
      </c>
      <c r="J282" t="s">
        <v>1460</v>
      </c>
      <c r="K282" t="s">
        <v>98</v>
      </c>
      <c r="M282" t="s">
        <v>1460</v>
      </c>
      <c r="N282" t="str">
        <f t="shared" si="20"/>
        <v>Tibas</v>
      </c>
      <c r="O282">
        <f t="shared" si="17"/>
        <v>1023994540978.6554</v>
      </c>
    </row>
    <row r="283" spans="1:15">
      <c r="A283" t="s">
        <v>25</v>
      </c>
      <c r="B283" t="str">
        <f>VLOOKUP(A283,'muni data'!A:B,2)</f>
        <v>Tibas</v>
      </c>
      <c r="C283">
        <v>917</v>
      </c>
      <c r="D283">
        <v>107</v>
      </c>
      <c r="E283">
        <v>10</v>
      </c>
      <c r="F283" t="str">
        <f t="shared" si="18"/>
        <v>Tibas - 107</v>
      </c>
      <c r="G283">
        <v>53580.622802734397</v>
      </c>
      <c r="H283">
        <f t="shared" si="19"/>
        <v>2870883139.9289012</v>
      </c>
      <c r="J283" t="s">
        <v>1482</v>
      </c>
      <c r="K283" t="s">
        <v>98</v>
      </c>
      <c r="M283" t="s">
        <v>1482</v>
      </c>
      <c r="N283" t="str">
        <f t="shared" si="20"/>
        <v>Tibas</v>
      </c>
      <c r="O283">
        <f t="shared" si="17"/>
        <v>4073249787.1343393</v>
      </c>
    </row>
    <row r="284" spans="1:15">
      <c r="A284" t="s">
        <v>39</v>
      </c>
      <c r="B284" t="str">
        <f>VLOOKUP(A284,'muni data'!A:B,2)</f>
        <v>Montes de Oca</v>
      </c>
      <c r="C284">
        <v>918</v>
      </c>
      <c r="D284">
        <v>1</v>
      </c>
      <c r="E284">
        <v>17</v>
      </c>
      <c r="F284" t="str">
        <f t="shared" si="18"/>
        <v>Montes de Oca - 1</v>
      </c>
      <c r="G284">
        <v>29283.5029296875</v>
      </c>
      <c r="H284">
        <f t="shared" si="19"/>
        <v>857523543.8330164</v>
      </c>
      <c r="J284" t="s">
        <v>1478</v>
      </c>
      <c r="K284" t="s">
        <v>98</v>
      </c>
      <c r="M284" t="s">
        <v>1478</v>
      </c>
      <c r="N284" t="str">
        <f t="shared" si="20"/>
        <v>Tibas</v>
      </c>
      <c r="O284">
        <f t="shared" si="17"/>
        <v>12619023.399556005</v>
      </c>
    </row>
    <row r="285" spans="1:15">
      <c r="A285" t="s">
        <v>7</v>
      </c>
      <c r="B285" t="str">
        <f>VLOOKUP(A285,'muni data'!A:B,2)</f>
        <v>San Jose</v>
      </c>
      <c r="C285">
        <v>926</v>
      </c>
      <c r="D285">
        <v>1</v>
      </c>
      <c r="E285">
        <v>1</v>
      </c>
      <c r="F285" t="str">
        <f t="shared" si="18"/>
        <v>San Jose - 1</v>
      </c>
      <c r="G285">
        <v>147683.75042724601</v>
      </c>
      <c r="H285">
        <f t="shared" si="19"/>
        <v>21810490140.257084</v>
      </c>
      <c r="J285" t="s">
        <v>1469</v>
      </c>
      <c r="K285" t="s">
        <v>98</v>
      </c>
      <c r="M285" t="s">
        <v>1469</v>
      </c>
      <c r="N285" t="str">
        <f t="shared" si="20"/>
        <v>Tibas</v>
      </c>
      <c r="O285">
        <f t="shared" si="17"/>
        <v>1571461672.0255613</v>
      </c>
    </row>
    <row r="286" spans="1:15">
      <c r="A286" t="s">
        <v>55</v>
      </c>
      <c r="B286" t="str">
        <f>VLOOKUP(A286,'muni data'!A:B,2)</f>
        <v>Escazu</v>
      </c>
      <c r="C286">
        <v>926</v>
      </c>
      <c r="D286">
        <v>1</v>
      </c>
      <c r="E286">
        <v>25</v>
      </c>
      <c r="F286" t="str">
        <f t="shared" si="18"/>
        <v>Escazu - 1</v>
      </c>
      <c r="G286">
        <v>115515.638305664</v>
      </c>
      <c r="H286">
        <f t="shared" si="19"/>
        <v>13343862693.164989</v>
      </c>
      <c r="J286" t="s">
        <v>1470</v>
      </c>
      <c r="K286" t="s">
        <v>98</v>
      </c>
      <c r="M286" t="s">
        <v>1470</v>
      </c>
      <c r="N286" t="str">
        <f t="shared" si="20"/>
        <v>Tibas</v>
      </c>
      <c r="O286">
        <f t="shared" si="17"/>
        <v>60412202.182829797</v>
      </c>
    </row>
    <row r="287" spans="1:15">
      <c r="A287" t="s">
        <v>7</v>
      </c>
      <c r="B287" t="str">
        <f>VLOOKUP(A287,'muni data'!A:B,2)</f>
        <v>San Jose</v>
      </c>
      <c r="C287">
        <v>927</v>
      </c>
      <c r="D287">
        <v>1</v>
      </c>
      <c r="E287">
        <v>1</v>
      </c>
      <c r="F287" t="str">
        <f t="shared" si="18"/>
        <v>San Jose - 1</v>
      </c>
      <c r="G287">
        <v>643094.88391113305</v>
      </c>
      <c r="H287">
        <f t="shared" si="19"/>
        <v>413571029712.67371</v>
      </c>
      <c r="J287" t="s">
        <v>1462</v>
      </c>
      <c r="K287" t="s">
        <v>98</v>
      </c>
      <c r="M287" t="s">
        <v>1462</v>
      </c>
      <c r="N287" t="str">
        <f t="shared" si="20"/>
        <v>Tibas</v>
      </c>
      <c r="O287">
        <f t="shared" si="17"/>
        <v>8323532225.9938593</v>
      </c>
    </row>
    <row r="288" spans="1:15">
      <c r="A288" t="s">
        <v>65</v>
      </c>
      <c r="B288" t="str">
        <f>VLOOKUP(A288,'muni data'!A:B,2)</f>
        <v>Santa Ana</v>
      </c>
      <c r="C288">
        <v>934</v>
      </c>
      <c r="D288">
        <v>109</v>
      </c>
      <c r="E288">
        <v>30</v>
      </c>
      <c r="F288" t="str">
        <f t="shared" si="18"/>
        <v>Santa Ana - 109</v>
      </c>
      <c r="G288">
        <v>58514.329284667998</v>
      </c>
      <c r="H288">
        <f t="shared" si="19"/>
        <v>3423926731.6345549</v>
      </c>
      <c r="J288" t="s">
        <v>1409</v>
      </c>
      <c r="K288" t="s">
        <v>99</v>
      </c>
      <c r="M288" t="s">
        <v>1409</v>
      </c>
      <c r="N288" t="str">
        <f t="shared" si="20"/>
        <v>Vasquez de Coronado</v>
      </c>
      <c r="O288">
        <f t="shared" si="17"/>
        <v>4.9985738967940632E+16</v>
      </c>
    </row>
    <row r="289" spans="1:15">
      <c r="A289" t="s">
        <v>55</v>
      </c>
      <c r="B289" t="str">
        <f>VLOOKUP(A289,'muni data'!A:B,2)</f>
        <v>Escazu</v>
      </c>
      <c r="C289">
        <v>936</v>
      </c>
      <c r="D289">
        <v>1</v>
      </c>
      <c r="E289">
        <v>25</v>
      </c>
      <c r="F289" t="str">
        <f t="shared" si="18"/>
        <v>Escazu - 1</v>
      </c>
      <c r="G289">
        <v>29277.203918456999</v>
      </c>
      <c r="H289">
        <f t="shared" si="19"/>
        <v>857154669.2829138</v>
      </c>
      <c r="J289" t="s">
        <v>1443</v>
      </c>
      <c r="K289" t="s">
        <v>99</v>
      </c>
      <c r="M289" t="s">
        <v>1443</v>
      </c>
      <c r="N289" t="str">
        <f t="shared" si="20"/>
        <v>Vasquez de Coronado</v>
      </c>
      <c r="O289">
        <f t="shared" si="17"/>
        <v>19896422.8850752</v>
      </c>
    </row>
    <row r="290" spans="1:15">
      <c r="A290" t="s">
        <v>55</v>
      </c>
      <c r="B290" t="str">
        <f>VLOOKUP(A290,'muni data'!A:B,2)</f>
        <v>Escazu</v>
      </c>
      <c r="C290">
        <v>937</v>
      </c>
      <c r="D290">
        <v>1</v>
      </c>
      <c r="E290">
        <v>25</v>
      </c>
      <c r="F290" t="str">
        <f t="shared" si="18"/>
        <v>Escazu - 1</v>
      </c>
      <c r="G290">
        <v>58517.147888183601</v>
      </c>
      <c r="H290">
        <f t="shared" si="19"/>
        <v>3424256596.9675503</v>
      </c>
      <c r="J290" t="s">
        <v>1438</v>
      </c>
      <c r="K290" t="s">
        <v>99</v>
      </c>
      <c r="M290" t="s">
        <v>1438</v>
      </c>
      <c r="N290" t="str">
        <f t="shared" si="20"/>
        <v>Vasquez de Coronado</v>
      </c>
      <c r="O290">
        <f t="shared" si="17"/>
        <v>4550537380.4077253</v>
      </c>
    </row>
    <row r="291" spans="1:15">
      <c r="A291" t="s">
        <v>7</v>
      </c>
      <c r="B291" t="str">
        <f>VLOOKUP(A291,'muni data'!A:B,2)</f>
        <v>San Jose</v>
      </c>
      <c r="C291">
        <v>938</v>
      </c>
      <c r="D291">
        <v>1</v>
      </c>
      <c r="E291">
        <v>1</v>
      </c>
      <c r="F291" t="str">
        <f t="shared" si="18"/>
        <v>San Jose - 1</v>
      </c>
      <c r="G291">
        <v>730841.67053222703</v>
      </c>
      <c r="H291">
        <f t="shared" si="19"/>
        <v>534129547386.3363</v>
      </c>
      <c r="J291" t="s">
        <v>1441</v>
      </c>
      <c r="K291" t="s">
        <v>99</v>
      </c>
      <c r="M291" t="s">
        <v>1441</v>
      </c>
      <c r="N291" t="str">
        <f t="shared" si="20"/>
        <v>Vasquez de Coronado</v>
      </c>
      <c r="O291">
        <f t="shared" si="17"/>
        <v>19390423.612970259</v>
      </c>
    </row>
    <row r="292" spans="1:15">
      <c r="A292" t="s">
        <v>7</v>
      </c>
      <c r="B292" t="str">
        <f>VLOOKUP(A292,'muni data'!A:B,2)</f>
        <v>San Jose</v>
      </c>
      <c r="C292">
        <v>939</v>
      </c>
      <c r="D292">
        <v>107</v>
      </c>
      <c r="E292">
        <v>1</v>
      </c>
      <c r="F292" t="str">
        <f t="shared" si="18"/>
        <v>San Jose - 107</v>
      </c>
      <c r="G292">
        <v>23849.5986938477</v>
      </c>
      <c r="H292">
        <f t="shared" si="19"/>
        <v>568803357.85758185</v>
      </c>
      <c r="J292" t="s">
        <v>1436</v>
      </c>
      <c r="K292" t="s">
        <v>99</v>
      </c>
      <c r="M292" t="s">
        <v>1436</v>
      </c>
      <c r="N292" t="str">
        <f t="shared" si="20"/>
        <v>Vasquez de Coronado</v>
      </c>
      <c r="O292">
        <f t="shared" si="17"/>
        <v>36264031593.621864</v>
      </c>
    </row>
    <row r="293" spans="1:15">
      <c r="A293" t="s">
        <v>25</v>
      </c>
      <c r="B293" t="str">
        <f>VLOOKUP(A293,'muni data'!A:B,2)</f>
        <v>Tibas</v>
      </c>
      <c r="C293">
        <v>939</v>
      </c>
      <c r="D293">
        <v>107</v>
      </c>
      <c r="E293">
        <v>10</v>
      </c>
      <c r="F293" t="str">
        <f t="shared" si="18"/>
        <v>Tibas - 107</v>
      </c>
      <c r="G293">
        <v>34675.158935546897</v>
      </c>
      <c r="H293">
        <f t="shared" si="19"/>
        <v>1202366647.2054379</v>
      </c>
      <c r="J293" t="s">
        <v>1435</v>
      </c>
      <c r="K293" t="s">
        <v>99</v>
      </c>
      <c r="M293" t="s">
        <v>1435</v>
      </c>
      <c r="N293" t="str">
        <f t="shared" si="20"/>
        <v>Vasquez de Coronado</v>
      </c>
      <c r="O293">
        <f t="shared" si="17"/>
        <v>1284428665.8283215</v>
      </c>
    </row>
    <row r="294" spans="1:15">
      <c r="A294" t="s">
        <v>41</v>
      </c>
      <c r="B294" t="str">
        <f>VLOOKUP(A294,'muni data'!A:B,2)</f>
        <v>Goicoechea</v>
      </c>
      <c r="C294">
        <v>940</v>
      </c>
      <c r="D294">
        <v>106</v>
      </c>
      <c r="E294">
        <v>18</v>
      </c>
      <c r="F294" t="str">
        <f t="shared" si="18"/>
        <v>Goicoechea - 106</v>
      </c>
      <c r="G294">
        <v>29281.409790039099</v>
      </c>
      <c r="H294">
        <f t="shared" si="19"/>
        <v>857400959.29219759</v>
      </c>
      <c r="J294" t="s">
        <v>1434</v>
      </c>
      <c r="K294" t="s">
        <v>99</v>
      </c>
      <c r="M294" t="s">
        <v>1434</v>
      </c>
      <c r="N294" t="str">
        <f t="shared" si="20"/>
        <v>Vasquez de Coronado</v>
      </c>
      <c r="O294">
        <f t="shared" si="17"/>
        <v>857444377.96743476</v>
      </c>
    </row>
    <row r="295" spans="1:15">
      <c r="A295" t="s">
        <v>39</v>
      </c>
      <c r="B295" t="str">
        <f>VLOOKUP(A295,'muni data'!A:B,2)</f>
        <v>Montes de Oca</v>
      </c>
      <c r="C295">
        <v>941</v>
      </c>
      <c r="D295">
        <v>127</v>
      </c>
      <c r="E295">
        <v>17</v>
      </c>
      <c r="F295" t="str">
        <f t="shared" si="18"/>
        <v>Montes de Oca - 127</v>
      </c>
      <c r="G295">
        <v>414800.04876709002</v>
      </c>
      <c r="H295">
        <f t="shared" si="19"/>
        <v>172059080457.18027</v>
      </c>
      <c r="J295" t="s">
        <v>1428</v>
      </c>
      <c r="K295" t="s">
        <v>99</v>
      </c>
      <c r="M295" t="s">
        <v>1428</v>
      </c>
      <c r="N295" t="str">
        <f t="shared" si="20"/>
        <v>Vasquez de Coronado</v>
      </c>
      <c r="O295">
        <f t="shared" si="17"/>
        <v>857445536.09978628</v>
      </c>
    </row>
    <row r="296" spans="1:15">
      <c r="A296" t="s">
        <v>41</v>
      </c>
      <c r="B296" t="str">
        <f>VLOOKUP(A296,'muni data'!A:B,2)</f>
        <v>Goicoechea</v>
      </c>
      <c r="C296">
        <v>941</v>
      </c>
      <c r="D296">
        <v>127</v>
      </c>
      <c r="E296">
        <v>18</v>
      </c>
      <c r="F296" t="str">
        <f t="shared" si="18"/>
        <v>Goicoechea - 127</v>
      </c>
      <c r="G296">
        <v>23802.163879394499</v>
      </c>
      <c r="H296">
        <f t="shared" si="19"/>
        <v>566543005.34155214</v>
      </c>
      <c r="J296" t="s">
        <v>1424</v>
      </c>
      <c r="K296" t="s">
        <v>99</v>
      </c>
      <c r="M296" t="s">
        <v>1424</v>
      </c>
      <c r="N296" t="str">
        <f t="shared" si="20"/>
        <v>Vasquez de Coronado</v>
      </c>
      <c r="O296">
        <f t="shared" si="17"/>
        <v>861644537.73540592</v>
      </c>
    </row>
    <row r="297" spans="1:15">
      <c r="A297" t="s">
        <v>65</v>
      </c>
      <c r="B297" t="str">
        <f>VLOOKUP(A297,'muni data'!A:B,2)</f>
        <v>Santa Ana</v>
      </c>
      <c r="C297">
        <v>964</v>
      </c>
      <c r="D297">
        <v>1</v>
      </c>
      <c r="E297">
        <v>30</v>
      </c>
      <c r="F297" t="str">
        <f t="shared" si="18"/>
        <v>Santa Ana - 1</v>
      </c>
      <c r="G297">
        <v>87752.5907592773</v>
      </c>
      <c r="H297">
        <f t="shared" si="19"/>
        <v>7700517184.9651995</v>
      </c>
      <c r="J297" t="s">
        <v>1422</v>
      </c>
      <c r="K297" t="s">
        <v>99</v>
      </c>
      <c r="M297" t="s">
        <v>1422</v>
      </c>
      <c r="N297" t="str">
        <f t="shared" si="20"/>
        <v>Vasquez de Coronado</v>
      </c>
      <c r="O297">
        <f t="shared" si="17"/>
        <v>857382233.16081667</v>
      </c>
    </row>
    <row r="298" spans="1:15">
      <c r="A298" t="s">
        <v>39</v>
      </c>
      <c r="B298" t="str">
        <f>VLOOKUP(A298,'muni data'!A:B,2)</f>
        <v>Montes de Oca</v>
      </c>
      <c r="C298">
        <v>983</v>
      </c>
      <c r="D298">
        <v>1</v>
      </c>
      <c r="E298">
        <v>17</v>
      </c>
      <c r="F298" t="str">
        <f t="shared" si="18"/>
        <v>Montes de Oca - 1</v>
      </c>
      <c r="G298">
        <v>58530.984130859397</v>
      </c>
      <c r="H298">
        <f t="shared" si="19"/>
        <v>3425876103.3269143</v>
      </c>
    </row>
    <row r="299" spans="1:15">
      <c r="A299" t="s">
        <v>39</v>
      </c>
      <c r="B299" t="str">
        <f>VLOOKUP(A299,'muni data'!A:B,2)</f>
        <v>Montes de Oca</v>
      </c>
      <c r="C299">
        <v>984</v>
      </c>
      <c r="D299">
        <v>1</v>
      </c>
      <c r="E299">
        <v>17</v>
      </c>
      <c r="F299" t="str">
        <f t="shared" si="18"/>
        <v>Montes de Oca - 1</v>
      </c>
      <c r="G299">
        <v>29284.5537719727</v>
      </c>
      <c r="H299">
        <f t="shared" si="19"/>
        <v>857585089.62356043</v>
      </c>
    </row>
    <row r="300" spans="1:15">
      <c r="A300" t="s">
        <v>39</v>
      </c>
      <c r="B300" t="str">
        <f>VLOOKUP(A300,'muni data'!A:B,2)</f>
        <v>Montes de Oca</v>
      </c>
      <c r="C300">
        <v>985</v>
      </c>
      <c r="D300">
        <v>121</v>
      </c>
      <c r="E300">
        <v>17</v>
      </c>
      <c r="F300" t="str">
        <f t="shared" si="18"/>
        <v>Montes de Oca - 121</v>
      </c>
      <c r="G300">
        <v>29284.715148925799</v>
      </c>
      <c r="H300">
        <f t="shared" si="19"/>
        <v>857594541.35372424</v>
      </c>
    </row>
    <row r="301" spans="1:15">
      <c r="A301" t="s">
        <v>55</v>
      </c>
      <c r="B301" t="str">
        <f>VLOOKUP(A301,'muni data'!A:B,2)</f>
        <v>Escazu</v>
      </c>
      <c r="C301">
        <v>996</v>
      </c>
      <c r="D301">
        <v>122</v>
      </c>
      <c r="E301">
        <v>25</v>
      </c>
      <c r="F301" t="str">
        <f t="shared" si="18"/>
        <v>Escazu - 122</v>
      </c>
      <c r="G301">
        <v>29277.996276855501</v>
      </c>
      <c r="H301">
        <f t="shared" si="19"/>
        <v>857201065.98756456</v>
      </c>
    </row>
    <row r="302" spans="1:15">
      <c r="A302" t="s">
        <v>7</v>
      </c>
      <c r="B302" t="str">
        <f>VLOOKUP(A302,'muni data'!A:B,2)</f>
        <v>San Jose</v>
      </c>
      <c r="C302">
        <v>997</v>
      </c>
      <c r="D302">
        <v>1</v>
      </c>
      <c r="E302">
        <v>1</v>
      </c>
      <c r="F302" t="str">
        <f t="shared" si="18"/>
        <v>San Jose - 1</v>
      </c>
      <c r="G302">
        <v>16430.1638183594</v>
      </c>
      <c r="H302">
        <f t="shared" si="19"/>
        <v>269950283.09812635</v>
      </c>
    </row>
    <row r="303" spans="1:15">
      <c r="A303" t="s">
        <v>55</v>
      </c>
      <c r="B303" t="str">
        <f>VLOOKUP(A303,'muni data'!A:B,2)</f>
        <v>Escazu</v>
      </c>
      <c r="C303">
        <v>997</v>
      </c>
      <c r="D303">
        <v>1</v>
      </c>
      <c r="E303">
        <v>25</v>
      </c>
      <c r="F303" t="str">
        <f t="shared" si="18"/>
        <v>Escazu - 1</v>
      </c>
      <c r="G303">
        <v>42089.213256835901</v>
      </c>
      <c r="H303">
        <f t="shared" si="19"/>
        <v>1771501872.579411</v>
      </c>
    </row>
    <row r="304" spans="1:15">
      <c r="A304" t="s">
        <v>7</v>
      </c>
      <c r="B304" t="str">
        <f>VLOOKUP(A304,'muni data'!A:B,2)</f>
        <v>San Jose</v>
      </c>
      <c r="C304">
        <v>998</v>
      </c>
      <c r="D304">
        <v>126</v>
      </c>
      <c r="E304">
        <v>1</v>
      </c>
      <c r="F304" t="str">
        <f t="shared" si="18"/>
        <v>San Jose - 126</v>
      </c>
      <c r="G304">
        <v>49180.550659179702</v>
      </c>
      <c r="H304">
        <f t="shared" si="19"/>
        <v>2418726563.140141</v>
      </c>
    </row>
    <row r="305" spans="1:8">
      <c r="A305" t="s">
        <v>41</v>
      </c>
      <c r="B305" t="str">
        <f>VLOOKUP(A305,'muni data'!A:B,2)</f>
        <v>Goicoechea</v>
      </c>
      <c r="C305">
        <v>998</v>
      </c>
      <c r="D305">
        <v>126</v>
      </c>
      <c r="E305">
        <v>18</v>
      </c>
      <c r="F305" t="str">
        <f t="shared" si="18"/>
        <v>Goicoechea - 126</v>
      </c>
      <c r="G305">
        <v>9346.1981201171893</v>
      </c>
      <c r="H305">
        <f t="shared" si="19"/>
        <v>87351419.300482079</v>
      </c>
    </row>
    <row r="306" spans="1:8">
      <c r="A306" t="s">
        <v>39</v>
      </c>
      <c r="B306" t="str">
        <f>VLOOKUP(A306,'muni data'!A:B,2)</f>
        <v>Montes de Oca</v>
      </c>
      <c r="C306">
        <v>999</v>
      </c>
      <c r="D306">
        <v>125</v>
      </c>
      <c r="E306">
        <v>17</v>
      </c>
      <c r="F306" t="str">
        <f t="shared" si="18"/>
        <v>Montes de Oca - 125</v>
      </c>
      <c r="G306">
        <v>29283.726257324201</v>
      </c>
      <c r="H306">
        <f t="shared" si="19"/>
        <v>857536623.51389885</v>
      </c>
    </row>
    <row r="307" spans="1:8">
      <c r="A307" t="s">
        <v>39</v>
      </c>
      <c r="B307" t="str">
        <f>VLOOKUP(A307,'muni data'!A:B,2)</f>
        <v>Montes de Oca</v>
      </c>
      <c r="C307">
        <v>1000</v>
      </c>
      <c r="D307">
        <v>124</v>
      </c>
      <c r="E307">
        <v>17</v>
      </c>
      <c r="F307" t="str">
        <f t="shared" si="18"/>
        <v>Montes de Oca - 124</v>
      </c>
      <c r="G307">
        <v>29283.8864746094</v>
      </c>
      <c r="H307">
        <f t="shared" si="19"/>
        <v>857546007.05781138</v>
      </c>
    </row>
    <row r="308" spans="1:8">
      <c r="A308" t="s">
        <v>43</v>
      </c>
      <c r="B308" t="str">
        <f>VLOOKUP(A308,'muni data'!A:B,2)</f>
        <v>Cartago</v>
      </c>
      <c r="C308">
        <v>1007</v>
      </c>
      <c r="D308">
        <v>1</v>
      </c>
      <c r="E308">
        <v>19</v>
      </c>
      <c r="F308" t="str">
        <f t="shared" si="18"/>
        <v>Cartago - 1</v>
      </c>
      <c r="G308">
        <v>29290.681945800799</v>
      </c>
      <c r="H308">
        <f t="shared" si="19"/>
        <v>857944048.85006094</v>
      </c>
    </row>
    <row r="309" spans="1:8">
      <c r="A309" t="s">
        <v>43</v>
      </c>
      <c r="B309" t="str">
        <f>VLOOKUP(A309,'muni data'!A:B,2)</f>
        <v>Cartago</v>
      </c>
      <c r="C309">
        <v>1008</v>
      </c>
      <c r="D309">
        <v>1</v>
      </c>
      <c r="E309">
        <v>19</v>
      </c>
      <c r="F309" t="str">
        <f t="shared" si="18"/>
        <v>Cartago - 1</v>
      </c>
      <c r="G309">
        <v>29290.8493652344</v>
      </c>
      <c r="H309">
        <f t="shared" si="19"/>
        <v>857953856.53685248</v>
      </c>
    </row>
    <row r="310" spans="1:8">
      <c r="A310" t="s">
        <v>55</v>
      </c>
      <c r="B310" t="str">
        <f>VLOOKUP(A310,'muni data'!A:B,2)</f>
        <v>Escazu</v>
      </c>
      <c r="C310">
        <v>1016</v>
      </c>
      <c r="D310">
        <v>123</v>
      </c>
      <c r="E310">
        <v>25</v>
      </c>
      <c r="F310" t="str">
        <f t="shared" si="18"/>
        <v>Escazu - 123</v>
      </c>
      <c r="G310">
        <v>116999.71673584</v>
      </c>
      <c r="H310">
        <f t="shared" si="19"/>
        <v>13688933716.2668</v>
      </c>
    </row>
    <row r="311" spans="1:8">
      <c r="A311" t="s">
        <v>55</v>
      </c>
      <c r="B311" t="str">
        <f>VLOOKUP(A311,'muni data'!A:B,2)</f>
        <v>Escazu</v>
      </c>
      <c r="C311">
        <v>1017</v>
      </c>
      <c r="D311">
        <v>119</v>
      </c>
      <c r="E311">
        <v>25</v>
      </c>
      <c r="F311" t="str">
        <f t="shared" si="18"/>
        <v>Escazu - 119</v>
      </c>
      <c r="G311">
        <v>29278.5175170898</v>
      </c>
      <c r="H311">
        <f t="shared" si="19"/>
        <v>857231587.99853432</v>
      </c>
    </row>
    <row r="312" spans="1:8">
      <c r="A312" t="s">
        <v>39</v>
      </c>
      <c r="B312" t="str">
        <f>VLOOKUP(A312,'muni data'!A:B,2)</f>
        <v>Montes de Oca</v>
      </c>
      <c r="C312">
        <v>1018</v>
      </c>
      <c r="D312">
        <v>120</v>
      </c>
      <c r="E312">
        <v>17</v>
      </c>
      <c r="F312" t="str">
        <f t="shared" si="18"/>
        <v>Montes de Oca - 120</v>
      </c>
      <c r="G312">
        <v>58528.170227050803</v>
      </c>
      <c r="H312">
        <f t="shared" si="19"/>
        <v>3425546710.126636</v>
      </c>
    </row>
    <row r="313" spans="1:8">
      <c r="A313" t="s">
        <v>39</v>
      </c>
      <c r="B313" t="str">
        <f>VLOOKUP(A313,'muni data'!A:B,2)</f>
        <v>Montes de Oca</v>
      </c>
      <c r="C313">
        <v>1019</v>
      </c>
      <c r="D313">
        <v>117</v>
      </c>
      <c r="E313">
        <v>17</v>
      </c>
      <c r="F313" t="str">
        <f t="shared" si="18"/>
        <v>Montes de Oca - 117</v>
      </c>
      <c r="G313">
        <v>29283.622436523401</v>
      </c>
      <c r="H313">
        <f t="shared" si="19"/>
        <v>857530543.00485671</v>
      </c>
    </row>
    <row r="314" spans="1:8">
      <c r="A314" t="s">
        <v>39</v>
      </c>
      <c r="B314" t="str">
        <f>VLOOKUP(A314,'muni data'!A:B,2)</f>
        <v>Montes de Oca</v>
      </c>
      <c r="C314">
        <v>1020</v>
      </c>
      <c r="D314">
        <v>118</v>
      </c>
      <c r="E314">
        <v>17</v>
      </c>
      <c r="F314" t="str">
        <f t="shared" si="18"/>
        <v>Montes de Oca - 118</v>
      </c>
      <c r="G314">
        <v>29284.263183593801</v>
      </c>
      <c r="H314">
        <f t="shared" si="19"/>
        <v>857568070.20598733</v>
      </c>
    </row>
    <row r="315" spans="1:8">
      <c r="A315" t="s">
        <v>43</v>
      </c>
      <c r="B315" t="str">
        <f>VLOOKUP(A315,'muni data'!A:B,2)</f>
        <v>Cartago</v>
      </c>
      <c r="C315">
        <v>1025</v>
      </c>
      <c r="D315">
        <v>1</v>
      </c>
      <c r="E315">
        <v>19</v>
      </c>
      <c r="F315" t="str">
        <f t="shared" si="18"/>
        <v>Cartago - 1</v>
      </c>
      <c r="G315">
        <v>29290.7344360352</v>
      </c>
      <c r="H315">
        <f t="shared" si="19"/>
        <v>857947123.80233824</v>
      </c>
    </row>
    <row r="316" spans="1:8">
      <c r="A316" t="s">
        <v>43</v>
      </c>
      <c r="B316" t="str">
        <f>VLOOKUP(A316,'muni data'!A:B,2)</f>
        <v>Cartago</v>
      </c>
      <c r="C316">
        <v>1027</v>
      </c>
      <c r="D316">
        <v>1</v>
      </c>
      <c r="E316">
        <v>19</v>
      </c>
      <c r="F316" t="str">
        <f t="shared" si="18"/>
        <v>Cartago - 1</v>
      </c>
      <c r="G316">
        <v>29290.901550293001</v>
      </c>
      <c r="H316">
        <f t="shared" si="19"/>
        <v>857956913.62895691</v>
      </c>
    </row>
    <row r="317" spans="1:8">
      <c r="A317" t="s">
        <v>39</v>
      </c>
      <c r="B317" t="str">
        <f>VLOOKUP(A317,'muni data'!A:B,2)</f>
        <v>Montes de Oca</v>
      </c>
      <c r="C317">
        <v>1040</v>
      </c>
      <c r="D317">
        <v>116</v>
      </c>
      <c r="E317">
        <v>17</v>
      </c>
      <c r="F317" t="str">
        <f t="shared" si="18"/>
        <v>Montes de Oca - 116</v>
      </c>
      <c r="G317">
        <v>117020.32855224601</v>
      </c>
      <c r="H317">
        <f t="shared" si="19"/>
        <v>13693757294.475601</v>
      </c>
    </row>
    <row r="318" spans="1:8">
      <c r="A318" t="s">
        <v>43</v>
      </c>
      <c r="B318" t="str">
        <f>VLOOKUP(A318,'muni data'!A:B,2)</f>
        <v>Cartago</v>
      </c>
      <c r="C318">
        <v>1047</v>
      </c>
      <c r="D318">
        <v>1</v>
      </c>
      <c r="E318">
        <v>19</v>
      </c>
      <c r="F318" t="str">
        <f t="shared" si="18"/>
        <v>Cartago - 1</v>
      </c>
      <c r="G318">
        <v>58544.322937011697</v>
      </c>
      <c r="H318">
        <f t="shared" si="19"/>
        <v>3427437748.1531138</v>
      </c>
    </row>
    <row r="319" spans="1:8">
      <c r="A319" t="s">
        <v>43</v>
      </c>
      <c r="B319" t="str">
        <f>VLOOKUP(A319,'muni data'!A:B,2)</f>
        <v>Cartago</v>
      </c>
      <c r="C319">
        <v>1049</v>
      </c>
      <c r="D319">
        <v>1</v>
      </c>
      <c r="E319">
        <v>19</v>
      </c>
      <c r="F319" t="str">
        <f t="shared" si="18"/>
        <v>Cartago - 1</v>
      </c>
      <c r="G319">
        <v>29291.1211547852</v>
      </c>
      <c r="H319">
        <f t="shared" si="19"/>
        <v>857969778.50430501</v>
      </c>
    </row>
    <row r="320" spans="1:8">
      <c r="A320" t="s">
        <v>21</v>
      </c>
      <c r="B320" t="str">
        <f>VLOOKUP(A320,'muni data'!A:B,2)</f>
        <v>Oreamuno</v>
      </c>
      <c r="C320">
        <v>1052</v>
      </c>
      <c r="D320">
        <v>1</v>
      </c>
      <c r="E320">
        <v>8</v>
      </c>
      <c r="F320" t="str">
        <f t="shared" si="18"/>
        <v>Oreamuno - 1</v>
      </c>
      <c r="G320">
        <v>29292.8884277344</v>
      </c>
      <c r="H320">
        <f t="shared" si="19"/>
        <v>858073312.43969595</v>
      </c>
    </row>
    <row r="321" spans="1:8">
      <c r="A321" t="s">
        <v>7</v>
      </c>
      <c r="B321" t="str">
        <f>VLOOKUP(A321,'muni data'!A:B,2)</f>
        <v>San Jose</v>
      </c>
      <c r="C321">
        <v>1059</v>
      </c>
      <c r="D321">
        <v>115</v>
      </c>
      <c r="E321">
        <v>1</v>
      </c>
      <c r="F321" t="str">
        <f t="shared" si="18"/>
        <v>San Jose - 115</v>
      </c>
      <c r="G321">
        <v>526184.87896728504</v>
      </c>
      <c r="H321">
        <f t="shared" si="19"/>
        <v>276870526853.81641</v>
      </c>
    </row>
    <row r="322" spans="1:8">
      <c r="A322" t="s">
        <v>39</v>
      </c>
      <c r="B322" t="str">
        <f>VLOOKUP(A322,'muni data'!A:B,2)</f>
        <v>Montes de Oca</v>
      </c>
      <c r="C322">
        <v>1060</v>
      </c>
      <c r="D322">
        <v>105</v>
      </c>
      <c r="E322">
        <v>17</v>
      </c>
      <c r="F322" t="str">
        <f t="shared" si="18"/>
        <v>Montes de Oca - 105</v>
      </c>
      <c r="G322">
        <v>29284.214416503899</v>
      </c>
      <c r="H322">
        <f t="shared" si="19"/>
        <v>857565213.9917748</v>
      </c>
    </row>
    <row r="323" spans="1:8">
      <c r="A323" t="s">
        <v>39</v>
      </c>
      <c r="B323" t="str">
        <f>VLOOKUP(A323,'muni data'!A:B,2)</f>
        <v>Montes de Oca</v>
      </c>
      <c r="C323">
        <v>1061</v>
      </c>
      <c r="D323">
        <v>104</v>
      </c>
      <c r="E323">
        <v>17</v>
      </c>
      <c r="F323" t="str">
        <f t="shared" ref="F323:F386" si="21">_xlfn.CONCAT(B323, " - ", D323)</f>
        <v>Montes de Oca - 104</v>
      </c>
      <c r="G323">
        <v>29284.374572753899</v>
      </c>
      <c r="H323">
        <f t="shared" ref="H323:H386" si="22">G323*G323</f>
        <v>857574594.11735511</v>
      </c>
    </row>
    <row r="324" spans="1:8">
      <c r="A324" t="s">
        <v>21</v>
      </c>
      <c r="B324" t="str">
        <f>VLOOKUP(A324,'muni data'!A:B,2)</f>
        <v>Oreamuno</v>
      </c>
      <c r="C324">
        <v>1067</v>
      </c>
      <c r="D324">
        <v>1</v>
      </c>
      <c r="E324">
        <v>8</v>
      </c>
      <c r="F324" t="str">
        <f t="shared" si="21"/>
        <v>Oreamuno - 1</v>
      </c>
      <c r="G324">
        <v>29292.940002441399</v>
      </c>
      <c r="H324">
        <f t="shared" si="22"/>
        <v>858076333.98663151</v>
      </c>
    </row>
    <row r="325" spans="1:8">
      <c r="A325" t="s">
        <v>21</v>
      </c>
      <c r="B325" t="str">
        <f>VLOOKUP(A325,'muni data'!A:B,2)</f>
        <v>Oreamuno</v>
      </c>
      <c r="C325">
        <v>1069</v>
      </c>
      <c r="D325">
        <v>1</v>
      </c>
      <c r="E325">
        <v>8</v>
      </c>
      <c r="F325" t="str">
        <f t="shared" si="21"/>
        <v>Oreamuno - 1</v>
      </c>
      <c r="G325">
        <v>29293.872436523401</v>
      </c>
      <c r="H325">
        <f t="shared" si="22"/>
        <v>858130962.32730544</v>
      </c>
    </row>
    <row r="326" spans="1:8">
      <c r="A326" t="s">
        <v>55</v>
      </c>
      <c r="B326" t="str">
        <f>VLOOKUP(A326,'muni data'!A:B,2)</f>
        <v>Escazu</v>
      </c>
      <c r="C326">
        <v>1075</v>
      </c>
      <c r="D326">
        <v>100</v>
      </c>
      <c r="E326">
        <v>25</v>
      </c>
      <c r="F326" t="str">
        <f t="shared" si="21"/>
        <v>Escazu - 100</v>
      </c>
      <c r="G326">
        <v>58519.443237304702</v>
      </c>
      <c r="H326">
        <f t="shared" si="22"/>
        <v>3424525236.8041272</v>
      </c>
    </row>
    <row r="327" spans="1:8">
      <c r="A327" t="s">
        <v>39</v>
      </c>
      <c r="B327" t="str">
        <f>VLOOKUP(A327,'muni data'!A:B,2)</f>
        <v>Montes de Oca</v>
      </c>
      <c r="C327">
        <v>1076</v>
      </c>
      <c r="D327">
        <v>103</v>
      </c>
      <c r="E327">
        <v>17</v>
      </c>
      <c r="F327" t="str">
        <f t="shared" si="21"/>
        <v>Montes de Oca - 103</v>
      </c>
      <c r="G327">
        <v>58529.941162109397</v>
      </c>
      <c r="H327">
        <f t="shared" si="22"/>
        <v>3425754012.4399877</v>
      </c>
    </row>
    <row r="328" spans="1:8">
      <c r="A328" t="s">
        <v>39</v>
      </c>
      <c r="B328" t="str">
        <f>VLOOKUP(A328,'muni data'!A:B,2)</f>
        <v>Montes de Oca</v>
      </c>
      <c r="C328">
        <v>1077</v>
      </c>
      <c r="D328">
        <v>102</v>
      </c>
      <c r="E328">
        <v>17</v>
      </c>
      <c r="F328" t="str">
        <f t="shared" si="21"/>
        <v>Montes de Oca - 102</v>
      </c>
      <c r="G328">
        <v>29284.6708984375</v>
      </c>
      <c r="H328">
        <f t="shared" si="22"/>
        <v>857591949.62979221</v>
      </c>
    </row>
    <row r="329" spans="1:8">
      <c r="A329" t="s">
        <v>47</v>
      </c>
      <c r="B329" t="str">
        <f>VLOOKUP(A329,'muni data'!A:B,2)</f>
        <v>Curridabat</v>
      </c>
      <c r="C329">
        <v>1079</v>
      </c>
      <c r="D329">
        <v>114</v>
      </c>
      <c r="E329">
        <v>21</v>
      </c>
      <c r="F329" t="str">
        <f t="shared" si="21"/>
        <v>Curridabat - 114</v>
      </c>
      <c r="G329">
        <v>87780.257202148394</v>
      </c>
      <c r="H329">
        <f t="shared" si="22"/>
        <v>7705373554.4753246</v>
      </c>
    </row>
    <row r="330" spans="1:8">
      <c r="A330" t="s">
        <v>43</v>
      </c>
      <c r="B330" t="str">
        <f>VLOOKUP(A330,'muni data'!A:B,2)</f>
        <v>Cartago</v>
      </c>
      <c r="C330">
        <v>1084</v>
      </c>
      <c r="D330">
        <v>1</v>
      </c>
      <c r="E330">
        <v>19</v>
      </c>
      <c r="F330" t="str">
        <f t="shared" si="21"/>
        <v>Cartago - 1</v>
      </c>
      <c r="G330">
        <v>29292.316833496101</v>
      </c>
      <c r="H330">
        <f t="shared" si="22"/>
        <v>858039825.47391903</v>
      </c>
    </row>
    <row r="331" spans="1:8">
      <c r="A331" t="s">
        <v>21</v>
      </c>
      <c r="B331" t="str">
        <f>VLOOKUP(A331,'muni data'!A:B,2)</f>
        <v>Oreamuno</v>
      </c>
      <c r="C331">
        <v>1085</v>
      </c>
      <c r="D331">
        <v>95</v>
      </c>
      <c r="E331">
        <v>8</v>
      </c>
      <c r="F331" t="str">
        <f t="shared" si="21"/>
        <v>Oreamuno - 95</v>
      </c>
      <c r="G331">
        <v>29293.245300293001</v>
      </c>
      <c r="H331">
        <f t="shared" si="22"/>
        <v>858094220.22313797</v>
      </c>
    </row>
    <row r="332" spans="1:8">
      <c r="A332" t="s">
        <v>7</v>
      </c>
      <c r="B332" t="str">
        <f>VLOOKUP(A332,'muni data'!A:B,2)</f>
        <v>San Jose</v>
      </c>
      <c r="C332">
        <v>1089</v>
      </c>
      <c r="D332">
        <v>96</v>
      </c>
      <c r="E332">
        <v>1</v>
      </c>
      <c r="F332" t="str">
        <f t="shared" si="21"/>
        <v>San Jose - 96</v>
      </c>
      <c r="G332">
        <v>290725.7578125</v>
      </c>
      <c r="H332">
        <f t="shared" si="22"/>
        <v>84521466255.652405</v>
      </c>
    </row>
    <row r="333" spans="1:8">
      <c r="A333" t="s">
        <v>55</v>
      </c>
      <c r="B333" t="str">
        <f>VLOOKUP(A333,'muni data'!A:B,2)</f>
        <v>Escazu</v>
      </c>
      <c r="C333">
        <v>1089</v>
      </c>
      <c r="D333">
        <v>96</v>
      </c>
      <c r="E333">
        <v>25</v>
      </c>
      <c r="F333" t="str">
        <f t="shared" si="21"/>
        <v>Escazu - 96</v>
      </c>
      <c r="G333">
        <v>147904.13824462899</v>
      </c>
      <c r="H333">
        <f t="shared" si="22"/>
        <v>21875634109.886326</v>
      </c>
    </row>
    <row r="334" spans="1:8">
      <c r="A334" t="s">
        <v>39</v>
      </c>
      <c r="B334" t="str">
        <f>VLOOKUP(A334,'muni data'!A:B,2)</f>
        <v>Montes de Oca</v>
      </c>
      <c r="C334">
        <v>1092</v>
      </c>
      <c r="D334">
        <v>114</v>
      </c>
      <c r="E334">
        <v>17</v>
      </c>
      <c r="F334" t="str">
        <f t="shared" si="21"/>
        <v>Montes de Oca - 114</v>
      </c>
      <c r="G334">
        <v>206065.89385986299</v>
      </c>
      <c r="H334">
        <f t="shared" si="22"/>
        <v>42463152612.26432</v>
      </c>
    </row>
    <row r="335" spans="1:8">
      <c r="A335" t="s">
        <v>47</v>
      </c>
      <c r="B335" t="str">
        <f>VLOOKUP(A335,'muni data'!A:B,2)</f>
        <v>Curridabat</v>
      </c>
      <c r="C335">
        <v>1092</v>
      </c>
      <c r="D335">
        <v>114</v>
      </c>
      <c r="E335">
        <v>21</v>
      </c>
      <c r="F335" t="str">
        <f t="shared" si="21"/>
        <v>Curridabat - 114</v>
      </c>
      <c r="G335">
        <v>144900.34521484401</v>
      </c>
      <c r="H335">
        <f t="shared" si="22"/>
        <v>20996110043.380966</v>
      </c>
    </row>
    <row r="336" spans="1:8">
      <c r="A336" t="s">
        <v>17</v>
      </c>
      <c r="B336" t="str">
        <f>VLOOKUP(A336,'muni data'!A:B,2)</f>
        <v>Mora</v>
      </c>
      <c r="C336">
        <v>1096</v>
      </c>
      <c r="D336">
        <v>1</v>
      </c>
      <c r="E336">
        <v>6</v>
      </c>
      <c r="F336" t="str">
        <f t="shared" si="21"/>
        <v>Mora - 1</v>
      </c>
      <c r="G336">
        <v>25535.1364746094</v>
      </c>
      <c r="H336">
        <f t="shared" si="22"/>
        <v>652043194.77692735</v>
      </c>
    </row>
    <row r="337" spans="1:8">
      <c r="A337" t="s">
        <v>65</v>
      </c>
      <c r="B337" t="str">
        <f>VLOOKUP(A337,'muni data'!A:B,2)</f>
        <v>Santa Ana</v>
      </c>
      <c r="C337">
        <v>1096</v>
      </c>
      <c r="D337">
        <v>1</v>
      </c>
      <c r="E337">
        <v>30</v>
      </c>
      <c r="F337" t="str">
        <f t="shared" si="21"/>
        <v>Santa Ana - 1</v>
      </c>
      <c r="G337">
        <v>3739.5936279296898</v>
      </c>
      <c r="H337">
        <f t="shared" si="22"/>
        <v>13984560.502052339</v>
      </c>
    </row>
    <row r="338" spans="1:8">
      <c r="A338" t="s">
        <v>65</v>
      </c>
      <c r="B338" t="str">
        <f>VLOOKUP(A338,'muni data'!A:B,2)</f>
        <v>Santa Ana</v>
      </c>
      <c r="C338">
        <v>1097</v>
      </c>
      <c r="D338">
        <v>99</v>
      </c>
      <c r="E338">
        <v>30</v>
      </c>
      <c r="F338" t="str">
        <f t="shared" si="21"/>
        <v>Santa Ana - 99</v>
      </c>
      <c r="G338">
        <v>29276.9167480469</v>
      </c>
      <c r="H338">
        <f t="shared" si="22"/>
        <v>857137854.2720691</v>
      </c>
    </row>
    <row r="339" spans="1:8">
      <c r="A339" t="s">
        <v>55</v>
      </c>
      <c r="B339" t="str">
        <f>VLOOKUP(A339,'muni data'!A:B,2)</f>
        <v>Escazu</v>
      </c>
      <c r="C339">
        <v>1098</v>
      </c>
      <c r="D339">
        <v>1</v>
      </c>
      <c r="E339">
        <v>25</v>
      </c>
      <c r="F339" t="str">
        <f t="shared" si="21"/>
        <v>Escazu - 1</v>
      </c>
      <c r="G339">
        <v>58520.243774414099</v>
      </c>
      <c r="H339">
        <f t="shared" si="22"/>
        <v>3424618931.416852</v>
      </c>
    </row>
    <row r="340" spans="1:8">
      <c r="A340" t="s">
        <v>47</v>
      </c>
      <c r="B340" t="str">
        <f>VLOOKUP(A340,'muni data'!A:B,2)</f>
        <v>Curridabat</v>
      </c>
      <c r="C340">
        <v>1101</v>
      </c>
      <c r="D340">
        <v>114</v>
      </c>
      <c r="E340">
        <v>21</v>
      </c>
      <c r="F340" t="str">
        <f t="shared" si="21"/>
        <v>Curridabat - 114</v>
      </c>
      <c r="G340">
        <v>29285.208618164099</v>
      </c>
      <c r="H340">
        <f t="shared" si="22"/>
        <v>857623443.80939281</v>
      </c>
    </row>
    <row r="341" spans="1:8">
      <c r="A341" t="s">
        <v>47</v>
      </c>
      <c r="B341" t="str">
        <f>VLOOKUP(A341,'muni data'!A:B,2)</f>
        <v>Curridabat</v>
      </c>
      <c r="C341">
        <v>1102</v>
      </c>
      <c r="D341">
        <v>101</v>
      </c>
      <c r="E341">
        <v>21</v>
      </c>
      <c r="F341" t="str">
        <f t="shared" si="21"/>
        <v>Curridabat - 101</v>
      </c>
      <c r="G341">
        <v>29285.6112670898</v>
      </c>
      <c r="H341">
        <f t="shared" si="22"/>
        <v>857647027.2870971</v>
      </c>
    </row>
    <row r="342" spans="1:8">
      <c r="A342" t="s">
        <v>59</v>
      </c>
      <c r="B342" t="str">
        <f>VLOOKUP(A342,'muni data'!A:B,2)</f>
        <v>La Union</v>
      </c>
      <c r="C342">
        <v>1104</v>
      </c>
      <c r="D342">
        <v>1</v>
      </c>
      <c r="E342">
        <v>27</v>
      </c>
      <c r="F342" t="str">
        <f t="shared" si="21"/>
        <v>La Union - 1</v>
      </c>
      <c r="G342">
        <v>29286.7448730469</v>
      </c>
      <c r="H342">
        <f t="shared" si="22"/>
        <v>857713425.25893891</v>
      </c>
    </row>
    <row r="343" spans="1:8">
      <c r="A343" t="s">
        <v>21</v>
      </c>
      <c r="B343" t="str">
        <f>VLOOKUP(A343,'muni data'!A:B,2)</f>
        <v>Oreamuno</v>
      </c>
      <c r="C343">
        <v>1108</v>
      </c>
      <c r="D343">
        <v>95</v>
      </c>
      <c r="E343">
        <v>8</v>
      </c>
      <c r="F343" t="str">
        <f t="shared" si="21"/>
        <v>Oreamuno - 95</v>
      </c>
      <c r="G343">
        <v>29293.2966308594</v>
      </c>
      <c r="H343">
        <f t="shared" si="22"/>
        <v>858097227.5035187</v>
      </c>
    </row>
    <row r="344" spans="1:8">
      <c r="A344" t="s">
        <v>55</v>
      </c>
      <c r="B344" t="str">
        <f>VLOOKUP(A344,'muni data'!A:B,2)</f>
        <v>Escazu</v>
      </c>
      <c r="C344">
        <v>1119</v>
      </c>
      <c r="D344">
        <v>1</v>
      </c>
      <c r="E344">
        <v>25</v>
      </c>
      <c r="F344" t="str">
        <f t="shared" si="21"/>
        <v>Escazu - 1</v>
      </c>
      <c r="G344">
        <v>29280.048156738299</v>
      </c>
      <c r="H344">
        <f t="shared" si="22"/>
        <v>857321220.06091392</v>
      </c>
    </row>
    <row r="345" spans="1:8">
      <c r="A345" t="s">
        <v>7</v>
      </c>
      <c r="B345" t="str">
        <f>VLOOKUP(A345,'muni data'!A:B,2)</f>
        <v>San Jose</v>
      </c>
      <c r="C345">
        <v>1120</v>
      </c>
      <c r="D345">
        <v>96</v>
      </c>
      <c r="E345">
        <v>1</v>
      </c>
      <c r="F345" t="str">
        <f t="shared" si="21"/>
        <v>San Jose - 96</v>
      </c>
      <c r="G345">
        <v>2277.6830444335901</v>
      </c>
      <c r="H345">
        <f t="shared" si="22"/>
        <v>5187840.0509002674</v>
      </c>
    </row>
    <row r="346" spans="1:8">
      <c r="A346" t="s">
        <v>55</v>
      </c>
      <c r="B346" t="str">
        <f>VLOOKUP(A346,'muni data'!A:B,2)</f>
        <v>Escazu</v>
      </c>
      <c r="C346">
        <v>1120</v>
      </c>
      <c r="D346">
        <v>96</v>
      </c>
      <c r="E346">
        <v>25</v>
      </c>
      <c r="F346" t="str">
        <f t="shared" si="21"/>
        <v>Escazu - 96</v>
      </c>
      <c r="G346">
        <v>27002.598144531301</v>
      </c>
      <c r="H346">
        <f t="shared" si="22"/>
        <v>729140306.55504525</v>
      </c>
    </row>
    <row r="347" spans="1:8">
      <c r="A347" t="s">
        <v>7</v>
      </c>
      <c r="B347" t="str">
        <f>VLOOKUP(A347,'muni data'!A:B,2)</f>
        <v>San Jose</v>
      </c>
      <c r="C347">
        <v>1121</v>
      </c>
      <c r="D347">
        <v>90</v>
      </c>
      <c r="E347">
        <v>1</v>
      </c>
      <c r="F347" t="str">
        <f t="shared" si="21"/>
        <v>San Jose - 90</v>
      </c>
      <c r="G347">
        <v>350920.49438476597</v>
      </c>
      <c r="H347">
        <f t="shared" si="22"/>
        <v>123145193379.24857</v>
      </c>
    </row>
    <row r="348" spans="1:8">
      <c r="A348" t="s">
        <v>59</v>
      </c>
      <c r="B348" t="str">
        <f>VLOOKUP(A348,'muni data'!A:B,2)</f>
        <v>La Union</v>
      </c>
      <c r="C348">
        <v>1123</v>
      </c>
      <c r="D348">
        <v>1</v>
      </c>
      <c r="E348">
        <v>27</v>
      </c>
      <c r="F348" t="str">
        <f t="shared" si="21"/>
        <v>La Union - 1</v>
      </c>
      <c r="G348">
        <v>29286.799621581999</v>
      </c>
      <c r="H348">
        <f t="shared" si="22"/>
        <v>857716632.07469547</v>
      </c>
    </row>
    <row r="349" spans="1:8">
      <c r="A349" t="s">
        <v>43</v>
      </c>
      <c r="B349" t="str">
        <f>VLOOKUP(A349,'muni data'!A:B,2)</f>
        <v>Cartago</v>
      </c>
      <c r="C349">
        <v>1127</v>
      </c>
      <c r="D349">
        <v>98</v>
      </c>
      <c r="E349">
        <v>19</v>
      </c>
      <c r="F349" t="str">
        <f t="shared" si="21"/>
        <v>Cartago - 98</v>
      </c>
      <c r="G349">
        <v>29292.336425781301</v>
      </c>
      <c r="H349">
        <f t="shared" si="22"/>
        <v>858040973.28115404</v>
      </c>
    </row>
    <row r="350" spans="1:8">
      <c r="A350" t="s">
        <v>55</v>
      </c>
      <c r="B350" t="str">
        <f>VLOOKUP(A350,'muni data'!A:B,2)</f>
        <v>Escazu</v>
      </c>
      <c r="C350">
        <v>1137</v>
      </c>
      <c r="D350">
        <v>1</v>
      </c>
      <c r="E350">
        <v>25</v>
      </c>
      <c r="F350" t="str">
        <f t="shared" si="21"/>
        <v>Escazu - 1</v>
      </c>
      <c r="G350">
        <v>58522.641418457002</v>
      </c>
      <c r="H350">
        <f t="shared" si="22"/>
        <v>3424899558.5932989</v>
      </c>
    </row>
    <row r="351" spans="1:8">
      <c r="A351" t="s">
        <v>39</v>
      </c>
      <c r="B351" t="str">
        <f>VLOOKUP(A351,'muni data'!A:B,2)</f>
        <v>Montes de Oca</v>
      </c>
      <c r="C351">
        <v>1138</v>
      </c>
      <c r="D351">
        <v>97</v>
      </c>
      <c r="E351">
        <v>17</v>
      </c>
      <c r="F351" t="str">
        <f t="shared" si="21"/>
        <v>Montes de Oca - 97</v>
      </c>
      <c r="G351">
        <v>12074.5741577148</v>
      </c>
      <c r="H351">
        <f t="shared" si="22"/>
        <v>145795341.09015408</v>
      </c>
    </row>
    <row r="352" spans="1:8">
      <c r="A352" t="s">
        <v>47</v>
      </c>
      <c r="B352" t="str">
        <f>VLOOKUP(A352,'muni data'!A:B,2)</f>
        <v>Curridabat</v>
      </c>
      <c r="C352">
        <v>1138</v>
      </c>
      <c r="D352">
        <v>97</v>
      </c>
      <c r="E352">
        <v>21</v>
      </c>
      <c r="F352" t="str">
        <f t="shared" si="21"/>
        <v>Curridabat - 97</v>
      </c>
      <c r="G352">
        <v>17209.859069824201</v>
      </c>
      <c r="H352">
        <f t="shared" si="22"/>
        <v>296179249.20321029</v>
      </c>
    </row>
    <row r="353" spans="1:8">
      <c r="A353" t="s">
        <v>59</v>
      </c>
      <c r="B353" t="str">
        <f>VLOOKUP(A353,'muni data'!A:B,2)</f>
        <v>La Union</v>
      </c>
      <c r="C353">
        <v>1139</v>
      </c>
      <c r="D353">
        <v>1</v>
      </c>
      <c r="E353">
        <v>27</v>
      </c>
      <c r="F353" t="str">
        <f t="shared" si="21"/>
        <v>La Union - 1</v>
      </c>
      <c r="G353">
        <v>29286.8542480469</v>
      </c>
      <c r="H353">
        <f t="shared" si="22"/>
        <v>857719831.74634278</v>
      </c>
    </row>
    <row r="354" spans="1:8">
      <c r="A354" t="s">
        <v>43</v>
      </c>
      <c r="B354" t="str">
        <f>VLOOKUP(A354,'muni data'!A:B,2)</f>
        <v>Cartago</v>
      </c>
      <c r="C354">
        <v>1142</v>
      </c>
      <c r="D354">
        <v>1</v>
      </c>
      <c r="E354">
        <v>19</v>
      </c>
      <c r="F354" t="str">
        <f t="shared" si="21"/>
        <v>Cartago - 1</v>
      </c>
      <c r="G354">
        <v>29290.966308593801</v>
      </c>
      <c r="H354">
        <f t="shared" si="22"/>
        <v>857960707.29117715</v>
      </c>
    </row>
    <row r="355" spans="1:8">
      <c r="A355" t="s">
        <v>21</v>
      </c>
      <c r="B355" t="str">
        <f>VLOOKUP(A355,'muni data'!A:B,2)</f>
        <v>Oreamuno</v>
      </c>
      <c r="C355">
        <v>1143</v>
      </c>
      <c r="D355">
        <v>1</v>
      </c>
      <c r="E355">
        <v>8</v>
      </c>
      <c r="F355" t="str">
        <f t="shared" si="21"/>
        <v>Oreamuno - 1</v>
      </c>
      <c r="G355">
        <v>29293.5686035156</v>
      </c>
      <c r="H355">
        <f t="shared" si="22"/>
        <v>858113161.52887487</v>
      </c>
    </row>
    <row r="356" spans="1:8">
      <c r="A356" t="s">
        <v>19</v>
      </c>
      <c r="B356" t="str">
        <f>VLOOKUP(A356,'muni data'!A:B,2)</f>
        <v>Alvarado</v>
      </c>
      <c r="C356">
        <v>1145</v>
      </c>
      <c r="D356">
        <v>1</v>
      </c>
      <c r="E356">
        <v>7</v>
      </c>
      <c r="F356" t="str">
        <f t="shared" si="21"/>
        <v>Alvarado - 1</v>
      </c>
      <c r="G356">
        <v>29298.633666992198</v>
      </c>
      <c r="H356">
        <f t="shared" si="22"/>
        <v>858409934.75260866</v>
      </c>
    </row>
    <row r="357" spans="1:8">
      <c r="A357" t="s">
        <v>7</v>
      </c>
      <c r="B357" t="str">
        <f>VLOOKUP(A357,'muni data'!A:B,2)</f>
        <v>San Jose</v>
      </c>
      <c r="C357">
        <v>1149</v>
      </c>
      <c r="D357">
        <v>93</v>
      </c>
      <c r="E357">
        <v>1</v>
      </c>
      <c r="F357" t="str">
        <f t="shared" si="21"/>
        <v>San Jose - 93</v>
      </c>
      <c r="G357">
        <v>48590.170532226599</v>
      </c>
      <c r="H357">
        <f t="shared" si="22"/>
        <v>2361004672.350862</v>
      </c>
    </row>
    <row r="358" spans="1:8">
      <c r="A358" t="s">
        <v>39</v>
      </c>
      <c r="B358" t="str">
        <f>VLOOKUP(A358,'muni data'!A:B,2)</f>
        <v>Montes de Oca</v>
      </c>
      <c r="C358">
        <v>1149</v>
      </c>
      <c r="D358">
        <v>93</v>
      </c>
      <c r="E358">
        <v>17</v>
      </c>
      <c r="F358" t="str">
        <f t="shared" si="21"/>
        <v>Montes de Oca - 93</v>
      </c>
      <c r="G358">
        <v>39186.021362304702</v>
      </c>
      <c r="H358">
        <f t="shared" si="22"/>
        <v>1535544270.2070005</v>
      </c>
    </row>
    <row r="359" spans="1:8">
      <c r="A359" t="s">
        <v>43</v>
      </c>
      <c r="B359" t="str">
        <f>VLOOKUP(A359,'muni data'!A:B,2)</f>
        <v>Cartago</v>
      </c>
      <c r="C359">
        <v>1153</v>
      </c>
      <c r="D359">
        <v>1</v>
      </c>
      <c r="E359">
        <v>19</v>
      </c>
      <c r="F359" t="str">
        <f t="shared" si="21"/>
        <v>Cartago - 1</v>
      </c>
      <c r="G359">
        <v>29291.1854858398</v>
      </c>
      <c r="H359">
        <f t="shared" si="22"/>
        <v>857973547.16587222</v>
      </c>
    </row>
    <row r="360" spans="1:8">
      <c r="A360" t="s">
        <v>43</v>
      </c>
      <c r="B360" t="str">
        <f>VLOOKUP(A360,'muni data'!A:B,2)</f>
        <v>Cartago</v>
      </c>
      <c r="C360">
        <v>1154</v>
      </c>
      <c r="D360">
        <v>1</v>
      </c>
      <c r="E360">
        <v>19</v>
      </c>
      <c r="F360" t="str">
        <f t="shared" si="21"/>
        <v>Cartago - 1</v>
      </c>
      <c r="G360">
        <v>29292.6083984375</v>
      </c>
      <c r="H360">
        <f t="shared" si="22"/>
        <v>858056906.78421116</v>
      </c>
    </row>
    <row r="361" spans="1:8">
      <c r="A361" t="s">
        <v>43</v>
      </c>
      <c r="B361" t="str">
        <f>VLOOKUP(A361,'muni data'!A:B,2)</f>
        <v>Cartago</v>
      </c>
      <c r="C361">
        <v>1155</v>
      </c>
      <c r="D361">
        <v>1</v>
      </c>
      <c r="E361">
        <v>19</v>
      </c>
      <c r="F361" t="str">
        <f t="shared" si="21"/>
        <v>Cartago - 1</v>
      </c>
      <c r="G361">
        <v>29292.860717773401</v>
      </c>
      <c r="H361">
        <f t="shared" si="22"/>
        <v>858071689.03087199</v>
      </c>
    </row>
    <row r="362" spans="1:8">
      <c r="A362" t="s">
        <v>55</v>
      </c>
      <c r="B362" t="str">
        <f>VLOOKUP(A362,'muni data'!A:B,2)</f>
        <v>Escazu</v>
      </c>
      <c r="C362">
        <v>1163</v>
      </c>
      <c r="D362">
        <v>1</v>
      </c>
      <c r="E362">
        <v>25</v>
      </c>
      <c r="F362" t="str">
        <f t="shared" si="21"/>
        <v>Escazu - 1</v>
      </c>
      <c r="G362">
        <v>29280.455444335901</v>
      </c>
      <c r="H362">
        <f t="shared" si="22"/>
        <v>857345071.02773988</v>
      </c>
    </row>
    <row r="363" spans="1:8">
      <c r="A363" t="s">
        <v>55</v>
      </c>
      <c r="B363" t="str">
        <f>VLOOKUP(A363,'muni data'!A:B,2)</f>
        <v>Escazu</v>
      </c>
      <c r="C363">
        <v>1164</v>
      </c>
      <c r="D363">
        <v>91</v>
      </c>
      <c r="E363">
        <v>25</v>
      </c>
      <c r="F363" t="str">
        <f t="shared" si="21"/>
        <v>Escazu - 91</v>
      </c>
      <c r="G363">
        <v>87766.7069702148</v>
      </c>
      <c r="H363">
        <f t="shared" si="22"/>
        <v>7702994852.3955507</v>
      </c>
    </row>
    <row r="364" spans="1:8">
      <c r="A364" t="s">
        <v>7</v>
      </c>
      <c r="B364" t="str">
        <f>VLOOKUP(A364,'muni data'!A:B,2)</f>
        <v>San Jose</v>
      </c>
      <c r="C364">
        <v>1165</v>
      </c>
      <c r="D364">
        <v>81</v>
      </c>
      <c r="E364">
        <v>1</v>
      </c>
      <c r="F364" t="str">
        <f t="shared" si="21"/>
        <v>San Jose - 81</v>
      </c>
      <c r="G364">
        <v>409268.90557861299</v>
      </c>
      <c r="H364">
        <f t="shared" si="22"/>
        <v>167501037073.51563</v>
      </c>
    </row>
    <row r="365" spans="1:8">
      <c r="A365" t="s">
        <v>7</v>
      </c>
      <c r="B365" t="str">
        <f>VLOOKUP(A365,'muni data'!A:B,2)</f>
        <v>San Jose</v>
      </c>
      <c r="C365">
        <v>1166</v>
      </c>
      <c r="D365">
        <v>94</v>
      </c>
      <c r="E365">
        <v>1</v>
      </c>
      <c r="F365" t="str">
        <f t="shared" si="21"/>
        <v>San Jose - 94</v>
      </c>
      <c r="G365">
        <v>29283.515441894499</v>
      </c>
      <c r="H365">
        <f t="shared" si="22"/>
        <v>857524276.63567352</v>
      </c>
    </row>
    <row r="366" spans="1:8">
      <c r="A366" t="s">
        <v>7</v>
      </c>
      <c r="B366" t="str">
        <f>VLOOKUP(A366,'muni data'!A:B,2)</f>
        <v>San Jose</v>
      </c>
      <c r="C366">
        <v>1167</v>
      </c>
      <c r="D366">
        <v>93</v>
      </c>
      <c r="E366">
        <v>1</v>
      </c>
      <c r="F366" t="str">
        <f t="shared" si="21"/>
        <v>San Jose - 93</v>
      </c>
      <c r="G366">
        <v>21873.0244750977</v>
      </c>
      <c r="H366">
        <f t="shared" si="22"/>
        <v>478429199.688223</v>
      </c>
    </row>
    <row r="367" spans="1:8">
      <c r="A367" t="s">
        <v>39</v>
      </c>
      <c r="B367" t="str">
        <f>VLOOKUP(A367,'muni data'!A:B,2)</f>
        <v>Montes de Oca</v>
      </c>
      <c r="C367">
        <v>1167</v>
      </c>
      <c r="D367">
        <v>93</v>
      </c>
      <c r="E367">
        <v>17</v>
      </c>
      <c r="F367" t="str">
        <f t="shared" si="21"/>
        <v>Montes de Oca - 93</v>
      </c>
      <c r="G367">
        <v>7411.0466918945303</v>
      </c>
      <c r="H367">
        <f t="shared" si="22"/>
        <v>54923613.069440864</v>
      </c>
    </row>
    <row r="368" spans="1:8">
      <c r="A368" t="s">
        <v>59</v>
      </c>
      <c r="B368" t="str">
        <f>VLOOKUP(A368,'muni data'!A:B,2)</f>
        <v>La Union</v>
      </c>
      <c r="C368">
        <v>1168</v>
      </c>
      <c r="D368">
        <v>92</v>
      </c>
      <c r="E368">
        <v>27</v>
      </c>
      <c r="F368" t="str">
        <f t="shared" si="21"/>
        <v>La Union - 92</v>
      </c>
      <c r="G368">
        <v>29287.0449829102</v>
      </c>
      <c r="H368">
        <f t="shared" si="22"/>
        <v>857731003.83100545</v>
      </c>
    </row>
    <row r="369" spans="1:8">
      <c r="A369" t="s">
        <v>59</v>
      </c>
      <c r="B369" t="str">
        <f>VLOOKUP(A369,'muni data'!A:B,2)</f>
        <v>La Union</v>
      </c>
      <c r="C369">
        <v>1169</v>
      </c>
      <c r="D369">
        <v>1</v>
      </c>
      <c r="E369">
        <v>27</v>
      </c>
      <c r="F369" t="str">
        <f t="shared" si="21"/>
        <v>La Union - 1</v>
      </c>
      <c r="G369">
        <v>29287.207336425799</v>
      </c>
      <c r="H369">
        <f t="shared" si="22"/>
        <v>857740513.5667932</v>
      </c>
    </row>
    <row r="370" spans="1:8">
      <c r="A370" t="s">
        <v>43</v>
      </c>
      <c r="B370" t="str">
        <f>VLOOKUP(A370,'muni data'!A:B,2)</f>
        <v>Cartago</v>
      </c>
      <c r="C370">
        <v>1172</v>
      </c>
      <c r="D370">
        <v>1</v>
      </c>
      <c r="E370">
        <v>19</v>
      </c>
      <c r="F370" t="str">
        <f t="shared" si="21"/>
        <v>Cartago - 1</v>
      </c>
      <c r="G370">
        <v>29291.23828125</v>
      </c>
      <c r="H370">
        <f t="shared" si="22"/>
        <v>857976640.04896545</v>
      </c>
    </row>
    <row r="371" spans="1:8">
      <c r="A371" t="s">
        <v>43</v>
      </c>
      <c r="B371" t="str">
        <f>VLOOKUP(A371,'muni data'!A:B,2)</f>
        <v>Cartago</v>
      </c>
      <c r="C371">
        <v>1174</v>
      </c>
      <c r="D371">
        <v>1</v>
      </c>
      <c r="E371">
        <v>19</v>
      </c>
      <c r="F371" t="str">
        <f t="shared" si="21"/>
        <v>Cartago - 1</v>
      </c>
      <c r="G371">
        <v>29291.404724121101</v>
      </c>
      <c r="H371">
        <f t="shared" si="22"/>
        <v>857986390.71226394</v>
      </c>
    </row>
    <row r="372" spans="1:8">
      <c r="A372" t="s">
        <v>43</v>
      </c>
      <c r="B372" t="str">
        <f>VLOOKUP(A372,'muni data'!A:B,2)</f>
        <v>Cartago</v>
      </c>
      <c r="C372">
        <v>1175</v>
      </c>
      <c r="D372">
        <v>1</v>
      </c>
      <c r="E372">
        <v>19</v>
      </c>
      <c r="F372" t="str">
        <f t="shared" si="21"/>
        <v>Cartago - 1</v>
      </c>
      <c r="G372">
        <v>29291.571716308601</v>
      </c>
      <c r="H372">
        <f t="shared" si="22"/>
        <v>857996173.61164999</v>
      </c>
    </row>
    <row r="373" spans="1:8">
      <c r="A373" t="s">
        <v>43</v>
      </c>
      <c r="B373" t="str">
        <f>VLOOKUP(A373,'muni data'!A:B,2)</f>
        <v>Cartago</v>
      </c>
      <c r="C373">
        <v>1176</v>
      </c>
      <c r="D373">
        <v>1</v>
      </c>
      <c r="E373">
        <v>19</v>
      </c>
      <c r="F373" t="str">
        <f t="shared" si="21"/>
        <v>Cartago - 1</v>
      </c>
      <c r="G373">
        <v>175562.347900391</v>
      </c>
      <c r="H373">
        <f t="shared" si="22"/>
        <v>30822138000.297924</v>
      </c>
    </row>
    <row r="374" spans="1:8">
      <c r="A374" t="s">
        <v>43</v>
      </c>
      <c r="B374" t="str">
        <f>VLOOKUP(A374,'muni data'!A:B,2)</f>
        <v>Cartago</v>
      </c>
      <c r="C374">
        <v>1177</v>
      </c>
      <c r="D374">
        <v>1</v>
      </c>
      <c r="E374">
        <v>19</v>
      </c>
      <c r="F374" t="str">
        <f t="shared" si="21"/>
        <v>Cartago - 1</v>
      </c>
      <c r="G374">
        <v>29292.912414550799</v>
      </c>
      <c r="H374">
        <f t="shared" si="22"/>
        <v>858074717.72654438</v>
      </c>
    </row>
    <row r="375" spans="1:8">
      <c r="A375" t="s">
        <v>21</v>
      </c>
      <c r="B375" t="str">
        <f>VLOOKUP(A375,'muni data'!A:B,2)</f>
        <v>Oreamuno</v>
      </c>
      <c r="C375">
        <v>1179</v>
      </c>
      <c r="D375">
        <v>1</v>
      </c>
      <c r="E375">
        <v>8</v>
      </c>
      <c r="F375" t="str">
        <f t="shared" si="21"/>
        <v>Oreamuno - 1</v>
      </c>
      <c r="G375">
        <v>6800.2743530273401</v>
      </c>
      <c r="H375">
        <f t="shared" si="22"/>
        <v>46243731.27644141</v>
      </c>
    </row>
    <row r="376" spans="1:8">
      <c r="A376" t="s">
        <v>43</v>
      </c>
      <c r="B376" t="str">
        <f>VLOOKUP(A376,'muni data'!A:B,2)</f>
        <v>Cartago</v>
      </c>
      <c r="C376">
        <v>1179</v>
      </c>
      <c r="D376">
        <v>1</v>
      </c>
      <c r="E376">
        <v>19</v>
      </c>
      <c r="F376" t="str">
        <f t="shared" si="21"/>
        <v>Cartago - 1</v>
      </c>
      <c r="G376">
        <v>22492.806457519499</v>
      </c>
      <c r="H376">
        <f t="shared" si="22"/>
        <v>505926342.33543086</v>
      </c>
    </row>
    <row r="377" spans="1:8">
      <c r="A377" t="s">
        <v>59</v>
      </c>
      <c r="B377" t="str">
        <f>VLOOKUP(A377,'muni data'!A:B,2)</f>
        <v>La Union</v>
      </c>
      <c r="C377">
        <v>1188</v>
      </c>
      <c r="D377">
        <v>1</v>
      </c>
      <c r="E377">
        <v>27</v>
      </c>
      <c r="F377" t="str">
        <f t="shared" si="21"/>
        <v>La Union - 1</v>
      </c>
      <c r="G377">
        <v>29288.321105956999</v>
      </c>
      <c r="H377">
        <f t="shared" si="22"/>
        <v>857805753.20564616</v>
      </c>
    </row>
    <row r="378" spans="1:8">
      <c r="A378" t="s">
        <v>43</v>
      </c>
      <c r="B378" t="str">
        <f>VLOOKUP(A378,'muni data'!A:B,2)</f>
        <v>Cartago</v>
      </c>
      <c r="C378">
        <v>1191</v>
      </c>
      <c r="D378">
        <v>1</v>
      </c>
      <c r="E378">
        <v>19</v>
      </c>
      <c r="F378" t="str">
        <f t="shared" si="21"/>
        <v>Cartago - 1</v>
      </c>
      <c r="G378">
        <v>29291.457336425799</v>
      </c>
      <c r="H378">
        <f t="shared" si="22"/>
        <v>857989472.89165282</v>
      </c>
    </row>
    <row r="379" spans="1:8">
      <c r="A379" t="s">
        <v>43</v>
      </c>
      <c r="B379" t="str">
        <f>VLOOKUP(A379,'muni data'!A:B,2)</f>
        <v>Cartago</v>
      </c>
      <c r="C379">
        <v>1192</v>
      </c>
      <c r="D379">
        <v>1</v>
      </c>
      <c r="E379">
        <v>19</v>
      </c>
      <c r="F379" t="str">
        <f t="shared" si="21"/>
        <v>Cartago - 1</v>
      </c>
      <c r="G379">
        <v>29291.6240844727</v>
      </c>
      <c r="H379">
        <f t="shared" si="22"/>
        <v>857999241.50606108</v>
      </c>
    </row>
    <row r="380" spans="1:8">
      <c r="A380" t="s">
        <v>21</v>
      </c>
      <c r="B380" t="str">
        <f>VLOOKUP(A380,'muni data'!A:B,2)</f>
        <v>Oreamuno</v>
      </c>
      <c r="C380">
        <v>1193</v>
      </c>
      <c r="D380">
        <v>1</v>
      </c>
      <c r="E380">
        <v>8</v>
      </c>
      <c r="F380" t="str">
        <f t="shared" si="21"/>
        <v>Oreamuno - 1</v>
      </c>
      <c r="G380">
        <v>13746.7614746094</v>
      </c>
      <c r="H380">
        <f t="shared" si="22"/>
        <v>188973451.0398052</v>
      </c>
    </row>
    <row r="381" spans="1:8">
      <c r="A381" t="s">
        <v>43</v>
      </c>
      <c r="B381" t="str">
        <f>VLOOKUP(A381,'muni data'!A:B,2)</f>
        <v>Cartago</v>
      </c>
      <c r="C381">
        <v>1193</v>
      </c>
      <c r="D381">
        <v>1</v>
      </c>
      <c r="E381">
        <v>19</v>
      </c>
      <c r="F381" t="str">
        <f t="shared" si="21"/>
        <v>Cartago - 1</v>
      </c>
      <c r="G381">
        <v>44801.9403686523</v>
      </c>
      <c r="H381">
        <f t="shared" si="22"/>
        <v>2007213860.7962766</v>
      </c>
    </row>
    <row r="382" spans="1:8">
      <c r="A382" t="s">
        <v>7</v>
      </c>
      <c r="B382" t="str">
        <f>VLOOKUP(A382,'muni data'!A:B,2)</f>
        <v>San Jose</v>
      </c>
      <c r="C382">
        <v>1201</v>
      </c>
      <c r="D382">
        <v>86</v>
      </c>
      <c r="E382">
        <v>1</v>
      </c>
      <c r="F382" t="str">
        <f t="shared" si="21"/>
        <v>San Jose - 86</v>
      </c>
      <c r="G382">
        <v>58526.062988281301</v>
      </c>
      <c r="H382">
        <f t="shared" si="22"/>
        <v>3425300048.9082704</v>
      </c>
    </row>
    <row r="383" spans="1:8">
      <c r="A383" t="s">
        <v>47</v>
      </c>
      <c r="B383" t="str">
        <f>VLOOKUP(A383,'muni data'!A:B,2)</f>
        <v>Curridabat</v>
      </c>
      <c r="C383">
        <v>1202</v>
      </c>
      <c r="D383">
        <v>59</v>
      </c>
      <c r="E383">
        <v>21</v>
      </c>
      <c r="F383" t="str">
        <f t="shared" si="21"/>
        <v>Curridabat - 59</v>
      </c>
      <c r="G383">
        <v>29285.381164550799</v>
      </c>
      <c r="H383">
        <f t="shared" si="22"/>
        <v>857633549.95302677</v>
      </c>
    </row>
    <row r="384" spans="1:8">
      <c r="A384" t="s">
        <v>43</v>
      </c>
      <c r="B384" t="str">
        <f>VLOOKUP(A384,'muni data'!A:B,2)</f>
        <v>Cartago</v>
      </c>
      <c r="C384">
        <v>1205</v>
      </c>
      <c r="D384">
        <v>1</v>
      </c>
      <c r="E384">
        <v>19</v>
      </c>
      <c r="F384" t="str">
        <f t="shared" si="21"/>
        <v>Cartago - 1</v>
      </c>
      <c r="G384">
        <v>29293.100219726599</v>
      </c>
      <c r="H384">
        <f t="shared" si="22"/>
        <v>858085720.48294652</v>
      </c>
    </row>
    <row r="385" spans="1:8">
      <c r="A385" t="s">
        <v>21</v>
      </c>
      <c r="B385" t="str">
        <f>VLOOKUP(A385,'muni data'!A:B,2)</f>
        <v>Oreamuno</v>
      </c>
      <c r="C385">
        <v>1206</v>
      </c>
      <c r="D385">
        <v>85</v>
      </c>
      <c r="E385">
        <v>8</v>
      </c>
      <c r="F385" t="str">
        <f t="shared" si="21"/>
        <v>Oreamuno - 85</v>
      </c>
      <c r="G385">
        <v>29294.027954101599</v>
      </c>
      <c r="H385">
        <f t="shared" si="22"/>
        <v>858140073.77568591</v>
      </c>
    </row>
    <row r="386" spans="1:8">
      <c r="A386" t="s">
        <v>49</v>
      </c>
      <c r="B386" t="str">
        <f>VLOOKUP(A386,'muni data'!A:B,2)</f>
        <v>Alajuelita</v>
      </c>
      <c r="C386">
        <v>1212</v>
      </c>
      <c r="D386">
        <v>1</v>
      </c>
      <c r="E386">
        <v>22</v>
      </c>
      <c r="F386" t="str">
        <f t="shared" si="21"/>
        <v>Alajuelita - 1</v>
      </c>
      <c r="G386">
        <v>72000.379028320298</v>
      </c>
      <c r="H386">
        <f t="shared" si="22"/>
        <v>5184054580.2217855</v>
      </c>
    </row>
    <row r="387" spans="1:8">
      <c r="A387" t="s">
        <v>55</v>
      </c>
      <c r="B387" t="str">
        <f>VLOOKUP(A387,'muni data'!A:B,2)</f>
        <v>Escazu</v>
      </c>
      <c r="C387">
        <v>1212</v>
      </c>
      <c r="D387">
        <v>1</v>
      </c>
      <c r="E387">
        <v>25</v>
      </c>
      <c r="F387" t="str">
        <f t="shared" ref="F387:F450" si="23">_xlfn.CONCAT(B387, " - ", D387)</f>
        <v>Escazu - 1</v>
      </c>
      <c r="G387">
        <v>15767.6936035156</v>
      </c>
      <c r="H387">
        <f t="shared" ref="H387:H450" si="24">G387*G387</f>
        <v>248620161.57434675</v>
      </c>
    </row>
    <row r="388" spans="1:8">
      <c r="A388" t="s">
        <v>7</v>
      </c>
      <c r="B388" t="str">
        <f>VLOOKUP(A388,'muni data'!A:B,2)</f>
        <v>San Jose</v>
      </c>
      <c r="C388">
        <v>1213</v>
      </c>
      <c r="D388">
        <v>81</v>
      </c>
      <c r="E388">
        <v>1</v>
      </c>
      <c r="F388" t="str">
        <f t="shared" si="23"/>
        <v>San Jose - 81</v>
      </c>
      <c r="G388">
        <v>29282.502502441399</v>
      </c>
      <c r="H388">
        <f t="shared" si="24"/>
        <v>857464952.8054868</v>
      </c>
    </row>
    <row r="389" spans="1:8">
      <c r="A389" t="s">
        <v>7</v>
      </c>
      <c r="B389" t="str">
        <f>VLOOKUP(A389,'muni data'!A:B,2)</f>
        <v>San Jose</v>
      </c>
      <c r="C389">
        <v>1214</v>
      </c>
      <c r="D389">
        <v>87</v>
      </c>
      <c r="E389">
        <v>1</v>
      </c>
      <c r="F389" t="str">
        <f t="shared" si="23"/>
        <v>San Jose - 87</v>
      </c>
      <c r="G389">
        <v>26761.070800781301</v>
      </c>
      <c r="H389">
        <f t="shared" si="24"/>
        <v>716154910.40442955</v>
      </c>
    </row>
    <row r="390" spans="1:8">
      <c r="A390" t="s">
        <v>47</v>
      </c>
      <c r="B390" t="str">
        <f>VLOOKUP(A390,'muni data'!A:B,2)</f>
        <v>Curridabat</v>
      </c>
      <c r="C390">
        <v>1214</v>
      </c>
      <c r="D390">
        <v>87</v>
      </c>
      <c r="E390">
        <v>21</v>
      </c>
      <c r="F390" t="str">
        <f t="shared" si="23"/>
        <v>Curridabat - 87</v>
      </c>
      <c r="G390">
        <v>2523.7368774414099</v>
      </c>
      <c r="H390">
        <f t="shared" si="24"/>
        <v>6369247.8265577182</v>
      </c>
    </row>
    <row r="391" spans="1:8">
      <c r="A391" t="s">
        <v>47</v>
      </c>
      <c r="B391" t="str">
        <f>VLOOKUP(A391,'muni data'!A:B,2)</f>
        <v>Curridabat</v>
      </c>
      <c r="C391">
        <v>1215</v>
      </c>
      <c r="D391">
        <v>88</v>
      </c>
      <c r="E391">
        <v>21</v>
      </c>
      <c r="F391" t="str">
        <f t="shared" si="23"/>
        <v>Curridabat - 88</v>
      </c>
      <c r="G391">
        <v>29286.078979492198</v>
      </c>
      <c r="H391">
        <f t="shared" si="24"/>
        <v>857674421.99305475</v>
      </c>
    </row>
    <row r="392" spans="1:8">
      <c r="A392" t="s">
        <v>43</v>
      </c>
      <c r="B392" t="str">
        <f>VLOOKUP(A392,'muni data'!A:B,2)</f>
        <v>Cartago</v>
      </c>
      <c r="C392">
        <v>1217</v>
      </c>
      <c r="D392">
        <v>89</v>
      </c>
      <c r="E392">
        <v>19</v>
      </c>
      <c r="F392" t="str">
        <f t="shared" si="23"/>
        <v>Cartago - 89</v>
      </c>
      <c r="G392">
        <v>29292.229858398401</v>
      </c>
      <c r="H392">
        <f t="shared" si="24"/>
        <v>858034730.07724679</v>
      </c>
    </row>
    <row r="393" spans="1:8">
      <c r="A393" t="s">
        <v>43</v>
      </c>
      <c r="B393" t="str">
        <f>VLOOKUP(A393,'muni data'!A:B,2)</f>
        <v>Cartago</v>
      </c>
      <c r="C393">
        <v>1219</v>
      </c>
      <c r="D393">
        <v>1</v>
      </c>
      <c r="E393">
        <v>19</v>
      </c>
      <c r="F393" t="str">
        <f t="shared" si="23"/>
        <v>Cartago - 1</v>
      </c>
      <c r="G393">
        <v>29293.320007324201</v>
      </c>
      <c r="H393">
        <f t="shared" si="24"/>
        <v>858098597.05150032</v>
      </c>
    </row>
    <row r="394" spans="1:8">
      <c r="A394" t="s">
        <v>21</v>
      </c>
      <c r="B394" t="str">
        <f>VLOOKUP(A394,'muni data'!A:B,2)</f>
        <v>Oreamuno</v>
      </c>
      <c r="C394">
        <v>1220</v>
      </c>
      <c r="D394">
        <v>1</v>
      </c>
      <c r="E394">
        <v>8</v>
      </c>
      <c r="F394" t="str">
        <f t="shared" si="23"/>
        <v>Oreamuno - 1</v>
      </c>
      <c r="G394">
        <v>29293.741577148401</v>
      </c>
      <c r="H394">
        <f t="shared" si="24"/>
        <v>858123295.58875287</v>
      </c>
    </row>
    <row r="395" spans="1:8">
      <c r="A395" t="s">
        <v>21</v>
      </c>
      <c r="B395" t="str">
        <f>VLOOKUP(A395,'muni data'!A:B,2)</f>
        <v>Oreamuno</v>
      </c>
      <c r="C395">
        <v>1221</v>
      </c>
      <c r="D395">
        <v>1</v>
      </c>
      <c r="E395">
        <v>8</v>
      </c>
      <c r="F395" t="str">
        <f t="shared" si="23"/>
        <v>Oreamuno - 1</v>
      </c>
      <c r="G395">
        <v>29294.3330688477</v>
      </c>
      <c r="H395">
        <f t="shared" si="24"/>
        <v>858157949.94858384</v>
      </c>
    </row>
    <row r="396" spans="1:8">
      <c r="A396" t="s">
        <v>7</v>
      </c>
      <c r="B396" t="str">
        <f>VLOOKUP(A396,'muni data'!A:B,2)</f>
        <v>San Jose</v>
      </c>
      <c r="C396">
        <v>1223</v>
      </c>
      <c r="D396">
        <v>90</v>
      </c>
      <c r="E396">
        <v>1</v>
      </c>
      <c r="F396" t="str">
        <f t="shared" si="23"/>
        <v>San Jose - 90</v>
      </c>
      <c r="G396">
        <v>326944.76068115199</v>
      </c>
      <c r="H396">
        <f t="shared" si="24"/>
        <v>106892876536.85576</v>
      </c>
    </row>
    <row r="397" spans="1:8">
      <c r="A397" t="s">
        <v>49</v>
      </c>
      <c r="B397" t="str">
        <f>VLOOKUP(A397,'muni data'!A:B,2)</f>
        <v>Alajuelita</v>
      </c>
      <c r="C397">
        <v>1223</v>
      </c>
      <c r="D397">
        <v>90</v>
      </c>
      <c r="E397">
        <v>22</v>
      </c>
      <c r="F397" t="str">
        <f t="shared" si="23"/>
        <v>Alajuelita - 90</v>
      </c>
      <c r="G397">
        <v>199402.50683593799</v>
      </c>
      <c r="H397">
        <f t="shared" si="24"/>
        <v>39761359732.456299</v>
      </c>
    </row>
    <row r="398" spans="1:8">
      <c r="A398" t="s">
        <v>7</v>
      </c>
      <c r="B398" t="str">
        <f>VLOOKUP(A398,'muni data'!A:B,2)</f>
        <v>San Jose</v>
      </c>
      <c r="C398">
        <v>1234</v>
      </c>
      <c r="D398">
        <v>80</v>
      </c>
      <c r="E398">
        <v>1</v>
      </c>
      <c r="F398" t="str">
        <f t="shared" si="23"/>
        <v>San Jose - 80</v>
      </c>
      <c r="G398">
        <v>58528.264831542998</v>
      </c>
      <c r="H398">
        <f t="shared" si="24"/>
        <v>3425557784.1912327</v>
      </c>
    </row>
    <row r="399" spans="1:8">
      <c r="A399" t="s">
        <v>47</v>
      </c>
      <c r="B399" t="str">
        <f>VLOOKUP(A399,'muni data'!A:B,2)</f>
        <v>Curridabat</v>
      </c>
      <c r="C399">
        <v>1235</v>
      </c>
      <c r="D399">
        <v>71</v>
      </c>
      <c r="E399">
        <v>21</v>
      </c>
      <c r="F399" t="str">
        <f t="shared" si="23"/>
        <v>Curridabat - 71</v>
      </c>
      <c r="G399">
        <v>58533.567138671897</v>
      </c>
      <c r="H399">
        <f t="shared" si="24"/>
        <v>3426178481.9774103</v>
      </c>
    </row>
    <row r="400" spans="1:8">
      <c r="A400" t="s">
        <v>47</v>
      </c>
      <c r="B400" t="str">
        <f>VLOOKUP(A400,'muni data'!A:B,2)</f>
        <v>Curridabat</v>
      </c>
      <c r="C400">
        <v>1236</v>
      </c>
      <c r="D400">
        <v>78</v>
      </c>
      <c r="E400">
        <v>21</v>
      </c>
      <c r="F400" t="str">
        <f t="shared" si="23"/>
        <v>Curridabat - 78</v>
      </c>
      <c r="G400">
        <v>292407.41076660203</v>
      </c>
      <c r="H400">
        <f t="shared" si="24"/>
        <v>85502093871.228333</v>
      </c>
    </row>
    <row r="401" spans="1:8">
      <c r="A401" t="s">
        <v>59</v>
      </c>
      <c r="B401" t="str">
        <f>VLOOKUP(A401,'muni data'!A:B,2)</f>
        <v>La Union</v>
      </c>
      <c r="C401">
        <v>1237</v>
      </c>
      <c r="D401">
        <v>84</v>
      </c>
      <c r="E401">
        <v>27</v>
      </c>
      <c r="F401" t="str">
        <f t="shared" si="23"/>
        <v>La Union - 84</v>
      </c>
      <c r="G401">
        <v>29287.588195800799</v>
      </c>
      <c r="H401">
        <f t="shared" si="24"/>
        <v>857762822.32681036</v>
      </c>
    </row>
    <row r="402" spans="1:8">
      <c r="A402" t="s">
        <v>43</v>
      </c>
      <c r="B402" t="str">
        <f>VLOOKUP(A402,'muni data'!A:B,2)</f>
        <v>Cartago</v>
      </c>
      <c r="C402">
        <v>1240</v>
      </c>
      <c r="D402">
        <v>1</v>
      </c>
      <c r="E402">
        <v>19</v>
      </c>
      <c r="F402" t="str">
        <f t="shared" si="23"/>
        <v>Cartago - 1</v>
      </c>
      <c r="G402">
        <v>117054.446166992</v>
      </c>
      <c r="H402">
        <f t="shared" si="24"/>
        <v>13701743367.461227</v>
      </c>
    </row>
    <row r="403" spans="1:8">
      <c r="A403" t="s">
        <v>43</v>
      </c>
      <c r="B403" t="str">
        <f>VLOOKUP(A403,'muni data'!A:B,2)</f>
        <v>Cartago</v>
      </c>
      <c r="C403">
        <v>1241</v>
      </c>
      <c r="D403">
        <v>1</v>
      </c>
      <c r="E403">
        <v>19</v>
      </c>
      <c r="F403" t="str">
        <f t="shared" si="23"/>
        <v>Cartago - 1</v>
      </c>
      <c r="G403">
        <v>29293.287780761701</v>
      </c>
      <c r="H403">
        <f t="shared" si="24"/>
        <v>858096709.00652277</v>
      </c>
    </row>
    <row r="404" spans="1:8">
      <c r="A404" t="s">
        <v>21</v>
      </c>
      <c r="B404" t="str">
        <f>VLOOKUP(A404,'muni data'!A:B,2)</f>
        <v>Oreamuno</v>
      </c>
      <c r="C404">
        <v>1242</v>
      </c>
      <c r="D404">
        <v>83</v>
      </c>
      <c r="E404">
        <v>8</v>
      </c>
      <c r="F404" t="str">
        <f t="shared" si="23"/>
        <v>Oreamuno - 83</v>
      </c>
      <c r="G404">
        <v>29293.708618164099</v>
      </c>
      <c r="H404">
        <f t="shared" si="24"/>
        <v>858121364.6059016</v>
      </c>
    </row>
    <row r="405" spans="1:8">
      <c r="A405" t="s">
        <v>7</v>
      </c>
      <c r="B405" t="str">
        <f>VLOOKUP(A405,'muni data'!A:B,2)</f>
        <v>San Jose</v>
      </c>
      <c r="C405">
        <v>1250</v>
      </c>
      <c r="D405">
        <v>77</v>
      </c>
      <c r="E405">
        <v>1</v>
      </c>
      <c r="F405" t="str">
        <f t="shared" si="23"/>
        <v>San Jose - 77</v>
      </c>
      <c r="G405">
        <v>87776.026184082002</v>
      </c>
      <c r="H405">
        <f t="shared" si="24"/>
        <v>7704630772.6686497</v>
      </c>
    </row>
    <row r="406" spans="1:8">
      <c r="A406" t="s">
        <v>21</v>
      </c>
      <c r="B406" t="str">
        <f>VLOOKUP(A406,'muni data'!A:B,2)</f>
        <v>Oreamuno</v>
      </c>
      <c r="C406">
        <v>1255</v>
      </c>
      <c r="D406">
        <v>82</v>
      </c>
      <c r="E406">
        <v>8</v>
      </c>
      <c r="F406" t="str">
        <f t="shared" si="23"/>
        <v>Oreamuno - 82</v>
      </c>
      <c r="G406">
        <v>39031.453125</v>
      </c>
      <c r="H406">
        <f t="shared" si="24"/>
        <v>1523454333.0490723</v>
      </c>
    </row>
    <row r="407" spans="1:8">
      <c r="A407" t="s">
        <v>43</v>
      </c>
      <c r="B407" t="str">
        <f>VLOOKUP(A407,'muni data'!A:B,2)</f>
        <v>Cartago</v>
      </c>
      <c r="C407">
        <v>1255</v>
      </c>
      <c r="D407">
        <v>82</v>
      </c>
      <c r="E407">
        <v>19</v>
      </c>
      <c r="F407" t="str">
        <f t="shared" si="23"/>
        <v>Cartago - 82</v>
      </c>
      <c r="G407">
        <v>19518.0771484375</v>
      </c>
      <c r="H407">
        <f t="shared" si="24"/>
        <v>380955335.57235813</v>
      </c>
    </row>
    <row r="408" spans="1:8">
      <c r="A408" t="s">
        <v>21</v>
      </c>
      <c r="B408" t="str">
        <f>VLOOKUP(A408,'muni data'!A:B,2)</f>
        <v>Oreamuno</v>
      </c>
      <c r="C408">
        <v>1256</v>
      </c>
      <c r="D408">
        <v>1</v>
      </c>
      <c r="E408">
        <v>8</v>
      </c>
      <c r="F408" t="str">
        <f t="shared" si="23"/>
        <v>Oreamuno - 1</v>
      </c>
      <c r="G408">
        <v>87806.928955078096</v>
      </c>
      <c r="H408">
        <f t="shared" si="24"/>
        <v>7710056772.5221319</v>
      </c>
    </row>
    <row r="409" spans="1:8">
      <c r="A409" t="s">
        <v>55</v>
      </c>
      <c r="B409" t="str">
        <f>VLOOKUP(A409,'muni data'!A:B,2)</f>
        <v>Escazu</v>
      </c>
      <c r="C409">
        <v>1262</v>
      </c>
      <c r="D409">
        <v>1</v>
      </c>
      <c r="E409">
        <v>25</v>
      </c>
      <c r="F409" t="str">
        <f t="shared" si="23"/>
        <v>Escazu - 1</v>
      </c>
      <c r="G409">
        <v>175460.331481934</v>
      </c>
      <c r="H409">
        <f t="shared" si="24"/>
        <v>30786327923.75016</v>
      </c>
    </row>
    <row r="410" spans="1:8">
      <c r="A410" t="s">
        <v>47</v>
      </c>
      <c r="B410" t="str">
        <f>VLOOKUP(A410,'muni data'!A:B,2)</f>
        <v>Curridabat</v>
      </c>
      <c r="C410">
        <v>1263</v>
      </c>
      <c r="D410">
        <v>79</v>
      </c>
      <c r="E410">
        <v>21</v>
      </c>
      <c r="F410" t="str">
        <f t="shared" si="23"/>
        <v>Curridabat - 79</v>
      </c>
      <c r="G410">
        <v>29285.5241699219</v>
      </c>
      <c r="H410">
        <f t="shared" si="24"/>
        <v>857641925.90707982</v>
      </c>
    </row>
    <row r="411" spans="1:8">
      <c r="A411" t="s">
        <v>47</v>
      </c>
      <c r="B411" t="str">
        <f>VLOOKUP(A411,'muni data'!A:B,2)</f>
        <v>Curridabat</v>
      </c>
      <c r="C411">
        <v>1264</v>
      </c>
      <c r="D411">
        <v>71</v>
      </c>
      <c r="E411">
        <v>21</v>
      </c>
      <c r="F411" t="str">
        <f t="shared" si="23"/>
        <v>Curridabat - 71</v>
      </c>
      <c r="G411">
        <v>29285.7644042969</v>
      </c>
      <c r="H411">
        <f t="shared" si="24"/>
        <v>857655996.74398339</v>
      </c>
    </row>
    <row r="412" spans="1:8">
      <c r="A412" t="s">
        <v>47</v>
      </c>
      <c r="B412" t="str">
        <f>VLOOKUP(A412,'muni data'!A:B,2)</f>
        <v>Curridabat</v>
      </c>
      <c r="C412">
        <v>1265</v>
      </c>
      <c r="D412">
        <v>71</v>
      </c>
      <c r="E412">
        <v>21</v>
      </c>
      <c r="F412" t="str">
        <f t="shared" si="23"/>
        <v>Curridabat - 71</v>
      </c>
      <c r="G412">
        <v>29285.924194335901</v>
      </c>
      <c r="H412">
        <f t="shared" si="24"/>
        <v>857665355.91638887</v>
      </c>
    </row>
    <row r="413" spans="1:8">
      <c r="A413" t="s">
        <v>47</v>
      </c>
      <c r="B413" t="str">
        <f>VLOOKUP(A413,'muni data'!A:B,2)</f>
        <v>Curridabat</v>
      </c>
      <c r="C413">
        <v>1266</v>
      </c>
      <c r="D413">
        <v>70</v>
      </c>
      <c r="E413">
        <v>21</v>
      </c>
      <c r="F413" t="str">
        <f t="shared" si="23"/>
        <v>Curridabat - 70</v>
      </c>
      <c r="G413">
        <v>29286.4862670898</v>
      </c>
      <c r="H413">
        <f t="shared" si="24"/>
        <v>857698277.8724395</v>
      </c>
    </row>
    <row r="414" spans="1:8">
      <c r="A414" t="s">
        <v>43</v>
      </c>
      <c r="B414" t="str">
        <f>VLOOKUP(A414,'muni data'!A:B,2)</f>
        <v>Cartago</v>
      </c>
      <c r="C414">
        <v>1269</v>
      </c>
      <c r="D414">
        <v>1</v>
      </c>
      <c r="E414">
        <v>19</v>
      </c>
      <c r="F414" t="str">
        <f t="shared" si="23"/>
        <v>Cartago - 1</v>
      </c>
      <c r="G414">
        <v>351090.98522949201</v>
      </c>
      <c r="H414">
        <f t="shared" si="24"/>
        <v>123264879909.41537</v>
      </c>
    </row>
    <row r="415" spans="1:8">
      <c r="A415" t="s">
        <v>43</v>
      </c>
      <c r="B415" t="str">
        <f>VLOOKUP(A415,'muni data'!A:B,2)</f>
        <v>Cartago</v>
      </c>
      <c r="C415">
        <v>1272</v>
      </c>
      <c r="D415">
        <v>1</v>
      </c>
      <c r="E415">
        <v>19</v>
      </c>
      <c r="F415" t="str">
        <f t="shared" si="23"/>
        <v>Cartago - 1</v>
      </c>
      <c r="G415">
        <v>29293.3913574219</v>
      </c>
      <c r="H415">
        <f t="shared" si="24"/>
        <v>858102777.21908009</v>
      </c>
    </row>
    <row r="416" spans="1:8">
      <c r="A416" t="s">
        <v>7</v>
      </c>
      <c r="B416" t="str">
        <f>VLOOKUP(A416,'muni data'!A:B,2)</f>
        <v>San Jose</v>
      </c>
      <c r="C416">
        <v>1277</v>
      </c>
      <c r="D416">
        <v>77</v>
      </c>
      <c r="E416">
        <v>1</v>
      </c>
      <c r="F416" t="str">
        <f t="shared" si="23"/>
        <v>San Jose - 77</v>
      </c>
      <c r="G416">
        <v>175479.78424072301</v>
      </c>
      <c r="H416">
        <f t="shared" si="24"/>
        <v>30793154677.170696</v>
      </c>
    </row>
    <row r="417" spans="1:8">
      <c r="A417" t="s">
        <v>47</v>
      </c>
      <c r="B417" t="str">
        <f>VLOOKUP(A417,'muni data'!A:B,2)</f>
        <v>Curridabat</v>
      </c>
      <c r="C417">
        <v>1278</v>
      </c>
      <c r="D417">
        <v>79</v>
      </c>
      <c r="E417">
        <v>21</v>
      </c>
      <c r="F417" t="str">
        <f t="shared" si="23"/>
        <v>Curridabat - 79</v>
      </c>
      <c r="G417">
        <v>29285.739685058601</v>
      </c>
      <c r="H417">
        <f t="shared" si="24"/>
        <v>857654548.90101624</v>
      </c>
    </row>
    <row r="418" spans="1:8">
      <c r="A418" t="s">
        <v>47</v>
      </c>
      <c r="B418" t="str">
        <f>VLOOKUP(A418,'muni data'!A:B,2)</f>
        <v>Curridabat</v>
      </c>
      <c r="C418">
        <v>1279</v>
      </c>
      <c r="D418">
        <v>78</v>
      </c>
      <c r="E418">
        <v>21</v>
      </c>
      <c r="F418" t="str">
        <f t="shared" si="23"/>
        <v>Curridabat - 78</v>
      </c>
      <c r="G418">
        <v>29286.380737304698</v>
      </c>
      <c r="H418">
        <f t="shared" si="24"/>
        <v>857692096.69037163</v>
      </c>
    </row>
    <row r="419" spans="1:8">
      <c r="A419" t="s">
        <v>43</v>
      </c>
      <c r="B419" t="str">
        <f>VLOOKUP(A419,'muni data'!A:B,2)</f>
        <v>Cartago</v>
      </c>
      <c r="C419">
        <v>1285</v>
      </c>
      <c r="D419">
        <v>1</v>
      </c>
      <c r="E419">
        <v>19</v>
      </c>
      <c r="F419" t="str">
        <f t="shared" si="23"/>
        <v>Cartago - 1</v>
      </c>
      <c r="G419">
        <v>87802.418701171904</v>
      </c>
      <c r="H419">
        <f t="shared" si="24"/>
        <v>7709264729.7759018</v>
      </c>
    </row>
    <row r="420" spans="1:8">
      <c r="A420" t="s">
        <v>21</v>
      </c>
      <c r="B420" t="str">
        <f>VLOOKUP(A420,'muni data'!A:B,2)</f>
        <v>Oreamuno</v>
      </c>
      <c r="C420">
        <v>1287</v>
      </c>
      <c r="D420">
        <v>74</v>
      </c>
      <c r="E420">
        <v>8</v>
      </c>
      <c r="F420" t="str">
        <f t="shared" si="23"/>
        <v>Oreamuno - 74</v>
      </c>
      <c r="G420">
        <v>29294.031616210901</v>
      </c>
      <c r="H420">
        <f t="shared" si="24"/>
        <v>858140288.33156383</v>
      </c>
    </row>
    <row r="421" spans="1:8">
      <c r="A421" t="s">
        <v>21</v>
      </c>
      <c r="B421" t="str">
        <f>VLOOKUP(A421,'muni data'!A:B,2)</f>
        <v>Oreamuno</v>
      </c>
      <c r="C421">
        <v>1288</v>
      </c>
      <c r="D421">
        <v>1</v>
      </c>
      <c r="E421">
        <v>8</v>
      </c>
      <c r="F421" t="str">
        <f t="shared" si="23"/>
        <v>Oreamuno - 1</v>
      </c>
      <c r="G421">
        <v>29294.284606933601</v>
      </c>
      <c r="H421">
        <f t="shared" si="24"/>
        <v>858155110.63202691</v>
      </c>
    </row>
    <row r="422" spans="1:8">
      <c r="A422" t="s">
        <v>7</v>
      </c>
      <c r="B422" t="str">
        <f>VLOOKUP(A422,'muni data'!A:B,2)</f>
        <v>San Jose</v>
      </c>
      <c r="C422">
        <v>1294</v>
      </c>
      <c r="D422">
        <v>76</v>
      </c>
      <c r="E422">
        <v>1</v>
      </c>
      <c r="F422" t="str">
        <f t="shared" si="23"/>
        <v>San Jose - 76</v>
      </c>
      <c r="G422">
        <v>29283.652832031301</v>
      </c>
      <c r="H422">
        <f t="shared" si="24"/>
        <v>857532323.18693483</v>
      </c>
    </row>
    <row r="423" spans="1:8">
      <c r="A423" t="s">
        <v>7</v>
      </c>
      <c r="B423" t="str">
        <f>VLOOKUP(A423,'muni data'!A:B,2)</f>
        <v>San Jose</v>
      </c>
      <c r="C423">
        <v>1295</v>
      </c>
      <c r="D423">
        <v>75</v>
      </c>
      <c r="E423">
        <v>1</v>
      </c>
      <c r="F423" t="str">
        <f t="shared" si="23"/>
        <v>San Jose - 75</v>
      </c>
      <c r="G423">
        <v>57533.150146484397</v>
      </c>
      <c r="H423">
        <f t="shared" si="24"/>
        <v>3310063365.7779174</v>
      </c>
    </row>
    <row r="424" spans="1:8">
      <c r="A424" t="s">
        <v>47</v>
      </c>
      <c r="B424" t="str">
        <f>VLOOKUP(A424,'muni data'!A:B,2)</f>
        <v>Curridabat</v>
      </c>
      <c r="C424">
        <v>1295</v>
      </c>
      <c r="D424">
        <v>75</v>
      </c>
      <c r="E424">
        <v>21</v>
      </c>
      <c r="F424" t="str">
        <f t="shared" si="23"/>
        <v>Curridabat - 75</v>
      </c>
      <c r="G424">
        <v>999.68408203125</v>
      </c>
      <c r="H424">
        <f t="shared" si="24"/>
        <v>999368.26386666298</v>
      </c>
    </row>
    <row r="425" spans="1:8">
      <c r="A425" t="s">
        <v>47</v>
      </c>
      <c r="B425" t="str">
        <f>VLOOKUP(A425,'muni data'!A:B,2)</f>
        <v>Curridabat</v>
      </c>
      <c r="C425">
        <v>1296</v>
      </c>
      <c r="D425">
        <v>73</v>
      </c>
      <c r="E425">
        <v>21</v>
      </c>
      <c r="F425" t="str">
        <f t="shared" si="23"/>
        <v>Curridabat - 73</v>
      </c>
      <c r="G425">
        <v>29286.7575683594</v>
      </c>
      <c r="H425">
        <f t="shared" si="24"/>
        <v>857714168.86785662</v>
      </c>
    </row>
    <row r="426" spans="1:8">
      <c r="A426" t="s">
        <v>47</v>
      </c>
      <c r="B426" t="str">
        <f>VLOOKUP(A426,'muni data'!A:B,2)</f>
        <v>Curridabat</v>
      </c>
      <c r="C426">
        <v>1307</v>
      </c>
      <c r="D426">
        <v>73</v>
      </c>
      <c r="E426">
        <v>21</v>
      </c>
      <c r="F426" t="str">
        <f t="shared" si="23"/>
        <v>Curridabat - 73</v>
      </c>
      <c r="G426">
        <v>87784.749450683594</v>
      </c>
      <c r="H426">
        <f t="shared" si="24"/>
        <v>7706162236.1192932</v>
      </c>
    </row>
    <row r="427" spans="1:8">
      <c r="A427" t="s">
        <v>47</v>
      </c>
      <c r="B427" t="str">
        <f>VLOOKUP(A427,'muni data'!A:B,2)</f>
        <v>Curridabat</v>
      </c>
      <c r="C427">
        <v>1308</v>
      </c>
      <c r="D427">
        <v>59</v>
      </c>
      <c r="E427">
        <v>21</v>
      </c>
      <c r="F427" t="str">
        <f t="shared" si="23"/>
        <v>Curridabat - 59</v>
      </c>
      <c r="G427">
        <v>3428842.8738403302</v>
      </c>
      <c r="H427">
        <f t="shared" si="24"/>
        <v>11756963453485.615</v>
      </c>
    </row>
    <row r="428" spans="1:8">
      <c r="A428" t="s">
        <v>59</v>
      </c>
      <c r="B428" t="str">
        <f>VLOOKUP(A428,'muni data'!A:B,2)</f>
        <v>La Union</v>
      </c>
      <c r="C428">
        <v>1308</v>
      </c>
      <c r="D428">
        <v>59</v>
      </c>
      <c r="E428">
        <v>27</v>
      </c>
      <c r="F428" t="str">
        <f t="shared" si="23"/>
        <v>La Union - 59</v>
      </c>
      <c r="G428">
        <v>985016.09991455101</v>
      </c>
      <c r="H428">
        <f t="shared" si="24"/>
        <v>970256717090.8728</v>
      </c>
    </row>
    <row r="429" spans="1:8">
      <c r="A429" t="s">
        <v>47</v>
      </c>
      <c r="B429" t="str">
        <f>VLOOKUP(A429,'muni data'!A:B,2)</f>
        <v>Curridabat</v>
      </c>
      <c r="C429">
        <v>1316</v>
      </c>
      <c r="D429">
        <v>59</v>
      </c>
      <c r="E429">
        <v>21</v>
      </c>
      <c r="F429" t="str">
        <f t="shared" si="23"/>
        <v>Curridabat - 59</v>
      </c>
      <c r="G429">
        <v>146285.698852539</v>
      </c>
      <c r="H429">
        <f t="shared" si="24"/>
        <v>21399505688.77573</v>
      </c>
    </row>
    <row r="430" spans="1:8">
      <c r="A430" t="s">
        <v>59</v>
      </c>
      <c r="B430" t="str">
        <f>VLOOKUP(A430,'muni data'!A:B,2)</f>
        <v>La Union</v>
      </c>
      <c r="C430">
        <v>1317</v>
      </c>
      <c r="D430">
        <v>1</v>
      </c>
      <c r="E430">
        <v>27</v>
      </c>
      <c r="F430" t="str">
        <f t="shared" si="23"/>
        <v>La Union - 1</v>
      </c>
      <c r="G430">
        <v>29288.8898925781</v>
      </c>
      <c r="H430">
        <f t="shared" si="24"/>
        <v>857839071.13956356</v>
      </c>
    </row>
    <row r="431" spans="1:8">
      <c r="A431" t="s">
        <v>21</v>
      </c>
      <c r="B431" t="str">
        <f>VLOOKUP(A431,'muni data'!A:B,2)</f>
        <v>Oreamuno</v>
      </c>
      <c r="C431">
        <v>1320</v>
      </c>
      <c r="D431">
        <v>68</v>
      </c>
      <c r="E431">
        <v>8</v>
      </c>
      <c r="F431" t="str">
        <f t="shared" si="23"/>
        <v>Oreamuno - 68</v>
      </c>
      <c r="G431">
        <v>29295.029846191399</v>
      </c>
      <c r="H431">
        <f t="shared" si="24"/>
        <v>858198773.68924487</v>
      </c>
    </row>
    <row r="432" spans="1:8">
      <c r="A432" t="s">
        <v>55</v>
      </c>
      <c r="B432" t="str">
        <f>VLOOKUP(A432,'muni data'!A:B,2)</f>
        <v>Escazu</v>
      </c>
      <c r="C432">
        <v>1333</v>
      </c>
      <c r="D432">
        <v>64</v>
      </c>
      <c r="E432">
        <v>25</v>
      </c>
      <c r="F432" t="str">
        <f t="shared" si="23"/>
        <v>Escazu - 64</v>
      </c>
      <c r="G432">
        <v>146219.70886230501</v>
      </c>
      <c r="H432">
        <f t="shared" si="24"/>
        <v>21380203259.777237</v>
      </c>
    </row>
    <row r="433" spans="1:8">
      <c r="A433" t="s">
        <v>47</v>
      </c>
      <c r="B433" t="str">
        <f>VLOOKUP(A433,'muni data'!A:B,2)</f>
        <v>Curridabat</v>
      </c>
      <c r="C433">
        <v>1334</v>
      </c>
      <c r="D433">
        <v>72</v>
      </c>
      <c r="E433">
        <v>21</v>
      </c>
      <c r="F433" t="str">
        <f t="shared" si="23"/>
        <v>Curridabat - 72</v>
      </c>
      <c r="G433">
        <v>146281.71752929699</v>
      </c>
      <c r="H433">
        <f t="shared" si="24"/>
        <v>21398340883.321033</v>
      </c>
    </row>
    <row r="434" spans="1:8">
      <c r="A434" t="s">
        <v>21</v>
      </c>
      <c r="B434" t="str">
        <f>VLOOKUP(A434,'muni data'!A:B,2)</f>
        <v>Oreamuno</v>
      </c>
      <c r="C434">
        <v>1337</v>
      </c>
      <c r="D434">
        <v>1</v>
      </c>
      <c r="E434">
        <v>8</v>
      </c>
      <c r="F434" t="str">
        <f t="shared" si="23"/>
        <v>Oreamuno - 1</v>
      </c>
      <c r="G434">
        <v>58552.233764648401</v>
      </c>
      <c r="H434">
        <f t="shared" si="24"/>
        <v>3428364078.8300323</v>
      </c>
    </row>
    <row r="435" spans="1:8">
      <c r="A435" t="s">
        <v>7</v>
      </c>
      <c r="B435" t="str">
        <f>VLOOKUP(A435,'muni data'!A:B,2)</f>
        <v>San Jose</v>
      </c>
      <c r="C435">
        <v>1341</v>
      </c>
      <c r="D435">
        <v>1</v>
      </c>
      <c r="E435">
        <v>1</v>
      </c>
      <c r="F435" t="str">
        <f t="shared" si="23"/>
        <v>San Jose - 1</v>
      </c>
      <c r="G435">
        <v>165304.39324951201</v>
      </c>
      <c r="H435">
        <f t="shared" si="24"/>
        <v>27325542427.589314</v>
      </c>
    </row>
    <row r="436" spans="1:8">
      <c r="A436" t="s">
        <v>49</v>
      </c>
      <c r="B436" t="str">
        <f>VLOOKUP(A436,'muni data'!A:B,2)</f>
        <v>Alajuelita</v>
      </c>
      <c r="C436">
        <v>1341</v>
      </c>
      <c r="D436">
        <v>1</v>
      </c>
      <c r="E436">
        <v>22</v>
      </c>
      <c r="F436" t="str">
        <f t="shared" si="23"/>
        <v>Alajuelita - 1</v>
      </c>
      <c r="G436">
        <v>302618.96533203102</v>
      </c>
      <c r="H436">
        <f t="shared" si="24"/>
        <v>91578238178.628998</v>
      </c>
    </row>
    <row r="437" spans="1:8">
      <c r="A437" t="s">
        <v>49</v>
      </c>
      <c r="B437" t="str">
        <f>VLOOKUP(A437,'muni data'!A:B,2)</f>
        <v>Alajuelita</v>
      </c>
      <c r="C437">
        <v>1342</v>
      </c>
      <c r="D437">
        <v>1</v>
      </c>
      <c r="E437">
        <v>22</v>
      </c>
      <c r="F437" t="str">
        <f t="shared" si="23"/>
        <v>Alajuelita - 1</v>
      </c>
      <c r="G437">
        <v>29283.252624511701</v>
      </c>
      <c r="H437">
        <f t="shared" si="24"/>
        <v>857508884.27097142</v>
      </c>
    </row>
    <row r="438" spans="1:8">
      <c r="A438" t="s">
        <v>7</v>
      </c>
      <c r="B438" t="str">
        <f>VLOOKUP(A438,'muni data'!A:B,2)</f>
        <v>San Jose</v>
      </c>
      <c r="C438">
        <v>1343</v>
      </c>
      <c r="D438">
        <v>69</v>
      </c>
      <c r="E438">
        <v>1</v>
      </c>
      <c r="F438" t="str">
        <f t="shared" si="23"/>
        <v>San Jose - 69</v>
      </c>
      <c r="G438">
        <v>90797.615661621094</v>
      </c>
      <c r="H438">
        <f t="shared" si="24"/>
        <v>8244207009.8354597</v>
      </c>
    </row>
    <row r="439" spans="1:8">
      <c r="A439" t="s">
        <v>31</v>
      </c>
      <c r="B439" t="str">
        <f>VLOOKUP(A439,'muni data'!A:B,2)</f>
        <v>Desamparados</v>
      </c>
      <c r="C439">
        <v>1343</v>
      </c>
      <c r="D439">
        <v>69</v>
      </c>
      <c r="E439">
        <v>13</v>
      </c>
      <c r="F439" t="str">
        <f t="shared" si="23"/>
        <v>Desamparados - 69</v>
      </c>
      <c r="G439">
        <v>55475.369384765603</v>
      </c>
      <c r="H439">
        <f t="shared" si="24"/>
        <v>3077516608.3761888</v>
      </c>
    </row>
    <row r="440" spans="1:8">
      <c r="A440" t="s">
        <v>47</v>
      </c>
      <c r="B440" t="str">
        <f>VLOOKUP(A440,'muni data'!A:B,2)</f>
        <v>Curridabat</v>
      </c>
      <c r="C440">
        <v>1344</v>
      </c>
      <c r="D440">
        <v>67</v>
      </c>
      <c r="E440">
        <v>21</v>
      </c>
      <c r="F440" t="str">
        <f t="shared" si="23"/>
        <v>Curridabat - 67</v>
      </c>
      <c r="G440">
        <v>29286.098083496101</v>
      </c>
      <c r="H440">
        <f t="shared" si="24"/>
        <v>857675540.95615399</v>
      </c>
    </row>
    <row r="441" spans="1:8">
      <c r="A441" t="s">
        <v>47</v>
      </c>
      <c r="B441" t="str">
        <f>VLOOKUP(A441,'muni data'!A:B,2)</f>
        <v>Curridabat</v>
      </c>
      <c r="C441">
        <v>1345</v>
      </c>
      <c r="D441">
        <v>66</v>
      </c>
      <c r="E441">
        <v>21</v>
      </c>
      <c r="F441" t="str">
        <f t="shared" si="23"/>
        <v>Curridabat - 66</v>
      </c>
      <c r="G441">
        <v>29286.3376464844</v>
      </c>
      <c r="H441">
        <f t="shared" si="24"/>
        <v>857689572.74388945</v>
      </c>
    </row>
    <row r="442" spans="1:8">
      <c r="A442" t="s">
        <v>47</v>
      </c>
      <c r="B442" t="str">
        <f>VLOOKUP(A442,'muni data'!A:B,2)</f>
        <v>Curridabat</v>
      </c>
      <c r="C442">
        <v>1346</v>
      </c>
      <c r="D442">
        <v>62</v>
      </c>
      <c r="E442">
        <v>21</v>
      </c>
      <c r="F442" t="str">
        <f t="shared" si="23"/>
        <v>Curridabat - 62</v>
      </c>
      <c r="G442">
        <v>182509.78015136701</v>
      </c>
      <c r="H442">
        <f t="shared" si="24"/>
        <v>33309819850.900322</v>
      </c>
    </row>
    <row r="443" spans="1:8">
      <c r="A443" t="s">
        <v>59</v>
      </c>
      <c r="B443" t="str">
        <f>VLOOKUP(A443,'muni data'!A:B,2)</f>
        <v>La Union</v>
      </c>
      <c r="C443">
        <v>1346</v>
      </c>
      <c r="D443">
        <v>62</v>
      </c>
      <c r="E443">
        <v>27</v>
      </c>
      <c r="F443" t="str">
        <f t="shared" si="23"/>
        <v>La Union - 62</v>
      </c>
      <c r="G443">
        <v>51492.566223144502</v>
      </c>
      <c r="H443">
        <f t="shared" si="24"/>
        <v>2651484376.2449222</v>
      </c>
    </row>
    <row r="444" spans="1:8">
      <c r="A444" t="s">
        <v>59</v>
      </c>
      <c r="B444" t="str">
        <f>VLOOKUP(A444,'muni data'!A:B,2)</f>
        <v>La Union</v>
      </c>
      <c r="C444">
        <v>1347</v>
      </c>
      <c r="D444">
        <v>59</v>
      </c>
      <c r="E444">
        <v>27</v>
      </c>
      <c r="F444" t="str">
        <f t="shared" si="23"/>
        <v>La Union - 59</v>
      </c>
      <c r="G444">
        <v>497152.55010986299</v>
      </c>
      <c r="H444">
        <f t="shared" si="24"/>
        <v>247160658080.73984</v>
      </c>
    </row>
    <row r="445" spans="1:8">
      <c r="A445" t="s">
        <v>21</v>
      </c>
      <c r="B445" t="str">
        <f>VLOOKUP(A445,'muni data'!A:B,2)</f>
        <v>Oreamuno</v>
      </c>
      <c r="C445">
        <v>1351</v>
      </c>
      <c r="D445">
        <v>1</v>
      </c>
      <c r="E445">
        <v>8</v>
      </c>
      <c r="F445" t="str">
        <f t="shared" si="23"/>
        <v>Oreamuno - 1</v>
      </c>
      <c r="G445">
        <v>257209.515625</v>
      </c>
      <c r="H445">
        <f t="shared" si="24"/>
        <v>66156734928.047119</v>
      </c>
    </row>
    <row r="446" spans="1:8">
      <c r="A446" t="s">
        <v>43</v>
      </c>
      <c r="B446" t="str">
        <f>VLOOKUP(A446,'muni data'!A:B,2)</f>
        <v>Cartago</v>
      </c>
      <c r="C446">
        <v>1351</v>
      </c>
      <c r="D446">
        <v>1</v>
      </c>
      <c r="E446">
        <v>19</v>
      </c>
      <c r="F446" t="str">
        <f t="shared" si="23"/>
        <v>Cartago - 1</v>
      </c>
      <c r="G446">
        <v>6065.3795776367197</v>
      </c>
      <c r="H446">
        <f t="shared" si="24"/>
        <v>36788829.420812592</v>
      </c>
    </row>
    <row r="447" spans="1:8">
      <c r="A447" t="s">
        <v>21</v>
      </c>
      <c r="B447" t="str">
        <f>VLOOKUP(A447,'muni data'!A:B,2)</f>
        <v>Oreamuno</v>
      </c>
      <c r="C447">
        <v>1352</v>
      </c>
      <c r="D447">
        <v>65</v>
      </c>
      <c r="E447">
        <v>8</v>
      </c>
      <c r="F447" t="str">
        <f t="shared" si="23"/>
        <v>Oreamuno - 65</v>
      </c>
      <c r="G447">
        <v>87810.433715820298</v>
      </c>
      <c r="H447">
        <f t="shared" si="24"/>
        <v>7710672269.3604698</v>
      </c>
    </row>
    <row r="448" spans="1:8">
      <c r="A448" t="s">
        <v>49</v>
      </c>
      <c r="B448" t="str">
        <f>VLOOKUP(A448,'muni data'!A:B,2)</f>
        <v>Alajuelita</v>
      </c>
      <c r="C448">
        <v>1357</v>
      </c>
      <c r="D448">
        <v>1</v>
      </c>
      <c r="E448">
        <v>22</v>
      </c>
      <c r="F448" t="str">
        <f t="shared" si="23"/>
        <v>Alajuelita - 1</v>
      </c>
      <c r="G448">
        <v>29283.231567382802</v>
      </c>
      <c r="H448">
        <f t="shared" si="24"/>
        <v>857507651.02896464</v>
      </c>
    </row>
    <row r="449" spans="1:8">
      <c r="A449" t="s">
        <v>7</v>
      </c>
      <c r="B449" t="str">
        <f>VLOOKUP(A449,'muni data'!A:B,2)</f>
        <v>San Jose</v>
      </c>
      <c r="C449">
        <v>1358</v>
      </c>
      <c r="D449">
        <v>60</v>
      </c>
      <c r="E449">
        <v>1</v>
      </c>
      <c r="F449" t="str">
        <f t="shared" si="23"/>
        <v>San Jose - 60</v>
      </c>
      <c r="G449">
        <v>103097.747802734</v>
      </c>
      <c r="H449">
        <f t="shared" si="24"/>
        <v>10629145601.996143</v>
      </c>
    </row>
    <row r="450" spans="1:8">
      <c r="A450" t="s">
        <v>49</v>
      </c>
      <c r="B450" t="str">
        <f>VLOOKUP(A450,'muni data'!A:B,2)</f>
        <v>Alajuelita</v>
      </c>
      <c r="C450">
        <v>1358</v>
      </c>
      <c r="D450">
        <v>60</v>
      </c>
      <c r="E450">
        <v>22</v>
      </c>
      <c r="F450" t="str">
        <f t="shared" si="23"/>
        <v>Alajuelita - 60</v>
      </c>
      <c r="G450">
        <v>72415.966674804702</v>
      </c>
      <c r="H450">
        <f t="shared" si="24"/>
        <v>5244072229.4464254</v>
      </c>
    </row>
    <row r="451" spans="1:8">
      <c r="A451" t="s">
        <v>47</v>
      </c>
      <c r="B451" t="str">
        <f>VLOOKUP(A451,'muni data'!A:B,2)</f>
        <v>Curridabat</v>
      </c>
      <c r="C451">
        <v>1359</v>
      </c>
      <c r="D451">
        <v>63</v>
      </c>
      <c r="E451">
        <v>21</v>
      </c>
      <c r="F451" t="str">
        <f t="shared" ref="F451:F514" si="25">_xlfn.CONCAT(B451, " - ", D451)</f>
        <v>Curridabat - 63</v>
      </c>
      <c r="G451">
        <v>29287.274597168001</v>
      </c>
      <c r="H451">
        <f t="shared" ref="H451:H514" si="26">G451*G451</f>
        <v>857744453.32992208</v>
      </c>
    </row>
    <row r="452" spans="1:8">
      <c r="A452" t="s">
        <v>7</v>
      </c>
      <c r="B452" t="str">
        <f>VLOOKUP(A452,'muni data'!A:B,2)</f>
        <v>San Jose</v>
      </c>
      <c r="C452">
        <v>1370</v>
      </c>
      <c r="D452">
        <v>61</v>
      </c>
      <c r="E452">
        <v>1</v>
      </c>
      <c r="F452" t="str">
        <f t="shared" si="25"/>
        <v>San Jose - 61</v>
      </c>
      <c r="G452">
        <v>28493.036804199201</v>
      </c>
      <c r="H452">
        <f t="shared" si="26"/>
        <v>811853146.32545018</v>
      </c>
    </row>
    <row r="453" spans="1:8">
      <c r="A453" t="s">
        <v>31</v>
      </c>
      <c r="B453" t="str">
        <f>VLOOKUP(A453,'muni data'!A:B,2)</f>
        <v>Desamparados</v>
      </c>
      <c r="C453">
        <v>1370</v>
      </c>
      <c r="D453">
        <v>61</v>
      </c>
      <c r="E453">
        <v>13</v>
      </c>
      <c r="F453" t="str">
        <f t="shared" si="25"/>
        <v>Desamparados - 61</v>
      </c>
      <c r="G453">
        <v>59288.097961425803</v>
      </c>
      <c r="H453">
        <f t="shared" si="26"/>
        <v>3515078559.8836226</v>
      </c>
    </row>
    <row r="454" spans="1:8">
      <c r="A454" t="s">
        <v>47</v>
      </c>
      <c r="B454" t="str">
        <f>VLOOKUP(A454,'muni data'!A:B,2)</f>
        <v>Curridabat</v>
      </c>
      <c r="C454">
        <v>1371</v>
      </c>
      <c r="D454">
        <v>1</v>
      </c>
      <c r="E454">
        <v>21</v>
      </c>
      <c r="F454" t="str">
        <f t="shared" si="25"/>
        <v>Curridabat - 1</v>
      </c>
      <c r="G454">
        <v>29287.651550293001</v>
      </c>
      <c r="H454">
        <f t="shared" si="26"/>
        <v>857766533.33138001</v>
      </c>
    </row>
    <row r="455" spans="1:8">
      <c r="A455" t="s">
        <v>59</v>
      </c>
      <c r="B455" t="str">
        <f>VLOOKUP(A455,'muni data'!A:B,2)</f>
        <v>La Union</v>
      </c>
      <c r="C455">
        <v>1372</v>
      </c>
      <c r="D455">
        <v>59</v>
      </c>
      <c r="E455">
        <v>27</v>
      </c>
      <c r="F455" t="str">
        <f t="shared" si="25"/>
        <v>La Union - 59</v>
      </c>
      <c r="G455">
        <v>58540.5684204102</v>
      </c>
      <c r="H455">
        <f t="shared" si="26"/>
        <v>3426998150.9847279</v>
      </c>
    </row>
    <row r="456" spans="1:8">
      <c r="A456" t="s">
        <v>59</v>
      </c>
      <c r="B456" t="str">
        <f>VLOOKUP(A456,'muni data'!A:B,2)</f>
        <v>La Union</v>
      </c>
      <c r="C456">
        <v>1373</v>
      </c>
      <c r="D456">
        <v>1</v>
      </c>
      <c r="E456">
        <v>27</v>
      </c>
      <c r="F456" t="str">
        <f t="shared" si="25"/>
        <v>La Union - 1</v>
      </c>
      <c r="G456">
        <v>351059.82202148403</v>
      </c>
      <c r="H456">
        <f t="shared" si="26"/>
        <v>123242998637.75604</v>
      </c>
    </row>
    <row r="457" spans="1:8">
      <c r="A457" t="s">
        <v>43</v>
      </c>
      <c r="B457" t="str">
        <f>VLOOKUP(A457,'muni data'!A:B,2)</f>
        <v>Cartago</v>
      </c>
      <c r="C457">
        <v>1377</v>
      </c>
      <c r="D457">
        <v>1</v>
      </c>
      <c r="E457">
        <v>19</v>
      </c>
      <c r="F457" t="str">
        <f t="shared" si="25"/>
        <v>Cartago - 1</v>
      </c>
      <c r="G457">
        <v>29292.141967773401</v>
      </c>
      <c r="H457">
        <f t="shared" si="26"/>
        <v>858029581.06019175</v>
      </c>
    </row>
    <row r="458" spans="1:8">
      <c r="A458" t="s">
        <v>55</v>
      </c>
      <c r="B458" t="str">
        <f>VLOOKUP(A458,'muni data'!A:B,2)</f>
        <v>Escazu</v>
      </c>
      <c r="C458">
        <v>1384</v>
      </c>
      <c r="D458">
        <v>1</v>
      </c>
      <c r="E458">
        <v>25</v>
      </c>
      <c r="F458" t="str">
        <f t="shared" si="25"/>
        <v>Escazu - 1</v>
      </c>
      <c r="G458">
        <v>29282.0244140625</v>
      </c>
      <c r="H458">
        <f t="shared" si="26"/>
        <v>857436953.7857523</v>
      </c>
    </row>
    <row r="459" spans="1:8">
      <c r="A459" t="s">
        <v>55</v>
      </c>
      <c r="B459" t="str">
        <f>VLOOKUP(A459,'muni data'!A:B,2)</f>
        <v>Escazu</v>
      </c>
      <c r="C459">
        <v>1385</v>
      </c>
      <c r="D459">
        <v>1</v>
      </c>
      <c r="E459">
        <v>25</v>
      </c>
      <c r="F459" t="str">
        <f t="shared" si="25"/>
        <v>Escazu - 1</v>
      </c>
      <c r="G459">
        <v>29282.334472656301</v>
      </c>
      <c r="H459">
        <f t="shared" si="26"/>
        <v>857455112.16851556</v>
      </c>
    </row>
    <row r="460" spans="1:8">
      <c r="A460" t="s">
        <v>7</v>
      </c>
      <c r="B460" t="str">
        <f>VLOOKUP(A460,'muni data'!A:B,2)</f>
        <v>San Jose</v>
      </c>
      <c r="C460">
        <v>1387</v>
      </c>
      <c r="D460">
        <v>55</v>
      </c>
      <c r="E460">
        <v>1</v>
      </c>
      <c r="F460" t="str">
        <f t="shared" si="25"/>
        <v>San Jose - 55</v>
      </c>
      <c r="G460">
        <v>29284.365417480501</v>
      </c>
      <c r="H460">
        <f t="shared" si="26"/>
        <v>857574057.9045279</v>
      </c>
    </row>
    <row r="461" spans="1:8">
      <c r="A461" t="s">
        <v>7</v>
      </c>
      <c r="B461" t="str">
        <f>VLOOKUP(A461,'muni data'!A:B,2)</f>
        <v>San Jose</v>
      </c>
      <c r="C461">
        <v>1388</v>
      </c>
      <c r="D461">
        <v>38</v>
      </c>
      <c r="E461">
        <v>1</v>
      </c>
      <c r="F461" t="str">
        <f t="shared" si="25"/>
        <v>San Jose - 38</v>
      </c>
      <c r="G461">
        <v>38700.202453613303</v>
      </c>
      <c r="H461">
        <f t="shared" si="26"/>
        <v>1497705669.9506571</v>
      </c>
    </row>
    <row r="462" spans="1:8">
      <c r="A462" t="s">
        <v>31</v>
      </c>
      <c r="B462" t="str">
        <f>VLOOKUP(A462,'muni data'!A:B,2)</f>
        <v>Desamparados</v>
      </c>
      <c r="C462">
        <v>1388</v>
      </c>
      <c r="D462">
        <v>38</v>
      </c>
      <c r="E462">
        <v>13</v>
      </c>
      <c r="F462" t="str">
        <f t="shared" si="25"/>
        <v>Desamparados - 38</v>
      </c>
      <c r="G462">
        <v>136819.982177734</v>
      </c>
      <c r="H462">
        <f t="shared" si="26"/>
        <v>18719707523.115448</v>
      </c>
    </row>
    <row r="463" spans="1:8">
      <c r="A463" t="s">
        <v>47</v>
      </c>
      <c r="B463" t="str">
        <f>VLOOKUP(A463,'muni data'!A:B,2)</f>
        <v>Curridabat</v>
      </c>
      <c r="C463">
        <v>1389</v>
      </c>
      <c r="D463">
        <v>1</v>
      </c>
      <c r="E463">
        <v>21</v>
      </c>
      <c r="F463" t="str">
        <f t="shared" si="25"/>
        <v>Curridabat - 1</v>
      </c>
      <c r="G463">
        <v>58537.607727050803</v>
      </c>
      <c r="H463">
        <f t="shared" si="26"/>
        <v>3426651518.4060779</v>
      </c>
    </row>
    <row r="464" spans="1:8">
      <c r="A464" t="s">
        <v>59</v>
      </c>
      <c r="B464" t="str">
        <f>VLOOKUP(A464,'muni data'!A:B,2)</f>
        <v>La Union</v>
      </c>
      <c r="C464">
        <v>1390</v>
      </c>
      <c r="D464">
        <v>58</v>
      </c>
      <c r="E464">
        <v>27</v>
      </c>
      <c r="F464" t="str">
        <f t="shared" si="25"/>
        <v>La Union - 58</v>
      </c>
      <c r="G464">
        <v>58539.380859375</v>
      </c>
      <c r="H464">
        <f t="shared" si="26"/>
        <v>3426859111.3989601</v>
      </c>
    </row>
    <row r="465" spans="1:8">
      <c r="A465" t="s">
        <v>19</v>
      </c>
      <c r="B465" t="str">
        <f>VLOOKUP(A465,'muni data'!A:B,2)</f>
        <v>Alvarado</v>
      </c>
      <c r="C465">
        <v>1399</v>
      </c>
      <c r="D465">
        <v>1</v>
      </c>
      <c r="E465">
        <v>7</v>
      </c>
      <c r="F465" t="str">
        <f t="shared" si="25"/>
        <v>Alvarado - 1</v>
      </c>
      <c r="G465">
        <v>29299.987976074201</v>
      </c>
      <c r="H465">
        <f t="shared" si="26"/>
        <v>858489295.39809275</v>
      </c>
    </row>
    <row r="466" spans="1:8">
      <c r="A466" t="s">
        <v>19</v>
      </c>
      <c r="B466" t="str">
        <f>VLOOKUP(A466,'muni data'!A:B,2)</f>
        <v>Alvarado</v>
      </c>
      <c r="C466">
        <v>1400</v>
      </c>
      <c r="D466">
        <v>1</v>
      </c>
      <c r="E466">
        <v>7</v>
      </c>
      <c r="F466" t="str">
        <f t="shared" si="25"/>
        <v>Alvarado - 1</v>
      </c>
      <c r="G466">
        <v>53686.406066894502</v>
      </c>
      <c r="H466">
        <f t="shared" si="26"/>
        <v>2882230196.379487</v>
      </c>
    </row>
    <row r="467" spans="1:8">
      <c r="A467" t="s">
        <v>7</v>
      </c>
      <c r="B467" t="str">
        <f>VLOOKUP(A467,'muni data'!A:B,2)</f>
        <v>San Jose</v>
      </c>
      <c r="C467">
        <v>1403</v>
      </c>
      <c r="D467">
        <v>55</v>
      </c>
      <c r="E467">
        <v>1</v>
      </c>
      <c r="F467" t="str">
        <f t="shared" si="25"/>
        <v>San Jose - 55</v>
      </c>
      <c r="G467">
        <v>7876.1211547851599</v>
      </c>
      <c r="H467">
        <f t="shared" si="26"/>
        <v>62033284.444854319</v>
      </c>
    </row>
    <row r="468" spans="1:8">
      <c r="A468" t="s">
        <v>31</v>
      </c>
      <c r="B468" t="str">
        <f>VLOOKUP(A468,'muni data'!A:B,2)</f>
        <v>Desamparados</v>
      </c>
      <c r="C468">
        <v>1403</v>
      </c>
      <c r="D468">
        <v>55</v>
      </c>
      <c r="E468">
        <v>13</v>
      </c>
      <c r="F468" t="str">
        <f t="shared" si="25"/>
        <v>Desamparados - 55</v>
      </c>
      <c r="G468">
        <v>4294.4421386718795</v>
      </c>
      <c r="H468">
        <f t="shared" si="26"/>
        <v>18442233.282400705</v>
      </c>
    </row>
    <row r="469" spans="1:8">
      <c r="A469" t="s">
        <v>49</v>
      </c>
      <c r="B469" t="str">
        <f>VLOOKUP(A469,'muni data'!A:B,2)</f>
        <v>Alajuelita</v>
      </c>
      <c r="C469">
        <v>1403</v>
      </c>
      <c r="D469">
        <v>55</v>
      </c>
      <c r="E469">
        <v>22</v>
      </c>
      <c r="F469" t="str">
        <f t="shared" si="25"/>
        <v>Alajuelita - 55</v>
      </c>
      <c r="G469">
        <v>17113.867553710901</v>
      </c>
      <c r="H469">
        <f t="shared" si="26"/>
        <v>292884462.64595872</v>
      </c>
    </row>
    <row r="470" spans="1:8">
      <c r="A470" t="s">
        <v>7</v>
      </c>
      <c r="B470" t="str">
        <f>VLOOKUP(A470,'muni data'!A:B,2)</f>
        <v>San Jose</v>
      </c>
      <c r="C470">
        <v>1404</v>
      </c>
      <c r="D470">
        <v>55</v>
      </c>
      <c r="E470">
        <v>1</v>
      </c>
      <c r="F470" t="str">
        <f t="shared" si="25"/>
        <v>San Jose - 55</v>
      </c>
      <c r="G470">
        <v>15709.512512207</v>
      </c>
      <c r="H470">
        <f t="shared" si="26"/>
        <v>246788783.37118831</v>
      </c>
    </row>
    <row r="471" spans="1:8">
      <c r="A471" t="s">
        <v>31</v>
      </c>
      <c r="B471" t="str">
        <f>VLOOKUP(A471,'muni data'!A:B,2)</f>
        <v>Desamparados</v>
      </c>
      <c r="C471">
        <v>1404</v>
      </c>
      <c r="D471">
        <v>55</v>
      </c>
      <c r="E471">
        <v>13</v>
      </c>
      <c r="F471" t="str">
        <f t="shared" si="25"/>
        <v>Desamparados - 55</v>
      </c>
      <c r="G471">
        <v>42821.9247436523</v>
      </c>
      <c r="H471">
        <f t="shared" si="26"/>
        <v>1833717238.7510211</v>
      </c>
    </row>
    <row r="472" spans="1:8">
      <c r="A472" t="s">
        <v>7</v>
      </c>
      <c r="B472" t="str">
        <f>VLOOKUP(A472,'muni data'!A:B,2)</f>
        <v>San Jose</v>
      </c>
      <c r="C472">
        <v>1405</v>
      </c>
      <c r="D472">
        <v>57</v>
      </c>
      <c r="E472">
        <v>1</v>
      </c>
      <c r="F472" t="str">
        <f t="shared" si="25"/>
        <v>San Jose - 57</v>
      </c>
      <c r="G472">
        <v>118.342041015625</v>
      </c>
      <c r="H472">
        <f t="shared" si="26"/>
        <v>14004.83867174387</v>
      </c>
    </row>
    <row r="473" spans="1:8">
      <c r="A473" t="s">
        <v>31</v>
      </c>
      <c r="B473" t="str">
        <f>VLOOKUP(A473,'muni data'!A:B,2)</f>
        <v>Desamparados</v>
      </c>
      <c r="C473">
        <v>1405</v>
      </c>
      <c r="D473">
        <v>57</v>
      </c>
      <c r="E473">
        <v>13</v>
      </c>
      <c r="F473" t="str">
        <f t="shared" si="25"/>
        <v>Desamparados - 57</v>
      </c>
      <c r="G473">
        <v>29167.973083496101</v>
      </c>
      <c r="H473">
        <f t="shared" si="26"/>
        <v>850770653.79955304</v>
      </c>
    </row>
    <row r="474" spans="1:8">
      <c r="A474" t="s">
        <v>7</v>
      </c>
      <c r="B474" t="str">
        <f>VLOOKUP(A474,'muni data'!A:B,2)</f>
        <v>San Jose</v>
      </c>
      <c r="C474">
        <v>1406</v>
      </c>
      <c r="D474">
        <v>56</v>
      </c>
      <c r="E474">
        <v>1</v>
      </c>
      <c r="F474" t="str">
        <f t="shared" si="25"/>
        <v>San Jose - 56</v>
      </c>
      <c r="G474">
        <v>4550.6486206054697</v>
      </c>
      <c r="H474">
        <f t="shared" si="26"/>
        <v>20708402.868218463</v>
      </c>
    </row>
    <row r="475" spans="1:8">
      <c r="A475" t="s">
        <v>31</v>
      </c>
      <c r="B475" t="str">
        <f>VLOOKUP(A475,'muni data'!A:B,2)</f>
        <v>Desamparados</v>
      </c>
      <c r="C475">
        <v>1406</v>
      </c>
      <c r="D475">
        <v>56</v>
      </c>
      <c r="E475">
        <v>13</v>
      </c>
      <c r="F475" t="str">
        <f t="shared" si="25"/>
        <v>Desamparados - 56</v>
      </c>
      <c r="G475">
        <v>24735.981567382802</v>
      </c>
      <c r="H475">
        <f t="shared" si="26"/>
        <v>611868784.10190177</v>
      </c>
    </row>
    <row r="476" spans="1:8">
      <c r="A476" t="s">
        <v>47</v>
      </c>
      <c r="B476" t="str">
        <f>VLOOKUP(A476,'muni data'!A:B,2)</f>
        <v>Curridabat</v>
      </c>
      <c r="C476">
        <v>1407</v>
      </c>
      <c r="D476">
        <v>1</v>
      </c>
      <c r="E476">
        <v>21</v>
      </c>
      <c r="F476" t="str">
        <f t="shared" si="25"/>
        <v>Curridabat - 1</v>
      </c>
      <c r="G476">
        <v>29287.922729492198</v>
      </c>
      <c r="H476">
        <f t="shared" si="26"/>
        <v>857782417.80870569</v>
      </c>
    </row>
    <row r="477" spans="1:8">
      <c r="A477" t="s">
        <v>49</v>
      </c>
      <c r="B477" t="str">
        <f>VLOOKUP(A477,'muni data'!A:B,2)</f>
        <v>Alajuelita</v>
      </c>
      <c r="C477">
        <v>1415</v>
      </c>
      <c r="D477">
        <v>1</v>
      </c>
      <c r="E477">
        <v>22</v>
      </c>
      <c r="F477" t="str">
        <f t="shared" si="25"/>
        <v>Alajuelita - 1</v>
      </c>
      <c r="G477">
        <v>58530.126770019502</v>
      </c>
      <c r="H477">
        <f t="shared" si="26"/>
        <v>3425775739.7145534</v>
      </c>
    </row>
    <row r="478" spans="1:8">
      <c r="A478" t="s">
        <v>31</v>
      </c>
      <c r="B478" t="str">
        <f>VLOOKUP(A478,'muni data'!A:B,2)</f>
        <v>Desamparados</v>
      </c>
      <c r="C478">
        <v>1416</v>
      </c>
      <c r="D478">
        <v>38</v>
      </c>
      <c r="E478">
        <v>13</v>
      </c>
      <c r="F478" t="str">
        <f t="shared" si="25"/>
        <v>Desamparados - 38</v>
      </c>
      <c r="G478">
        <v>87780.54296875</v>
      </c>
      <c r="H478">
        <f t="shared" si="26"/>
        <v>7705423723.8885651</v>
      </c>
    </row>
    <row r="479" spans="1:8">
      <c r="A479" t="s">
        <v>31</v>
      </c>
      <c r="B479" t="str">
        <f>VLOOKUP(A479,'muni data'!A:B,2)</f>
        <v>Desamparados</v>
      </c>
      <c r="C479">
        <v>1417</v>
      </c>
      <c r="D479">
        <v>54</v>
      </c>
      <c r="E479">
        <v>13</v>
      </c>
      <c r="F479" t="str">
        <f t="shared" si="25"/>
        <v>Desamparados - 54</v>
      </c>
      <c r="G479">
        <v>117029.24426269501</v>
      </c>
      <c r="H479">
        <f t="shared" si="26"/>
        <v>13695844012.697533</v>
      </c>
    </row>
    <row r="480" spans="1:8">
      <c r="A480" t="s">
        <v>59</v>
      </c>
      <c r="B480" t="str">
        <f>VLOOKUP(A480,'muni data'!A:B,2)</f>
        <v>La Union</v>
      </c>
      <c r="C480">
        <v>1418</v>
      </c>
      <c r="D480">
        <v>51</v>
      </c>
      <c r="E480">
        <v>27</v>
      </c>
      <c r="F480" t="str">
        <f t="shared" si="25"/>
        <v>La Union - 51</v>
      </c>
      <c r="G480">
        <v>29289.351135253899</v>
      </c>
      <c r="H480">
        <f t="shared" si="26"/>
        <v>857866089.92419887</v>
      </c>
    </row>
    <row r="481" spans="1:8">
      <c r="A481" t="s">
        <v>31</v>
      </c>
      <c r="B481" t="str">
        <f>VLOOKUP(A481,'muni data'!A:B,2)</f>
        <v>Desamparados</v>
      </c>
      <c r="C481">
        <v>1425</v>
      </c>
      <c r="D481">
        <v>53</v>
      </c>
      <c r="E481">
        <v>13</v>
      </c>
      <c r="F481" t="str">
        <f t="shared" si="25"/>
        <v>Desamparados - 53</v>
      </c>
      <c r="G481">
        <v>29286.353515625</v>
      </c>
      <c r="H481">
        <f t="shared" si="26"/>
        <v>857690502.2421608</v>
      </c>
    </row>
    <row r="482" spans="1:8">
      <c r="A482" t="s">
        <v>31</v>
      </c>
      <c r="B482" t="str">
        <f>VLOOKUP(A482,'muni data'!A:B,2)</f>
        <v>Desamparados</v>
      </c>
      <c r="C482">
        <v>1426</v>
      </c>
      <c r="D482">
        <v>1</v>
      </c>
      <c r="E482">
        <v>13</v>
      </c>
      <c r="F482" t="str">
        <f t="shared" si="25"/>
        <v>Desamparados - 1</v>
      </c>
      <c r="G482">
        <v>29287.230957031301</v>
      </c>
      <c r="H482">
        <f t="shared" si="26"/>
        <v>857741897.13049257</v>
      </c>
    </row>
    <row r="483" spans="1:8">
      <c r="A483" t="s">
        <v>31</v>
      </c>
      <c r="B483" t="str">
        <f>VLOOKUP(A483,'muni data'!A:B,2)</f>
        <v>Desamparados</v>
      </c>
      <c r="C483">
        <v>1434</v>
      </c>
      <c r="D483">
        <v>39</v>
      </c>
      <c r="E483">
        <v>13</v>
      </c>
      <c r="F483" t="str">
        <f t="shared" si="25"/>
        <v>Desamparados - 39</v>
      </c>
      <c r="G483">
        <v>29286.966979980501</v>
      </c>
      <c r="H483">
        <f t="shared" si="26"/>
        <v>857726434.88646817</v>
      </c>
    </row>
    <row r="484" spans="1:8">
      <c r="A484" t="s">
        <v>31</v>
      </c>
      <c r="B484" t="str">
        <f>VLOOKUP(A484,'muni data'!A:B,2)</f>
        <v>Desamparados</v>
      </c>
      <c r="C484">
        <v>1440</v>
      </c>
      <c r="D484">
        <v>52</v>
      </c>
      <c r="E484">
        <v>13</v>
      </c>
      <c r="F484" t="str">
        <f t="shared" si="25"/>
        <v>Desamparados - 52</v>
      </c>
      <c r="G484">
        <v>24054.4768066406</v>
      </c>
      <c r="H484">
        <f t="shared" si="26"/>
        <v>578617854.44121051</v>
      </c>
    </row>
    <row r="485" spans="1:8">
      <c r="A485" t="s">
        <v>49</v>
      </c>
      <c r="B485" t="str">
        <f>VLOOKUP(A485,'muni data'!A:B,2)</f>
        <v>Alajuelita</v>
      </c>
      <c r="C485">
        <v>1440</v>
      </c>
      <c r="D485">
        <v>52</v>
      </c>
      <c r="E485">
        <v>22</v>
      </c>
      <c r="F485" t="str">
        <f t="shared" si="25"/>
        <v>Alajuelita - 52</v>
      </c>
      <c r="G485">
        <v>34477.915344238303</v>
      </c>
      <c r="H485">
        <f t="shared" si="26"/>
        <v>1188726646.484463</v>
      </c>
    </row>
    <row r="486" spans="1:8">
      <c r="A486" t="s">
        <v>49</v>
      </c>
      <c r="B486" t="str">
        <f>VLOOKUP(A486,'muni data'!A:B,2)</f>
        <v>Alajuelita</v>
      </c>
      <c r="C486">
        <v>1442</v>
      </c>
      <c r="D486">
        <v>37</v>
      </c>
      <c r="E486">
        <v>22</v>
      </c>
      <c r="F486" t="str">
        <f t="shared" si="25"/>
        <v>Alajuelita - 37</v>
      </c>
      <c r="G486">
        <v>29284.3358764648</v>
      </c>
      <c r="H486">
        <f t="shared" si="26"/>
        <v>857572327.72560346</v>
      </c>
    </row>
    <row r="487" spans="1:8">
      <c r="A487" t="s">
        <v>31</v>
      </c>
      <c r="B487" t="str">
        <f>VLOOKUP(A487,'muni data'!A:B,2)</f>
        <v>Desamparados</v>
      </c>
      <c r="C487">
        <v>1443</v>
      </c>
      <c r="D487">
        <v>38</v>
      </c>
      <c r="E487">
        <v>13</v>
      </c>
      <c r="F487" t="str">
        <f t="shared" si="25"/>
        <v>Desamparados - 38</v>
      </c>
      <c r="G487">
        <v>87781.920410156294</v>
      </c>
      <c r="H487">
        <f t="shared" si="26"/>
        <v>7705665550.8950138</v>
      </c>
    </row>
    <row r="488" spans="1:8">
      <c r="A488" t="s">
        <v>31</v>
      </c>
      <c r="B488" t="str">
        <f>VLOOKUP(A488,'muni data'!A:B,2)</f>
        <v>Desamparados</v>
      </c>
      <c r="C488">
        <v>1444</v>
      </c>
      <c r="D488">
        <v>39</v>
      </c>
      <c r="E488">
        <v>13</v>
      </c>
      <c r="F488" t="str">
        <f t="shared" si="25"/>
        <v>Desamparados - 39</v>
      </c>
      <c r="G488">
        <v>29287.0223999023</v>
      </c>
      <c r="H488">
        <f t="shared" si="26"/>
        <v>857729681.05237913</v>
      </c>
    </row>
    <row r="489" spans="1:8">
      <c r="A489" t="s">
        <v>31</v>
      </c>
      <c r="B489" t="str">
        <f>VLOOKUP(A489,'muni data'!A:B,2)</f>
        <v>Desamparados</v>
      </c>
      <c r="C489">
        <v>1445</v>
      </c>
      <c r="D489">
        <v>41</v>
      </c>
      <c r="E489">
        <v>13</v>
      </c>
      <c r="F489" t="str">
        <f t="shared" si="25"/>
        <v>Desamparados - 41</v>
      </c>
      <c r="G489">
        <v>87786.278625488296</v>
      </c>
      <c r="H489">
        <f t="shared" si="26"/>
        <v>7706430714.9118633</v>
      </c>
    </row>
    <row r="490" spans="1:8">
      <c r="A490" t="s">
        <v>43</v>
      </c>
      <c r="B490" t="str">
        <f>VLOOKUP(A490,'muni data'!A:B,2)</f>
        <v>Cartago</v>
      </c>
      <c r="C490">
        <v>1446</v>
      </c>
      <c r="D490">
        <v>40</v>
      </c>
      <c r="E490">
        <v>19</v>
      </c>
      <c r="F490" t="str">
        <f t="shared" si="25"/>
        <v>Cartago - 40</v>
      </c>
      <c r="G490">
        <v>29292.7897949219</v>
      </c>
      <c r="H490">
        <f t="shared" si="26"/>
        <v>858067533.96948063</v>
      </c>
    </row>
    <row r="491" spans="1:8">
      <c r="A491" t="s">
        <v>21</v>
      </c>
      <c r="B491" t="str">
        <f>VLOOKUP(A491,'muni data'!A:B,2)</f>
        <v>Oreamuno</v>
      </c>
      <c r="C491">
        <v>1452</v>
      </c>
      <c r="D491">
        <v>36</v>
      </c>
      <c r="E491">
        <v>8</v>
      </c>
      <c r="F491" t="str">
        <f t="shared" si="25"/>
        <v>Oreamuno - 36</v>
      </c>
      <c r="G491">
        <v>29296.386047363299</v>
      </c>
      <c r="H491">
        <f t="shared" si="26"/>
        <v>858278235.43614304</v>
      </c>
    </row>
    <row r="492" spans="1:8">
      <c r="A492" t="s">
        <v>31</v>
      </c>
      <c r="B492" t="str">
        <f>VLOOKUP(A492,'muni data'!A:B,2)</f>
        <v>Desamparados</v>
      </c>
      <c r="C492">
        <v>1463</v>
      </c>
      <c r="D492">
        <v>43</v>
      </c>
      <c r="E492">
        <v>13</v>
      </c>
      <c r="F492" t="str">
        <f t="shared" si="25"/>
        <v>Desamparados - 43</v>
      </c>
      <c r="G492">
        <v>29285.706909179698</v>
      </c>
      <c r="H492">
        <f t="shared" si="26"/>
        <v>857652629.17037547</v>
      </c>
    </row>
    <row r="493" spans="1:8">
      <c r="A493" t="s">
        <v>31</v>
      </c>
      <c r="B493" t="str">
        <f>VLOOKUP(A493,'muni data'!A:B,2)</f>
        <v>Desamparados</v>
      </c>
      <c r="C493">
        <v>1477</v>
      </c>
      <c r="D493">
        <v>1</v>
      </c>
      <c r="E493">
        <v>13</v>
      </c>
      <c r="F493" t="str">
        <f t="shared" si="25"/>
        <v>Desamparados - 1</v>
      </c>
      <c r="G493">
        <v>29285.977722168001</v>
      </c>
      <c r="H493">
        <f t="shared" si="26"/>
        <v>857668491.14332044</v>
      </c>
    </row>
    <row r="494" spans="1:8">
      <c r="A494" t="s">
        <v>19</v>
      </c>
      <c r="B494" t="str">
        <f>VLOOKUP(A494,'muni data'!A:B,2)</f>
        <v>Alvarado</v>
      </c>
      <c r="C494">
        <v>1491</v>
      </c>
      <c r="D494">
        <v>1</v>
      </c>
      <c r="E494">
        <v>7</v>
      </c>
      <c r="F494" t="str">
        <f t="shared" si="25"/>
        <v>Alvarado - 1</v>
      </c>
      <c r="G494">
        <v>29300.738159179698</v>
      </c>
      <c r="H494">
        <f t="shared" si="26"/>
        <v>858533256.67280924</v>
      </c>
    </row>
    <row r="495" spans="1:8">
      <c r="A495" t="s">
        <v>31</v>
      </c>
      <c r="B495" t="str">
        <f>VLOOKUP(A495,'muni data'!A:B,2)</f>
        <v>Desamparados</v>
      </c>
      <c r="C495">
        <v>1495</v>
      </c>
      <c r="D495">
        <v>35</v>
      </c>
      <c r="E495">
        <v>13</v>
      </c>
      <c r="F495" t="str">
        <f t="shared" si="25"/>
        <v>Desamparados - 35</v>
      </c>
      <c r="G495">
        <v>29286.3271484375</v>
      </c>
      <c r="H495">
        <f t="shared" si="26"/>
        <v>857688957.84530735</v>
      </c>
    </row>
    <row r="496" spans="1:8">
      <c r="A496" t="s">
        <v>43</v>
      </c>
      <c r="B496" t="str">
        <f>VLOOKUP(A496,'muni data'!A:B,2)</f>
        <v>Cartago</v>
      </c>
      <c r="C496">
        <v>1496</v>
      </c>
      <c r="D496">
        <v>1</v>
      </c>
      <c r="E496">
        <v>19</v>
      </c>
      <c r="F496" t="str">
        <f t="shared" si="25"/>
        <v>Cartago - 1</v>
      </c>
      <c r="G496">
        <v>58550.608764648401</v>
      </c>
      <c r="H496">
        <f t="shared" si="26"/>
        <v>3428173786.7109222</v>
      </c>
    </row>
    <row r="497" spans="1:8">
      <c r="A497" t="s">
        <v>43</v>
      </c>
      <c r="B497" t="str">
        <f>VLOOKUP(A497,'muni data'!A:B,2)</f>
        <v>Cartago</v>
      </c>
      <c r="C497">
        <v>1497</v>
      </c>
      <c r="D497">
        <v>31</v>
      </c>
      <c r="E497">
        <v>19</v>
      </c>
      <c r="F497" t="str">
        <f t="shared" si="25"/>
        <v>Cartago - 31</v>
      </c>
      <c r="G497">
        <v>58550.940856933601</v>
      </c>
      <c r="H497">
        <f t="shared" si="26"/>
        <v>3428212675.2321362</v>
      </c>
    </row>
    <row r="498" spans="1:8">
      <c r="A498" t="s">
        <v>31</v>
      </c>
      <c r="B498" t="str">
        <f>VLOOKUP(A498,'muni data'!A:B,2)</f>
        <v>Desamparados</v>
      </c>
      <c r="C498">
        <v>1506</v>
      </c>
      <c r="D498">
        <v>42</v>
      </c>
      <c r="E498">
        <v>13</v>
      </c>
      <c r="F498" t="str">
        <f t="shared" si="25"/>
        <v>Desamparados - 42</v>
      </c>
      <c r="G498">
        <v>409408.91217040998</v>
      </c>
      <c r="H498">
        <f t="shared" si="26"/>
        <v>167615657364.55847</v>
      </c>
    </row>
    <row r="499" spans="1:8">
      <c r="A499" t="s">
        <v>31</v>
      </c>
      <c r="B499" t="str">
        <f>VLOOKUP(A499,'muni data'!A:B,2)</f>
        <v>Desamparados</v>
      </c>
      <c r="C499">
        <v>1510</v>
      </c>
      <c r="D499">
        <v>33</v>
      </c>
      <c r="E499">
        <v>13</v>
      </c>
      <c r="F499" t="str">
        <f t="shared" si="25"/>
        <v>Desamparados - 33</v>
      </c>
      <c r="G499">
        <v>29286.676452636701</v>
      </c>
      <c r="H499">
        <f t="shared" si="26"/>
        <v>857709417.64142501</v>
      </c>
    </row>
    <row r="500" spans="1:8">
      <c r="A500" t="s">
        <v>31</v>
      </c>
      <c r="B500" t="str">
        <f>VLOOKUP(A500,'muni data'!A:B,2)</f>
        <v>Desamparados</v>
      </c>
      <c r="C500">
        <v>1511</v>
      </c>
      <c r="D500">
        <v>34</v>
      </c>
      <c r="E500">
        <v>13</v>
      </c>
      <c r="F500" t="str">
        <f t="shared" si="25"/>
        <v>Desamparados - 34</v>
      </c>
      <c r="G500">
        <v>29287.309387206999</v>
      </c>
      <c r="H500">
        <f t="shared" si="26"/>
        <v>857746491.14198315</v>
      </c>
    </row>
    <row r="501" spans="1:8">
      <c r="A501" t="s">
        <v>43</v>
      </c>
      <c r="B501" t="str">
        <f>VLOOKUP(A501,'muni data'!A:B,2)</f>
        <v>Cartago</v>
      </c>
      <c r="C501">
        <v>1512</v>
      </c>
      <c r="D501">
        <v>30</v>
      </c>
      <c r="E501">
        <v>19</v>
      </c>
      <c r="F501" t="str">
        <f t="shared" si="25"/>
        <v>Cartago - 30</v>
      </c>
      <c r="G501">
        <v>29294.121276855501</v>
      </c>
      <c r="H501">
        <f t="shared" si="26"/>
        <v>858145541.38311815</v>
      </c>
    </row>
    <row r="502" spans="1:8">
      <c r="A502" t="s">
        <v>43</v>
      </c>
      <c r="B502" t="str">
        <f>VLOOKUP(A502,'muni data'!A:B,2)</f>
        <v>Cartago</v>
      </c>
      <c r="C502">
        <v>1513</v>
      </c>
      <c r="D502">
        <v>31</v>
      </c>
      <c r="E502">
        <v>19</v>
      </c>
      <c r="F502" t="str">
        <f t="shared" si="25"/>
        <v>Cartago - 31</v>
      </c>
      <c r="G502">
        <v>29294.618957519499</v>
      </c>
      <c r="H502">
        <f t="shared" si="26"/>
        <v>858174699.86626077</v>
      </c>
    </row>
    <row r="503" spans="1:8">
      <c r="A503" t="s">
        <v>43</v>
      </c>
      <c r="B503" t="str">
        <f>VLOOKUP(A503,'muni data'!A:B,2)</f>
        <v>Cartago</v>
      </c>
      <c r="C503">
        <v>1522</v>
      </c>
      <c r="D503">
        <v>30</v>
      </c>
      <c r="E503">
        <v>19</v>
      </c>
      <c r="F503" t="str">
        <f t="shared" si="25"/>
        <v>Cartago - 30</v>
      </c>
      <c r="G503">
        <v>29294.173828125</v>
      </c>
      <c r="H503">
        <f t="shared" si="26"/>
        <v>858148620.27240372</v>
      </c>
    </row>
    <row r="504" spans="1:8">
      <c r="A504" t="s">
        <v>43</v>
      </c>
      <c r="B504" t="str">
        <f>VLOOKUP(A504,'muni data'!A:B,2)</f>
        <v>Cartago</v>
      </c>
      <c r="C504">
        <v>1523</v>
      </c>
      <c r="D504">
        <v>1</v>
      </c>
      <c r="E504">
        <v>19</v>
      </c>
      <c r="F504" t="str">
        <f t="shared" si="25"/>
        <v>Cartago - 1</v>
      </c>
      <c r="G504">
        <v>29295.2538452148</v>
      </c>
      <c r="H504">
        <f t="shared" si="26"/>
        <v>858211897.85557258</v>
      </c>
    </row>
    <row r="505" spans="1:8">
      <c r="A505" t="s">
        <v>31</v>
      </c>
      <c r="B505" t="str">
        <f>VLOOKUP(A505,'muni data'!A:B,2)</f>
        <v>Desamparados</v>
      </c>
      <c r="C505">
        <v>1527</v>
      </c>
      <c r="D505">
        <v>32</v>
      </c>
      <c r="E505">
        <v>13</v>
      </c>
      <c r="F505" t="str">
        <f t="shared" si="25"/>
        <v>Desamparados - 32</v>
      </c>
      <c r="G505">
        <v>29287.025878906301</v>
      </c>
      <c r="H505">
        <f t="shared" si="26"/>
        <v>857729884.83172739</v>
      </c>
    </row>
    <row r="506" spans="1:8">
      <c r="A506" t="s">
        <v>31</v>
      </c>
      <c r="B506" t="str">
        <f>VLOOKUP(A506,'muni data'!A:B,2)</f>
        <v>Desamparados</v>
      </c>
      <c r="C506">
        <v>1528</v>
      </c>
      <c r="D506">
        <v>49</v>
      </c>
      <c r="E506">
        <v>13</v>
      </c>
      <c r="F506" t="str">
        <f t="shared" si="25"/>
        <v>Desamparados - 49</v>
      </c>
      <c r="G506">
        <v>409350.86401367199</v>
      </c>
      <c r="H506">
        <f t="shared" si="26"/>
        <v>167568129868.73978</v>
      </c>
    </row>
    <row r="507" spans="1:8">
      <c r="A507" t="s">
        <v>43</v>
      </c>
      <c r="B507" t="str">
        <f>VLOOKUP(A507,'muni data'!A:B,2)</f>
        <v>Cartago</v>
      </c>
      <c r="C507">
        <v>1529</v>
      </c>
      <c r="D507">
        <v>1</v>
      </c>
      <c r="E507">
        <v>19</v>
      </c>
      <c r="F507" t="str">
        <f t="shared" si="25"/>
        <v>Cartago - 1</v>
      </c>
      <c r="G507">
        <v>29295.22265625</v>
      </c>
      <c r="H507">
        <f t="shared" si="26"/>
        <v>858210070.47926331</v>
      </c>
    </row>
    <row r="508" spans="1:8">
      <c r="A508" t="s">
        <v>43</v>
      </c>
      <c r="B508" t="str">
        <f>VLOOKUP(A508,'muni data'!A:B,2)</f>
        <v>Cartago</v>
      </c>
      <c r="C508">
        <v>1536</v>
      </c>
      <c r="D508">
        <v>50</v>
      </c>
      <c r="E508">
        <v>19</v>
      </c>
      <c r="F508" t="str">
        <f t="shared" si="25"/>
        <v>Cartago - 50</v>
      </c>
      <c r="G508">
        <v>29294.361450195302</v>
      </c>
      <c r="H508">
        <f t="shared" si="26"/>
        <v>858159612.7746886</v>
      </c>
    </row>
    <row r="509" spans="1:8">
      <c r="A509" t="s">
        <v>43</v>
      </c>
      <c r="B509" t="str">
        <f>VLOOKUP(A509,'muni data'!A:B,2)</f>
        <v>Cartago</v>
      </c>
      <c r="C509">
        <v>1537</v>
      </c>
      <c r="D509">
        <v>1</v>
      </c>
      <c r="E509">
        <v>19</v>
      </c>
      <c r="F509" t="str">
        <f t="shared" si="25"/>
        <v>Cartago - 1</v>
      </c>
      <c r="G509">
        <v>87810.666137695298</v>
      </c>
      <c r="H509">
        <f t="shared" si="26"/>
        <v>7710713087.5457878</v>
      </c>
    </row>
    <row r="510" spans="1:8">
      <c r="A510" t="s">
        <v>43</v>
      </c>
      <c r="B510" t="str">
        <f>VLOOKUP(A510,'muni data'!A:B,2)</f>
        <v>Cartago</v>
      </c>
      <c r="C510">
        <v>1541</v>
      </c>
      <c r="D510">
        <v>1</v>
      </c>
      <c r="E510">
        <v>19</v>
      </c>
      <c r="F510" t="str">
        <f t="shared" si="25"/>
        <v>Cartago - 1</v>
      </c>
      <c r="G510">
        <v>234064.45672607399</v>
      </c>
      <c r="H510">
        <f t="shared" si="26"/>
        <v>54786169902.47216</v>
      </c>
    </row>
    <row r="511" spans="1:8">
      <c r="A511" t="s">
        <v>43</v>
      </c>
      <c r="B511" t="str">
        <f>VLOOKUP(A511,'muni data'!A:B,2)</f>
        <v>Cartago</v>
      </c>
      <c r="C511">
        <v>1542</v>
      </c>
      <c r="D511">
        <v>1</v>
      </c>
      <c r="E511">
        <v>19</v>
      </c>
      <c r="F511" t="str">
        <f t="shared" si="25"/>
        <v>Cartago - 1</v>
      </c>
      <c r="G511">
        <v>29296.160827636701</v>
      </c>
      <c r="H511">
        <f t="shared" si="26"/>
        <v>858265039.23875511</v>
      </c>
    </row>
    <row r="512" spans="1:8">
      <c r="A512" t="s">
        <v>31</v>
      </c>
      <c r="B512" t="str">
        <f>VLOOKUP(A512,'muni data'!A:B,2)</f>
        <v>Desamparados</v>
      </c>
      <c r="C512">
        <v>1549</v>
      </c>
      <c r="D512">
        <v>46</v>
      </c>
      <c r="E512">
        <v>13</v>
      </c>
      <c r="F512" t="str">
        <f t="shared" si="25"/>
        <v>Desamparados - 46</v>
      </c>
      <c r="G512">
        <v>10856.7395019531</v>
      </c>
      <c r="H512">
        <f t="shared" si="26"/>
        <v>117868792.61326884</v>
      </c>
    </row>
    <row r="513" spans="1:8">
      <c r="A513" t="s">
        <v>33</v>
      </c>
      <c r="B513" t="str">
        <f>VLOOKUP(A513,'muni data'!A:B,2)</f>
        <v>Aserri</v>
      </c>
      <c r="C513">
        <v>1549</v>
      </c>
      <c r="D513">
        <v>46</v>
      </c>
      <c r="E513">
        <v>14</v>
      </c>
      <c r="F513" t="str">
        <f t="shared" si="25"/>
        <v>Aserri - 46</v>
      </c>
      <c r="G513">
        <v>18430.526794433601</v>
      </c>
      <c r="H513">
        <f t="shared" si="26"/>
        <v>339684317.92033494</v>
      </c>
    </row>
    <row r="514" spans="1:8">
      <c r="A514" t="s">
        <v>31</v>
      </c>
      <c r="B514" t="str">
        <f>VLOOKUP(A514,'muni data'!A:B,2)</f>
        <v>Desamparados</v>
      </c>
      <c r="C514">
        <v>1550</v>
      </c>
      <c r="D514">
        <v>48</v>
      </c>
      <c r="E514">
        <v>13</v>
      </c>
      <c r="F514" t="str">
        <f t="shared" si="25"/>
        <v>Desamparados - 48</v>
      </c>
      <c r="G514">
        <v>29287.747497558601</v>
      </c>
      <c r="H514">
        <f t="shared" si="26"/>
        <v>857772153.48075008</v>
      </c>
    </row>
    <row r="515" spans="1:8">
      <c r="A515" t="s">
        <v>21</v>
      </c>
      <c r="B515" t="str">
        <f>VLOOKUP(A515,'muni data'!A:B,2)</f>
        <v>Oreamuno</v>
      </c>
      <c r="C515">
        <v>1551</v>
      </c>
      <c r="D515">
        <v>1</v>
      </c>
      <c r="E515">
        <v>8</v>
      </c>
      <c r="F515" t="str">
        <f t="shared" ref="F515:F578" si="27">_xlfn.CONCAT(B515, " - ", D515)</f>
        <v>Oreamuno - 1</v>
      </c>
      <c r="G515">
        <v>15493.779296875</v>
      </c>
      <c r="H515">
        <f t="shared" ref="H515:H578" si="28">G515*G515</f>
        <v>240057196.90027237</v>
      </c>
    </row>
    <row r="516" spans="1:8">
      <c r="A516" t="s">
        <v>43</v>
      </c>
      <c r="B516" t="str">
        <f>VLOOKUP(A516,'muni data'!A:B,2)</f>
        <v>Cartago</v>
      </c>
      <c r="C516">
        <v>1551</v>
      </c>
      <c r="D516">
        <v>1</v>
      </c>
      <c r="E516">
        <v>19</v>
      </c>
      <c r="F516" t="str">
        <f t="shared" si="27"/>
        <v>Cartago - 1</v>
      </c>
      <c r="G516">
        <v>43061.301269531301</v>
      </c>
      <c r="H516">
        <f t="shared" si="28"/>
        <v>1854275667.0253379</v>
      </c>
    </row>
    <row r="517" spans="1:8">
      <c r="A517" t="s">
        <v>21</v>
      </c>
      <c r="B517" t="str">
        <f>VLOOKUP(A517,'muni data'!A:B,2)</f>
        <v>Oreamuno</v>
      </c>
      <c r="C517">
        <v>1552</v>
      </c>
      <c r="D517">
        <v>1</v>
      </c>
      <c r="E517">
        <v>8</v>
      </c>
      <c r="F517" t="str">
        <f t="shared" si="27"/>
        <v>Oreamuno - 1</v>
      </c>
      <c r="G517">
        <v>58555.668395996101</v>
      </c>
      <c r="H517">
        <f t="shared" si="28"/>
        <v>3428766301.3018565</v>
      </c>
    </row>
    <row r="518" spans="1:8">
      <c r="A518" t="s">
        <v>31</v>
      </c>
      <c r="B518" t="str">
        <f>VLOOKUP(A518,'muni data'!A:B,2)</f>
        <v>Desamparados</v>
      </c>
      <c r="C518">
        <v>1559</v>
      </c>
      <c r="D518">
        <v>48</v>
      </c>
      <c r="E518">
        <v>13</v>
      </c>
      <c r="F518" t="str">
        <f t="shared" si="27"/>
        <v>Desamparados - 48</v>
      </c>
      <c r="G518">
        <v>29287.962036132802</v>
      </c>
      <c r="H518">
        <f t="shared" si="28"/>
        <v>857784720.22995627</v>
      </c>
    </row>
    <row r="519" spans="1:8">
      <c r="A519" t="s">
        <v>43</v>
      </c>
      <c r="B519" t="str">
        <f>VLOOKUP(A519,'muni data'!A:B,2)</f>
        <v>Cartago</v>
      </c>
      <c r="C519">
        <v>1561</v>
      </c>
      <c r="D519">
        <v>47</v>
      </c>
      <c r="E519">
        <v>19</v>
      </c>
      <c r="F519" t="str">
        <f t="shared" si="27"/>
        <v>Cartago - 47</v>
      </c>
      <c r="G519">
        <v>58553.541625976599</v>
      </c>
      <c r="H519">
        <f t="shared" si="28"/>
        <v>3428517236.9449744</v>
      </c>
    </row>
    <row r="520" spans="1:8">
      <c r="A520" t="s">
        <v>33</v>
      </c>
      <c r="B520" t="str">
        <f>VLOOKUP(A520,'muni data'!A:B,2)</f>
        <v>Aserri</v>
      </c>
      <c r="C520">
        <v>1565</v>
      </c>
      <c r="D520">
        <v>1</v>
      </c>
      <c r="E520">
        <v>14</v>
      </c>
      <c r="F520" t="str">
        <f t="shared" si="27"/>
        <v>Aserri - 1</v>
      </c>
      <c r="G520">
        <v>29286.520629882802</v>
      </c>
      <c r="H520">
        <f t="shared" si="28"/>
        <v>857700290.60455096</v>
      </c>
    </row>
    <row r="521" spans="1:8">
      <c r="A521" t="s">
        <v>31</v>
      </c>
      <c r="B521" t="str">
        <f>VLOOKUP(A521,'muni data'!A:B,2)</f>
        <v>Desamparados</v>
      </c>
      <c r="C521">
        <v>1566</v>
      </c>
      <c r="D521">
        <v>1</v>
      </c>
      <c r="E521">
        <v>13</v>
      </c>
      <c r="F521" t="str">
        <f t="shared" si="27"/>
        <v>Desamparados - 1</v>
      </c>
      <c r="G521">
        <v>29287.9385375977</v>
      </c>
      <c r="H521">
        <f t="shared" si="28"/>
        <v>857783343.78210044</v>
      </c>
    </row>
    <row r="522" spans="1:8">
      <c r="A522" t="s">
        <v>31</v>
      </c>
      <c r="B522" t="str">
        <f>VLOOKUP(A522,'muni data'!A:B,2)</f>
        <v>Desamparados</v>
      </c>
      <c r="C522">
        <v>1567</v>
      </c>
      <c r="D522">
        <v>1</v>
      </c>
      <c r="E522">
        <v>13</v>
      </c>
      <c r="F522" t="str">
        <f t="shared" si="27"/>
        <v>Desamparados - 1</v>
      </c>
      <c r="G522">
        <v>29288.255554199201</v>
      </c>
      <c r="H522">
        <f t="shared" si="28"/>
        <v>857801913.40808034</v>
      </c>
    </row>
    <row r="523" spans="1:8">
      <c r="A523" t="s">
        <v>21</v>
      </c>
      <c r="B523" t="str">
        <f>VLOOKUP(A523,'muni data'!A:B,2)</f>
        <v>Oreamuno</v>
      </c>
      <c r="C523">
        <v>1570</v>
      </c>
      <c r="D523">
        <v>45</v>
      </c>
      <c r="E523">
        <v>8</v>
      </c>
      <c r="F523" t="str">
        <f t="shared" si="27"/>
        <v>Oreamuno - 45</v>
      </c>
      <c r="G523">
        <v>1717.5614624023401</v>
      </c>
      <c r="H523">
        <f t="shared" si="28"/>
        <v>2950017.3771296651</v>
      </c>
    </row>
    <row r="524" spans="1:8">
      <c r="A524" t="s">
        <v>43</v>
      </c>
      <c r="B524" t="str">
        <f>VLOOKUP(A524,'muni data'!A:B,2)</f>
        <v>Cartago</v>
      </c>
      <c r="C524">
        <v>1570</v>
      </c>
      <c r="D524">
        <v>45</v>
      </c>
      <c r="E524">
        <v>19</v>
      </c>
      <c r="F524" t="str">
        <f t="shared" si="27"/>
        <v>Cartago - 45</v>
      </c>
      <c r="G524">
        <v>27579.015319824201</v>
      </c>
      <c r="H524">
        <f t="shared" si="28"/>
        <v>760602086.01109791</v>
      </c>
    </row>
    <row r="525" spans="1:8">
      <c r="A525" t="s">
        <v>21</v>
      </c>
      <c r="B525" t="str">
        <f>VLOOKUP(A525,'muni data'!A:B,2)</f>
        <v>Oreamuno</v>
      </c>
      <c r="C525">
        <v>1571</v>
      </c>
      <c r="D525">
        <v>44</v>
      </c>
      <c r="E525">
        <v>8</v>
      </c>
      <c r="F525" t="str">
        <f t="shared" si="27"/>
        <v>Oreamuno - 44</v>
      </c>
      <c r="G525">
        <v>29213.607727050799</v>
      </c>
      <c r="H525">
        <f t="shared" si="28"/>
        <v>853434876.43000221</v>
      </c>
    </row>
    <row r="526" spans="1:8">
      <c r="A526" t="s">
        <v>43</v>
      </c>
      <c r="B526" t="str">
        <f>VLOOKUP(A526,'muni data'!A:B,2)</f>
        <v>Cartago</v>
      </c>
      <c r="C526">
        <v>1571</v>
      </c>
      <c r="D526">
        <v>44</v>
      </c>
      <c r="E526">
        <v>19</v>
      </c>
      <c r="F526" t="str">
        <f t="shared" si="27"/>
        <v>Cartago - 44</v>
      </c>
      <c r="G526">
        <v>83.12255859375</v>
      </c>
      <c r="H526">
        <f t="shared" si="28"/>
        <v>6909.359747171402</v>
      </c>
    </row>
    <row r="527" spans="1:8">
      <c r="A527" t="s">
        <v>43</v>
      </c>
      <c r="B527" t="str">
        <f>VLOOKUP(A527,'muni data'!A:B,2)</f>
        <v>Cartago</v>
      </c>
      <c r="C527">
        <v>1576</v>
      </c>
      <c r="D527">
        <v>1</v>
      </c>
      <c r="E527">
        <v>19</v>
      </c>
      <c r="F527" t="str">
        <f t="shared" si="27"/>
        <v>Cartago - 1</v>
      </c>
      <c r="G527">
        <v>994188.83325195301</v>
      </c>
      <c r="H527">
        <f t="shared" si="28"/>
        <v>988411436162.87964</v>
      </c>
    </row>
    <row r="528" spans="1:8">
      <c r="A528" t="s">
        <v>33</v>
      </c>
      <c r="B528" t="str">
        <f>VLOOKUP(A528,'muni data'!A:B,2)</f>
        <v>Aserri</v>
      </c>
      <c r="C528">
        <v>1579</v>
      </c>
      <c r="D528">
        <v>1</v>
      </c>
      <c r="E528">
        <v>14</v>
      </c>
      <c r="F528" t="str">
        <f t="shared" si="27"/>
        <v>Aserri - 1</v>
      </c>
      <c r="G528">
        <v>87785.099060058594</v>
      </c>
      <c r="H528">
        <f t="shared" si="28"/>
        <v>7706223616.9843006</v>
      </c>
    </row>
    <row r="529" spans="1:8">
      <c r="A529" t="s">
        <v>31</v>
      </c>
      <c r="B529" t="str">
        <f>VLOOKUP(A529,'muni data'!A:B,2)</f>
        <v>Desamparados</v>
      </c>
      <c r="C529">
        <v>1580</v>
      </c>
      <c r="D529">
        <v>1</v>
      </c>
      <c r="E529">
        <v>13</v>
      </c>
      <c r="F529" t="str">
        <f t="shared" si="27"/>
        <v>Desamparados - 1</v>
      </c>
      <c r="G529">
        <v>58539.357055664099</v>
      </c>
      <c r="H529">
        <f t="shared" si="28"/>
        <v>3426856324.49053</v>
      </c>
    </row>
    <row r="530" spans="1:8">
      <c r="A530" t="s">
        <v>31</v>
      </c>
      <c r="B530" t="str">
        <f>VLOOKUP(A530,'muni data'!A:B,2)</f>
        <v>Desamparados</v>
      </c>
      <c r="C530">
        <v>1581</v>
      </c>
      <c r="D530">
        <v>29</v>
      </c>
      <c r="E530">
        <v>13</v>
      </c>
      <c r="F530" t="str">
        <f t="shared" si="27"/>
        <v>Desamparados - 29</v>
      </c>
      <c r="G530">
        <v>29288.62890625</v>
      </c>
      <c r="H530">
        <f t="shared" si="28"/>
        <v>857823783.20802307</v>
      </c>
    </row>
    <row r="531" spans="1:8">
      <c r="A531" t="s">
        <v>43</v>
      </c>
      <c r="B531" t="str">
        <f>VLOOKUP(A531,'muni data'!A:B,2)</f>
        <v>Cartago</v>
      </c>
      <c r="C531">
        <v>1583</v>
      </c>
      <c r="D531">
        <v>1</v>
      </c>
      <c r="E531">
        <v>19</v>
      </c>
      <c r="F531" t="str">
        <f t="shared" si="27"/>
        <v>Cartago - 1</v>
      </c>
      <c r="G531">
        <v>29294.376525878899</v>
      </c>
      <c r="H531">
        <f t="shared" si="28"/>
        <v>858160496.03996468</v>
      </c>
    </row>
    <row r="532" spans="1:8">
      <c r="A532" t="s">
        <v>43</v>
      </c>
      <c r="B532" t="str">
        <f>VLOOKUP(A532,'muni data'!A:B,2)</f>
        <v>Cartago</v>
      </c>
      <c r="C532">
        <v>1584</v>
      </c>
      <c r="D532">
        <v>1</v>
      </c>
      <c r="E532">
        <v>19</v>
      </c>
      <c r="F532" t="str">
        <f t="shared" si="27"/>
        <v>Cartago - 1</v>
      </c>
      <c r="G532">
        <v>29294.706237793001</v>
      </c>
      <c r="H532">
        <f t="shared" si="28"/>
        <v>858179813.55858815</v>
      </c>
    </row>
    <row r="533" spans="1:8">
      <c r="A533" t="s">
        <v>21</v>
      </c>
      <c r="B533" t="str">
        <f>VLOOKUP(A533,'muni data'!A:B,2)</f>
        <v>Oreamuno</v>
      </c>
      <c r="C533">
        <v>1585</v>
      </c>
      <c r="D533">
        <v>28</v>
      </c>
      <c r="E533">
        <v>8</v>
      </c>
      <c r="F533" t="str">
        <f t="shared" si="27"/>
        <v>Oreamuno - 28</v>
      </c>
      <c r="G533">
        <v>29297.0361938477</v>
      </c>
      <c r="H533">
        <f t="shared" si="28"/>
        <v>858316329.74362206</v>
      </c>
    </row>
    <row r="534" spans="1:8">
      <c r="A534" t="s">
        <v>31</v>
      </c>
      <c r="B534" t="str">
        <f>VLOOKUP(A534,'muni data'!A:B,2)</f>
        <v>Desamparados</v>
      </c>
      <c r="C534">
        <v>1594</v>
      </c>
      <c r="D534">
        <v>26</v>
      </c>
      <c r="E534">
        <v>13</v>
      </c>
      <c r="F534" t="str">
        <f t="shared" si="27"/>
        <v>Desamparados - 26</v>
      </c>
      <c r="G534">
        <v>87792.986816406294</v>
      </c>
      <c r="H534">
        <f t="shared" si="28"/>
        <v>7707608534.145689</v>
      </c>
    </row>
    <row r="535" spans="1:8">
      <c r="A535" t="s">
        <v>43</v>
      </c>
      <c r="B535" t="str">
        <f>VLOOKUP(A535,'muni data'!A:B,2)</f>
        <v>Cartago</v>
      </c>
      <c r="C535">
        <v>1596</v>
      </c>
      <c r="D535">
        <v>1</v>
      </c>
      <c r="E535">
        <v>19</v>
      </c>
      <c r="F535" t="str">
        <f t="shared" si="27"/>
        <v>Cartago - 1</v>
      </c>
      <c r="G535">
        <v>87809.251159667998</v>
      </c>
      <c r="H535">
        <f t="shared" si="28"/>
        <v>7710464589.2216558</v>
      </c>
    </row>
    <row r="536" spans="1:8">
      <c r="A536" t="s">
        <v>21</v>
      </c>
      <c r="B536" t="str">
        <f>VLOOKUP(A536,'muni data'!A:B,2)</f>
        <v>Oreamuno</v>
      </c>
      <c r="C536">
        <v>1597</v>
      </c>
      <c r="D536">
        <v>27</v>
      </c>
      <c r="E536">
        <v>8</v>
      </c>
      <c r="F536" t="str">
        <f t="shared" si="27"/>
        <v>Oreamuno - 27</v>
      </c>
      <c r="G536">
        <v>29294.5285644531</v>
      </c>
      <c r="H536">
        <f t="shared" si="28"/>
        <v>858169403.81355858</v>
      </c>
    </row>
    <row r="537" spans="1:8">
      <c r="A537" t="s">
        <v>43</v>
      </c>
      <c r="B537" t="str">
        <f>VLOOKUP(A537,'muni data'!A:B,2)</f>
        <v>Cartago</v>
      </c>
      <c r="C537">
        <v>1597</v>
      </c>
      <c r="D537">
        <v>27</v>
      </c>
      <c r="E537">
        <v>19</v>
      </c>
      <c r="F537" t="str">
        <f t="shared" si="27"/>
        <v>Cartago - 27</v>
      </c>
      <c r="G537">
        <v>2.30865478515625</v>
      </c>
      <c r="H537">
        <f t="shared" si="28"/>
        <v>5.3298869170248508</v>
      </c>
    </row>
    <row r="538" spans="1:8">
      <c r="A538" t="s">
        <v>33</v>
      </c>
      <c r="B538" t="str">
        <f>VLOOKUP(A538,'muni data'!A:B,2)</f>
        <v>Aserri</v>
      </c>
      <c r="C538">
        <v>1600</v>
      </c>
      <c r="D538">
        <v>1</v>
      </c>
      <c r="E538">
        <v>14</v>
      </c>
      <c r="F538" t="str">
        <f t="shared" si="27"/>
        <v>Aserri - 1</v>
      </c>
      <c r="G538">
        <v>58537.934692382798</v>
      </c>
      <c r="H538">
        <f t="shared" si="28"/>
        <v>3426689798.0496736</v>
      </c>
    </row>
    <row r="539" spans="1:8">
      <c r="A539" t="s">
        <v>31</v>
      </c>
      <c r="B539" t="str">
        <f>VLOOKUP(A539,'muni data'!A:B,2)</f>
        <v>Desamparados</v>
      </c>
      <c r="C539">
        <v>1602</v>
      </c>
      <c r="D539">
        <v>1</v>
      </c>
      <c r="E539">
        <v>13</v>
      </c>
      <c r="F539" t="str">
        <f t="shared" si="27"/>
        <v>Desamparados - 1</v>
      </c>
      <c r="G539">
        <v>87795.618530273394</v>
      </c>
      <c r="H539">
        <f t="shared" si="28"/>
        <v>7708070633.1132851</v>
      </c>
    </row>
    <row r="540" spans="1:8">
      <c r="A540" t="s">
        <v>43</v>
      </c>
      <c r="B540" t="str">
        <f>VLOOKUP(A540,'muni data'!A:B,2)</f>
        <v>Cartago</v>
      </c>
      <c r="C540">
        <v>1604</v>
      </c>
      <c r="D540">
        <v>1</v>
      </c>
      <c r="E540">
        <v>19</v>
      </c>
      <c r="F540" t="str">
        <f t="shared" si="27"/>
        <v>Cartago - 1</v>
      </c>
      <c r="G540">
        <v>58551.8057250977</v>
      </c>
      <c r="H540">
        <f t="shared" si="28"/>
        <v>3428313953.6695838</v>
      </c>
    </row>
    <row r="541" spans="1:8">
      <c r="A541" t="s">
        <v>21</v>
      </c>
      <c r="B541" t="str">
        <f>VLOOKUP(A541,'muni data'!A:B,2)</f>
        <v>Oreamuno</v>
      </c>
      <c r="C541">
        <v>1605</v>
      </c>
      <c r="D541">
        <v>1</v>
      </c>
      <c r="E541">
        <v>8</v>
      </c>
      <c r="F541" t="str">
        <f t="shared" si="27"/>
        <v>Oreamuno - 1</v>
      </c>
      <c r="G541">
        <v>117076.527648926</v>
      </c>
      <c r="H541">
        <f t="shared" si="28"/>
        <v>13706913326.329735</v>
      </c>
    </row>
    <row r="542" spans="1:8">
      <c r="A542" t="s">
        <v>21</v>
      </c>
      <c r="B542" t="str">
        <f>VLOOKUP(A542,'muni data'!A:B,2)</f>
        <v>Oreamuno</v>
      </c>
      <c r="C542">
        <v>1607</v>
      </c>
      <c r="D542">
        <v>1</v>
      </c>
      <c r="E542">
        <v>8</v>
      </c>
      <c r="F542" t="str">
        <f t="shared" si="27"/>
        <v>Oreamuno - 1</v>
      </c>
      <c r="G542">
        <v>29298.230957031301</v>
      </c>
      <c r="H542">
        <f t="shared" si="28"/>
        <v>858386337.21154726</v>
      </c>
    </row>
    <row r="543" spans="1:8">
      <c r="A543" t="s">
        <v>31</v>
      </c>
      <c r="B543" t="str">
        <f>VLOOKUP(A543,'muni data'!A:B,2)</f>
        <v>Desamparados</v>
      </c>
      <c r="C543">
        <v>1610</v>
      </c>
      <c r="D543">
        <v>1</v>
      </c>
      <c r="E543">
        <v>13</v>
      </c>
      <c r="F543" t="str">
        <f t="shared" si="27"/>
        <v>Desamparados - 1</v>
      </c>
      <c r="G543">
        <v>29289.9901733398</v>
      </c>
      <c r="H543">
        <f t="shared" si="28"/>
        <v>857903524.3543421</v>
      </c>
    </row>
    <row r="544" spans="1:8">
      <c r="A544" t="s">
        <v>43</v>
      </c>
      <c r="B544" t="str">
        <f>VLOOKUP(A544,'muni data'!A:B,2)</f>
        <v>Cartago</v>
      </c>
      <c r="C544">
        <v>1620</v>
      </c>
      <c r="D544">
        <v>25</v>
      </c>
      <c r="E544">
        <v>19</v>
      </c>
      <c r="F544" t="str">
        <f t="shared" si="27"/>
        <v>Cartago - 25</v>
      </c>
      <c r="G544">
        <v>29295.8261108398</v>
      </c>
      <c r="H544">
        <f t="shared" si="28"/>
        <v>858245427.51656306</v>
      </c>
    </row>
    <row r="545" spans="1:8">
      <c r="A545" t="s">
        <v>43</v>
      </c>
      <c r="B545" t="str">
        <f>VLOOKUP(A545,'muni data'!A:B,2)</f>
        <v>Cartago</v>
      </c>
      <c r="C545">
        <v>1627</v>
      </c>
      <c r="D545">
        <v>1</v>
      </c>
      <c r="E545">
        <v>19</v>
      </c>
      <c r="F545" t="str">
        <f t="shared" si="27"/>
        <v>Cartago - 1</v>
      </c>
      <c r="G545">
        <v>29293.8195800781</v>
      </c>
      <c r="H545">
        <f t="shared" si="28"/>
        <v>858127865.59016705</v>
      </c>
    </row>
    <row r="546" spans="1:8">
      <c r="A546" t="s">
        <v>43</v>
      </c>
      <c r="B546" t="str">
        <f>VLOOKUP(A546,'muni data'!A:B,2)</f>
        <v>Cartago</v>
      </c>
      <c r="C546">
        <v>1629</v>
      </c>
      <c r="D546">
        <v>1</v>
      </c>
      <c r="E546">
        <v>19</v>
      </c>
      <c r="F546" t="str">
        <f t="shared" si="27"/>
        <v>Cartago - 1</v>
      </c>
      <c r="G546">
        <v>29295.712585449201</v>
      </c>
      <c r="H546">
        <f t="shared" si="28"/>
        <v>858238775.8892467</v>
      </c>
    </row>
    <row r="547" spans="1:8">
      <c r="A547" t="s">
        <v>43</v>
      </c>
      <c r="B547" t="str">
        <f>VLOOKUP(A547,'muni data'!A:B,2)</f>
        <v>Cartago</v>
      </c>
      <c r="C547">
        <v>1630</v>
      </c>
      <c r="D547">
        <v>24</v>
      </c>
      <c r="E547">
        <v>19</v>
      </c>
      <c r="F547" t="str">
        <f t="shared" si="27"/>
        <v>Cartago - 24</v>
      </c>
      <c r="G547">
        <v>58554.601318359397</v>
      </c>
      <c r="H547">
        <f t="shared" si="28"/>
        <v>3428641335.5520158</v>
      </c>
    </row>
    <row r="548" spans="1:8">
      <c r="A548" t="s">
        <v>21</v>
      </c>
      <c r="B548" t="str">
        <f>VLOOKUP(A548,'muni data'!A:B,2)</f>
        <v>Oreamuno</v>
      </c>
      <c r="C548">
        <v>1631</v>
      </c>
      <c r="D548">
        <v>22</v>
      </c>
      <c r="E548">
        <v>8</v>
      </c>
      <c r="F548" t="str">
        <f t="shared" si="27"/>
        <v>Oreamuno - 22</v>
      </c>
      <c r="G548">
        <v>29297.544372558601</v>
      </c>
      <c r="H548">
        <f t="shared" si="28"/>
        <v>858346106.26204014</v>
      </c>
    </row>
    <row r="549" spans="1:8">
      <c r="A549" t="s">
        <v>43</v>
      </c>
      <c r="B549" t="str">
        <f>VLOOKUP(A549,'muni data'!A:B,2)</f>
        <v>Cartago</v>
      </c>
      <c r="C549">
        <v>1635</v>
      </c>
      <c r="D549">
        <v>1</v>
      </c>
      <c r="E549">
        <v>19</v>
      </c>
      <c r="F549" t="str">
        <f t="shared" si="27"/>
        <v>Cartago - 1</v>
      </c>
      <c r="G549">
        <v>58550.155761718801</v>
      </c>
      <c r="H549">
        <f t="shared" si="28"/>
        <v>3428120739.7215333</v>
      </c>
    </row>
    <row r="550" spans="1:8">
      <c r="A550" t="s">
        <v>43</v>
      </c>
      <c r="B550" t="str">
        <f>VLOOKUP(A550,'muni data'!A:B,2)</f>
        <v>Cartago</v>
      </c>
      <c r="C550">
        <v>1637</v>
      </c>
      <c r="D550">
        <v>1</v>
      </c>
      <c r="E550">
        <v>19</v>
      </c>
      <c r="F550" t="str">
        <f t="shared" si="27"/>
        <v>Cartago - 1</v>
      </c>
      <c r="G550">
        <v>29295.764831543001</v>
      </c>
      <c r="H550">
        <f t="shared" si="28"/>
        <v>858241837.0650717</v>
      </c>
    </row>
    <row r="551" spans="1:8">
      <c r="A551" t="s">
        <v>43</v>
      </c>
      <c r="B551" t="str">
        <f>VLOOKUP(A551,'muni data'!A:B,2)</f>
        <v>Cartago</v>
      </c>
      <c r="C551">
        <v>1638</v>
      </c>
      <c r="D551">
        <v>23</v>
      </c>
      <c r="E551">
        <v>19</v>
      </c>
      <c r="F551" t="str">
        <f t="shared" si="27"/>
        <v>Cartago - 23</v>
      </c>
      <c r="G551">
        <v>29297.010864257802</v>
      </c>
      <c r="H551">
        <f t="shared" si="28"/>
        <v>858314845.58043969</v>
      </c>
    </row>
    <row r="552" spans="1:8">
      <c r="A552" t="s">
        <v>43</v>
      </c>
      <c r="B552" t="str">
        <f>VLOOKUP(A552,'muni data'!A:B,2)</f>
        <v>Cartago</v>
      </c>
      <c r="C552">
        <v>1639</v>
      </c>
      <c r="D552">
        <v>21</v>
      </c>
      <c r="E552">
        <v>19</v>
      </c>
      <c r="F552" t="str">
        <f t="shared" si="27"/>
        <v>Cartago - 21</v>
      </c>
      <c r="G552">
        <v>58556.928466796897</v>
      </c>
      <c r="H552">
        <f t="shared" si="28"/>
        <v>3428913871.4655685</v>
      </c>
    </row>
    <row r="553" spans="1:8">
      <c r="A553" t="s">
        <v>21</v>
      </c>
      <c r="B553" t="str">
        <f>VLOOKUP(A553,'muni data'!A:B,2)</f>
        <v>Oreamuno</v>
      </c>
      <c r="C553">
        <v>1640</v>
      </c>
      <c r="D553">
        <v>22</v>
      </c>
      <c r="E553">
        <v>8</v>
      </c>
      <c r="F553" t="str">
        <f t="shared" si="27"/>
        <v>Oreamuno - 22</v>
      </c>
      <c r="G553">
        <v>29297.763061523401</v>
      </c>
      <c r="H553">
        <f t="shared" si="28"/>
        <v>858358920.40916502</v>
      </c>
    </row>
    <row r="554" spans="1:8">
      <c r="A554" t="s">
        <v>21</v>
      </c>
      <c r="B554" t="str">
        <f>VLOOKUP(A554,'muni data'!A:B,2)</f>
        <v>Oreamuno</v>
      </c>
      <c r="C554">
        <v>1641</v>
      </c>
      <c r="D554">
        <v>1</v>
      </c>
      <c r="E554">
        <v>8</v>
      </c>
      <c r="F554" t="str">
        <f t="shared" si="27"/>
        <v>Oreamuno - 1</v>
      </c>
      <c r="G554">
        <v>29298.4346313477</v>
      </c>
      <c r="H554">
        <f t="shared" si="28"/>
        <v>858398271.84735417</v>
      </c>
    </row>
    <row r="555" spans="1:8">
      <c r="A555" t="s">
        <v>43</v>
      </c>
      <c r="B555" t="str">
        <f>VLOOKUP(A555,'muni data'!A:B,2)</f>
        <v>Cartago</v>
      </c>
      <c r="C555">
        <v>1646</v>
      </c>
      <c r="D555">
        <v>19</v>
      </c>
      <c r="E555">
        <v>19</v>
      </c>
      <c r="F555" t="str">
        <f t="shared" si="27"/>
        <v>Cartago - 19</v>
      </c>
      <c r="G555">
        <v>29296.314331054698</v>
      </c>
      <c r="H555">
        <f t="shared" si="28"/>
        <v>858274033.38396084</v>
      </c>
    </row>
    <row r="556" spans="1:8">
      <c r="A556" t="s">
        <v>37</v>
      </c>
      <c r="B556" t="str">
        <f>VLOOKUP(A556,'muni data'!A:B,2)</f>
        <v>El Cuarco</v>
      </c>
      <c r="C556">
        <v>1651</v>
      </c>
      <c r="D556">
        <v>1</v>
      </c>
      <c r="E556">
        <v>16</v>
      </c>
      <c r="F556" t="str">
        <f t="shared" si="27"/>
        <v>El Cuarco - 1</v>
      </c>
      <c r="G556">
        <v>6158.7153930664099</v>
      </c>
      <c r="H556">
        <f t="shared" si="28"/>
        <v>37929775.292793147</v>
      </c>
    </row>
    <row r="557" spans="1:8">
      <c r="A557" t="s">
        <v>43</v>
      </c>
      <c r="B557" t="str">
        <f>VLOOKUP(A557,'muni data'!A:B,2)</f>
        <v>Cartago</v>
      </c>
      <c r="C557">
        <v>1651</v>
      </c>
      <c r="D557">
        <v>1</v>
      </c>
      <c r="E557">
        <v>19</v>
      </c>
      <c r="F557" t="str">
        <f t="shared" si="27"/>
        <v>Cartago - 1</v>
      </c>
      <c r="G557">
        <v>695914.82116699195</v>
      </c>
      <c r="H557">
        <f t="shared" si="28"/>
        <v>484297438319.88641</v>
      </c>
    </row>
    <row r="558" spans="1:8">
      <c r="A558" t="s">
        <v>43</v>
      </c>
      <c r="B558" t="str">
        <f>VLOOKUP(A558,'muni data'!A:B,2)</f>
        <v>Cartago</v>
      </c>
      <c r="C558">
        <v>1654</v>
      </c>
      <c r="D558">
        <v>18</v>
      </c>
      <c r="E558">
        <v>19</v>
      </c>
      <c r="F558" t="str">
        <f t="shared" si="27"/>
        <v>Cartago - 18</v>
      </c>
      <c r="G558">
        <v>87814.981567382798</v>
      </c>
      <c r="H558">
        <f t="shared" si="28"/>
        <v>7711470987.679781</v>
      </c>
    </row>
    <row r="559" spans="1:8">
      <c r="A559" t="s">
        <v>43</v>
      </c>
      <c r="B559" t="str">
        <f>VLOOKUP(A559,'muni data'!A:B,2)</f>
        <v>Cartago</v>
      </c>
      <c r="C559">
        <v>1655</v>
      </c>
      <c r="D559">
        <v>1</v>
      </c>
      <c r="E559">
        <v>19</v>
      </c>
      <c r="F559" t="str">
        <f t="shared" si="27"/>
        <v>Cartago - 1</v>
      </c>
      <c r="G559">
        <v>146288.94989013701</v>
      </c>
      <c r="H559">
        <f t="shared" si="28"/>
        <v>21400456859.959019</v>
      </c>
    </row>
    <row r="560" spans="1:8">
      <c r="A560" t="s">
        <v>43</v>
      </c>
      <c r="B560" t="str">
        <f>VLOOKUP(A560,'muni data'!A:B,2)</f>
        <v>Cartago</v>
      </c>
      <c r="C560">
        <v>1656</v>
      </c>
      <c r="D560">
        <v>18</v>
      </c>
      <c r="E560">
        <v>19</v>
      </c>
      <c r="F560" t="str">
        <f t="shared" si="27"/>
        <v>Cartago - 18</v>
      </c>
      <c r="G560">
        <v>58555.699462890603</v>
      </c>
      <c r="H560">
        <f t="shared" si="28"/>
        <v>3428769939.588367</v>
      </c>
    </row>
    <row r="561" spans="1:8">
      <c r="A561" t="s">
        <v>33</v>
      </c>
      <c r="B561" t="str">
        <f>VLOOKUP(A561,'muni data'!A:B,2)</f>
        <v>Aserri</v>
      </c>
      <c r="C561">
        <v>1657</v>
      </c>
      <c r="D561">
        <v>1</v>
      </c>
      <c r="E561">
        <v>14</v>
      </c>
      <c r="F561" t="str">
        <f t="shared" si="27"/>
        <v>Aserri - 1</v>
      </c>
      <c r="G561">
        <v>29288.2849121094</v>
      </c>
      <c r="H561">
        <f t="shared" si="28"/>
        <v>857803633.09289515</v>
      </c>
    </row>
    <row r="562" spans="1:8">
      <c r="A562" t="s">
        <v>31</v>
      </c>
      <c r="B562" t="str">
        <f>VLOOKUP(A562,'muni data'!A:B,2)</f>
        <v>Desamparados</v>
      </c>
      <c r="C562">
        <v>1658</v>
      </c>
      <c r="D562">
        <v>1</v>
      </c>
      <c r="E562">
        <v>13</v>
      </c>
      <c r="F562" t="str">
        <f t="shared" si="27"/>
        <v>Desamparados - 1</v>
      </c>
      <c r="G562">
        <v>33782.180969238303</v>
      </c>
      <c r="H562">
        <f t="shared" si="28"/>
        <v>1141235751.0383666</v>
      </c>
    </row>
    <row r="563" spans="1:8">
      <c r="A563" t="s">
        <v>33</v>
      </c>
      <c r="B563" t="str">
        <f>VLOOKUP(A563,'muni data'!A:B,2)</f>
        <v>Aserri</v>
      </c>
      <c r="C563">
        <v>1658</v>
      </c>
      <c r="D563">
        <v>1</v>
      </c>
      <c r="E563">
        <v>14</v>
      </c>
      <c r="F563" t="str">
        <f t="shared" si="27"/>
        <v>Aserri - 1</v>
      </c>
      <c r="G563">
        <v>54011.3760375977</v>
      </c>
      <c r="H563">
        <f t="shared" si="28"/>
        <v>2917228741.4747829</v>
      </c>
    </row>
    <row r="564" spans="1:8">
      <c r="A564" t="s">
        <v>43</v>
      </c>
      <c r="B564" t="str">
        <f>VLOOKUP(A564,'muni data'!A:B,2)</f>
        <v>Cartago</v>
      </c>
      <c r="C564">
        <v>1661</v>
      </c>
      <c r="D564">
        <v>20</v>
      </c>
      <c r="E564">
        <v>19</v>
      </c>
      <c r="F564" t="str">
        <f t="shared" si="27"/>
        <v>Cartago - 20</v>
      </c>
      <c r="G564">
        <v>58554.477233886697</v>
      </c>
      <c r="H564">
        <f t="shared" si="28"/>
        <v>3428626804.1337557</v>
      </c>
    </row>
    <row r="565" spans="1:8">
      <c r="A565" t="s">
        <v>43</v>
      </c>
      <c r="B565" t="str">
        <f>VLOOKUP(A565,'muni data'!A:B,2)</f>
        <v>Cartago</v>
      </c>
      <c r="C565">
        <v>1662</v>
      </c>
      <c r="D565">
        <v>19</v>
      </c>
      <c r="E565">
        <v>19</v>
      </c>
      <c r="F565" t="str">
        <f t="shared" si="27"/>
        <v>Cartago - 19</v>
      </c>
      <c r="G565">
        <v>29296.532348632802</v>
      </c>
      <c r="H565">
        <f t="shared" si="28"/>
        <v>858286807.65448821</v>
      </c>
    </row>
    <row r="566" spans="1:8">
      <c r="A566" t="s">
        <v>43</v>
      </c>
      <c r="B566" t="str">
        <f>VLOOKUP(A566,'muni data'!A:B,2)</f>
        <v>Cartago</v>
      </c>
      <c r="C566">
        <v>1670</v>
      </c>
      <c r="D566">
        <v>18</v>
      </c>
      <c r="E566">
        <v>19</v>
      </c>
      <c r="F566" t="str">
        <f t="shared" si="27"/>
        <v>Cartago - 18</v>
      </c>
      <c r="G566">
        <v>29297.2490844727</v>
      </c>
      <c r="H566">
        <f t="shared" si="28"/>
        <v>858328803.91763639</v>
      </c>
    </row>
    <row r="567" spans="1:8">
      <c r="A567" t="s">
        <v>21</v>
      </c>
      <c r="B567" t="str">
        <f>VLOOKUP(A567,'muni data'!A:B,2)</f>
        <v>Oreamuno</v>
      </c>
      <c r="C567">
        <v>1671</v>
      </c>
      <c r="D567">
        <v>1</v>
      </c>
      <c r="E567">
        <v>8</v>
      </c>
      <c r="F567" t="str">
        <f t="shared" si="27"/>
        <v>Oreamuno - 1</v>
      </c>
      <c r="G567">
        <v>112064.38464355499</v>
      </c>
      <c r="H567">
        <f t="shared" si="28"/>
        <v>12558426305.538645</v>
      </c>
    </row>
    <row r="568" spans="1:8">
      <c r="A568" t="s">
        <v>43</v>
      </c>
      <c r="B568" t="str">
        <f>VLOOKUP(A568,'muni data'!A:B,2)</f>
        <v>Cartago</v>
      </c>
      <c r="C568">
        <v>1671</v>
      </c>
      <c r="D568">
        <v>1</v>
      </c>
      <c r="E568">
        <v>19</v>
      </c>
      <c r="F568" t="str">
        <f t="shared" si="27"/>
        <v>Cartago - 1</v>
      </c>
      <c r="G568">
        <v>209835.330688477</v>
      </c>
      <c r="H568">
        <f t="shared" si="28"/>
        <v>44030866005.142494</v>
      </c>
    </row>
    <row r="569" spans="1:8">
      <c r="A569" t="s">
        <v>37</v>
      </c>
      <c r="B569" t="str">
        <f>VLOOKUP(A569,'muni data'!A:B,2)</f>
        <v>El Cuarco</v>
      </c>
      <c r="C569">
        <v>1680</v>
      </c>
      <c r="D569">
        <v>17</v>
      </c>
      <c r="E569">
        <v>16</v>
      </c>
      <c r="F569" t="str">
        <f t="shared" si="27"/>
        <v>El Cuarco - 17</v>
      </c>
      <c r="G569">
        <v>40838.425292968801</v>
      </c>
      <c r="H569">
        <f t="shared" si="28"/>
        <v>1667776980.4093938</v>
      </c>
    </row>
    <row r="570" spans="1:8">
      <c r="A570" t="s">
        <v>43</v>
      </c>
      <c r="B570" t="str">
        <f>VLOOKUP(A570,'muni data'!A:B,2)</f>
        <v>Cartago</v>
      </c>
      <c r="C570">
        <v>1680</v>
      </c>
      <c r="D570">
        <v>17</v>
      </c>
      <c r="E570">
        <v>19</v>
      </c>
      <c r="F570" t="str">
        <f t="shared" si="27"/>
        <v>Cartago - 17</v>
      </c>
      <c r="G570">
        <v>105495.46575927699</v>
      </c>
      <c r="H570">
        <f t="shared" si="28"/>
        <v>11129293295.766785</v>
      </c>
    </row>
    <row r="571" spans="1:8">
      <c r="A571" t="s">
        <v>43</v>
      </c>
      <c r="B571" t="str">
        <f>VLOOKUP(A571,'muni data'!A:B,2)</f>
        <v>Cartago</v>
      </c>
      <c r="C571">
        <v>1681</v>
      </c>
      <c r="D571">
        <v>18</v>
      </c>
      <c r="E571">
        <v>19</v>
      </c>
      <c r="F571" t="str">
        <f t="shared" si="27"/>
        <v>Cartago - 18</v>
      </c>
      <c r="G571">
        <v>146334.15142822301</v>
      </c>
      <c r="H571">
        <f t="shared" si="28"/>
        <v>21413683874.218102</v>
      </c>
    </row>
    <row r="572" spans="1:8">
      <c r="A572" t="s">
        <v>43</v>
      </c>
      <c r="B572" t="str">
        <f>VLOOKUP(A572,'muni data'!A:B,2)</f>
        <v>Cartago</v>
      </c>
      <c r="C572">
        <v>1682</v>
      </c>
      <c r="D572">
        <v>1</v>
      </c>
      <c r="E572">
        <v>19</v>
      </c>
      <c r="F572" t="str">
        <f t="shared" si="27"/>
        <v>Cartago - 1</v>
      </c>
      <c r="G572">
        <v>29297.634277343801</v>
      </c>
      <c r="H572">
        <f t="shared" si="28"/>
        <v>858351374.24899042</v>
      </c>
    </row>
    <row r="573" spans="1:8">
      <c r="A573" t="s">
        <v>37</v>
      </c>
      <c r="B573" t="str">
        <f>VLOOKUP(A573,'muni data'!A:B,2)</f>
        <v>El Cuarco</v>
      </c>
      <c r="C573">
        <v>1694</v>
      </c>
      <c r="D573">
        <v>1</v>
      </c>
      <c r="E573">
        <v>16</v>
      </c>
      <c r="F573" t="str">
        <f t="shared" si="27"/>
        <v>El Cuarco - 1</v>
      </c>
      <c r="G573">
        <v>13343.1602783203</v>
      </c>
      <c r="H573">
        <f t="shared" si="28"/>
        <v>178039926.21294466</v>
      </c>
    </row>
    <row r="574" spans="1:8">
      <c r="A574" t="s">
        <v>43</v>
      </c>
      <c r="B574" t="str">
        <f>VLOOKUP(A574,'muni data'!A:B,2)</f>
        <v>Cartago</v>
      </c>
      <c r="C574">
        <v>1694</v>
      </c>
      <c r="D574">
        <v>1</v>
      </c>
      <c r="E574">
        <v>19</v>
      </c>
      <c r="F574" t="str">
        <f t="shared" si="27"/>
        <v>Cartago - 1</v>
      </c>
      <c r="G574">
        <v>103728.80279541</v>
      </c>
      <c r="H574">
        <f t="shared" si="28"/>
        <v>10759664529.369057</v>
      </c>
    </row>
    <row r="575" spans="1:8">
      <c r="A575" t="s">
        <v>43</v>
      </c>
      <c r="B575" t="str">
        <f>VLOOKUP(A575,'muni data'!A:B,2)</f>
        <v>Cartago</v>
      </c>
      <c r="C575">
        <v>1695</v>
      </c>
      <c r="D575">
        <v>16</v>
      </c>
      <c r="E575">
        <v>19</v>
      </c>
      <c r="F575" t="str">
        <f t="shared" si="27"/>
        <v>Cartago - 16</v>
      </c>
      <c r="G575">
        <v>29297.602416992198</v>
      </c>
      <c r="H575">
        <f t="shared" si="28"/>
        <v>858349507.38414705</v>
      </c>
    </row>
    <row r="576" spans="1:8">
      <c r="A576" t="s">
        <v>43</v>
      </c>
      <c r="B576" t="str">
        <f>VLOOKUP(A576,'muni data'!A:B,2)</f>
        <v>Cartago</v>
      </c>
      <c r="C576">
        <v>1696</v>
      </c>
      <c r="D576">
        <v>1</v>
      </c>
      <c r="E576">
        <v>19</v>
      </c>
      <c r="F576" t="str">
        <f t="shared" si="27"/>
        <v>Cartago - 1</v>
      </c>
      <c r="G576">
        <v>29298.438049316399</v>
      </c>
      <c r="H576">
        <f t="shared" si="28"/>
        <v>858398472.12963092</v>
      </c>
    </row>
    <row r="577" spans="1:8">
      <c r="A577" t="s">
        <v>43</v>
      </c>
      <c r="B577" t="str">
        <f>VLOOKUP(A577,'muni data'!A:B,2)</f>
        <v>Cartago</v>
      </c>
      <c r="C577">
        <v>1705</v>
      </c>
      <c r="D577">
        <v>15</v>
      </c>
      <c r="E577">
        <v>19</v>
      </c>
      <c r="F577" t="str">
        <f t="shared" si="27"/>
        <v>Cartago - 15</v>
      </c>
      <c r="G577">
        <v>29296.078735351599</v>
      </c>
      <c r="H577">
        <f t="shared" si="28"/>
        <v>858260229.26792014</v>
      </c>
    </row>
    <row r="578" spans="1:8">
      <c r="A578" t="s">
        <v>43</v>
      </c>
      <c r="B578" t="str">
        <f>VLOOKUP(A578,'muni data'!A:B,2)</f>
        <v>Cartago</v>
      </c>
      <c r="C578">
        <v>1706</v>
      </c>
      <c r="D578">
        <v>14</v>
      </c>
      <c r="E578">
        <v>19</v>
      </c>
      <c r="F578" t="str">
        <f t="shared" si="27"/>
        <v>Cartago - 14</v>
      </c>
      <c r="G578">
        <v>29297.404296875</v>
      </c>
      <c r="H578">
        <f t="shared" si="28"/>
        <v>858337898.53454971</v>
      </c>
    </row>
    <row r="579" spans="1:8">
      <c r="A579" t="s">
        <v>37</v>
      </c>
      <c r="B579" t="str">
        <f>VLOOKUP(A579,'muni data'!A:B,2)</f>
        <v>El Cuarco</v>
      </c>
      <c r="C579">
        <v>1713</v>
      </c>
      <c r="D579">
        <v>13</v>
      </c>
      <c r="E579">
        <v>16</v>
      </c>
      <c r="F579" t="str">
        <f t="shared" ref="F579:F642" si="29">_xlfn.CONCAT(B579, " - ", D579)</f>
        <v>El Cuarco - 13</v>
      </c>
      <c r="G579">
        <v>29296.709411621101</v>
      </c>
      <c r="H579">
        <f t="shared" ref="H579:H642" si="30">G579*G579</f>
        <v>858297182.34896839</v>
      </c>
    </row>
    <row r="580" spans="1:8">
      <c r="A580" t="s">
        <v>37</v>
      </c>
      <c r="B580" t="str">
        <f>VLOOKUP(A580,'muni data'!A:B,2)</f>
        <v>El Cuarco</v>
      </c>
      <c r="C580">
        <v>1714</v>
      </c>
      <c r="D580">
        <v>12</v>
      </c>
      <c r="E580">
        <v>16</v>
      </c>
      <c r="F580" t="str">
        <f t="shared" si="29"/>
        <v>El Cuarco - 12</v>
      </c>
      <c r="G580">
        <v>87815.7109985352</v>
      </c>
      <c r="H580">
        <f t="shared" si="30"/>
        <v>7711599098.178256</v>
      </c>
    </row>
    <row r="581" spans="1:8">
      <c r="A581" t="s">
        <v>21</v>
      </c>
      <c r="B581" t="str">
        <f>VLOOKUP(A581,'muni data'!A:B,2)</f>
        <v>Oreamuno</v>
      </c>
      <c r="C581">
        <v>1715</v>
      </c>
      <c r="D581">
        <v>1</v>
      </c>
      <c r="E581">
        <v>8</v>
      </c>
      <c r="F581" t="str">
        <f t="shared" si="29"/>
        <v>Oreamuno - 1</v>
      </c>
      <c r="G581">
        <v>37107.094909667998</v>
      </c>
      <c r="H581">
        <f t="shared" si="30"/>
        <v>1376936492.6351087</v>
      </c>
    </row>
    <row r="582" spans="1:8">
      <c r="A582" t="s">
        <v>43</v>
      </c>
      <c r="B582" t="str">
        <f>VLOOKUP(A582,'muni data'!A:B,2)</f>
        <v>Cartago</v>
      </c>
      <c r="C582">
        <v>1715</v>
      </c>
      <c r="D582">
        <v>1</v>
      </c>
      <c r="E582">
        <v>19</v>
      </c>
      <c r="F582" t="str">
        <f t="shared" si="29"/>
        <v>Cartago - 1</v>
      </c>
      <c r="G582">
        <v>109199.873596191</v>
      </c>
      <c r="H582">
        <f t="shared" si="30"/>
        <v>11924612393.424091</v>
      </c>
    </row>
    <row r="583" spans="1:8">
      <c r="A583" t="s">
        <v>37</v>
      </c>
      <c r="B583" t="str">
        <f>VLOOKUP(A583,'muni data'!A:B,2)</f>
        <v>El Cuarco</v>
      </c>
      <c r="C583">
        <v>1720</v>
      </c>
      <c r="D583">
        <v>1</v>
      </c>
      <c r="E583">
        <v>16</v>
      </c>
      <c r="F583" t="str">
        <f t="shared" si="29"/>
        <v>El Cuarco - 1</v>
      </c>
      <c r="G583">
        <v>20966.765258789099</v>
      </c>
      <c r="H583">
        <f t="shared" si="30"/>
        <v>439605245.41716552</v>
      </c>
    </row>
    <row r="584" spans="1:8">
      <c r="A584" t="s">
        <v>43</v>
      </c>
      <c r="B584" t="str">
        <f>VLOOKUP(A584,'muni data'!A:B,2)</f>
        <v>Cartago</v>
      </c>
      <c r="C584">
        <v>1720</v>
      </c>
      <c r="D584">
        <v>1</v>
      </c>
      <c r="E584">
        <v>19</v>
      </c>
      <c r="F584" t="str">
        <f t="shared" si="29"/>
        <v>Cartago - 1</v>
      </c>
      <c r="G584">
        <v>8329.7409057617206</v>
      </c>
      <c r="H584">
        <f t="shared" si="30"/>
        <v>69384583.557120085</v>
      </c>
    </row>
    <row r="585" spans="1:8">
      <c r="A585" t="s">
        <v>37</v>
      </c>
      <c r="B585" t="str">
        <f>VLOOKUP(A585,'muni data'!A:B,2)</f>
        <v>El Cuarco</v>
      </c>
      <c r="C585">
        <v>1721</v>
      </c>
      <c r="D585">
        <v>12</v>
      </c>
      <c r="E585">
        <v>16</v>
      </c>
      <c r="F585" t="str">
        <f t="shared" si="29"/>
        <v>El Cuarco - 12</v>
      </c>
      <c r="G585">
        <v>29297.258605956999</v>
      </c>
      <c r="H585">
        <f t="shared" si="30"/>
        <v>858329361.82432139</v>
      </c>
    </row>
    <row r="586" spans="1:8">
      <c r="A586" t="s">
        <v>13</v>
      </c>
      <c r="B586" t="str">
        <f>VLOOKUP(A586,'muni data'!A:B,2)</f>
        <v>Paraiso</v>
      </c>
      <c r="C586">
        <v>1722</v>
      </c>
      <c r="D586">
        <v>1</v>
      </c>
      <c r="E586">
        <v>4</v>
      </c>
      <c r="F586" t="str">
        <f t="shared" si="29"/>
        <v>Paraiso - 1</v>
      </c>
      <c r="G586">
        <v>29299.598510742198</v>
      </c>
      <c r="H586">
        <f t="shared" si="30"/>
        <v>858466472.89068639</v>
      </c>
    </row>
    <row r="587" spans="1:8">
      <c r="A587" t="s">
        <v>13</v>
      </c>
      <c r="B587" t="str">
        <f>VLOOKUP(A587,'muni data'!A:B,2)</f>
        <v>Paraiso</v>
      </c>
      <c r="C587">
        <v>1724</v>
      </c>
      <c r="D587">
        <v>1</v>
      </c>
      <c r="E587">
        <v>4</v>
      </c>
      <c r="F587" t="str">
        <f t="shared" si="29"/>
        <v>Paraiso - 1</v>
      </c>
      <c r="G587">
        <v>29302.0565795898</v>
      </c>
      <c r="H587">
        <f t="shared" si="30"/>
        <v>858610519.79348195</v>
      </c>
    </row>
    <row r="588" spans="1:8">
      <c r="A588" t="s">
        <v>43</v>
      </c>
      <c r="B588" t="str">
        <f>VLOOKUP(A588,'muni data'!A:B,2)</f>
        <v>Cartago</v>
      </c>
      <c r="C588">
        <v>1728</v>
      </c>
      <c r="D588">
        <v>1</v>
      </c>
      <c r="E588">
        <v>19</v>
      </c>
      <c r="F588" t="str">
        <f t="shared" si="29"/>
        <v>Cartago - 1</v>
      </c>
      <c r="G588">
        <v>29295.49609375</v>
      </c>
      <c r="H588">
        <f t="shared" si="30"/>
        <v>858226091.37892151</v>
      </c>
    </row>
    <row r="589" spans="1:8">
      <c r="A589" t="s">
        <v>43</v>
      </c>
      <c r="B589" t="str">
        <f>VLOOKUP(A589,'muni data'!A:B,2)</f>
        <v>Cartago</v>
      </c>
      <c r="C589">
        <v>1729</v>
      </c>
      <c r="D589">
        <v>8</v>
      </c>
      <c r="E589">
        <v>19</v>
      </c>
      <c r="F589" t="str">
        <f t="shared" si="29"/>
        <v>Cartago - 8</v>
      </c>
      <c r="G589">
        <v>29297.8088378906</v>
      </c>
      <c r="H589">
        <f t="shared" si="30"/>
        <v>858361602.70158052</v>
      </c>
    </row>
    <row r="590" spans="1:8">
      <c r="A590" t="s">
        <v>43</v>
      </c>
      <c r="B590" t="str">
        <f>VLOOKUP(A590,'muni data'!A:B,2)</f>
        <v>Cartago</v>
      </c>
      <c r="C590">
        <v>1730</v>
      </c>
      <c r="D590">
        <v>7</v>
      </c>
      <c r="E590">
        <v>19</v>
      </c>
      <c r="F590" t="str">
        <f t="shared" si="29"/>
        <v>Cartago - 7</v>
      </c>
      <c r="G590">
        <v>29297.975402831999</v>
      </c>
      <c r="H590">
        <f t="shared" si="30"/>
        <v>858371362.70494878</v>
      </c>
    </row>
    <row r="591" spans="1:8">
      <c r="A591" t="s">
        <v>37</v>
      </c>
      <c r="B591" t="str">
        <f>VLOOKUP(A591,'muni data'!A:B,2)</f>
        <v>El Cuarco</v>
      </c>
      <c r="C591">
        <v>1735</v>
      </c>
      <c r="D591">
        <v>1</v>
      </c>
      <c r="E591">
        <v>16</v>
      </c>
      <c r="F591" t="str">
        <f t="shared" si="29"/>
        <v>El Cuarco - 1</v>
      </c>
      <c r="G591">
        <v>112262.72558593799</v>
      </c>
      <c r="H591">
        <f t="shared" si="30"/>
        <v>12602919555.983618</v>
      </c>
    </row>
    <row r="592" spans="1:8">
      <c r="A592" t="s">
        <v>43</v>
      </c>
      <c r="B592" t="str">
        <f>VLOOKUP(A592,'muni data'!A:B,2)</f>
        <v>Cartago</v>
      </c>
      <c r="C592">
        <v>1735</v>
      </c>
      <c r="D592">
        <v>1</v>
      </c>
      <c r="E592">
        <v>19</v>
      </c>
      <c r="F592" t="str">
        <f t="shared" si="29"/>
        <v>Cartago - 1</v>
      </c>
      <c r="G592">
        <v>4809.6952514648401</v>
      </c>
      <c r="H592">
        <f t="shared" si="30"/>
        <v>23133168.411963433</v>
      </c>
    </row>
    <row r="593" spans="1:8">
      <c r="A593" t="s">
        <v>37</v>
      </c>
      <c r="B593" t="str">
        <f>VLOOKUP(A593,'muni data'!A:B,2)</f>
        <v>El Cuarco</v>
      </c>
      <c r="C593">
        <v>1736</v>
      </c>
      <c r="D593">
        <v>1</v>
      </c>
      <c r="E593">
        <v>16</v>
      </c>
      <c r="F593" t="str">
        <f t="shared" si="29"/>
        <v>El Cuarco - 1</v>
      </c>
      <c r="G593">
        <v>91409.490234375</v>
      </c>
      <c r="H593">
        <f t="shared" si="30"/>
        <v>8355694904.9082985</v>
      </c>
    </row>
    <row r="594" spans="1:8">
      <c r="A594" t="s">
        <v>43</v>
      </c>
      <c r="B594" t="str">
        <f>VLOOKUP(A594,'muni data'!A:B,2)</f>
        <v>Cartago</v>
      </c>
      <c r="C594">
        <v>1736</v>
      </c>
      <c r="D594">
        <v>1</v>
      </c>
      <c r="E594">
        <v>19</v>
      </c>
      <c r="F594" t="str">
        <f t="shared" si="29"/>
        <v>Cartago - 1</v>
      </c>
      <c r="G594">
        <v>54889.782531738303</v>
      </c>
      <c r="H594">
        <f t="shared" si="30"/>
        <v>3012888226.3815231</v>
      </c>
    </row>
    <row r="595" spans="1:8">
      <c r="A595" t="s">
        <v>43</v>
      </c>
      <c r="B595" t="str">
        <f>VLOOKUP(A595,'muni data'!A:B,2)</f>
        <v>Cartago</v>
      </c>
      <c r="C595">
        <v>1739</v>
      </c>
      <c r="D595">
        <v>1</v>
      </c>
      <c r="E595">
        <v>19</v>
      </c>
      <c r="F595" t="str">
        <f t="shared" si="29"/>
        <v>Cartago - 1</v>
      </c>
      <c r="G595">
        <v>1053195.1975708001</v>
      </c>
      <c r="H595">
        <f t="shared" si="30"/>
        <v>1109220124186.1965</v>
      </c>
    </row>
    <row r="596" spans="1:8">
      <c r="A596" t="s">
        <v>37</v>
      </c>
      <c r="B596" t="str">
        <f>VLOOKUP(A596,'muni data'!A:B,2)</f>
        <v>El Cuarco</v>
      </c>
      <c r="C596">
        <v>1745</v>
      </c>
      <c r="D596">
        <v>6</v>
      </c>
      <c r="E596">
        <v>16</v>
      </c>
      <c r="F596" t="str">
        <f t="shared" si="29"/>
        <v>El Cuarco - 6</v>
      </c>
      <c r="G596">
        <v>9158.0126953125</v>
      </c>
      <c r="H596">
        <f t="shared" si="30"/>
        <v>83869196.527504921</v>
      </c>
    </row>
    <row r="597" spans="1:8">
      <c r="A597" t="s">
        <v>43</v>
      </c>
      <c r="B597" t="str">
        <f>VLOOKUP(A597,'muni data'!A:B,2)</f>
        <v>Cartago</v>
      </c>
      <c r="C597">
        <v>1745</v>
      </c>
      <c r="D597">
        <v>6</v>
      </c>
      <c r="E597">
        <v>19</v>
      </c>
      <c r="F597" t="str">
        <f t="shared" si="29"/>
        <v>Cartago - 6</v>
      </c>
      <c r="G597">
        <v>20137.753540039099</v>
      </c>
      <c r="H597">
        <f t="shared" si="30"/>
        <v>405529117.63935727</v>
      </c>
    </row>
    <row r="598" spans="1:8">
      <c r="A598" t="s">
        <v>37</v>
      </c>
      <c r="B598" t="str">
        <f>VLOOKUP(A598,'muni data'!A:B,2)</f>
        <v>El Cuarco</v>
      </c>
      <c r="C598">
        <v>1746</v>
      </c>
      <c r="D598">
        <v>11</v>
      </c>
      <c r="E598">
        <v>16</v>
      </c>
      <c r="F598" t="str">
        <f t="shared" si="29"/>
        <v>El Cuarco - 11</v>
      </c>
      <c r="G598">
        <v>117074.84857177699</v>
      </c>
      <c r="H598">
        <f t="shared" si="30"/>
        <v>13706520168.104513</v>
      </c>
    </row>
    <row r="599" spans="1:8">
      <c r="A599" t="s">
        <v>37</v>
      </c>
      <c r="B599" t="str">
        <f>VLOOKUP(A599,'muni data'!A:B,2)</f>
        <v>El Cuarco</v>
      </c>
      <c r="C599">
        <v>1751</v>
      </c>
      <c r="D599">
        <v>10</v>
      </c>
      <c r="E599">
        <v>16</v>
      </c>
      <c r="F599" t="str">
        <f t="shared" si="29"/>
        <v>El Cuarco - 10</v>
      </c>
      <c r="G599">
        <v>29296.804870605501</v>
      </c>
      <c r="H599">
        <f t="shared" si="30"/>
        <v>858302775.62633419</v>
      </c>
    </row>
    <row r="600" spans="1:8">
      <c r="A600" t="s">
        <v>37</v>
      </c>
      <c r="B600" t="str">
        <f>VLOOKUP(A600,'muni data'!A:B,2)</f>
        <v>El Cuarco</v>
      </c>
      <c r="C600">
        <v>1752</v>
      </c>
      <c r="D600">
        <v>9</v>
      </c>
      <c r="E600">
        <v>16</v>
      </c>
      <c r="F600" t="str">
        <f t="shared" si="29"/>
        <v>El Cuarco - 9</v>
      </c>
      <c r="G600">
        <v>29297.6318969727</v>
      </c>
      <c r="H600">
        <f t="shared" si="30"/>
        <v>858351234.7705121</v>
      </c>
    </row>
    <row r="601" spans="1:8">
      <c r="A601" t="s">
        <v>43</v>
      </c>
      <c r="B601" t="str">
        <f>VLOOKUP(A601,'muni data'!A:B,2)</f>
        <v>Cartago</v>
      </c>
      <c r="C601">
        <v>1754</v>
      </c>
      <c r="D601">
        <v>1</v>
      </c>
      <c r="E601">
        <v>19</v>
      </c>
      <c r="F601" t="str">
        <f t="shared" si="29"/>
        <v>Cartago - 1</v>
      </c>
      <c r="G601">
        <v>29299.047241210901</v>
      </c>
      <c r="H601">
        <f t="shared" si="30"/>
        <v>858434169.24270809</v>
      </c>
    </row>
    <row r="602" spans="1:8">
      <c r="A602" t="s">
        <v>13</v>
      </c>
      <c r="B602" t="str">
        <f>VLOOKUP(A602,'muni data'!A:B,2)</f>
        <v>Paraiso</v>
      </c>
      <c r="C602">
        <v>1755</v>
      </c>
      <c r="D602">
        <v>1</v>
      </c>
      <c r="E602">
        <v>4</v>
      </c>
      <c r="F602" t="str">
        <f t="shared" si="29"/>
        <v>Paraiso - 1</v>
      </c>
      <c r="G602">
        <v>29301.489624023401</v>
      </c>
      <c r="H602">
        <f t="shared" si="30"/>
        <v>858577294.18675101</v>
      </c>
    </row>
    <row r="603" spans="1:8">
      <c r="A603" t="s">
        <v>37</v>
      </c>
      <c r="B603" t="str">
        <f>VLOOKUP(A603,'muni data'!A:B,2)</f>
        <v>El Cuarco</v>
      </c>
      <c r="C603">
        <v>1760</v>
      </c>
      <c r="D603">
        <v>1</v>
      </c>
      <c r="E603">
        <v>16</v>
      </c>
      <c r="F603" t="str">
        <f t="shared" si="29"/>
        <v>El Cuarco - 1</v>
      </c>
      <c r="G603">
        <v>29297.352722168001</v>
      </c>
      <c r="H603">
        <f t="shared" si="30"/>
        <v>858334876.52712476</v>
      </c>
    </row>
    <row r="604" spans="1:8">
      <c r="A604" t="s">
        <v>37</v>
      </c>
      <c r="B604" t="str">
        <f>VLOOKUP(A604,'muni data'!A:B,2)</f>
        <v>El Cuarco</v>
      </c>
      <c r="C604">
        <v>1761</v>
      </c>
      <c r="D604">
        <v>1</v>
      </c>
      <c r="E604">
        <v>16</v>
      </c>
      <c r="F604" t="str">
        <f t="shared" si="29"/>
        <v>El Cuarco - 1</v>
      </c>
      <c r="G604">
        <v>29297.518249511701</v>
      </c>
      <c r="H604">
        <f t="shared" si="30"/>
        <v>858344575.58047116</v>
      </c>
    </row>
    <row r="605" spans="1:8">
      <c r="A605" t="s">
        <v>37</v>
      </c>
      <c r="B605" t="str">
        <f>VLOOKUP(A605,'muni data'!A:B,2)</f>
        <v>El Cuarco</v>
      </c>
      <c r="C605">
        <v>1762</v>
      </c>
      <c r="D605">
        <v>9</v>
      </c>
      <c r="E605">
        <v>16</v>
      </c>
      <c r="F605" t="str">
        <f t="shared" si="29"/>
        <v>El Cuarco - 9</v>
      </c>
      <c r="G605">
        <v>56729.834228515603</v>
      </c>
      <c r="H605">
        <f t="shared" si="30"/>
        <v>3218274091.5948606</v>
      </c>
    </row>
    <row r="606" spans="1:8">
      <c r="A606" t="s">
        <v>43</v>
      </c>
      <c r="B606" t="str">
        <f>VLOOKUP(A606,'muni data'!A:B,2)</f>
        <v>Cartago</v>
      </c>
      <c r="C606">
        <v>1762</v>
      </c>
      <c r="D606">
        <v>9</v>
      </c>
      <c r="E606">
        <v>19</v>
      </c>
      <c r="F606" t="str">
        <f t="shared" si="29"/>
        <v>Cartago - 9</v>
      </c>
      <c r="G606">
        <v>60348.363769531301</v>
      </c>
      <c r="H606">
        <f t="shared" si="30"/>
        <v>3641925009.659678</v>
      </c>
    </row>
    <row r="607" spans="1:8">
      <c r="A607" t="s">
        <v>43</v>
      </c>
      <c r="B607" t="str">
        <f>VLOOKUP(A607,'muni data'!A:B,2)</f>
        <v>Cartago</v>
      </c>
      <c r="C607">
        <v>1763</v>
      </c>
      <c r="D607">
        <v>1</v>
      </c>
      <c r="E607">
        <v>19</v>
      </c>
      <c r="F607" t="str">
        <f t="shared" si="29"/>
        <v>Cartago - 1</v>
      </c>
      <c r="G607">
        <v>29299.098266601599</v>
      </c>
      <c r="H607">
        <f t="shared" si="30"/>
        <v>858437159.23597682</v>
      </c>
    </row>
    <row r="608" spans="1:8">
      <c r="A608" t="s">
        <v>43</v>
      </c>
      <c r="B608" t="str">
        <f>VLOOKUP(A608,'muni data'!A:B,2)</f>
        <v>Cartago</v>
      </c>
      <c r="C608">
        <v>1766</v>
      </c>
      <c r="D608">
        <v>1</v>
      </c>
      <c r="E608">
        <v>19</v>
      </c>
      <c r="F608" t="str">
        <f t="shared" si="29"/>
        <v>Cartago - 1</v>
      </c>
      <c r="G608">
        <v>29300.0205078125</v>
      </c>
      <c r="H608">
        <f t="shared" si="30"/>
        <v>858491201.75823307</v>
      </c>
    </row>
    <row r="609" spans="1:8">
      <c r="A609" t="s">
        <v>13</v>
      </c>
      <c r="B609" t="str">
        <f>VLOOKUP(A609,'muni data'!A:B,2)</f>
        <v>Paraiso</v>
      </c>
      <c r="C609">
        <v>1767</v>
      </c>
      <c r="D609">
        <v>1</v>
      </c>
      <c r="E609">
        <v>4</v>
      </c>
      <c r="F609" t="str">
        <f t="shared" si="29"/>
        <v>Paraiso - 1</v>
      </c>
      <c r="G609">
        <v>29301.709289550799</v>
      </c>
      <c r="H609">
        <f t="shared" si="30"/>
        <v>858590167.28934765</v>
      </c>
    </row>
    <row r="610" spans="1:8">
      <c r="A610" t="s">
        <v>37</v>
      </c>
      <c r="B610" t="str">
        <f>VLOOKUP(A610,'muni data'!A:B,2)</f>
        <v>El Cuarco</v>
      </c>
      <c r="C610">
        <v>1773</v>
      </c>
      <c r="D610">
        <v>4</v>
      </c>
      <c r="E610">
        <v>16</v>
      </c>
      <c r="F610" t="str">
        <f t="shared" si="29"/>
        <v>El Cuarco - 4</v>
      </c>
      <c r="G610">
        <v>29295.351684570302</v>
      </c>
      <c r="H610">
        <f t="shared" si="30"/>
        <v>858217630.32265604</v>
      </c>
    </row>
    <row r="611" spans="1:8">
      <c r="A611" t="s">
        <v>37</v>
      </c>
      <c r="B611" t="str">
        <f>VLOOKUP(A611,'muni data'!A:B,2)</f>
        <v>El Cuarco</v>
      </c>
      <c r="C611">
        <v>1774</v>
      </c>
      <c r="D611">
        <v>1</v>
      </c>
      <c r="E611">
        <v>16</v>
      </c>
      <c r="F611" t="str">
        <f t="shared" si="29"/>
        <v>El Cuarco - 1</v>
      </c>
      <c r="G611">
        <v>29297.570129394499</v>
      </c>
      <c r="H611">
        <f t="shared" si="30"/>
        <v>858347615.48678875</v>
      </c>
    </row>
    <row r="612" spans="1:8">
      <c r="A612" t="s">
        <v>43</v>
      </c>
      <c r="B612" t="str">
        <f>VLOOKUP(A612,'muni data'!A:B,2)</f>
        <v>Cartago</v>
      </c>
      <c r="C612">
        <v>1776</v>
      </c>
      <c r="D612">
        <v>1</v>
      </c>
      <c r="E612">
        <v>19</v>
      </c>
      <c r="F612" t="str">
        <f t="shared" si="29"/>
        <v>Cartago - 1</v>
      </c>
      <c r="G612">
        <v>29299.3166503906</v>
      </c>
      <c r="H612">
        <f t="shared" si="30"/>
        <v>858449956.17985582</v>
      </c>
    </row>
    <row r="613" spans="1:8">
      <c r="A613" t="s">
        <v>37</v>
      </c>
      <c r="B613" t="str">
        <f>VLOOKUP(A613,'muni data'!A:B,2)</f>
        <v>El Cuarco</v>
      </c>
      <c r="C613">
        <v>1783</v>
      </c>
      <c r="D613">
        <v>5</v>
      </c>
      <c r="E613">
        <v>16</v>
      </c>
      <c r="F613" t="str">
        <f t="shared" si="29"/>
        <v>El Cuarco - 5</v>
      </c>
      <c r="G613">
        <v>29297.456848144499</v>
      </c>
      <c r="H613">
        <f t="shared" si="30"/>
        <v>858340977.76888895</v>
      </c>
    </row>
    <row r="614" spans="1:8">
      <c r="A614" t="s">
        <v>43</v>
      </c>
      <c r="B614" t="str">
        <f>VLOOKUP(A614,'muni data'!A:B,2)</f>
        <v>Cartago</v>
      </c>
      <c r="C614">
        <v>1786</v>
      </c>
      <c r="D614">
        <v>1</v>
      </c>
      <c r="E614">
        <v>19</v>
      </c>
      <c r="F614" t="str">
        <f t="shared" si="29"/>
        <v>Cartago - 1</v>
      </c>
      <c r="G614">
        <v>29299.535034179698</v>
      </c>
      <c r="H614">
        <f t="shared" si="30"/>
        <v>858462753.21912348</v>
      </c>
    </row>
    <row r="615" spans="1:8">
      <c r="A615" t="s">
        <v>13</v>
      </c>
      <c r="B615" t="str">
        <f>VLOOKUP(A615,'muni data'!A:B,2)</f>
        <v>Paraiso</v>
      </c>
      <c r="C615">
        <v>1787</v>
      </c>
      <c r="D615">
        <v>1</v>
      </c>
      <c r="E615">
        <v>4</v>
      </c>
      <c r="F615" t="str">
        <f t="shared" si="29"/>
        <v>Paraiso - 1</v>
      </c>
      <c r="G615">
        <v>29301.132202148401</v>
      </c>
      <c r="H615">
        <f t="shared" si="30"/>
        <v>858556348.32777798</v>
      </c>
    </row>
    <row r="616" spans="1:8">
      <c r="A616" t="s">
        <v>13</v>
      </c>
      <c r="B616" t="str">
        <f>VLOOKUP(A616,'muni data'!A:B,2)</f>
        <v>Paraiso</v>
      </c>
      <c r="C616">
        <v>1796</v>
      </c>
      <c r="D616">
        <v>3</v>
      </c>
      <c r="E616">
        <v>4</v>
      </c>
      <c r="F616" t="str">
        <f t="shared" si="29"/>
        <v>Paraiso - 3</v>
      </c>
      <c r="G616">
        <v>29302.0285644531</v>
      </c>
      <c r="H616">
        <f t="shared" si="30"/>
        <v>858608877.99202538</v>
      </c>
    </row>
    <row r="617" spans="1:8">
      <c r="A617" t="s">
        <v>13</v>
      </c>
      <c r="B617" t="str">
        <f>VLOOKUP(A617,'muni data'!A:B,2)</f>
        <v>Paraiso</v>
      </c>
      <c r="C617">
        <v>1807</v>
      </c>
      <c r="D617">
        <v>1</v>
      </c>
      <c r="E617">
        <v>4</v>
      </c>
      <c r="F617" t="str">
        <f t="shared" si="29"/>
        <v>Paraiso - 1</v>
      </c>
      <c r="G617">
        <v>175621.20416259801</v>
      </c>
      <c r="H617">
        <f t="shared" si="30"/>
        <v>30842807351.520931</v>
      </c>
    </row>
    <row r="618" spans="1:8">
      <c r="A618" t="s">
        <v>13</v>
      </c>
      <c r="B618" t="str">
        <f>VLOOKUP(A618,'muni data'!A:B,2)</f>
        <v>Paraiso</v>
      </c>
      <c r="C618">
        <v>1811</v>
      </c>
      <c r="D618">
        <v>2</v>
      </c>
      <c r="E618">
        <v>4</v>
      </c>
      <c r="F618" t="str">
        <f t="shared" si="29"/>
        <v>Paraiso - 2</v>
      </c>
      <c r="G618">
        <v>58566.428588867202</v>
      </c>
      <c r="H618">
        <f t="shared" si="30"/>
        <v>3430026557.6548815</v>
      </c>
    </row>
    <row r="619" spans="1:8">
      <c r="A619" t="s">
        <v>37</v>
      </c>
      <c r="B619" t="str">
        <f>VLOOKUP(A619,'muni data'!A:B,2)</f>
        <v>El Cuarco</v>
      </c>
      <c r="C619">
        <v>1828</v>
      </c>
      <c r="D619">
        <v>1</v>
      </c>
      <c r="E619">
        <v>16</v>
      </c>
      <c r="F619" t="str">
        <f t="shared" si="29"/>
        <v>El Cuarco - 1</v>
      </c>
      <c r="G619">
        <v>29297.9343261719</v>
      </c>
      <c r="H619">
        <f t="shared" si="30"/>
        <v>858368955.78068173</v>
      </c>
    </row>
    <row r="620" spans="1:8">
      <c r="A620" t="s">
        <v>13</v>
      </c>
      <c r="B620" t="str">
        <f>VLOOKUP(A620,'muni data'!A:B,2)</f>
        <v>Paraiso</v>
      </c>
      <c r="C620">
        <v>1858</v>
      </c>
      <c r="D620">
        <v>1</v>
      </c>
      <c r="E620">
        <v>4</v>
      </c>
      <c r="F620" t="str">
        <f t="shared" si="29"/>
        <v>Paraiso - 1</v>
      </c>
      <c r="G620">
        <v>29305.584655761701</v>
      </c>
      <c r="H620">
        <f t="shared" si="30"/>
        <v>858817292.01601565</v>
      </c>
    </row>
    <row r="621" spans="1:8">
      <c r="A621" t="s">
        <v>13</v>
      </c>
      <c r="B621" t="str">
        <f>VLOOKUP(A621,'muni data'!A:B,2)</f>
        <v>Paraiso</v>
      </c>
      <c r="C621">
        <v>1912</v>
      </c>
      <c r="D621">
        <v>1</v>
      </c>
      <c r="E621">
        <v>4</v>
      </c>
      <c r="F621" t="str">
        <f t="shared" si="29"/>
        <v>Paraiso - 1</v>
      </c>
      <c r="G621">
        <v>29306.338989257802</v>
      </c>
      <c r="H621">
        <f t="shared" si="30"/>
        <v>858861504.95329201</v>
      </c>
    </row>
    <row r="622" spans="1:8">
      <c r="A622" t="s">
        <v>31</v>
      </c>
      <c r="B622" t="str">
        <f>VLOOKUP(A622,'muni data'!A:B,2)</f>
        <v>Desamparados</v>
      </c>
      <c r="C622">
        <v>1978</v>
      </c>
      <c r="D622">
        <v>1</v>
      </c>
      <c r="E622">
        <v>13</v>
      </c>
      <c r="F622" t="str">
        <f t="shared" si="29"/>
        <v>Desamparados - 1</v>
      </c>
      <c r="G622">
        <v>27056.853027343801</v>
      </c>
      <c r="H622">
        <f t="shared" si="30"/>
        <v>732073295.74328339</v>
      </c>
    </row>
    <row r="623" spans="1:8">
      <c r="A623" t="s">
        <v>33</v>
      </c>
      <c r="B623" t="str">
        <f>VLOOKUP(A623,'muni data'!A:B,2)</f>
        <v>Aserri</v>
      </c>
      <c r="C623">
        <v>1992</v>
      </c>
      <c r="D623">
        <v>1</v>
      </c>
      <c r="E623">
        <v>14</v>
      </c>
      <c r="F623" t="str">
        <f t="shared" si="29"/>
        <v>Aserri - 1</v>
      </c>
      <c r="G623">
        <v>28809.603332519499</v>
      </c>
      <c r="H623">
        <f t="shared" si="30"/>
        <v>829993244.17711854</v>
      </c>
    </row>
    <row r="624" spans="1:8">
      <c r="A624" t="s">
        <v>7</v>
      </c>
      <c r="B624" t="str">
        <f>VLOOKUP(A624,'muni data'!A:B,2)</f>
        <v>San Jose</v>
      </c>
      <c r="C624">
        <v>1996</v>
      </c>
      <c r="D624">
        <v>1</v>
      </c>
      <c r="E624">
        <v>1</v>
      </c>
      <c r="F624" t="str">
        <f t="shared" si="29"/>
        <v>San Jose - 1</v>
      </c>
      <c r="G624">
        <v>1177567.9503784201</v>
      </c>
      <c r="H624">
        <f t="shared" si="30"/>
        <v>1386666277758.4331</v>
      </c>
    </row>
    <row r="625" spans="1:8">
      <c r="A625" t="s">
        <v>9</v>
      </c>
      <c r="B625" t="str">
        <f>VLOOKUP(A625,'muni data'!A:B,2)</f>
        <v>Alajuela</v>
      </c>
      <c r="C625">
        <v>1996</v>
      </c>
      <c r="D625">
        <v>1</v>
      </c>
      <c r="E625">
        <v>2</v>
      </c>
      <c r="F625" t="str">
        <f t="shared" si="29"/>
        <v>Alajuela - 1</v>
      </c>
      <c r="G625">
        <v>320599537.29174799</v>
      </c>
      <c r="H625">
        <f t="shared" si="30"/>
        <v>1.0278406331168291E+17</v>
      </c>
    </row>
    <row r="626" spans="1:8">
      <c r="A626" t="s">
        <v>11</v>
      </c>
      <c r="B626" t="str">
        <f>VLOOKUP(A626,'muni data'!A:B,2)</f>
        <v>Moravia</v>
      </c>
      <c r="C626">
        <v>1996</v>
      </c>
      <c r="D626">
        <v>1</v>
      </c>
      <c r="E626">
        <v>3</v>
      </c>
      <c r="F626" t="str">
        <f t="shared" si="29"/>
        <v>Moravia - 1</v>
      </c>
      <c r="G626">
        <v>20975959.9450684</v>
      </c>
      <c r="H626">
        <f t="shared" si="30"/>
        <v>439990895617113.94</v>
      </c>
    </row>
    <row r="627" spans="1:8">
      <c r="A627" t="s">
        <v>13</v>
      </c>
      <c r="B627" t="str">
        <f>VLOOKUP(A627,'muni data'!A:B,2)</f>
        <v>Paraiso</v>
      </c>
      <c r="C627">
        <v>1996</v>
      </c>
      <c r="D627">
        <v>1</v>
      </c>
      <c r="E627">
        <v>4</v>
      </c>
      <c r="F627" t="str">
        <f t="shared" si="29"/>
        <v>Paraiso - 1</v>
      </c>
      <c r="G627">
        <v>447902849.42932099</v>
      </c>
      <c r="H627">
        <f t="shared" si="30"/>
        <v>2.0061696252690499E+17</v>
      </c>
    </row>
    <row r="628" spans="1:8">
      <c r="A628" t="s">
        <v>15</v>
      </c>
      <c r="B628" t="str">
        <f>VLOOKUP(A628,'muni data'!A:B,2)</f>
        <v>Poas</v>
      </c>
      <c r="C628">
        <v>1996</v>
      </c>
      <c r="D628">
        <v>1</v>
      </c>
      <c r="E628">
        <v>5</v>
      </c>
      <c r="F628" t="str">
        <f t="shared" si="29"/>
        <v>Poas - 1</v>
      </c>
      <c r="G628">
        <v>68694072.677978501</v>
      </c>
      <c r="H628">
        <f t="shared" si="30"/>
        <v>4718875621087392</v>
      </c>
    </row>
    <row r="629" spans="1:8">
      <c r="A629" t="s">
        <v>17</v>
      </c>
      <c r="B629" t="str">
        <f>VLOOKUP(A629,'muni data'!A:B,2)</f>
        <v>Mora</v>
      </c>
      <c r="C629">
        <v>1996</v>
      </c>
      <c r="D629">
        <v>1</v>
      </c>
      <c r="E629">
        <v>6</v>
      </c>
      <c r="F629" t="str">
        <f t="shared" si="29"/>
        <v>Mora - 1</v>
      </c>
      <c r="G629">
        <v>160766359.168396</v>
      </c>
      <c r="H629">
        <f t="shared" si="30"/>
        <v>2.5845822240261704E+16</v>
      </c>
    </row>
    <row r="630" spans="1:8">
      <c r="A630" t="s">
        <v>19</v>
      </c>
      <c r="B630" t="str">
        <f>VLOOKUP(A630,'muni data'!A:B,2)</f>
        <v>Alvarado</v>
      </c>
      <c r="C630">
        <v>1996</v>
      </c>
      <c r="D630">
        <v>1</v>
      </c>
      <c r="E630">
        <v>7</v>
      </c>
      <c r="F630" t="str">
        <f t="shared" si="29"/>
        <v>Alvarado - 1</v>
      </c>
      <c r="G630">
        <v>67238933.671569794</v>
      </c>
      <c r="H630">
        <f t="shared" si="30"/>
        <v>4521074201289762</v>
      </c>
    </row>
    <row r="631" spans="1:8">
      <c r="A631" t="s">
        <v>21</v>
      </c>
      <c r="B631" t="str">
        <f>VLOOKUP(A631,'muni data'!A:B,2)</f>
        <v>Oreamuno</v>
      </c>
      <c r="C631">
        <v>1996</v>
      </c>
      <c r="D631">
        <v>1</v>
      </c>
      <c r="E631">
        <v>8</v>
      </c>
      <c r="F631" t="str">
        <f t="shared" si="29"/>
        <v>Oreamuno - 1</v>
      </c>
      <c r="G631">
        <v>165875461.29296899</v>
      </c>
      <c r="H631">
        <f t="shared" si="30"/>
        <v>2.7514668659155252E+16</v>
      </c>
    </row>
    <row r="632" spans="1:8">
      <c r="A632" t="s">
        <v>23</v>
      </c>
      <c r="B632" t="str">
        <f>VLOOKUP(A632,'muni data'!A:B,2)</f>
        <v>Heredia</v>
      </c>
      <c r="C632">
        <v>1996</v>
      </c>
      <c r="D632">
        <v>1</v>
      </c>
      <c r="E632">
        <v>9</v>
      </c>
      <c r="F632" t="str">
        <f t="shared" si="29"/>
        <v>Heredia - 1</v>
      </c>
      <c r="G632">
        <v>255837558.00140399</v>
      </c>
      <c r="H632">
        <f t="shared" si="30"/>
        <v>6.5452856084121752E+16</v>
      </c>
    </row>
    <row r="633" spans="1:8">
      <c r="A633" t="s">
        <v>25</v>
      </c>
      <c r="B633" t="str">
        <f>VLOOKUP(A633,'muni data'!A:B,2)</f>
        <v>Tibas</v>
      </c>
      <c r="C633">
        <v>1996</v>
      </c>
      <c r="D633">
        <v>1</v>
      </c>
      <c r="E633">
        <v>10</v>
      </c>
      <c r="F633" t="str">
        <f t="shared" si="29"/>
        <v>Tibas - 1</v>
      </c>
      <c r="G633">
        <v>1011656.92950439</v>
      </c>
      <c r="H633">
        <f t="shared" si="30"/>
        <v>1023449743014.2502</v>
      </c>
    </row>
    <row r="634" spans="1:8">
      <c r="A634" t="s">
        <v>27</v>
      </c>
      <c r="B634" t="str">
        <f>VLOOKUP(A634,'muni data'!A:B,2)</f>
        <v>Vasquez de Coronado</v>
      </c>
      <c r="C634">
        <v>1996</v>
      </c>
      <c r="D634">
        <v>1</v>
      </c>
      <c r="E634">
        <v>11</v>
      </c>
      <c r="F634" t="str">
        <f t="shared" si="29"/>
        <v>Vasquez de Coronado - 1</v>
      </c>
      <c r="G634">
        <v>223574897.25610399</v>
      </c>
      <c r="H634">
        <f t="shared" si="30"/>
        <v>4.9985734683077456E+16</v>
      </c>
    </row>
    <row r="635" spans="1:8">
      <c r="A635" t="s">
        <v>29</v>
      </c>
      <c r="B635" t="str">
        <f>VLOOKUP(A635,'muni data'!A:B,2)</f>
        <v>Atenas</v>
      </c>
      <c r="C635">
        <v>1996</v>
      </c>
      <c r="D635">
        <v>1</v>
      </c>
      <c r="E635">
        <v>12</v>
      </c>
      <c r="F635" t="str">
        <f t="shared" si="29"/>
        <v>Atenas - 1</v>
      </c>
      <c r="G635">
        <v>122449202.67285199</v>
      </c>
      <c r="H635">
        <f t="shared" si="30"/>
        <v>1.4993807235217184E+16</v>
      </c>
    </row>
    <row r="636" spans="1:8">
      <c r="A636" t="s">
        <v>31</v>
      </c>
      <c r="B636" t="str">
        <f>VLOOKUP(A636,'muni data'!A:B,2)</f>
        <v>Desamparados</v>
      </c>
      <c r="C636">
        <v>1996</v>
      </c>
      <c r="D636">
        <v>1</v>
      </c>
      <c r="E636">
        <v>13</v>
      </c>
      <c r="F636" t="str">
        <f t="shared" si="29"/>
        <v>Desamparados - 1</v>
      </c>
      <c r="G636">
        <v>99654979.474975601</v>
      </c>
      <c r="H636">
        <f t="shared" si="30"/>
        <v>9931114934157808</v>
      </c>
    </row>
    <row r="637" spans="1:8">
      <c r="A637" t="s">
        <v>33</v>
      </c>
      <c r="B637" t="str">
        <f>VLOOKUP(A637,'muni data'!A:B,2)</f>
        <v>Aserri</v>
      </c>
      <c r="C637">
        <v>1996</v>
      </c>
      <c r="D637">
        <v>1</v>
      </c>
      <c r="E637">
        <v>14</v>
      </c>
      <c r="F637" t="str">
        <f t="shared" si="29"/>
        <v>Aserri - 1</v>
      </c>
      <c r="G637">
        <v>162391700.04144299</v>
      </c>
      <c r="H637">
        <f t="shared" si="30"/>
        <v>2.6371064242349996E+16</v>
      </c>
    </row>
    <row r="638" spans="1:8">
      <c r="A638" t="s">
        <v>35</v>
      </c>
      <c r="B638" t="str">
        <f>VLOOKUP(A638,'muni data'!A:B,2)</f>
        <v>Santo Domingo</v>
      </c>
      <c r="C638">
        <v>1996</v>
      </c>
      <c r="D638">
        <v>1</v>
      </c>
      <c r="E638">
        <v>15</v>
      </c>
      <c r="F638" t="str">
        <f t="shared" si="29"/>
        <v>Santo Domingo - 1</v>
      </c>
      <c r="G638">
        <v>15049470.8600464</v>
      </c>
      <c r="H638">
        <f t="shared" si="30"/>
        <v>226486573167385.72</v>
      </c>
    </row>
    <row r="639" spans="1:8">
      <c r="A639" t="s">
        <v>37</v>
      </c>
      <c r="B639" t="str">
        <f>VLOOKUP(A639,'muni data'!A:B,2)</f>
        <v>El Cuarco</v>
      </c>
      <c r="C639">
        <v>1996</v>
      </c>
      <c r="D639">
        <v>1</v>
      </c>
      <c r="E639">
        <v>16</v>
      </c>
      <c r="F639" t="str">
        <f t="shared" si="29"/>
        <v>El Cuarco - 1</v>
      </c>
      <c r="G639">
        <v>164381787.28289801</v>
      </c>
      <c r="H639">
        <f t="shared" si="30"/>
        <v>2.7021371990319928E+16</v>
      </c>
    </row>
    <row r="640" spans="1:8">
      <c r="A640" t="s">
        <v>39</v>
      </c>
      <c r="B640" t="str">
        <f>VLOOKUP(A640,'muni data'!A:B,2)</f>
        <v>Montes de Oca</v>
      </c>
      <c r="C640">
        <v>1996</v>
      </c>
      <c r="D640">
        <v>1</v>
      </c>
      <c r="E640">
        <v>17</v>
      </c>
      <c r="F640" t="str">
        <f t="shared" si="29"/>
        <v>Montes de Oca - 1</v>
      </c>
      <c r="G640">
        <v>6618386.7978515597</v>
      </c>
      <c r="H640">
        <f t="shared" si="30"/>
        <v>43803043805975.82</v>
      </c>
    </row>
    <row r="641" spans="1:8">
      <c r="A641" t="s">
        <v>41</v>
      </c>
      <c r="B641" t="str">
        <f>VLOOKUP(A641,'muni data'!A:B,2)</f>
        <v>Goicoechea</v>
      </c>
      <c r="C641">
        <v>1996</v>
      </c>
      <c r="D641">
        <v>1</v>
      </c>
      <c r="E641">
        <v>18</v>
      </c>
      <c r="F641" t="str">
        <f t="shared" si="29"/>
        <v>Goicoechea - 1</v>
      </c>
      <c r="G641">
        <v>18014568.355102502</v>
      </c>
      <c r="H641">
        <f t="shared" si="30"/>
        <v>324524673020660.44</v>
      </c>
    </row>
    <row r="642" spans="1:8">
      <c r="A642" t="s">
        <v>43</v>
      </c>
      <c r="B642" t="str">
        <f>VLOOKUP(A642,'muni data'!A:B,2)</f>
        <v>Cartago</v>
      </c>
      <c r="C642">
        <v>1996</v>
      </c>
      <c r="D642">
        <v>1</v>
      </c>
      <c r="E642">
        <v>19</v>
      </c>
      <c r="F642" t="str">
        <f t="shared" si="29"/>
        <v>Cartago - 1</v>
      </c>
      <c r="G642">
        <v>237920397.22015399</v>
      </c>
      <c r="H642">
        <f t="shared" si="30"/>
        <v>5.6606115413395856E+16</v>
      </c>
    </row>
    <row r="643" spans="1:8">
      <c r="A643" t="s">
        <v>45</v>
      </c>
      <c r="B643" t="str">
        <f>VLOOKUP(A643,'muni data'!A:B,2)</f>
        <v>San Pablo</v>
      </c>
      <c r="C643">
        <v>1996</v>
      </c>
      <c r="D643">
        <v>1</v>
      </c>
      <c r="E643">
        <v>20</v>
      </c>
      <c r="F643" t="str">
        <f t="shared" ref="F643:F654" si="31">_xlfn.CONCAT(B643, " - ", D643)</f>
        <v>San Pablo - 1</v>
      </c>
      <c r="G643">
        <v>2546239.10400391</v>
      </c>
      <c r="H643">
        <f t="shared" ref="H643:H654" si="32">G643*G643</f>
        <v>6483333574758.6348</v>
      </c>
    </row>
    <row r="644" spans="1:8">
      <c r="A644" t="s">
        <v>47</v>
      </c>
      <c r="B644" t="str">
        <f>VLOOKUP(A644,'muni data'!A:B,2)</f>
        <v>Curridabat</v>
      </c>
      <c r="C644">
        <v>1996</v>
      </c>
      <c r="D644">
        <v>1</v>
      </c>
      <c r="E644">
        <v>21</v>
      </c>
      <c r="F644" t="str">
        <f t="shared" si="31"/>
        <v>Curridabat - 1</v>
      </c>
      <c r="G644">
        <v>894712.25</v>
      </c>
      <c r="H644">
        <f t="shared" si="32"/>
        <v>800510010300.0625</v>
      </c>
    </row>
    <row r="645" spans="1:8">
      <c r="A645" t="s">
        <v>49</v>
      </c>
      <c r="B645" t="str">
        <f>VLOOKUP(A645,'muni data'!A:B,2)</f>
        <v>Alajuelita</v>
      </c>
      <c r="C645">
        <v>1996</v>
      </c>
      <c r="D645">
        <v>1</v>
      </c>
      <c r="E645">
        <v>22</v>
      </c>
      <c r="F645" t="str">
        <f t="shared" si="31"/>
        <v>Alajuelita - 1</v>
      </c>
      <c r="G645">
        <v>15791193.947448701</v>
      </c>
      <c r="H645">
        <f t="shared" si="32"/>
        <v>249361806285940.47</v>
      </c>
    </row>
    <row r="646" spans="1:8">
      <c r="A646" t="s">
        <v>51</v>
      </c>
      <c r="B646" t="str">
        <f>VLOOKUP(A646,'muni data'!A:B,2)</f>
        <v>Barva</v>
      </c>
      <c r="C646">
        <v>1996</v>
      </c>
      <c r="D646">
        <v>1</v>
      </c>
      <c r="E646">
        <v>23</v>
      </c>
      <c r="F646" t="str">
        <f t="shared" si="31"/>
        <v>Barva - 1</v>
      </c>
      <c r="G646">
        <v>51014798.040466301</v>
      </c>
      <c r="H646">
        <f t="shared" si="32"/>
        <v>2602509619109564.5</v>
      </c>
    </row>
    <row r="647" spans="1:8">
      <c r="A647" t="s">
        <v>53</v>
      </c>
      <c r="B647" t="str">
        <f>VLOOKUP(A647,'muni data'!A:B,2)</f>
        <v>Belen</v>
      </c>
      <c r="C647">
        <v>1996</v>
      </c>
      <c r="D647">
        <v>1</v>
      </c>
      <c r="E647">
        <v>24</v>
      </c>
      <c r="F647" t="str">
        <f t="shared" si="31"/>
        <v>Belen - 1</v>
      </c>
      <c r="G647">
        <v>2432930.7996215802</v>
      </c>
      <c r="H647">
        <f t="shared" si="32"/>
        <v>5919152275747.3018</v>
      </c>
    </row>
    <row r="648" spans="1:8">
      <c r="A648" t="s">
        <v>55</v>
      </c>
      <c r="B648" t="str">
        <f>VLOOKUP(A648,'muni data'!A:B,2)</f>
        <v>Escazu</v>
      </c>
      <c r="C648">
        <v>1996</v>
      </c>
      <c r="D648">
        <v>1</v>
      </c>
      <c r="E648">
        <v>25</v>
      </c>
      <c r="F648" t="str">
        <f t="shared" si="31"/>
        <v>Escazu - 1</v>
      </c>
      <c r="G648">
        <v>23202002.404724099</v>
      </c>
      <c r="H648">
        <f t="shared" si="32"/>
        <v>538332915588822.88</v>
      </c>
    </row>
    <row r="649" spans="1:8">
      <c r="A649" t="s">
        <v>57</v>
      </c>
      <c r="B649" t="str">
        <f>VLOOKUP(A649,'muni data'!A:B,2)</f>
        <v>Flores</v>
      </c>
      <c r="C649">
        <v>1996</v>
      </c>
      <c r="D649">
        <v>1</v>
      </c>
      <c r="E649">
        <v>26</v>
      </c>
      <c r="F649" t="str">
        <f t="shared" si="31"/>
        <v>Flores - 1</v>
      </c>
      <c r="G649">
        <v>1981681.82739258</v>
      </c>
      <c r="H649">
        <f t="shared" si="32"/>
        <v>3927062865017.9951</v>
      </c>
    </row>
    <row r="650" spans="1:8">
      <c r="A650" t="s">
        <v>59</v>
      </c>
      <c r="B650" t="str">
        <f>VLOOKUP(A650,'muni data'!A:B,2)</f>
        <v>La Union</v>
      </c>
      <c r="C650">
        <v>1996</v>
      </c>
      <c r="D650">
        <v>1</v>
      </c>
      <c r="E650">
        <v>27</v>
      </c>
      <c r="F650" t="str">
        <f t="shared" si="31"/>
        <v>La Union - 1</v>
      </c>
      <c r="G650">
        <v>30276435.7111816</v>
      </c>
      <c r="H650">
        <f t="shared" si="32"/>
        <v>916662559373312.5</v>
      </c>
    </row>
    <row r="651" spans="1:8">
      <c r="A651" t="s">
        <v>61</v>
      </c>
      <c r="B651" t="str">
        <f>VLOOKUP(A651,'muni data'!A:B,2)</f>
        <v>San Isidro</v>
      </c>
      <c r="C651">
        <v>1996</v>
      </c>
      <c r="D651">
        <v>1</v>
      </c>
      <c r="E651">
        <v>28</v>
      </c>
      <c r="F651" t="str">
        <f t="shared" si="31"/>
        <v>San Isidro - 1</v>
      </c>
      <c r="G651">
        <v>22697406.345520001</v>
      </c>
      <c r="H651">
        <f t="shared" si="32"/>
        <v>515172254813651.63</v>
      </c>
    </row>
    <row r="652" spans="1:8">
      <c r="A652" t="s">
        <v>63</v>
      </c>
      <c r="B652" t="str">
        <f>VLOOKUP(A652,'muni data'!A:B,2)</f>
        <v>San Rafael</v>
      </c>
      <c r="C652">
        <v>1996</v>
      </c>
      <c r="D652">
        <v>1</v>
      </c>
      <c r="E652">
        <v>29</v>
      </c>
      <c r="F652" t="str">
        <f t="shared" si="31"/>
        <v>San Rafael - 1</v>
      </c>
      <c r="G652">
        <v>42794314.685363799</v>
      </c>
      <c r="H652">
        <f t="shared" si="32"/>
        <v>1831353369389943.8</v>
      </c>
    </row>
    <row r="653" spans="1:8">
      <c r="A653" t="s">
        <v>65</v>
      </c>
      <c r="B653" t="str">
        <f>VLOOKUP(A653,'muni data'!A:B,2)</f>
        <v>Santa Ana</v>
      </c>
      <c r="C653">
        <v>1996</v>
      </c>
      <c r="D653">
        <v>1</v>
      </c>
      <c r="E653">
        <v>30</v>
      </c>
      <c r="F653" t="str">
        <f t="shared" si="31"/>
        <v>Santa Ana - 1</v>
      </c>
      <c r="G653">
        <v>50079821.468139596</v>
      </c>
      <c r="H653">
        <f t="shared" si="32"/>
        <v>2507988518280735.5</v>
      </c>
    </row>
    <row r="654" spans="1:8">
      <c r="A654" t="s">
        <v>67</v>
      </c>
      <c r="B654" t="str">
        <f>VLOOKUP(A654,'muni data'!A:B,2)</f>
        <v>Santa Barbara</v>
      </c>
      <c r="C654">
        <v>1996</v>
      </c>
      <c r="D654">
        <v>1</v>
      </c>
      <c r="E654">
        <v>31</v>
      </c>
      <c r="F654" t="str">
        <f t="shared" si="31"/>
        <v>Santa Barbara - 1</v>
      </c>
      <c r="G654">
        <v>47868125.162841797</v>
      </c>
      <c r="H654">
        <f t="shared" si="32"/>
        <v>2291357406605488</v>
      </c>
    </row>
  </sheetData>
  <sortState xmlns:xlrd2="http://schemas.microsoft.com/office/spreadsheetml/2017/richdata2" ref="J2:K654">
    <sortCondition ref="J2:J6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799F-853B-49DC-80BB-9951EBE30719}">
  <dimension ref="A1:C3998"/>
  <sheetViews>
    <sheetView workbookViewId="0">
      <selection activeCell="G9" sqref="G9"/>
    </sheetView>
  </sheetViews>
  <sheetFormatPr defaultRowHeight="15"/>
  <sheetData>
    <row r="1" spans="1:3">
      <c r="A1" t="s">
        <v>3</v>
      </c>
      <c r="B1" t="s">
        <v>108</v>
      </c>
      <c r="C1" t="s">
        <v>5</v>
      </c>
    </row>
    <row r="2" spans="1:3">
      <c r="A2" t="s">
        <v>9</v>
      </c>
      <c r="B2" t="str">
        <f>VLOOKUP(A2,'muni data'!A:B,2)</f>
        <v>Alajuela</v>
      </c>
      <c r="C2">
        <v>1300.70654296875</v>
      </c>
    </row>
    <row r="3" spans="1:3">
      <c r="A3" t="s">
        <v>9</v>
      </c>
      <c r="B3" t="str">
        <f>VLOOKUP(A3,'muni data'!A:B,2)</f>
        <v>Alajuela</v>
      </c>
      <c r="C3">
        <v>882.83428955078102</v>
      </c>
    </row>
    <row r="4" spans="1:3">
      <c r="A4" t="s">
        <v>9</v>
      </c>
      <c r="B4" t="str">
        <f>VLOOKUP(A4,'muni data'!A:B,2)</f>
        <v>Alajuela</v>
      </c>
      <c r="C4">
        <v>882.83654785156295</v>
      </c>
    </row>
    <row r="5" spans="1:3">
      <c r="A5" t="s">
        <v>9</v>
      </c>
      <c r="B5" t="str">
        <f>VLOOKUP(A5,'muni data'!A:B,2)</f>
        <v>Alajuela</v>
      </c>
      <c r="C5">
        <v>882.84240722656295</v>
      </c>
    </row>
    <row r="6" spans="1:3">
      <c r="A6" t="s">
        <v>9</v>
      </c>
      <c r="B6" t="str">
        <f>VLOOKUP(A6,'muni data'!A:B,2)</f>
        <v>Alajuela</v>
      </c>
      <c r="C6">
        <v>2647.2207641601599</v>
      </c>
    </row>
    <row r="7" spans="1:3">
      <c r="A7" t="s">
        <v>9</v>
      </c>
      <c r="B7" t="str">
        <f>VLOOKUP(A7,'muni data'!A:B,2)</f>
        <v>Alajuela</v>
      </c>
      <c r="C7">
        <v>1765.3678588867199</v>
      </c>
    </row>
    <row r="8" spans="1:3">
      <c r="A8" t="s">
        <v>9</v>
      </c>
      <c r="B8" t="str">
        <f>VLOOKUP(A8,'muni data'!A:B,2)</f>
        <v>Alajuela</v>
      </c>
      <c r="C8">
        <v>883.00848388671898</v>
      </c>
    </row>
    <row r="9" spans="1:3">
      <c r="A9" t="s">
        <v>9</v>
      </c>
      <c r="B9" t="str">
        <f>VLOOKUP(A9,'muni data'!A:B,2)</f>
        <v>Alajuela</v>
      </c>
      <c r="C9">
        <v>883.00946044921898</v>
      </c>
    </row>
    <row r="10" spans="1:3">
      <c r="A10" t="s">
        <v>9</v>
      </c>
      <c r="B10" t="str">
        <f>VLOOKUP(A10,'muni data'!A:B,2)</f>
        <v>Alajuela</v>
      </c>
      <c r="C10">
        <v>883.01202392578102</v>
      </c>
    </row>
    <row r="11" spans="1:3">
      <c r="A11" t="s">
        <v>9</v>
      </c>
      <c r="B11" t="str">
        <f>VLOOKUP(A11,'muni data'!A:B,2)</f>
        <v>Alajuela</v>
      </c>
      <c r="C11">
        <v>883.01922607421898</v>
      </c>
    </row>
    <row r="12" spans="1:3">
      <c r="A12" t="s">
        <v>9</v>
      </c>
      <c r="B12" t="str">
        <f>VLOOKUP(A12,'muni data'!A:B,2)</f>
        <v>Alajuela</v>
      </c>
      <c r="C12">
        <v>883.0224609375</v>
      </c>
    </row>
    <row r="13" spans="1:3">
      <c r="A13" t="s">
        <v>9</v>
      </c>
      <c r="B13" t="str">
        <f>VLOOKUP(A13,'muni data'!A:B,2)</f>
        <v>Alajuela</v>
      </c>
      <c r="C13">
        <v>883.02508544921898</v>
      </c>
    </row>
    <row r="14" spans="1:3">
      <c r="A14" t="s">
        <v>9</v>
      </c>
      <c r="B14" t="str">
        <f>VLOOKUP(A14,'muni data'!A:B,2)</f>
        <v>Alajuela</v>
      </c>
      <c r="C14">
        <v>883.22491455078102</v>
      </c>
    </row>
    <row r="15" spans="1:3">
      <c r="A15" t="s">
        <v>9</v>
      </c>
      <c r="B15" t="str">
        <f>VLOOKUP(A15,'muni data'!A:B,2)</f>
        <v>Alajuela</v>
      </c>
      <c r="C15">
        <v>883.22674560546898</v>
      </c>
    </row>
    <row r="16" spans="1:3">
      <c r="A16" t="s">
        <v>9</v>
      </c>
      <c r="B16" t="str">
        <f>VLOOKUP(A16,'muni data'!A:B,2)</f>
        <v>Alajuela</v>
      </c>
      <c r="C16">
        <v>883.17517089843795</v>
      </c>
    </row>
    <row r="17" spans="1:3">
      <c r="A17" t="s">
        <v>9</v>
      </c>
      <c r="B17" t="str">
        <f>VLOOKUP(A17,'muni data'!A:B,2)</f>
        <v>Alajuela</v>
      </c>
      <c r="C17">
        <v>883.231689453125</v>
      </c>
    </row>
    <row r="18" spans="1:3">
      <c r="A18" t="s">
        <v>9</v>
      </c>
      <c r="B18" t="str">
        <f>VLOOKUP(A18,'muni data'!A:B,2)</f>
        <v>Alajuela</v>
      </c>
      <c r="C18">
        <v>883.20806884765602</v>
      </c>
    </row>
    <row r="19" spans="1:3">
      <c r="A19" t="s">
        <v>9</v>
      </c>
      <c r="B19" t="str">
        <f>VLOOKUP(A19,'muni data'!A:B,2)</f>
        <v>Alajuela</v>
      </c>
      <c r="C19">
        <v>883.19000244140602</v>
      </c>
    </row>
    <row r="20" spans="1:3">
      <c r="A20" t="s">
        <v>9</v>
      </c>
      <c r="B20" t="str">
        <f>VLOOKUP(A20,'muni data'!A:B,2)</f>
        <v>Alajuela</v>
      </c>
      <c r="C20">
        <v>8824.0305786132794</v>
      </c>
    </row>
    <row r="21" spans="1:3">
      <c r="A21" t="s">
        <v>9</v>
      </c>
      <c r="B21" t="str">
        <f>VLOOKUP(A21,'muni data'!A:B,2)</f>
        <v>Alajuela</v>
      </c>
      <c r="C21">
        <v>883.18957519531295</v>
      </c>
    </row>
    <row r="22" spans="1:3">
      <c r="A22" t="s">
        <v>9</v>
      </c>
      <c r="B22" t="str">
        <f>VLOOKUP(A22,'muni data'!A:B,2)</f>
        <v>Alajuela</v>
      </c>
      <c r="C22">
        <v>883.190673828125</v>
      </c>
    </row>
    <row r="23" spans="1:3">
      <c r="A23" t="s">
        <v>9</v>
      </c>
      <c r="B23" t="str">
        <f>VLOOKUP(A23,'muni data'!A:B,2)</f>
        <v>Alajuela</v>
      </c>
      <c r="C23">
        <v>2648.2633056640602</v>
      </c>
    </row>
    <row r="24" spans="1:3">
      <c r="A24" t="s">
        <v>9</v>
      </c>
      <c r="B24" t="str">
        <f>VLOOKUP(A24,'muni data'!A:B,2)</f>
        <v>Alajuela</v>
      </c>
      <c r="C24">
        <v>883.25909423828102</v>
      </c>
    </row>
    <row r="25" spans="1:3">
      <c r="A25" t="s">
        <v>9</v>
      </c>
      <c r="B25" t="str">
        <f>VLOOKUP(A25,'muni data'!A:B,2)</f>
        <v>Alajuela</v>
      </c>
      <c r="C25">
        <v>883.26281738281295</v>
      </c>
    </row>
    <row r="26" spans="1:3">
      <c r="A26" t="s">
        <v>9</v>
      </c>
      <c r="B26" t="str">
        <f>VLOOKUP(A26,'muni data'!A:B,2)</f>
        <v>Alajuela</v>
      </c>
      <c r="C26">
        <v>3531.1119995117201</v>
      </c>
    </row>
    <row r="27" spans="1:3">
      <c r="A27" t="s">
        <v>9</v>
      </c>
      <c r="B27" t="str">
        <f>VLOOKUP(A27,'muni data'!A:B,2)</f>
        <v>Alajuela</v>
      </c>
      <c r="C27">
        <v>1765.9286499023401</v>
      </c>
    </row>
    <row r="28" spans="1:3">
      <c r="A28" t="s">
        <v>9</v>
      </c>
      <c r="B28" t="str">
        <f>VLOOKUP(A28,'muni data'!A:B,2)</f>
        <v>Alajuela</v>
      </c>
      <c r="C28">
        <v>5296.2152099609402</v>
      </c>
    </row>
    <row r="29" spans="1:3">
      <c r="A29" t="s">
        <v>9</v>
      </c>
      <c r="B29" t="str">
        <f>VLOOKUP(A29,'muni data'!A:B,2)</f>
        <v>Alajuela</v>
      </c>
      <c r="C29">
        <v>883.29357910156295</v>
      </c>
    </row>
    <row r="30" spans="1:3">
      <c r="A30" t="s">
        <v>9</v>
      </c>
      <c r="B30" t="str">
        <f>VLOOKUP(A30,'muni data'!A:B,2)</f>
        <v>Alajuela</v>
      </c>
      <c r="C30">
        <v>883.29345703125</v>
      </c>
    </row>
    <row r="31" spans="1:3">
      <c r="A31" t="s">
        <v>9</v>
      </c>
      <c r="B31" t="str">
        <f>VLOOKUP(A31,'muni data'!A:B,2)</f>
        <v>Alajuela</v>
      </c>
      <c r="C31">
        <v>883.25061035156295</v>
      </c>
    </row>
    <row r="32" spans="1:3">
      <c r="A32" t="s">
        <v>9</v>
      </c>
      <c r="B32" t="str">
        <f>VLOOKUP(A32,'muni data'!A:B,2)</f>
        <v>Alajuela</v>
      </c>
      <c r="C32">
        <v>883.25079345703102</v>
      </c>
    </row>
    <row r="33" spans="1:3">
      <c r="A33" t="s">
        <v>9</v>
      </c>
      <c r="B33" t="str">
        <f>VLOOKUP(A33,'muni data'!A:B,2)</f>
        <v>Alajuela</v>
      </c>
      <c r="C33">
        <v>883.252197265625</v>
      </c>
    </row>
    <row r="34" spans="1:3">
      <c r="A34" t="s">
        <v>9</v>
      </c>
      <c r="B34" t="str">
        <f>VLOOKUP(A34,'muni data'!A:B,2)</f>
        <v>Alajuela</v>
      </c>
      <c r="C34">
        <v>9706.5437622070294</v>
      </c>
    </row>
    <row r="35" spans="1:3">
      <c r="A35" t="s">
        <v>9</v>
      </c>
      <c r="B35" t="str">
        <f>VLOOKUP(A35,'muni data'!A:B,2)</f>
        <v>Alajuela</v>
      </c>
      <c r="C35">
        <v>883.26837158203102</v>
      </c>
    </row>
    <row r="36" spans="1:3">
      <c r="A36" t="s">
        <v>9</v>
      </c>
      <c r="B36" t="str">
        <f>VLOOKUP(A36,'muni data'!A:B,2)</f>
        <v>Alajuela</v>
      </c>
      <c r="C36">
        <v>2648.4942016601599</v>
      </c>
    </row>
    <row r="37" spans="1:3">
      <c r="A37" t="s">
        <v>9</v>
      </c>
      <c r="B37" t="str">
        <f>VLOOKUP(A37,'muni data'!A:B,2)</f>
        <v>Alajuela</v>
      </c>
      <c r="C37">
        <v>883.24914550781295</v>
      </c>
    </row>
    <row r="38" spans="1:3">
      <c r="A38" t="s">
        <v>9</v>
      </c>
      <c r="B38" t="str">
        <f>VLOOKUP(A38,'muni data'!A:B,2)</f>
        <v>Alajuela</v>
      </c>
      <c r="C38">
        <v>883.272705078125</v>
      </c>
    </row>
    <row r="39" spans="1:3">
      <c r="A39" t="s">
        <v>9</v>
      </c>
      <c r="B39" t="str">
        <f>VLOOKUP(A39,'muni data'!A:B,2)</f>
        <v>Alajuela</v>
      </c>
      <c r="C39">
        <v>1765.77722167969</v>
      </c>
    </row>
    <row r="40" spans="1:3">
      <c r="A40" t="s">
        <v>9</v>
      </c>
      <c r="B40" t="str">
        <f>VLOOKUP(A40,'muni data'!A:B,2)</f>
        <v>Alajuela</v>
      </c>
      <c r="C40">
        <v>1765.83374023438</v>
      </c>
    </row>
    <row r="41" spans="1:3">
      <c r="A41" t="s">
        <v>9</v>
      </c>
      <c r="B41" t="str">
        <f>VLOOKUP(A41,'muni data'!A:B,2)</f>
        <v>Alajuela</v>
      </c>
      <c r="C41">
        <v>883.26965332031295</v>
      </c>
    </row>
    <row r="42" spans="1:3">
      <c r="A42" t="s">
        <v>9</v>
      </c>
      <c r="B42" t="str">
        <f>VLOOKUP(A42,'muni data'!A:B,2)</f>
        <v>Alajuela</v>
      </c>
      <c r="C42">
        <v>883.23394775390602</v>
      </c>
    </row>
    <row r="43" spans="1:3">
      <c r="A43" t="s">
        <v>9</v>
      </c>
      <c r="B43" t="str">
        <f>VLOOKUP(A43,'muni data'!A:B,2)</f>
        <v>Alajuela</v>
      </c>
      <c r="C43">
        <v>883.243896484375</v>
      </c>
    </row>
    <row r="44" spans="1:3">
      <c r="A44" t="s">
        <v>9</v>
      </c>
      <c r="B44" t="str">
        <f>VLOOKUP(A44,'muni data'!A:B,2)</f>
        <v>Alajuela</v>
      </c>
      <c r="C44">
        <v>1765.8836059570301</v>
      </c>
    </row>
    <row r="45" spans="1:3">
      <c r="A45" t="s">
        <v>9</v>
      </c>
      <c r="B45" t="str">
        <f>VLOOKUP(A45,'muni data'!A:B,2)</f>
        <v>Alajuela</v>
      </c>
      <c r="C45">
        <v>883.27087402343795</v>
      </c>
    </row>
    <row r="46" spans="1:3">
      <c r="A46" t="s">
        <v>9</v>
      </c>
      <c r="B46" t="str">
        <f>VLOOKUP(A46,'muni data'!A:B,2)</f>
        <v>Alajuela</v>
      </c>
      <c r="C46">
        <v>883.32800292968795</v>
      </c>
    </row>
    <row r="47" spans="1:3">
      <c r="A47" t="s">
        <v>9</v>
      </c>
      <c r="B47" t="str">
        <f>VLOOKUP(A47,'muni data'!A:B,2)</f>
        <v>Alajuela</v>
      </c>
      <c r="C47">
        <v>1765.84045410156</v>
      </c>
    </row>
    <row r="48" spans="1:3">
      <c r="A48" t="s">
        <v>9</v>
      </c>
      <c r="B48" t="str">
        <f>VLOOKUP(A48,'muni data'!A:B,2)</f>
        <v>Alajuela</v>
      </c>
      <c r="C48">
        <v>883.31396484375</v>
      </c>
    </row>
    <row r="49" spans="1:3">
      <c r="A49" t="s">
        <v>9</v>
      </c>
      <c r="B49" t="str">
        <f>VLOOKUP(A49,'muni data'!A:B,2)</f>
        <v>Alajuela</v>
      </c>
      <c r="C49">
        <v>883.30999755859398</v>
      </c>
    </row>
    <row r="50" spans="1:3">
      <c r="A50" t="s">
        <v>9</v>
      </c>
      <c r="B50" t="str">
        <f>VLOOKUP(A50,'muni data'!A:B,2)</f>
        <v>Alajuela</v>
      </c>
      <c r="C50">
        <v>883.2509765625</v>
      </c>
    </row>
    <row r="51" spans="1:3">
      <c r="A51" t="s">
        <v>9</v>
      </c>
      <c r="B51" t="str">
        <f>VLOOKUP(A51,'muni data'!A:B,2)</f>
        <v>Alajuela</v>
      </c>
      <c r="C51">
        <v>2648.5972900390602</v>
      </c>
    </row>
    <row r="52" spans="1:3">
      <c r="A52" t="s">
        <v>9</v>
      </c>
      <c r="B52" t="str">
        <f>VLOOKUP(A52,'muni data'!A:B,2)</f>
        <v>Alajuela</v>
      </c>
      <c r="C52">
        <v>883.31555175781295</v>
      </c>
    </row>
    <row r="53" spans="1:3">
      <c r="A53" t="s">
        <v>9</v>
      </c>
      <c r="B53" t="str">
        <f>VLOOKUP(A53,'muni data'!A:B,2)</f>
        <v>Alajuela</v>
      </c>
      <c r="C53">
        <v>5295.8960571289099</v>
      </c>
    </row>
    <row r="54" spans="1:3">
      <c r="A54" t="s">
        <v>9</v>
      </c>
      <c r="B54" t="str">
        <f>VLOOKUP(A54,'muni data'!A:B,2)</f>
        <v>Alajuela</v>
      </c>
      <c r="C54">
        <v>883.314208984375</v>
      </c>
    </row>
    <row r="55" spans="1:3">
      <c r="A55" t="s">
        <v>9</v>
      </c>
      <c r="B55" t="str">
        <f>VLOOKUP(A55,'muni data'!A:B,2)</f>
        <v>Alajuela</v>
      </c>
      <c r="C55">
        <v>883.30377197265602</v>
      </c>
    </row>
    <row r="56" spans="1:3">
      <c r="A56" t="s">
        <v>9</v>
      </c>
      <c r="B56" t="str">
        <f>VLOOKUP(A56,'muni data'!A:B,2)</f>
        <v>Alajuela</v>
      </c>
      <c r="C56">
        <v>18532.638122558601</v>
      </c>
    </row>
    <row r="57" spans="1:3">
      <c r="A57" t="s">
        <v>9</v>
      </c>
      <c r="B57" t="str">
        <f>VLOOKUP(A57,'muni data'!A:B,2)</f>
        <v>Alajuela</v>
      </c>
      <c r="C57">
        <v>19412.772094726599</v>
      </c>
    </row>
    <row r="58" spans="1:3">
      <c r="A58" t="s">
        <v>9</v>
      </c>
      <c r="B58" t="str">
        <f>VLOOKUP(A58,'muni data'!A:B,2)</f>
        <v>Alajuela</v>
      </c>
      <c r="C58">
        <v>883.32409667968795</v>
      </c>
    </row>
    <row r="59" spans="1:3">
      <c r="A59" t="s">
        <v>9</v>
      </c>
      <c r="B59" t="str">
        <f>VLOOKUP(A59,'muni data'!A:B,2)</f>
        <v>Alajuela</v>
      </c>
      <c r="C59">
        <v>883.2900390625</v>
      </c>
    </row>
    <row r="60" spans="1:3">
      <c r="A60" t="s">
        <v>9</v>
      </c>
      <c r="B60" t="str">
        <f>VLOOKUP(A60,'muni data'!A:B,2)</f>
        <v>Alajuela</v>
      </c>
      <c r="C60">
        <v>1765.9303588867199</v>
      </c>
    </row>
    <row r="61" spans="1:3">
      <c r="A61" t="s">
        <v>9</v>
      </c>
      <c r="B61" t="str">
        <f>VLOOKUP(A61,'muni data'!A:B,2)</f>
        <v>Alajuela</v>
      </c>
      <c r="C61">
        <v>883.30944824218795</v>
      </c>
    </row>
    <row r="62" spans="1:3">
      <c r="A62" t="s">
        <v>9</v>
      </c>
      <c r="B62" t="str">
        <f>VLOOKUP(A62,'muni data'!A:B,2)</f>
        <v>Alajuela</v>
      </c>
      <c r="C62">
        <v>883.32110595703102</v>
      </c>
    </row>
    <row r="63" spans="1:3">
      <c r="A63" t="s">
        <v>9</v>
      </c>
      <c r="B63" t="str">
        <f>VLOOKUP(A63,'muni data'!A:B,2)</f>
        <v>Alajuela</v>
      </c>
      <c r="C63">
        <v>1765.9677734375</v>
      </c>
    </row>
    <row r="64" spans="1:3">
      <c r="A64" t="s">
        <v>9</v>
      </c>
      <c r="B64" t="str">
        <f>VLOOKUP(A64,'muni data'!A:B,2)</f>
        <v>Alajuela</v>
      </c>
      <c r="C64">
        <v>1765.9859008789099</v>
      </c>
    </row>
    <row r="65" spans="1:3">
      <c r="A65" t="s">
        <v>9</v>
      </c>
      <c r="B65" t="str">
        <f>VLOOKUP(A65,'muni data'!A:B,2)</f>
        <v>Alajuela</v>
      </c>
      <c r="C65">
        <v>16766.804809570302</v>
      </c>
    </row>
    <row r="66" spans="1:3">
      <c r="A66" t="s">
        <v>9</v>
      </c>
      <c r="B66" t="str">
        <f>VLOOKUP(A66,'muni data'!A:B,2)</f>
        <v>Alajuela</v>
      </c>
      <c r="C66">
        <v>883.35888671875</v>
      </c>
    </row>
    <row r="67" spans="1:3">
      <c r="A67" t="s">
        <v>9</v>
      </c>
      <c r="B67" t="str">
        <f>VLOOKUP(A67,'muni data'!A:B,2)</f>
        <v>Alajuela</v>
      </c>
      <c r="C67">
        <v>1765.89855957031</v>
      </c>
    </row>
    <row r="68" spans="1:3">
      <c r="A68" t="s">
        <v>9</v>
      </c>
      <c r="B68" t="str">
        <f>VLOOKUP(A68,'muni data'!A:B,2)</f>
        <v>Alajuela</v>
      </c>
      <c r="C68">
        <v>3530.5258178710901</v>
      </c>
    </row>
    <row r="69" spans="1:3">
      <c r="A69" t="s">
        <v>9</v>
      </c>
      <c r="B69" t="str">
        <f>VLOOKUP(A69,'muni data'!A:B,2)</f>
        <v>Alajuela</v>
      </c>
      <c r="C69">
        <v>883.321533203125</v>
      </c>
    </row>
    <row r="70" spans="1:3">
      <c r="A70" t="s">
        <v>9</v>
      </c>
      <c r="B70" t="str">
        <f>VLOOKUP(A70,'muni data'!A:B,2)</f>
        <v>Alajuela</v>
      </c>
      <c r="C70">
        <v>883.33605957031295</v>
      </c>
    </row>
    <row r="71" spans="1:3">
      <c r="A71" t="s">
        <v>9</v>
      </c>
      <c r="B71" t="str">
        <f>VLOOKUP(A71,'muni data'!A:B,2)</f>
        <v>Alajuela</v>
      </c>
      <c r="C71">
        <v>7061.7022094726599</v>
      </c>
    </row>
    <row r="72" spans="1:3">
      <c r="A72" t="s">
        <v>9</v>
      </c>
      <c r="B72" t="str">
        <f>VLOOKUP(A72,'muni data'!A:B,2)</f>
        <v>Alajuela</v>
      </c>
      <c r="C72">
        <v>7060.0162963867197</v>
      </c>
    </row>
    <row r="73" spans="1:3">
      <c r="A73" t="s">
        <v>9</v>
      </c>
      <c r="B73" t="str">
        <f>VLOOKUP(A73,'muni data'!A:B,2)</f>
        <v>Alajuela</v>
      </c>
      <c r="C73">
        <v>3530.7316284179701</v>
      </c>
    </row>
    <row r="74" spans="1:3">
      <c r="A74" t="s">
        <v>9</v>
      </c>
      <c r="B74" t="str">
        <f>VLOOKUP(A74,'muni data'!A:B,2)</f>
        <v>Alajuela</v>
      </c>
      <c r="C74">
        <v>4413.5613403320303</v>
      </c>
    </row>
    <row r="75" spans="1:3">
      <c r="A75" t="s">
        <v>9</v>
      </c>
      <c r="B75" t="str">
        <f>VLOOKUP(A75,'muni data'!A:B,2)</f>
        <v>Alajuela</v>
      </c>
      <c r="C75">
        <v>19414.961120605501</v>
      </c>
    </row>
    <row r="76" spans="1:3">
      <c r="A76" t="s">
        <v>9</v>
      </c>
      <c r="B76" t="str">
        <f>VLOOKUP(A76,'muni data'!A:B,2)</f>
        <v>Alajuela</v>
      </c>
      <c r="C76">
        <v>2648.65600585938</v>
      </c>
    </row>
    <row r="77" spans="1:3">
      <c r="A77" t="s">
        <v>9</v>
      </c>
      <c r="B77" t="str">
        <f>VLOOKUP(A77,'muni data'!A:B,2)</f>
        <v>Alajuela</v>
      </c>
      <c r="C77">
        <v>883.36462402343795</v>
      </c>
    </row>
    <row r="78" spans="1:3">
      <c r="A78" t="s">
        <v>9</v>
      </c>
      <c r="B78" t="str">
        <f>VLOOKUP(A78,'muni data'!A:B,2)</f>
        <v>Alajuela</v>
      </c>
      <c r="C78">
        <v>883.24884033203102</v>
      </c>
    </row>
    <row r="79" spans="1:3">
      <c r="A79" t="s">
        <v>9</v>
      </c>
      <c r="B79" t="str">
        <f>VLOOKUP(A79,'muni data'!A:B,2)</f>
        <v>Alajuela</v>
      </c>
      <c r="C79">
        <v>883.31988525390602</v>
      </c>
    </row>
    <row r="80" spans="1:3">
      <c r="A80" t="s">
        <v>9</v>
      </c>
      <c r="B80" t="str">
        <f>VLOOKUP(A80,'muni data'!A:B,2)</f>
        <v>Alajuela</v>
      </c>
      <c r="C80">
        <v>7943.77734375</v>
      </c>
    </row>
    <row r="81" spans="1:3">
      <c r="A81" t="s">
        <v>9</v>
      </c>
      <c r="B81" t="str">
        <f>VLOOKUP(A81,'muni data'!A:B,2)</f>
        <v>Alajuela</v>
      </c>
      <c r="C81">
        <v>2648.80419921875</v>
      </c>
    </row>
    <row r="82" spans="1:3">
      <c r="A82" t="s">
        <v>9</v>
      </c>
      <c r="B82" t="str">
        <f>VLOOKUP(A82,'muni data'!A:B,2)</f>
        <v>Alajuela</v>
      </c>
      <c r="C82">
        <v>6179.6880493164099</v>
      </c>
    </row>
    <row r="83" spans="1:3">
      <c r="A83" t="s">
        <v>9</v>
      </c>
      <c r="B83" t="str">
        <f>VLOOKUP(A83,'muni data'!A:B,2)</f>
        <v>Alajuela</v>
      </c>
      <c r="C83">
        <v>1765.99072265625</v>
      </c>
    </row>
    <row r="84" spans="1:3">
      <c r="A84" t="s">
        <v>9</v>
      </c>
      <c r="B84" t="str">
        <f>VLOOKUP(A84,'muni data'!A:B,2)</f>
        <v>Alajuela</v>
      </c>
      <c r="C84">
        <v>2648.5242919921898</v>
      </c>
    </row>
    <row r="85" spans="1:3">
      <c r="A85" t="s">
        <v>9</v>
      </c>
      <c r="B85" t="str">
        <f>VLOOKUP(A85,'muni data'!A:B,2)</f>
        <v>Alajuela</v>
      </c>
      <c r="C85">
        <v>883.30920410156295</v>
      </c>
    </row>
    <row r="86" spans="1:3">
      <c r="A86" t="s">
        <v>9</v>
      </c>
      <c r="B86" t="str">
        <f>VLOOKUP(A86,'muni data'!A:B,2)</f>
        <v>Alajuela</v>
      </c>
      <c r="C86">
        <v>883.33367919921898</v>
      </c>
    </row>
    <row r="87" spans="1:3">
      <c r="A87" t="s">
        <v>9</v>
      </c>
      <c r="B87" t="str">
        <f>VLOOKUP(A87,'muni data'!A:B,2)</f>
        <v>Alajuela</v>
      </c>
      <c r="C87">
        <v>883.28045654296898</v>
      </c>
    </row>
    <row r="88" spans="1:3">
      <c r="A88" t="s">
        <v>9</v>
      </c>
      <c r="B88" t="str">
        <f>VLOOKUP(A88,'muni data'!A:B,2)</f>
        <v>Alajuela</v>
      </c>
      <c r="C88">
        <v>5295.1203002929697</v>
      </c>
    </row>
    <row r="89" spans="1:3">
      <c r="A89" t="s">
        <v>9</v>
      </c>
      <c r="B89" t="str">
        <f>VLOOKUP(A89,'muni data'!A:B,2)</f>
        <v>Alajuela</v>
      </c>
      <c r="C89">
        <v>1765.9882202148401</v>
      </c>
    </row>
    <row r="90" spans="1:3">
      <c r="A90" t="s">
        <v>9</v>
      </c>
      <c r="B90" t="str">
        <f>VLOOKUP(A90,'muni data'!A:B,2)</f>
        <v>Alajuela</v>
      </c>
      <c r="C90">
        <v>1766.07629394531</v>
      </c>
    </row>
    <row r="91" spans="1:3">
      <c r="A91" t="s">
        <v>9</v>
      </c>
      <c r="B91" t="str">
        <f>VLOOKUP(A91,'muni data'!A:B,2)</f>
        <v>Alajuela</v>
      </c>
      <c r="C91">
        <v>883.281494140625</v>
      </c>
    </row>
    <row r="92" spans="1:3">
      <c r="A92" t="s">
        <v>9</v>
      </c>
      <c r="B92" t="str">
        <f>VLOOKUP(A92,'muni data'!A:B,2)</f>
        <v>Alajuela</v>
      </c>
      <c r="C92">
        <v>883.27966308593795</v>
      </c>
    </row>
    <row r="93" spans="1:3">
      <c r="A93" t="s">
        <v>9</v>
      </c>
      <c r="B93" t="str">
        <f>VLOOKUP(A93,'muni data'!A:B,2)</f>
        <v>Alajuela</v>
      </c>
      <c r="C93">
        <v>17648.212219238299</v>
      </c>
    </row>
    <row r="94" spans="1:3">
      <c r="A94" t="s">
        <v>9</v>
      </c>
      <c r="B94" t="str">
        <f>VLOOKUP(A94,'muni data'!A:B,2)</f>
        <v>Alajuela</v>
      </c>
      <c r="C94">
        <v>4413.9385375976599</v>
      </c>
    </row>
    <row r="95" spans="1:3">
      <c r="A95" t="s">
        <v>9</v>
      </c>
      <c r="B95" t="str">
        <f>VLOOKUP(A95,'muni data'!A:B,2)</f>
        <v>Alajuela</v>
      </c>
      <c r="C95">
        <v>15002.7722167969</v>
      </c>
    </row>
    <row r="96" spans="1:3">
      <c r="A96" t="s">
        <v>9</v>
      </c>
      <c r="B96" t="str">
        <f>VLOOKUP(A96,'muni data'!A:B,2)</f>
        <v>Alajuela</v>
      </c>
      <c r="C96">
        <v>2648.4479370117201</v>
      </c>
    </row>
    <row r="97" spans="1:3">
      <c r="A97" t="s">
        <v>9</v>
      </c>
      <c r="B97" t="str">
        <f>VLOOKUP(A97,'muni data'!A:B,2)</f>
        <v>Alajuela</v>
      </c>
      <c r="C97">
        <v>883.323974609375</v>
      </c>
    </row>
    <row r="98" spans="1:3">
      <c r="A98" t="s">
        <v>9</v>
      </c>
      <c r="B98" t="str">
        <f>VLOOKUP(A98,'muni data'!A:B,2)</f>
        <v>Alajuela</v>
      </c>
      <c r="C98">
        <v>76763.182861328096</v>
      </c>
    </row>
    <row r="99" spans="1:3">
      <c r="A99" t="s">
        <v>9</v>
      </c>
      <c r="B99" t="str">
        <f>VLOOKUP(A99,'muni data'!A:B,2)</f>
        <v>Alajuela</v>
      </c>
      <c r="C99">
        <v>1765.91845703125</v>
      </c>
    </row>
    <row r="100" spans="1:3">
      <c r="A100" t="s">
        <v>9</v>
      </c>
      <c r="B100" t="str">
        <f>VLOOKUP(A100,'muni data'!A:B,2)</f>
        <v>Alajuela</v>
      </c>
      <c r="C100">
        <v>1765.9953002929699</v>
      </c>
    </row>
    <row r="101" spans="1:3">
      <c r="A101" t="s">
        <v>9</v>
      </c>
      <c r="B101" t="str">
        <f>VLOOKUP(A101,'muni data'!A:B,2)</f>
        <v>Alajuela</v>
      </c>
      <c r="C101">
        <v>6178.1298828125</v>
      </c>
    </row>
    <row r="102" spans="1:3">
      <c r="A102" t="s">
        <v>9</v>
      </c>
      <c r="B102" t="str">
        <f>VLOOKUP(A102,'muni data'!A:B,2)</f>
        <v>Alajuela</v>
      </c>
      <c r="C102">
        <v>883.24987792968795</v>
      </c>
    </row>
    <row r="103" spans="1:3">
      <c r="A103" t="s">
        <v>9</v>
      </c>
      <c r="B103" t="str">
        <f>VLOOKUP(A103,'muni data'!A:B,2)</f>
        <v>Alajuela</v>
      </c>
      <c r="C103">
        <v>14117.6895751953</v>
      </c>
    </row>
    <row r="104" spans="1:3">
      <c r="A104" t="s">
        <v>9</v>
      </c>
      <c r="B104" t="str">
        <f>VLOOKUP(A104,'muni data'!A:B,2)</f>
        <v>Alajuela</v>
      </c>
      <c r="C104">
        <v>15883.494812011701</v>
      </c>
    </row>
    <row r="105" spans="1:3">
      <c r="A105" t="s">
        <v>9</v>
      </c>
      <c r="B105" t="str">
        <f>VLOOKUP(A105,'muni data'!A:B,2)</f>
        <v>Alajuela</v>
      </c>
      <c r="C105">
        <v>883.254638671875</v>
      </c>
    </row>
    <row r="106" spans="1:3">
      <c r="A106" t="s">
        <v>9</v>
      </c>
      <c r="B106" t="str">
        <f>VLOOKUP(A106,'muni data'!A:B,2)</f>
        <v>Alajuela</v>
      </c>
      <c r="C106">
        <v>883.26452636718795</v>
      </c>
    </row>
    <row r="107" spans="1:3">
      <c r="A107" t="s">
        <v>9</v>
      </c>
      <c r="B107" t="str">
        <f>VLOOKUP(A107,'muni data'!A:B,2)</f>
        <v>Alajuela</v>
      </c>
      <c r="C107">
        <v>883.25238037109398</v>
      </c>
    </row>
    <row r="108" spans="1:3">
      <c r="A108" t="s">
        <v>9</v>
      </c>
      <c r="B108" t="str">
        <f>VLOOKUP(A108,'muni data'!A:B,2)</f>
        <v>Alajuela</v>
      </c>
      <c r="C108">
        <v>883.34869384765602</v>
      </c>
    </row>
    <row r="109" spans="1:3">
      <c r="A109" t="s">
        <v>9</v>
      </c>
      <c r="B109" t="str">
        <f>VLOOKUP(A109,'muni data'!A:B,2)</f>
        <v>Alajuela</v>
      </c>
      <c r="C109">
        <v>883.28302001953102</v>
      </c>
    </row>
    <row r="110" spans="1:3">
      <c r="A110" t="s">
        <v>9</v>
      </c>
      <c r="B110" t="str">
        <f>VLOOKUP(A110,'muni data'!A:B,2)</f>
        <v>Alajuela</v>
      </c>
      <c r="C110">
        <v>13234.9971923828</v>
      </c>
    </row>
    <row r="111" spans="1:3">
      <c r="A111" t="s">
        <v>9</v>
      </c>
      <c r="B111" t="str">
        <f>VLOOKUP(A111,'muni data'!A:B,2)</f>
        <v>Alajuela</v>
      </c>
      <c r="C111">
        <v>77640.732177734404</v>
      </c>
    </row>
    <row r="112" spans="1:3">
      <c r="A112" t="s">
        <v>9</v>
      </c>
      <c r="B112" t="str">
        <f>VLOOKUP(A112,'muni data'!A:B,2)</f>
        <v>Alajuela</v>
      </c>
      <c r="C112">
        <v>6178.3634033203098</v>
      </c>
    </row>
    <row r="113" spans="1:3">
      <c r="A113" t="s">
        <v>9</v>
      </c>
      <c r="B113" t="str">
        <f>VLOOKUP(A113,'muni data'!A:B,2)</f>
        <v>Alajuela</v>
      </c>
      <c r="C113">
        <v>147337.465393066</v>
      </c>
    </row>
    <row r="114" spans="1:3">
      <c r="A114" t="s">
        <v>9</v>
      </c>
      <c r="B114" t="str">
        <f>VLOOKUP(A114,'muni data'!A:B,2)</f>
        <v>Alajuela</v>
      </c>
      <c r="C114">
        <v>883.25109863281295</v>
      </c>
    </row>
    <row r="115" spans="1:3">
      <c r="A115" t="s">
        <v>9</v>
      </c>
      <c r="B115" t="str">
        <f>VLOOKUP(A115,'muni data'!A:B,2)</f>
        <v>Alajuela</v>
      </c>
      <c r="C115">
        <v>883.25140380859398</v>
      </c>
    </row>
    <row r="116" spans="1:3">
      <c r="A116" t="s">
        <v>9</v>
      </c>
      <c r="B116" t="str">
        <f>VLOOKUP(A116,'muni data'!A:B,2)</f>
        <v>Alajuela</v>
      </c>
      <c r="C116">
        <v>3531.2213745117201</v>
      </c>
    </row>
    <row r="117" spans="1:3">
      <c r="A117" t="s">
        <v>9</v>
      </c>
      <c r="B117" t="str">
        <f>VLOOKUP(A117,'muni data'!A:B,2)</f>
        <v>Alajuela</v>
      </c>
      <c r="C117">
        <v>883.32434082031295</v>
      </c>
    </row>
    <row r="118" spans="1:3">
      <c r="A118" t="s">
        <v>9</v>
      </c>
      <c r="B118" t="str">
        <f>VLOOKUP(A118,'muni data'!A:B,2)</f>
        <v>Alajuela</v>
      </c>
      <c r="C118">
        <v>2648.8328857421898</v>
      </c>
    </row>
    <row r="119" spans="1:3">
      <c r="A119" t="s">
        <v>9</v>
      </c>
      <c r="B119" t="str">
        <f>VLOOKUP(A119,'muni data'!A:B,2)</f>
        <v>Alajuela</v>
      </c>
      <c r="C119">
        <v>883.28869628906295</v>
      </c>
    </row>
    <row r="120" spans="1:3">
      <c r="A120" t="s">
        <v>9</v>
      </c>
      <c r="B120" t="str">
        <f>VLOOKUP(A120,'muni data'!A:B,2)</f>
        <v>Alajuela</v>
      </c>
      <c r="C120">
        <v>1765.9253540039099</v>
      </c>
    </row>
    <row r="121" spans="1:3">
      <c r="A121" t="s">
        <v>9</v>
      </c>
      <c r="B121" t="str">
        <f>VLOOKUP(A121,'muni data'!A:B,2)</f>
        <v>Alajuela</v>
      </c>
      <c r="C121">
        <v>883.30877685546898</v>
      </c>
    </row>
    <row r="122" spans="1:3">
      <c r="A122" t="s">
        <v>9</v>
      </c>
      <c r="B122" t="str">
        <f>VLOOKUP(A122,'muni data'!A:B,2)</f>
        <v>Alajuela</v>
      </c>
      <c r="C122">
        <v>7059.7352905273401</v>
      </c>
    </row>
    <row r="123" spans="1:3">
      <c r="A123" t="s">
        <v>9</v>
      </c>
      <c r="B123" t="str">
        <f>VLOOKUP(A123,'muni data'!A:B,2)</f>
        <v>Alajuela</v>
      </c>
      <c r="C123">
        <v>3530.568359375</v>
      </c>
    </row>
    <row r="124" spans="1:3">
      <c r="A124" t="s">
        <v>9</v>
      </c>
      <c r="B124" t="str">
        <f>VLOOKUP(A124,'muni data'!A:B,2)</f>
        <v>Alajuela</v>
      </c>
      <c r="C124">
        <v>27352.555175781301</v>
      </c>
    </row>
    <row r="125" spans="1:3">
      <c r="A125" t="s">
        <v>9</v>
      </c>
      <c r="B125" t="str">
        <f>VLOOKUP(A125,'muni data'!A:B,2)</f>
        <v>Alajuela</v>
      </c>
      <c r="C125">
        <v>1766.1066284179699</v>
      </c>
    </row>
    <row r="126" spans="1:3">
      <c r="A126" t="s">
        <v>9</v>
      </c>
      <c r="B126" t="str">
        <f>VLOOKUP(A126,'muni data'!A:B,2)</f>
        <v>Alajuela</v>
      </c>
      <c r="C126">
        <v>883.25543212890602</v>
      </c>
    </row>
    <row r="127" spans="1:3">
      <c r="A127" t="s">
        <v>9</v>
      </c>
      <c r="B127" t="str">
        <f>VLOOKUP(A127,'muni data'!A:B,2)</f>
        <v>Alajuela</v>
      </c>
      <c r="C127">
        <v>883.365234375</v>
      </c>
    </row>
    <row r="128" spans="1:3">
      <c r="A128" t="s">
        <v>9</v>
      </c>
      <c r="B128" t="str">
        <f>VLOOKUP(A128,'muni data'!A:B,2)</f>
        <v>Alajuela</v>
      </c>
      <c r="C128">
        <v>12355.4533081055</v>
      </c>
    </row>
    <row r="129" spans="1:3">
      <c r="A129" t="s">
        <v>9</v>
      </c>
      <c r="B129" t="str">
        <f>VLOOKUP(A129,'muni data'!A:B,2)</f>
        <v>Alajuela</v>
      </c>
      <c r="C129">
        <v>3530.7232666015602</v>
      </c>
    </row>
    <row r="130" spans="1:3">
      <c r="A130" t="s">
        <v>9</v>
      </c>
      <c r="B130" t="str">
        <f>VLOOKUP(A130,'muni data'!A:B,2)</f>
        <v>Alajuela</v>
      </c>
      <c r="C130">
        <v>883.24084472656295</v>
      </c>
    </row>
    <row r="131" spans="1:3">
      <c r="A131" t="s">
        <v>9</v>
      </c>
      <c r="B131" t="str">
        <f>VLOOKUP(A131,'muni data'!A:B,2)</f>
        <v>Alajuela</v>
      </c>
      <c r="C131">
        <v>24706.0642089844</v>
      </c>
    </row>
    <row r="132" spans="1:3">
      <c r="A132" t="s">
        <v>9</v>
      </c>
      <c r="B132" t="str">
        <f>VLOOKUP(A132,'muni data'!A:B,2)</f>
        <v>Alajuela</v>
      </c>
      <c r="C132">
        <v>15002.4883422852</v>
      </c>
    </row>
    <row r="133" spans="1:3">
      <c r="A133" t="s">
        <v>9</v>
      </c>
      <c r="B133" t="str">
        <f>VLOOKUP(A133,'muni data'!A:B,2)</f>
        <v>Alajuela</v>
      </c>
      <c r="C133">
        <v>1766.10986328125</v>
      </c>
    </row>
    <row r="134" spans="1:3">
      <c r="A134" t="s">
        <v>9</v>
      </c>
      <c r="B134" t="str">
        <f>VLOOKUP(A134,'muni data'!A:B,2)</f>
        <v>Alajuela</v>
      </c>
      <c r="C134">
        <v>1765.9800415039099</v>
      </c>
    </row>
    <row r="135" spans="1:3">
      <c r="A135" t="s">
        <v>9</v>
      </c>
      <c r="B135" t="str">
        <f>VLOOKUP(A135,'muni data'!A:B,2)</f>
        <v>Alajuela</v>
      </c>
      <c r="C135">
        <v>1765.9987182617199</v>
      </c>
    </row>
    <row r="136" spans="1:3">
      <c r="A136" t="s">
        <v>9</v>
      </c>
      <c r="B136" t="str">
        <f>VLOOKUP(A136,'muni data'!A:B,2)</f>
        <v>Alajuela</v>
      </c>
      <c r="C136">
        <v>2648.6747436523401</v>
      </c>
    </row>
    <row r="137" spans="1:3">
      <c r="A137" t="s">
        <v>9</v>
      </c>
      <c r="B137" t="str">
        <f>VLOOKUP(A137,'muni data'!A:B,2)</f>
        <v>Alajuela</v>
      </c>
      <c r="C137">
        <v>883.38739013671898</v>
      </c>
    </row>
    <row r="138" spans="1:3">
      <c r="A138" t="s">
        <v>9</v>
      </c>
      <c r="B138" t="str">
        <f>VLOOKUP(A138,'muni data'!A:B,2)</f>
        <v>Alajuela</v>
      </c>
      <c r="C138">
        <v>6178.3339233398401</v>
      </c>
    </row>
    <row r="139" spans="1:3">
      <c r="A139" t="s">
        <v>9</v>
      </c>
      <c r="B139" t="str">
        <f>VLOOKUP(A139,'muni data'!A:B,2)</f>
        <v>Alajuela</v>
      </c>
      <c r="C139">
        <v>883.38879394531295</v>
      </c>
    </row>
    <row r="140" spans="1:3">
      <c r="A140" t="s">
        <v>9</v>
      </c>
      <c r="B140" t="str">
        <f>VLOOKUP(A140,'muni data'!A:B,2)</f>
        <v>Alajuela</v>
      </c>
      <c r="C140">
        <v>883.29644775390602</v>
      </c>
    </row>
    <row r="141" spans="1:3">
      <c r="A141" t="s">
        <v>9</v>
      </c>
      <c r="B141" t="str">
        <f>VLOOKUP(A141,'muni data'!A:B,2)</f>
        <v>Alajuela</v>
      </c>
      <c r="C141">
        <v>5295.7117309570303</v>
      </c>
    </row>
    <row r="142" spans="1:3">
      <c r="A142" t="s">
        <v>9</v>
      </c>
      <c r="B142" t="str">
        <f>VLOOKUP(A142,'muni data'!A:B,2)</f>
        <v>Alajuela</v>
      </c>
      <c r="C142">
        <v>4413.4488525390598</v>
      </c>
    </row>
    <row r="143" spans="1:3">
      <c r="A143" t="s">
        <v>9</v>
      </c>
      <c r="B143" t="str">
        <f>VLOOKUP(A143,'muni data'!A:B,2)</f>
        <v>Alajuela</v>
      </c>
      <c r="C143">
        <v>883.29705810546898</v>
      </c>
    </row>
    <row r="144" spans="1:3">
      <c r="A144" t="s">
        <v>9</v>
      </c>
      <c r="B144" t="str">
        <f>VLOOKUP(A144,'muni data'!A:B,2)</f>
        <v>Alajuela</v>
      </c>
      <c r="C144">
        <v>1766.0667114257801</v>
      </c>
    </row>
    <row r="145" spans="1:3">
      <c r="A145" t="s">
        <v>9</v>
      </c>
      <c r="B145" t="str">
        <f>VLOOKUP(A145,'muni data'!A:B,2)</f>
        <v>Alajuela</v>
      </c>
      <c r="C145">
        <v>1766.11047363281</v>
      </c>
    </row>
    <row r="146" spans="1:3">
      <c r="A146" t="s">
        <v>9</v>
      </c>
      <c r="B146" t="str">
        <f>VLOOKUP(A146,'muni data'!A:B,2)</f>
        <v>Alajuela</v>
      </c>
      <c r="C146">
        <v>27354.9685058594</v>
      </c>
    </row>
    <row r="147" spans="1:3">
      <c r="A147" t="s">
        <v>9</v>
      </c>
      <c r="B147" t="str">
        <f>VLOOKUP(A147,'muni data'!A:B,2)</f>
        <v>Alajuela</v>
      </c>
      <c r="C147">
        <v>1766.0834350585901</v>
      </c>
    </row>
    <row r="148" spans="1:3">
      <c r="A148" t="s">
        <v>9</v>
      </c>
      <c r="B148" t="str">
        <f>VLOOKUP(A148,'muni data'!A:B,2)</f>
        <v>Alajuela</v>
      </c>
      <c r="C148">
        <v>194078.265258789</v>
      </c>
    </row>
    <row r="149" spans="1:3">
      <c r="A149" t="s">
        <v>9</v>
      </c>
      <c r="B149" t="str">
        <f>VLOOKUP(A149,'muni data'!A:B,2)</f>
        <v>Alajuela</v>
      </c>
      <c r="C149">
        <v>50292.783203125</v>
      </c>
    </row>
    <row r="150" spans="1:3">
      <c r="A150" t="s">
        <v>9</v>
      </c>
      <c r="B150" t="str">
        <f>VLOOKUP(A150,'muni data'!A:B,2)</f>
        <v>Alajuela</v>
      </c>
      <c r="C150">
        <v>883.39440917968795</v>
      </c>
    </row>
    <row r="151" spans="1:3">
      <c r="A151" t="s">
        <v>9</v>
      </c>
      <c r="B151" t="str">
        <f>VLOOKUP(A151,'muni data'!A:B,2)</f>
        <v>Alajuela</v>
      </c>
      <c r="C151">
        <v>883.26531982421898</v>
      </c>
    </row>
    <row r="152" spans="1:3">
      <c r="A152" t="s">
        <v>9</v>
      </c>
      <c r="B152" t="str">
        <f>VLOOKUP(A152,'muni data'!A:B,2)</f>
        <v>Alajuela</v>
      </c>
      <c r="C152">
        <v>4413.2471313476599</v>
      </c>
    </row>
    <row r="153" spans="1:3">
      <c r="A153" t="s">
        <v>9</v>
      </c>
      <c r="B153" t="str">
        <f>VLOOKUP(A153,'muni data'!A:B,2)</f>
        <v>Alajuela</v>
      </c>
      <c r="C153">
        <v>883.30139160156295</v>
      </c>
    </row>
    <row r="154" spans="1:3">
      <c r="A154" t="s">
        <v>9</v>
      </c>
      <c r="B154" t="str">
        <f>VLOOKUP(A154,'muni data'!A:B,2)</f>
        <v>Alajuela</v>
      </c>
      <c r="C154">
        <v>883.31433105468795</v>
      </c>
    </row>
    <row r="155" spans="1:3">
      <c r="A155" t="s">
        <v>9</v>
      </c>
      <c r="B155" t="str">
        <f>VLOOKUP(A155,'muni data'!A:B,2)</f>
        <v>Alajuela</v>
      </c>
      <c r="C155">
        <v>4414.3093872070303</v>
      </c>
    </row>
    <row r="156" spans="1:3">
      <c r="A156" t="s">
        <v>9</v>
      </c>
      <c r="B156" t="str">
        <f>VLOOKUP(A156,'muni data'!A:B,2)</f>
        <v>Alajuela</v>
      </c>
      <c r="C156">
        <v>67948.294250488296</v>
      </c>
    </row>
    <row r="157" spans="1:3">
      <c r="A157" t="s">
        <v>9</v>
      </c>
      <c r="B157" t="str">
        <f>VLOOKUP(A157,'muni data'!A:B,2)</f>
        <v>Alajuela</v>
      </c>
      <c r="C157">
        <v>8824.83984375</v>
      </c>
    </row>
    <row r="158" spans="1:3">
      <c r="A158" t="s">
        <v>9</v>
      </c>
      <c r="B158" t="str">
        <f>VLOOKUP(A158,'muni data'!A:B,2)</f>
        <v>Alajuela</v>
      </c>
      <c r="C158">
        <v>59120.781066894502</v>
      </c>
    </row>
    <row r="159" spans="1:3">
      <c r="A159" t="s">
        <v>9</v>
      </c>
      <c r="B159" t="str">
        <f>VLOOKUP(A159,'muni data'!A:B,2)</f>
        <v>Alajuela</v>
      </c>
      <c r="C159">
        <v>1766.0228881835901</v>
      </c>
    </row>
    <row r="160" spans="1:3">
      <c r="A160" t="s">
        <v>9</v>
      </c>
      <c r="B160" t="str">
        <f>VLOOKUP(A160,'muni data'!A:B,2)</f>
        <v>Alajuela</v>
      </c>
      <c r="C160">
        <v>2648.8480834960901</v>
      </c>
    </row>
    <row r="161" spans="1:3">
      <c r="A161" t="s">
        <v>9</v>
      </c>
      <c r="B161" t="str">
        <f>VLOOKUP(A161,'muni data'!A:B,2)</f>
        <v>Alajuela</v>
      </c>
      <c r="C161">
        <v>6178.51953125</v>
      </c>
    </row>
    <row r="162" spans="1:3">
      <c r="A162" t="s">
        <v>9</v>
      </c>
      <c r="B162" t="str">
        <f>VLOOKUP(A162,'muni data'!A:B,2)</f>
        <v>Alajuela</v>
      </c>
      <c r="C162">
        <v>3530.6278076171898</v>
      </c>
    </row>
    <row r="163" spans="1:3">
      <c r="A163" t="s">
        <v>9</v>
      </c>
      <c r="B163" t="str">
        <f>VLOOKUP(A163,'muni data'!A:B,2)</f>
        <v>Alajuela</v>
      </c>
      <c r="C163">
        <v>883.30609130859398</v>
      </c>
    </row>
    <row r="164" spans="1:3">
      <c r="A164" t="s">
        <v>9</v>
      </c>
      <c r="B164" t="str">
        <f>VLOOKUP(A164,'muni data'!A:B,2)</f>
        <v>Alajuela</v>
      </c>
      <c r="C164">
        <v>883.38616943359398</v>
      </c>
    </row>
    <row r="165" spans="1:3">
      <c r="A165" t="s">
        <v>9</v>
      </c>
      <c r="B165" t="str">
        <f>VLOOKUP(A165,'muni data'!A:B,2)</f>
        <v>Alajuela</v>
      </c>
      <c r="C165">
        <v>7060.5410766601599</v>
      </c>
    </row>
    <row r="166" spans="1:3">
      <c r="A166" t="s">
        <v>9</v>
      </c>
      <c r="B166" t="str">
        <f>VLOOKUP(A166,'muni data'!A:B,2)</f>
        <v>Alajuela</v>
      </c>
      <c r="C166">
        <v>883.38464355468795</v>
      </c>
    </row>
    <row r="167" spans="1:3">
      <c r="A167" t="s">
        <v>9</v>
      </c>
      <c r="B167" t="str">
        <f>VLOOKUP(A167,'muni data'!A:B,2)</f>
        <v>Alajuela</v>
      </c>
      <c r="C167">
        <v>883.30792236328102</v>
      </c>
    </row>
    <row r="168" spans="1:3">
      <c r="A168" t="s">
        <v>9</v>
      </c>
      <c r="B168" t="str">
        <f>VLOOKUP(A168,'muni data'!A:B,2)</f>
        <v>Alajuela</v>
      </c>
      <c r="C168">
        <v>883.34637451171898</v>
      </c>
    </row>
    <row r="169" spans="1:3">
      <c r="A169" t="s">
        <v>9</v>
      </c>
      <c r="B169" t="str">
        <f>VLOOKUP(A169,'muni data'!A:B,2)</f>
        <v>Alajuela</v>
      </c>
      <c r="C169">
        <v>1766.0869140625</v>
      </c>
    </row>
    <row r="170" spans="1:3">
      <c r="A170" t="s">
        <v>9</v>
      </c>
      <c r="B170" t="str">
        <f>VLOOKUP(A170,'muni data'!A:B,2)</f>
        <v>Alajuela</v>
      </c>
      <c r="C170">
        <v>883.30822753906295</v>
      </c>
    </row>
    <row r="171" spans="1:3">
      <c r="A171" t="s">
        <v>9</v>
      </c>
      <c r="B171" t="str">
        <f>VLOOKUP(A171,'muni data'!A:B,2)</f>
        <v>Alajuela</v>
      </c>
      <c r="C171">
        <v>12353.885070800799</v>
      </c>
    </row>
    <row r="172" spans="1:3">
      <c r="A172" t="s">
        <v>9</v>
      </c>
      <c r="B172" t="str">
        <f>VLOOKUP(A172,'muni data'!A:B,2)</f>
        <v>Alajuela</v>
      </c>
      <c r="C172">
        <v>15884.7891235352</v>
      </c>
    </row>
    <row r="173" spans="1:3">
      <c r="A173" t="s">
        <v>9</v>
      </c>
      <c r="B173" t="str">
        <f>VLOOKUP(A173,'muni data'!A:B,2)</f>
        <v>Alajuela</v>
      </c>
      <c r="C173">
        <v>1766.01086425781</v>
      </c>
    </row>
    <row r="174" spans="1:3">
      <c r="A174" t="s">
        <v>9</v>
      </c>
      <c r="B174" t="str">
        <f>VLOOKUP(A174,'muni data'!A:B,2)</f>
        <v>Alajuela</v>
      </c>
      <c r="C174">
        <v>883.37060546875</v>
      </c>
    </row>
    <row r="175" spans="1:3">
      <c r="A175" t="s">
        <v>9</v>
      </c>
      <c r="B175" t="str">
        <f>VLOOKUP(A175,'muni data'!A:B,2)</f>
        <v>Alajuela</v>
      </c>
      <c r="C175">
        <v>1766.05065917969</v>
      </c>
    </row>
    <row r="176" spans="1:3">
      <c r="A176" t="s">
        <v>9</v>
      </c>
      <c r="B176" t="str">
        <f>VLOOKUP(A176,'muni data'!A:B,2)</f>
        <v>Alajuela</v>
      </c>
      <c r="C176">
        <v>883.36755371093795</v>
      </c>
    </row>
    <row r="177" spans="1:3">
      <c r="A177" t="s">
        <v>9</v>
      </c>
      <c r="B177" t="str">
        <f>VLOOKUP(A177,'muni data'!A:B,2)</f>
        <v>Alajuela</v>
      </c>
      <c r="C177">
        <v>1766.1482543945301</v>
      </c>
    </row>
    <row r="178" spans="1:3">
      <c r="A178" t="s">
        <v>9</v>
      </c>
      <c r="B178" t="str">
        <f>VLOOKUP(A178,'muni data'!A:B,2)</f>
        <v>Alajuela</v>
      </c>
      <c r="C178">
        <v>883.348388671875</v>
      </c>
    </row>
    <row r="179" spans="1:3">
      <c r="A179" t="s">
        <v>9</v>
      </c>
      <c r="B179" t="str">
        <f>VLOOKUP(A179,'muni data'!A:B,2)</f>
        <v>Alajuela</v>
      </c>
      <c r="C179">
        <v>486094.113647461</v>
      </c>
    </row>
    <row r="180" spans="1:3">
      <c r="A180" t="s">
        <v>9</v>
      </c>
      <c r="B180" t="str">
        <f>VLOOKUP(A180,'muni data'!A:B,2)</f>
        <v>Alajuela</v>
      </c>
      <c r="C180">
        <v>6178.8178100585901</v>
      </c>
    </row>
    <row r="181" spans="1:3">
      <c r="A181" t="s">
        <v>9</v>
      </c>
      <c r="B181" t="str">
        <f>VLOOKUP(A181,'muni data'!A:B,2)</f>
        <v>Alajuela</v>
      </c>
      <c r="C181">
        <v>2648.8366088867201</v>
      </c>
    </row>
    <row r="182" spans="1:3">
      <c r="A182" t="s">
        <v>9</v>
      </c>
      <c r="B182" t="str">
        <f>VLOOKUP(A182,'muni data'!A:B,2)</f>
        <v>Alajuela</v>
      </c>
      <c r="C182">
        <v>5295.3317871093795</v>
      </c>
    </row>
    <row r="183" spans="1:3">
      <c r="A183" t="s">
        <v>9</v>
      </c>
      <c r="B183" t="str">
        <f>VLOOKUP(A183,'muni data'!A:B,2)</f>
        <v>Alajuela</v>
      </c>
      <c r="C183">
        <v>3530.6735229492201</v>
      </c>
    </row>
    <row r="184" spans="1:3">
      <c r="A184" t="s">
        <v>9</v>
      </c>
      <c r="B184" t="str">
        <f>VLOOKUP(A184,'muni data'!A:B,2)</f>
        <v>Alajuela</v>
      </c>
      <c r="C184">
        <v>26473.003540039099</v>
      </c>
    </row>
    <row r="185" spans="1:3">
      <c r="A185" t="s">
        <v>9</v>
      </c>
      <c r="B185" t="str">
        <f>VLOOKUP(A185,'muni data'!A:B,2)</f>
        <v>Alajuela</v>
      </c>
      <c r="C185">
        <v>3530.767578125</v>
      </c>
    </row>
    <row r="186" spans="1:3">
      <c r="A186" t="s">
        <v>9</v>
      </c>
      <c r="B186" t="str">
        <f>VLOOKUP(A186,'muni data'!A:B,2)</f>
        <v>Alajuela</v>
      </c>
      <c r="C186">
        <v>10589.8731689453</v>
      </c>
    </row>
    <row r="187" spans="1:3">
      <c r="A187" t="s">
        <v>9</v>
      </c>
      <c r="B187" t="str">
        <f>VLOOKUP(A187,'muni data'!A:B,2)</f>
        <v>Alajuela</v>
      </c>
      <c r="C187">
        <v>17649.1484985352</v>
      </c>
    </row>
    <row r="188" spans="1:3">
      <c r="A188" t="s">
        <v>9</v>
      </c>
      <c r="B188" t="str">
        <f>VLOOKUP(A188,'muni data'!A:B,2)</f>
        <v>Alajuela</v>
      </c>
      <c r="C188">
        <v>883.23876953125</v>
      </c>
    </row>
    <row r="189" spans="1:3">
      <c r="A189" t="s">
        <v>9</v>
      </c>
      <c r="B189" t="str">
        <f>VLOOKUP(A189,'muni data'!A:B,2)</f>
        <v>Alajuela</v>
      </c>
      <c r="C189">
        <v>340566.31842040998</v>
      </c>
    </row>
    <row r="190" spans="1:3">
      <c r="A190" t="s">
        <v>9</v>
      </c>
      <c r="B190" t="str">
        <f>VLOOKUP(A190,'muni data'!A:B,2)</f>
        <v>Alajuela</v>
      </c>
      <c r="C190">
        <v>883.23931884765602</v>
      </c>
    </row>
    <row r="191" spans="1:3">
      <c r="A191" t="s">
        <v>9</v>
      </c>
      <c r="B191" t="str">
        <f>VLOOKUP(A191,'muni data'!A:B,2)</f>
        <v>Alajuela</v>
      </c>
      <c r="C191">
        <v>4413.4266357421902</v>
      </c>
    </row>
    <row r="192" spans="1:3">
      <c r="A192" t="s">
        <v>9</v>
      </c>
      <c r="B192" t="str">
        <f>VLOOKUP(A192,'muni data'!A:B,2)</f>
        <v>Alajuela</v>
      </c>
      <c r="C192">
        <v>11472.9942016602</v>
      </c>
    </row>
    <row r="193" spans="1:3">
      <c r="A193" t="s">
        <v>9</v>
      </c>
      <c r="B193" t="str">
        <f>VLOOKUP(A193,'muni data'!A:B,2)</f>
        <v>Alajuela</v>
      </c>
      <c r="C193">
        <v>883.31658935546898</v>
      </c>
    </row>
    <row r="194" spans="1:3">
      <c r="A194" t="s">
        <v>9</v>
      </c>
      <c r="B194" t="str">
        <f>VLOOKUP(A194,'muni data'!A:B,2)</f>
        <v>Alajuela</v>
      </c>
      <c r="C194">
        <v>8826.2637939453107</v>
      </c>
    </row>
    <row r="195" spans="1:3">
      <c r="A195" t="s">
        <v>9</v>
      </c>
      <c r="B195" t="str">
        <f>VLOOKUP(A195,'muni data'!A:B,2)</f>
        <v>Alajuela</v>
      </c>
      <c r="C195">
        <v>1766.06713867188</v>
      </c>
    </row>
    <row r="196" spans="1:3">
      <c r="A196" t="s">
        <v>9</v>
      </c>
      <c r="B196" t="str">
        <f>VLOOKUP(A196,'muni data'!A:B,2)</f>
        <v>Alajuela</v>
      </c>
      <c r="C196">
        <v>883.24139404296898</v>
      </c>
    </row>
    <row r="197" spans="1:3">
      <c r="A197" t="s">
        <v>9</v>
      </c>
      <c r="B197" t="str">
        <f>VLOOKUP(A197,'muni data'!A:B,2)</f>
        <v>Alajuela</v>
      </c>
      <c r="C197">
        <v>2648.4503173828102</v>
      </c>
    </row>
    <row r="198" spans="1:3">
      <c r="A198" t="s">
        <v>9</v>
      </c>
      <c r="B198" t="str">
        <f>VLOOKUP(A198,'muni data'!A:B,2)</f>
        <v>Alajuela</v>
      </c>
      <c r="C198">
        <v>883.365478515625</v>
      </c>
    </row>
    <row r="199" spans="1:3">
      <c r="A199" t="s">
        <v>9</v>
      </c>
      <c r="B199" t="str">
        <f>VLOOKUP(A199,'muni data'!A:B,2)</f>
        <v>Alajuela</v>
      </c>
      <c r="C199">
        <v>883.24304199218795</v>
      </c>
    </row>
    <row r="200" spans="1:3">
      <c r="A200" t="s">
        <v>9</v>
      </c>
      <c r="B200" t="str">
        <f>VLOOKUP(A200,'muni data'!A:B,2)</f>
        <v>Alajuela</v>
      </c>
      <c r="C200">
        <v>883.25524902343795</v>
      </c>
    </row>
    <row r="201" spans="1:3">
      <c r="A201" t="s">
        <v>9</v>
      </c>
      <c r="B201" t="str">
        <f>VLOOKUP(A201,'muni data'!A:B,2)</f>
        <v>Alajuela</v>
      </c>
      <c r="C201">
        <v>7060.7544555664099</v>
      </c>
    </row>
    <row r="202" spans="1:3">
      <c r="A202" t="s">
        <v>9</v>
      </c>
      <c r="B202" t="str">
        <f>VLOOKUP(A202,'muni data'!A:B,2)</f>
        <v>Alajuela</v>
      </c>
      <c r="C202">
        <v>70578.283996582002</v>
      </c>
    </row>
    <row r="203" spans="1:3">
      <c r="A203" t="s">
        <v>9</v>
      </c>
      <c r="B203" t="str">
        <f>VLOOKUP(A203,'muni data'!A:B,2)</f>
        <v>Alajuela</v>
      </c>
      <c r="C203">
        <v>883.25427246093795</v>
      </c>
    </row>
    <row r="204" spans="1:3">
      <c r="A204" t="s">
        <v>9</v>
      </c>
      <c r="B204" t="str">
        <f>VLOOKUP(A204,'muni data'!A:B,2)</f>
        <v>Alajuela</v>
      </c>
      <c r="C204">
        <v>883.29748535156295</v>
      </c>
    </row>
    <row r="205" spans="1:3">
      <c r="A205" t="s">
        <v>9</v>
      </c>
      <c r="B205" t="str">
        <f>VLOOKUP(A205,'muni data'!A:B,2)</f>
        <v>Alajuela</v>
      </c>
      <c r="C205">
        <v>883.361572265625</v>
      </c>
    </row>
    <row r="206" spans="1:3">
      <c r="A206" t="s">
        <v>9</v>
      </c>
      <c r="B206" t="str">
        <f>VLOOKUP(A206,'muni data'!A:B,2)</f>
        <v>Alajuela</v>
      </c>
      <c r="C206">
        <v>7943.8937988281295</v>
      </c>
    </row>
    <row r="207" spans="1:3">
      <c r="A207" t="s">
        <v>9</v>
      </c>
      <c r="B207" t="str">
        <f>VLOOKUP(A207,'muni data'!A:B,2)</f>
        <v>Alajuela</v>
      </c>
      <c r="C207">
        <v>1765.82543945313</v>
      </c>
    </row>
    <row r="208" spans="1:3">
      <c r="A208" t="s">
        <v>9</v>
      </c>
      <c r="B208" t="str">
        <f>VLOOKUP(A208,'muni data'!A:B,2)</f>
        <v>Alajuela</v>
      </c>
      <c r="C208">
        <v>104988.067260742</v>
      </c>
    </row>
    <row r="209" spans="1:3">
      <c r="A209" t="s">
        <v>9</v>
      </c>
      <c r="B209" t="str">
        <f>VLOOKUP(A209,'muni data'!A:B,2)</f>
        <v>Alajuela</v>
      </c>
      <c r="C209">
        <v>14118.6153564453</v>
      </c>
    </row>
    <row r="210" spans="1:3">
      <c r="A210" t="s">
        <v>9</v>
      </c>
      <c r="B210" t="str">
        <f>VLOOKUP(A210,'muni data'!A:B,2)</f>
        <v>Alajuela</v>
      </c>
      <c r="C210">
        <v>4413.5792236328098</v>
      </c>
    </row>
    <row r="211" spans="1:3">
      <c r="A211" t="s">
        <v>9</v>
      </c>
      <c r="B211" t="str">
        <f>VLOOKUP(A211,'muni data'!A:B,2)</f>
        <v>Alajuela</v>
      </c>
      <c r="C211">
        <v>883.374267578125</v>
      </c>
    </row>
    <row r="212" spans="1:3">
      <c r="A212" t="s">
        <v>9</v>
      </c>
      <c r="B212" t="str">
        <f>VLOOKUP(A212,'muni data'!A:B,2)</f>
        <v>Alajuela</v>
      </c>
      <c r="C212">
        <v>883.24322509765602</v>
      </c>
    </row>
    <row r="213" spans="1:3">
      <c r="A213" t="s">
        <v>9</v>
      </c>
      <c r="B213" t="str">
        <f>VLOOKUP(A213,'muni data'!A:B,2)</f>
        <v>Alajuela</v>
      </c>
      <c r="C213">
        <v>2648.5498657226599</v>
      </c>
    </row>
    <row r="214" spans="1:3">
      <c r="A214" t="s">
        <v>9</v>
      </c>
      <c r="B214" t="str">
        <f>VLOOKUP(A214,'muni data'!A:B,2)</f>
        <v>Alajuela</v>
      </c>
      <c r="C214">
        <v>9707.0200805664099</v>
      </c>
    </row>
    <row r="215" spans="1:3">
      <c r="A215" t="s">
        <v>9</v>
      </c>
      <c r="B215" t="str">
        <f>VLOOKUP(A215,'muni data'!A:B,2)</f>
        <v>Alajuela</v>
      </c>
      <c r="C215">
        <v>8825.1217651367206</v>
      </c>
    </row>
    <row r="216" spans="1:3">
      <c r="A216" t="s">
        <v>9</v>
      </c>
      <c r="B216" t="str">
        <f>VLOOKUP(A216,'muni data'!A:B,2)</f>
        <v>Alajuela</v>
      </c>
      <c r="C216">
        <v>30885.166137695302</v>
      </c>
    </row>
    <row r="217" spans="1:3">
      <c r="A217" t="s">
        <v>9</v>
      </c>
      <c r="B217" t="str">
        <f>VLOOKUP(A217,'muni data'!A:B,2)</f>
        <v>Alajuela</v>
      </c>
      <c r="C217">
        <v>883.289306640625</v>
      </c>
    </row>
    <row r="218" spans="1:3">
      <c r="A218" t="s">
        <v>9</v>
      </c>
      <c r="B218" t="str">
        <f>VLOOKUP(A218,'muni data'!A:B,2)</f>
        <v>Alajuela</v>
      </c>
      <c r="C218">
        <v>89110.688171386704</v>
      </c>
    </row>
    <row r="219" spans="1:3">
      <c r="A219" t="s">
        <v>9</v>
      </c>
      <c r="B219" t="str">
        <f>VLOOKUP(A219,'muni data'!A:B,2)</f>
        <v>Alajuela</v>
      </c>
      <c r="C219">
        <v>1766.1268920898401</v>
      </c>
    </row>
    <row r="220" spans="1:3">
      <c r="A220" t="s">
        <v>9</v>
      </c>
      <c r="B220" t="str">
        <f>VLOOKUP(A220,'muni data'!A:B,2)</f>
        <v>Alajuela</v>
      </c>
      <c r="C220">
        <v>9708.4514160156305</v>
      </c>
    </row>
    <row r="221" spans="1:3">
      <c r="A221" t="s">
        <v>9</v>
      </c>
      <c r="B221" t="str">
        <f>VLOOKUP(A221,'muni data'!A:B,2)</f>
        <v>Alajuela</v>
      </c>
      <c r="C221">
        <v>883.387939453125</v>
      </c>
    </row>
    <row r="222" spans="1:3">
      <c r="A222" t="s">
        <v>9</v>
      </c>
      <c r="B222" t="str">
        <f>VLOOKUP(A222,'muni data'!A:B,2)</f>
        <v>Alajuela</v>
      </c>
      <c r="C222">
        <v>2648.95629882813</v>
      </c>
    </row>
    <row r="223" spans="1:3">
      <c r="A223" t="s">
        <v>9</v>
      </c>
      <c r="B223" t="str">
        <f>VLOOKUP(A223,'muni data'!A:B,2)</f>
        <v>Alajuela</v>
      </c>
      <c r="C223">
        <v>883.33160400390602</v>
      </c>
    </row>
    <row r="224" spans="1:3">
      <c r="A224" t="s">
        <v>9</v>
      </c>
      <c r="B224" t="str">
        <f>VLOOKUP(A224,'muni data'!A:B,2)</f>
        <v>Alajuela</v>
      </c>
      <c r="C224">
        <v>883.41455078125</v>
      </c>
    </row>
    <row r="225" spans="1:3">
      <c r="A225" t="s">
        <v>9</v>
      </c>
      <c r="B225" t="str">
        <f>VLOOKUP(A225,'muni data'!A:B,2)</f>
        <v>Alajuela</v>
      </c>
      <c r="C225">
        <v>5295.6155395507803</v>
      </c>
    </row>
    <row r="226" spans="1:3">
      <c r="A226" t="s">
        <v>9</v>
      </c>
      <c r="B226" t="str">
        <f>VLOOKUP(A226,'muni data'!A:B,2)</f>
        <v>Alajuela</v>
      </c>
      <c r="C226">
        <v>6178.4557495117197</v>
      </c>
    </row>
    <row r="227" spans="1:3">
      <c r="A227" t="s">
        <v>9</v>
      </c>
      <c r="B227" t="str">
        <f>VLOOKUP(A227,'muni data'!A:B,2)</f>
        <v>Alajuela</v>
      </c>
      <c r="C227">
        <v>3531.0885009765602</v>
      </c>
    </row>
    <row r="228" spans="1:3">
      <c r="A228" t="s">
        <v>9</v>
      </c>
      <c r="B228" t="str">
        <f>VLOOKUP(A228,'muni data'!A:B,2)</f>
        <v>Alajuela</v>
      </c>
      <c r="C228">
        <v>883.27801513671898</v>
      </c>
    </row>
    <row r="229" spans="1:3">
      <c r="A229" t="s">
        <v>9</v>
      </c>
      <c r="B229" t="str">
        <f>VLOOKUP(A229,'muni data'!A:B,2)</f>
        <v>Alajuela</v>
      </c>
      <c r="C229">
        <v>1766.0391235351599</v>
      </c>
    </row>
    <row r="230" spans="1:3">
      <c r="A230" t="s">
        <v>9</v>
      </c>
      <c r="B230" t="str">
        <f>VLOOKUP(A230,'muni data'!A:B,2)</f>
        <v>Alajuela</v>
      </c>
      <c r="C230">
        <v>14119.175231933599</v>
      </c>
    </row>
    <row r="231" spans="1:3">
      <c r="A231" t="s">
        <v>9</v>
      </c>
      <c r="B231" t="str">
        <f>VLOOKUP(A231,'muni data'!A:B,2)</f>
        <v>Alajuela</v>
      </c>
      <c r="C231">
        <v>15885.176391601601</v>
      </c>
    </row>
    <row r="232" spans="1:3">
      <c r="A232" t="s">
        <v>9</v>
      </c>
      <c r="B232" t="str">
        <f>VLOOKUP(A232,'muni data'!A:B,2)</f>
        <v>Alajuela</v>
      </c>
      <c r="C232">
        <v>1766.04345703125</v>
      </c>
    </row>
    <row r="233" spans="1:3">
      <c r="A233" t="s">
        <v>9</v>
      </c>
      <c r="B233" t="str">
        <f>VLOOKUP(A233,'muni data'!A:B,2)</f>
        <v>Alajuela</v>
      </c>
      <c r="C233">
        <v>883.369873046875</v>
      </c>
    </row>
    <row r="234" spans="1:3">
      <c r="A234" t="s">
        <v>9</v>
      </c>
      <c r="B234" t="str">
        <f>VLOOKUP(A234,'muni data'!A:B,2)</f>
        <v>Alajuela</v>
      </c>
      <c r="C234">
        <v>883.380859375</v>
      </c>
    </row>
    <row r="235" spans="1:3">
      <c r="A235" t="s">
        <v>9</v>
      </c>
      <c r="B235" t="str">
        <f>VLOOKUP(A235,'muni data'!A:B,2)</f>
        <v>Alajuela</v>
      </c>
      <c r="C235">
        <v>4414.0165405273401</v>
      </c>
    </row>
    <row r="236" spans="1:3">
      <c r="A236" t="s">
        <v>9</v>
      </c>
      <c r="B236" t="str">
        <f>VLOOKUP(A236,'muni data'!A:B,2)</f>
        <v>Alajuela</v>
      </c>
      <c r="C236">
        <v>883.42730712890602</v>
      </c>
    </row>
    <row r="237" spans="1:3">
      <c r="A237" t="s">
        <v>9</v>
      </c>
      <c r="B237" t="str">
        <f>VLOOKUP(A237,'muni data'!A:B,2)</f>
        <v>Alajuela</v>
      </c>
      <c r="C237">
        <v>3530.4164428710901</v>
      </c>
    </row>
    <row r="238" spans="1:3">
      <c r="A238" t="s">
        <v>9</v>
      </c>
      <c r="B238" t="str">
        <f>VLOOKUP(A238,'muni data'!A:B,2)</f>
        <v>Alajuela</v>
      </c>
      <c r="C238">
        <v>5295.6262817382803</v>
      </c>
    </row>
    <row r="239" spans="1:3">
      <c r="A239" t="s">
        <v>9</v>
      </c>
      <c r="B239" t="str">
        <f>VLOOKUP(A239,'muni data'!A:B,2)</f>
        <v>Alajuela</v>
      </c>
      <c r="C239">
        <v>7942.8239135742197</v>
      </c>
    </row>
    <row r="240" spans="1:3">
      <c r="A240" t="s">
        <v>9</v>
      </c>
      <c r="B240" t="str">
        <f>VLOOKUP(A240,'muni data'!A:B,2)</f>
        <v>Alajuela</v>
      </c>
      <c r="C240">
        <v>46762.010009765603</v>
      </c>
    </row>
    <row r="241" spans="1:3">
      <c r="A241" t="s">
        <v>9</v>
      </c>
      <c r="B241" t="str">
        <f>VLOOKUP(A241,'muni data'!A:B,2)</f>
        <v>Alajuela</v>
      </c>
      <c r="C241">
        <v>50291.165832519502</v>
      </c>
    </row>
    <row r="242" spans="1:3">
      <c r="A242" t="s">
        <v>9</v>
      </c>
      <c r="B242" t="str">
        <f>VLOOKUP(A242,'muni data'!A:B,2)</f>
        <v>Alajuela</v>
      </c>
      <c r="C242">
        <v>45883.328491210901</v>
      </c>
    </row>
    <row r="243" spans="1:3">
      <c r="A243" t="s">
        <v>9</v>
      </c>
      <c r="B243" t="str">
        <f>VLOOKUP(A243,'muni data'!A:B,2)</f>
        <v>Alajuela</v>
      </c>
      <c r="C243">
        <v>1085494.37817383</v>
      </c>
    </row>
    <row r="244" spans="1:3">
      <c r="A244" t="s">
        <v>9</v>
      </c>
      <c r="B244" t="str">
        <f>VLOOKUP(A244,'muni data'!A:B,2)</f>
        <v>Alajuela</v>
      </c>
      <c r="C244">
        <v>4414.1676025390598</v>
      </c>
    </row>
    <row r="245" spans="1:3">
      <c r="A245" t="s">
        <v>9</v>
      </c>
      <c r="B245" t="str">
        <f>VLOOKUP(A245,'muni data'!A:B,2)</f>
        <v>Alajuela</v>
      </c>
      <c r="C245">
        <v>15000.1591796875</v>
      </c>
    </row>
    <row r="246" spans="1:3">
      <c r="A246" t="s">
        <v>9</v>
      </c>
      <c r="B246" t="str">
        <f>VLOOKUP(A246,'muni data'!A:B,2)</f>
        <v>Alajuela</v>
      </c>
      <c r="C246">
        <v>130563.522888184</v>
      </c>
    </row>
    <row r="247" spans="1:3">
      <c r="A247" t="s">
        <v>9</v>
      </c>
      <c r="B247" t="str">
        <f>VLOOKUP(A247,'muni data'!A:B,2)</f>
        <v>Alajuela</v>
      </c>
      <c r="C247">
        <v>883.37835693359398</v>
      </c>
    </row>
    <row r="248" spans="1:3">
      <c r="A248" t="s">
        <v>9</v>
      </c>
      <c r="B248" t="str">
        <f>VLOOKUP(A248,'muni data'!A:B,2)</f>
        <v>Alajuela</v>
      </c>
      <c r="C248">
        <v>1765.86108398438</v>
      </c>
    </row>
    <row r="249" spans="1:3">
      <c r="A249" t="s">
        <v>9</v>
      </c>
      <c r="B249" t="str">
        <f>VLOOKUP(A249,'muni data'!A:B,2)</f>
        <v>Alajuela</v>
      </c>
      <c r="C249">
        <v>5296.5921630859402</v>
      </c>
    </row>
    <row r="250" spans="1:3">
      <c r="A250" t="s">
        <v>9</v>
      </c>
      <c r="B250" t="str">
        <f>VLOOKUP(A250,'muni data'!A:B,2)</f>
        <v>Alajuela</v>
      </c>
      <c r="C250">
        <v>1766.11572265625</v>
      </c>
    </row>
    <row r="251" spans="1:3">
      <c r="A251" t="s">
        <v>9</v>
      </c>
      <c r="B251" t="str">
        <f>VLOOKUP(A251,'muni data'!A:B,2)</f>
        <v>Alajuela</v>
      </c>
      <c r="C251">
        <v>13236.971496582</v>
      </c>
    </row>
    <row r="252" spans="1:3">
      <c r="A252" t="s">
        <v>9</v>
      </c>
      <c r="B252" t="str">
        <f>VLOOKUP(A252,'muni data'!A:B,2)</f>
        <v>Alajuela</v>
      </c>
      <c r="C252">
        <v>14119.732971191401</v>
      </c>
    </row>
    <row r="253" spans="1:3">
      <c r="A253" t="s">
        <v>9</v>
      </c>
      <c r="B253" t="str">
        <f>VLOOKUP(A253,'muni data'!A:B,2)</f>
        <v>Alajuela</v>
      </c>
      <c r="C253">
        <v>5295.6725463867197</v>
      </c>
    </row>
    <row r="254" spans="1:3">
      <c r="A254" t="s">
        <v>9</v>
      </c>
      <c r="B254" t="str">
        <f>VLOOKUP(A254,'muni data'!A:B,2)</f>
        <v>Alajuela</v>
      </c>
      <c r="C254">
        <v>883.31591796875</v>
      </c>
    </row>
    <row r="255" spans="1:3">
      <c r="A255" t="s">
        <v>9</v>
      </c>
      <c r="B255" t="str">
        <f>VLOOKUP(A255,'muni data'!A:B,2)</f>
        <v>Alajuela</v>
      </c>
      <c r="C255">
        <v>5296.0613403320303</v>
      </c>
    </row>
    <row r="256" spans="1:3">
      <c r="A256" t="s">
        <v>9</v>
      </c>
      <c r="B256" t="str">
        <f>VLOOKUP(A256,'muni data'!A:B,2)</f>
        <v>Alajuela</v>
      </c>
      <c r="C256">
        <v>883.34265136718795</v>
      </c>
    </row>
    <row r="257" spans="1:3">
      <c r="A257" t="s">
        <v>9</v>
      </c>
      <c r="B257" t="str">
        <f>VLOOKUP(A257,'muni data'!A:B,2)</f>
        <v>Alajuela</v>
      </c>
      <c r="C257">
        <v>883.34851074218795</v>
      </c>
    </row>
    <row r="258" spans="1:3">
      <c r="A258" t="s">
        <v>9</v>
      </c>
      <c r="B258" t="str">
        <f>VLOOKUP(A258,'muni data'!A:B,2)</f>
        <v>Alajuela</v>
      </c>
      <c r="C258">
        <v>40591.419311523401</v>
      </c>
    </row>
    <row r="259" spans="1:3">
      <c r="A259" t="s">
        <v>9</v>
      </c>
      <c r="B259" t="str">
        <f>VLOOKUP(A259,'muni data'!A:B,2)</f>
        <v>Alajuela</v>
      </c>
      <c r="C259">
        <v>883.39105224609398</v>
      </c>
    </row>
    <row r="260" spans="1:3">
      <c r="A260" t="s">
        <v>9</v>
      </c>
      <c r="B260" t="str">
        <f>VLOOKUP(A260,'muni data'!A:B,2)</f>
        <v>Alajuela</v>
      </c>
      <c r="C260">
        <v>5295.6810913085901</v>
      </c>
    </row>
    <row r="261" spans="1:3">
      <c r="A261" t="s">
        <v>9</v>
      </c>
      <c r="B261" t="str">
        <f>VLOOKUP(A261,'muni data'!A:B,2)</f>
        <v>Alajuela</v>
      </c>
      <c r="C261">
        <v>15000.8106689453</v>
      </c>
    </row>
    <row r="262" spans="1:3">
      <c r="A262" t="s">
        <v>9</v>
      </c>
      <c r="B262" t="str">
        <f>VLOOKUP(A262,'muni data'!A:B,2)</f>
        <v>Alajuela</v>
      </c>
      <c r="C262">
        <v>52733.287231445298</v>
      </c>
    </row>
    <row r="263" spans="1:3">
      <c r="A263" t="s">
        <v>9</v>
      </c>
      <c r="B263" t="str">
        <f>VLOOKUP(A263,'muni data'!A:B,2)</f>
        <v>Alajuela</v>
      </c>
      <c r="C263">
        <v>45000.932312011697</v>
      </c>
    </row>
    <row r="264" spans="1:3">
      <c r="A264" t="s">
        <v>9</v>
      </c>
      <c r="B264" t="str">
        <f>VLOOKUP(A264,'muni data'!A:B,2)</f>
        <v>Alajuela</v>
      </c>
      <c r="C264">
        <v>589329.65075683605</v>
      </c>
    </row>
    <row r="265" spans="1:3">
      <c r="A265" t="s">
        <v>9</v>
      </c>
      <c r="B265" t="str">
        <f>VLOOKUP(A265,'muni data'!A:B,2)</f>
        <v>Alajuela</v>
      </c>
      <c r="C265">
        <v>10591.5685424805</v>
      </c>
    </row>
    <row r="266" spans="1:3">
      <c r="A266" t="s">
        <v>9</v>
      </c>
      <c r="B266" t="str">
        <f>VLOOKUP(A266,'muni data'!A:B,2)</f>
        <v>Alajuela</v>
      </c>
      <c r="C266">
        <v>12354.778869628901</v>
      </c>
    </row>
    <row r="267" spans="1:3">
      <c r="A267" t="s">
        <v>9</v>
      </c>
      <c r="B267" t="str">
        <f>VLOOKUP(A267,'muni data'!A:B,2)</f>
        <v>Alajuela</v>
      </c>
      <c r="C267">
        <v>2648.7514038085901</v>
      </c>
    </row>
    <row r="268" spans="1:3">
      <c r="A268" t="s">
        <v>9</v>
      </c>
      <c r="B268" t="str">
        <f>VLOOKUP(A268,'muni data'!A:B,2)</f>
        <v>Alajuela</v>
      </c>
      <c r="C268">
        <v>883.34442138671898</v>
      </c>
    </row>
    <row r="269" spans="1:3">
      <c r="A269" t="s">
        <v>9</v>
      </c>
      <c r="B269" t="str">
        <f>VLOOKUP(A269,'muni data'!A:B,2)</f>
        <v>Alajuela</v>
      </c>
      <c r="C269">
        <v>1766.1570434570301</v>
      </c>
    </row>
    <row r="270" spans="1:3">
      <c r="A270" t="s">
        <v>9</v>
      </c>
      <c r="B270" t="str">
        <f>VLOOKUP(A270,'muni data'!A:B,2)</f>
        <v>Alajuela</v>
      </c>
      <c r="C270">
        <v>883.413818359375</v>
      </c>
    </row>
    <row r="271" spans="1:3">
      <c r="A271" t="s">
        <v>9</v>
      </c>
      <c r="B271" t="str">
        <f>VLOOKUP(A271,'muni data'!A:B,2)</f>
        <v>Alajuela</v>
      </c>
      <c r="C271">
        <v>883.42138671875</v>
      </c>
    </row>
    <row r="272" spans="1:3">
      <c r="A272" t="s">
        <v>9</v>
      </c>
      <c r="B272" t="str">
        <f>VLOOKUP(A272,'muni data'!A:B,2)</f>
        <v>Alajuela</v>
      </c>
      <c r="C272">
        <v>1766.19055175781</v>
      </c>
    </row>
    <row r="273" spans="1:3">
      <c r="A273" t="s">
        <v>9</v>
      </c>
      <c r="B273" t="str">
        <f>VLOOKUP(A273,'muni data'!A:B,2)</f>
        <v>Alajuela</v>
      </c>
      <c r="C273">
        <v>883.28479003906295</v>
      </c>
    </row>
    <row r="274" spans="1:3">
      <c r="A274" t="s">
        <v>9</v>
      </c>
      <c r="B274" t="str">
        <f>VLOOKUP(A274,'muni data'!A:B,2)</f>
        <v>Alajuela</v>
      </c>
      <c r="C274">
        <v>4413.7492065429697</v>
      </c>
    </row>
    <row r="275" spans="1:3">
      <c r="A275" t="s">
        <v>9</v>
      </c>
      <c r="B275" t="str">
        <f>VLOOKUP(A275,'muni data'!A:B,2)</f>
        <v>Alajuela</v>
      </c>
      <c r="C275">
        <v>883.40911865234398</v>
      </c>
    </row>
    <row r="276" spans="1:3">
      <c r="A276" t="s">
        <v>9</v>
      </c>
      <c r="B276" t="str">
        <f>VLOOKUP(A276,'muni data'!A:B,2)</f>
        <v>Alajuela</v>
      </c>
      <c r="C276">
        <v>26472.4313964844</v>
      </c>
    </row>
    <row r="277" spans="1:3">
      <c r="A277" t="s">
        <v>9</v>
      </c>
      <c r="B277" t="str">
        <f>VLOOKUP(A277,'muni data'!A:B,2)</f>
        <v>Alajuela</v>
      </c>
      <c r="C277">
        <v>55587.341308593801</v>
      </c>
    </row>
    <row r="278" spans="1:3">
      <c r="A278" t="s">
        <v>9</v>
      </c>
      <c r="B278" t="str">
        <f>VLOOKUP(A278,'muni data'!A:B,2)</f>
        <v>Alajuela</v>
      </c>
      <c r="C278">
        <v>3530.9949340820299</v>
      </c>
    </row>
    <row r="279" spans="1:3">
      <c r="A279" t="s">
        <v>9</v>
      </c>
      <c r="B279" t="str">
        <f>VLOOKUP(A279,'muni data'!A:B,2)</f>
        <v>Alajuela</v>
      </c>
      <c r="C279">
        <v>7942.0203857421902</v>
      </c>
    </row>
    <row r="280" spans="1:3">
      <c r="A280" t="s">
        <v>9</v>
      </c>
      <c r="B280" t="str">
        <f>VLOOKUP(A280,'muni data'!A:B,2)</f>
        <v>Alajuela</v>
      </c>
      <c r="C280">
        <v>883.38067626953102</v>
      </c>
    </row>
    <row r="281" spans="1:3">
      <c r="A281" t="s">
        <v>9</v>
      </c>
      <c r="B281" t="str">
        <f>VLOOKUP(A281,'muni data'!A:B,2)</f>
        <v>Alajuela</v>
      </c>
      <c r="C281">
        <v>883.42010498046898</v>
      </c>
    </row>
    <row r="282" spans="1:3">
      <c r="A282" t="s">
        <v>9</v>
      </c>
      <c r="B282" t="str">
        <f>VLOOKUP(A282,'muni data'!A:B,2)</f>
        <v>Alajuela</v>
      </c>
      <c r="C282">
        <v>7943.4206542968795</v>
      </c>
    </row>
    <row r="283" spans="1:3">
      <c r="A283" t="s">
        <v>9</v>
      </c>
      <c r="B283" t="str">
        <f>VLOOKUP(A283,'muni data'!A:B,2)</f>
        <v>Alajuela</v>
      </c>
      <c r="C283">
        <v>24707.763366699201</v>
      </c>
    </row>
    <row r="284" spans="1:3">
      <c r="A284" t="s">
        <v>9</v>
      </c>
      <c r="B284" t="str">
        <f>VLOOKUP(A284,'muni data'!A:B,2)</f>
        <v>Alajuela</v>
      </c>
      <c r="C284">
        <v>883.400146484375</v>
      </c>
    </row>
    <row r="285" spans="1:3">
      <c r="A285" t="s">
        <v>9</v>
      </c>
      <c r="B285" t="str">
        <f>VLOOKUP(A285,'muni data'!A:B,2)</f>
        <v>Alajuela</v>
      </c>
      <c r="C285">
        <v>1766.17028808594</v>
      </c>
    </row>
    <row r="286" spans="1:3">
      <c r="A286" t="s">
        <v>9</v>
      </c>
      <c r="B286" t="str">
        <f>VLOOKUP(A286,'muni data'!A:B,2)</f>
        <v>Alajuela</v>
      </c>
      <c r="C286">
        <v>7944.8138427734402</v>
      </c>
    </row>
    <row r="287" spans="1:3">
      <c r="A287" t="s">
        <v>9</v>
      </c>
      <c r="B287" t="str">
        <f>VLOOKUP(A287,'muni data'!A:B,2)</f>
        <v>Alajuela</v>
      </c>
      <c r="C287">
        <v>13237.6192016602</v>
      </c>
    </row>
    <row r="288" spans="1:3">
      <c r="A288" t="s">
        <v>9</v>
      </c>
      <c r="B288" t="str">
        <f>VLOOKUP(A288,'muni data'!A:B,2)</f>
        <v>Alajuela</v>
      </c>
      <c r="C288">
        <v>883.31866455078102</v>
      </c>
    </row>
    <row r="289" spans="1:3">
      <c r="A289" t="s">
        <v>9</v>
      </c>
      <c r="B289" t="str">
        <f>VLOOKUP(A289,'muni data'!A:B,2)</f>
        <v>Alajuela</v>
      </c>
      <c r="C289">
        <v>117348.503723145</v>
      </c>
    </row>
    <row r="290" spans="1:3">
      <c r="A290" t="s">
        <v>9</v>
      </c>
      <c r="B290" t="str">
        <f>VLOOKUP(A290,'muni data'!A:B,2)</f>
        <v>Alajuela</v>
      </c>
      <c r="C290">
        <v>15884.608093261701</v>
      </c>
    </row>
    <row r="291" spans="1:3">
      <c r="A291" t="s">
        <v>9</v>
      </c>
      <c r="B291" t="str">
        <f>VLOOKUP(A291,'muni data'!A:B,2)</f>
        <v>Alajuela</v>
      </c>
      <c r="C291">
        <v>8826.9659423828107</v>
      </c>
    </row>
    <row r="292" spans="1:3">
      <c r="A292" t="s">
        <v>9</v>
      </c>
      <c r="B292" t="str">
        <f>VLOOKUP(A292,'muni data'!A:B,2)</f>
        <v>Alajuela</v>
      </c>
      <c r="C292">
        <v>883.41656494140602</v>
      </c>
    </row>
    <row r="293" spans="1:3">
      <c r="A293" t="s">
        <v>9</v>
      </c>
      <c r="B293" t="str">
        <f>VLOOKUP(A293,'muni data'!A:B,2)</f>
        <v>Alajuela</v>
      </c>
      <c r="C293">
        <v>883.301513671875</v>
      </c>
    </row>
    <row r="294" spans="1:3">
      <c r="A294" t="s">
        <v>9</v>
      </c>
      <c r="B294" t="str">
        <f>VLOOKUP(A294,'muni data'!A:B,2)</f>
        <v>Alajuela</v>
      </c>
      <c r="C294">
        <v>7060.3008422851599</v>
      </c>
    </row>
    <row r="295" spans="1:3">
      <c r="A295" t="s">
        <v>9</v>
      </c>
      <c r="B295" t="str">
        <f>VLOOKUP(A295,'muni data'!A:B,2)</f>
        <v>Alajuela</v>
      </c>
      <c r="C295">
        <v>3531.2406616210901</v>
      </c>
    </row>
    <row r="296" spans="1:3">
      <c r="A296" t="s">
        <v>9</v>
      </c>
      <c r="B296" t="str">
        <f>VLOOKUP(A296,'muni data'!A:B,2)</f>
        <v>Alajuela</v>
      </c>
      <c r="C296">
        <v>7942.0447387695303</v>
      </c>
    </row>
    <row r="297" spans="1:3">
      <c r="A297" t="s">
        <v>9</v>
      </c>
      <c r="B297" t="str">
        <f>VLOOKUP(A297,'muni data'!A:B,2)</f>
        <v>Alajuela</v>
      </c>
      <c r="C297">
        <v>1766.10546875</v>
      </c>
    </row>
    <row r="298" spans="1:3">
      <c r="A298" t="s">
        <v>9</v>
      </c>
      <c r="B298" t="str">
        <f>VLOOKUP(A298,'muni data'!A:B,2)</f>
        <v>Alajuela</v>
      </c>
      <c r="C298">
        <v>3530.9007568359398</v>
      </c>
    </row>
    <row r="299" spans="1:3">
      <c r="A299" t="s">
        <v>9</v>
      </c>
      <c r="B299" t="str">
        <f>VLOOKUP(A299,'muni data'!A:B,2)</f>
        <v>Alajuela</v>
      </c>
      <c r="C299">
        <v>883.31317138671898</v>
      </c>
    </row>
    <row r="300" spans="1:3">
      <c r="A300" t="s">
        <v>9</v>
      </c>
      <c r="B300" t="str">
        <f>VLOOKUP(A300,'muni data'!A:B,2)</f>
        <v>Alajuela</v>
      </c>
      <c r="C300">
        <v>416361.09173584002</v>
      </c>
    </row>
    <row r="301" spans="1:3">
      <c r="A301" t="s">
        <v>9</v>
      </c>
      <c r="B301" t="str">
        <f>VLOOKUP(A301,'muni data'!A:B,2)</f>
        <v>Alajuela</v>
      </c>
      <c r="C301">
        <v>83821.942260742202</v>
      </c>
    </row>
    <row r="302" spans="1:3">
      <c r="A302" t="s">
        <v>9</v>
      </c>
      <c r="B302" t="str">
        <f>VLOOKUP(A302,'muni data'!A:B,2)</f>
        <v>Alajuela</v>
      </c>
      <c r="C302">
        <v>44115.573730468801</v>
      </c>
    </row>
    <row r="303" spans="1:3">
      <c r="A303" t="s">
        <v>9</v>
      </c>
      <c r="B303" t="str">
        <f>VLOOKUP(A303,'muni data'!A:B,2)</f>
        <v>Alajuela</v>
      </c>
      <c r="C303">
        <v>3530.8170166015602</v>
      </c>
    </row>
    <row r="304" spans="1:3">
      <c r="A304" t="s">
        <v>9</v>
      </c>
      <c r="B304" t="str">
        <f>VLOOKUP(A304,'muni data'!A:B,2)</f>
        <v>Alajuela</v>
      </c>
      <c r="C304">
        <v>883.40093994140602</v>
      </c>
    </row>
    <row r="305" spans="1:3">
      <c r="A305" t="s">
        <v>9</v>
      </c>
      <c r="B305" t="str">
        <f>VLOOKUP(A305,'muni data'!A:B,2)</f>
        <v>Alajuela</v>
      </c>
      <c r="C305">
        <v>10592.4558105469</v>
      </c>
    </row>
    <row r="306" spans="1:3">
      <c r="A306" t="s">
        <v>9</v>
      </c>
      <c r="B306" t="str">
        <f>VLOOKUP(A306,'muni data'!A:B,2)</f>
        <v>Alajuela</v>
      </c>
      <c r="C306">
        <v>1766.0930786132801</v>
      </c>
    </row>
    <row r="307" spans="1:3">
      <c r="A307" t="s">
        <v>9</v>
      </c>
      <c r="B307" t="str">
        <f>VLOOKUP(A307,'muni data'!A:B,2)</f>
        <v>Alajuela</v>
      </c>
      <c r="C307">
        <v>5297.1325073242197</v>
      </c>
    </row>
    <row r="308" spans="1:3">
      <c r="A308" t="s">
        <v>9</v>
      </c>
      <c r="B308" t="str">
        <f>VLOOKUP(A308,'muni data'!A:B,2)</f>
        <v>Alajuela</v>
      </c>
      <c r="C308">
        <v>2648.92993164063</v>
      </c>
    </row>
    <row r="309" spans="1:3">
      <c r="A309" t="s">
        <v>9</v>
      </c>
      <c r="B309" t="str">
        <f>VLOOKUP(A309,'muni data'!A:B,2)</f>
        <v>Alajuela</v>
      </c>
      <c r="C309">
        <v>975716.20111083996</v>
      </c>
    </row>
    <row r="310" spans="1:3">
      <c r="A310" t="s">
        <v>9</v>
      </c>
      <c r="B310" t="str">
        <f>VLOOKUP(A310,'muni data'!A:B,2)</f>
        <v>Alajuela</v>
      </c>
      <c r="C310">
        <v>6179.1483764648401</v>
      </c>
    </row>
    <row r="311" spans="1:3">
      <c r="A311" t="s">
        <v>9</v>
      </c>
      <c r="B311" t="str">
        <f>VLOOKUP(A311,'muni data'!A:B,2)</f>
        <v>Alajuela</v>
      </c>
      <c r="C311">
        <v>883.41278076171898</v>
      </c>
    </row>
    <row r="312" spans="1:3">
      <c r="A312" t="s">
        <v>9</v>
      </c>
      <c r="B312" t="str">
        <f>VLOOKUP(A312,'muni data'!A:B,2)</f>
        <v>Alajuela</v>
      </c>
      <c r="C312">
        <v>2648.6100463867201</v>
      </c>
    </row>
    <row r="313" spans="1:3">
      <c r="A313" t="s">
        <v>9</v>
      </c>
      <c r="B313" t="str">
        <f>VLOOKUP(A313,'muni data'!A:B,2)</f>
        <v>Alajuela</v>
      </c>
      <c r="C313">
        <v>4413.9678955078098</v>
      </c>
    </row>
    <row r="314" spans="1:3">
      <c r="A314" t="s">
        <v>9</v>
      </c>
      <c r="B314" t="str">
        <f>VLOOKUP(A314,'muni data'!A:B,2)</f>
        <v>Alajuela</v>
      </c>
      <c r="C314">
        <v>2648.9276123046898</v>
      </c>
    </row>
    <row r="315" spans="1:3">
      <c r="A315" t="s">
        <v>9</v>
      </c>
      <c r="B315" t="str">
        <f>VLOOKUP(A315,'muni data'!A:B,2)</f>
        <v>Alajuela</v>
      </c>
      <c r="C315">
        <v>2648.96752929688</v>
      </c>
    </row>
    <row r="316" spans="1:3">
      <c r="A316" t="s">
        <v>9</v>
      </c>
      <c r="B316" t="str">
        <f>VLOOKUP(A316,'muni data'!A:B,2)</f>
        <v>Alajuela</v>
      </c>
      <c r="C316">
        <v>1765.9846801757801</v>
      </c>
    </row>
    <row r="317" spans="1:3">
      <c r="A317" t="s">
        <v>9</v>
      </c>
      <c r="B317" t="str">
        <f>VLOOKUP(A317,'muni data'!A:B,2)</f>
        <v>Alajuela</v>
      </c>
      <c r="C317">
        <v>4414.5202026367197</v>
      </c>
    </row>
    <row r="318" spans="1:3">
      <c r="A318" t="s">
        <v>9</v>
      </c>
      <c r="B318" t="str">
        <f>VLOOKUP(A318,'muni data'!A:B,2)</f>
        <v>Alajuela</v>
      </c>
      <c r="C318">
        <v>22942.508483886701</v>
      </c>
    </row>
    <row r="319" spans="1:3">
      <c r="A319" t="s">
        <v>9</v>
      </c>
      <c r="B319" t="str">
        <f>VLOOKUP(A319,'muni data'!A:B,2)</f>
        <v>Alajuela</v>
      </c>
      <c r="C319">
        <v>18531.291687011701</v>
      </c>
    </row>
    <row r="320" spans="1:3">
      <c r="A320" t="s">
        <v>9</v>
      </c>
      <c r="B320" t="str">
        <f>VLOOKUP(A320,'muni data'!A:B,2)</f>
        <v>Alajuela</v>
      </c>
      <c r="C320">
        <v>2648.6162109375</v>
      </c>
    </row>
    <row r="321" spans="1:3">
      <c r="A321" t="s">
        <v>9</v>
      </c>
      <c r="B321" t="str">
        <f>VLOOKUP(A321,'muni data'!A:B,2)</f>
        <v>Alajuela</v>
      </c>
      <c r="C321">
        <v>35297.256958007798</v>
      </c>
    </row>
    <row r="322" spans="1:3">
      <c r="A322" t="s">
        <v>9</v>
      </c>
      <c r="B322" t="str">
        <f>VLOOKUP(A322,'muni data'!A:B,2)</f>
        <v>Alajuela</v>
      </c>
      <c r="C322">
        <v>883.34344482421898</v>
      </c>
    </row>
    <row r="323" spans="1:3">
      <c r="A323" t="s">
        <v>9</v>
      </c>
      <c r="B323" t="str">
        <f>VLOOKUP(A323,'muni data'!A:B,2)</f>
        <v>Alajuela</v>
      </c>
      <c r="C323">
        <v>521380.46771240199</v>
      </c>
    </row>
    <row r="324" spans="1:3">
      <c r="A324" t="s">
        <v>9</v>
      </c>
      <c r="B324" t="str">
        <f>VLOOKUP(A324,'muni data'!A:B,2)</f>
        <v>Alajuela</v>
      </c>
      <c r="C324">
        <v>8826.0806274414099</v>
      </c>
    </row>
    <row r="325" spans="1:3">
      <c r="A325" t="s">
        <v>9</v>
      </c>
      <c r="B325" t="str">
        <f>VLOOKUP(A325,'muni data'!A:B,2)</f>
        <v>Alajuela</v>
      </c>
      <c r="C325">
        <v>1766.1572875976599</v>
      </c>
    </row>
    <row r="326" spans="1:3">
      <c r="A326" t="s">
        <v>9</v>
      </c>
      <c r="B326" t="str">
        <f>VLOOKUP(A326,'muni data'!A:B,2)</f>
        <v>Alajuela</v>
      </c>
      <c r="C326">
        <v>883.42852783203102</v>
      </c>
    </row>
    <row r="327" spans="1:3">
      <c r="A327" t="s">
        <v>9</v>
      </c>
      <c r="B327" t="str">
        <f>VLOOKUP(A327,'muni data'!A:B,2)</f>
        <v>Alajuela</v>
      </c>
      <c r="C327">
        <v>883.32208251953102</v>
      </c>
    </row>
    <row r="328" spans="1:3">
      <c r="A328" t="s">
        <v>9</v>
      </c>
      <c r="B328" t="str">
        <f>VLOOKUP(A328,'muni data'!A:B,2)</f>
        <v>Alajuela</v>
      </c>
      <c r="C328">
        <v>883.36901855468795</v>
      </c>
    </row>
    <row r="329" spans="1:3">
      <c r="A329" t="s">
        <v>9</v>
      </c>
      <c r="B329" t="str">
        <f>VLOOKUP(A329,'muni data'!A:B,2)</f>
        <v>Alajuela</v>
      </c>
      <c r="C329">
        <v>4413.7321166992197</v>
      </c>
    </row>
    <row r="330" spans="1:3">
      <c r="A330" t="s">
        <v>9</v>
      </c>
      <c r="B330" t="str">
        <f>VLOOKUP(A330,'muni data'!A:B,2)</f>
        <v>Alajuela</v>
      </c>
      <c r="C330">
        <v>2648.9066772460901</v>
      </c>
    </row>
    <row r="331" spans="1:3">
      <c r="A331" t="s">
        <v>9</v>
      </c>
      <c r="B331" t="str">
        <f>VLOOKUP(A331,'muni data'!A:B,2)</f>
        <v>Alajuela</v>
      </c>
      <c r="C331">
        <v>4414.4347534179697</v>
      </c>
    </row>
    <row r="332" spans="1:3">
      <c r="A332" t="s">
        <v>9</v>
      </c>
      <c r="B332" t="str">
        <f>VLOOKUP(A332,'muni data'!A:B,2)</f>
        <v>Alajuela</v>
      </c>
      <c r="C332">
        <v>11473.8916625977</v>
      </c>
    </row>
    <row r="333" spans="1:3">
      <c r="A333" t="s">
        <v>9</v>
      </c>
      <c r="B333" t="str">
        <f>VLOOKUP(A333,'muni data'!A:B,2)</f>
        <v>Alajuela</v>
      </c>
      <c r="C333">
        <v>5295.3424072265598</v>
      </c>
    </row>
    <row r="334" spans="1:3">
      <c r="A334" t="s">
        <v>9</v>
      </c>
      <c r="B334" t="str">
        <f>VLOOKUP(A334,'muni data'!A:B,2)</f>
        <v>Alajuela</v>
      </c>
      <c r="C334">
        <v>11474.6248779297</v>
      </c>
    </row>
    <row r="335" spans="1:3">
      <c r="A335" t="s">
        <v>9</v>
      </c>
      <c r="B335" t="str">
        <f>VLOOKUP(A335,'muni data'!A:B,2)</f>
        <v>Alajuela</v>
      </c>
      <c r="C335">
        <v>7943.1746215820303</v>
      </c>
    </row>
    <row r="336" spans="1:3">
      <c r="A336" t="s">
        <v>9</v>
      </c>
      <c r="B336" t="str">
        <f>VLOOKUP(A336,'muni data'!A:B,2)</f>
        <v>Alajuela</v>
      </c>
      <c r="C336">
        <v>883.3125</v>
      </c>
    </row>
    <row r="337" spans="1:3">
      <c r="A337" t="s">
        <v>9</v>
      </c>
      <c r="B337" t="str">
        <f>VLOOKUP(A337,'muni data'!A:B,2)</f>
        <v>Alajuela</v>
      </c>
      <c r="C337">
        <v>883.31365966796898</v>
      </c>
    </row>
    <row r="338" spans="1:3">
      <c r="A338" t="s">
        <v>9</v>
      </c>
      <c r="B338" t="str">
        <f>VLOOKUP(A338,'muni data'!A:B,2)</f>
        <v>Alajuela</v>
      </c>
      <c r="C338">
        <v>883.31683349609398</v>
      </c>
    </row>
    <row r="339" spans="1:3">
      <c r="A339" t="s">
        <v>9</v>
      </c>
      <c r="B339" t="str">
        <f>VLOOKUP(A339,'muni data'!A:B,2)</f>
        <v>Alajuela</v>
      </c>
      <c r="C339">
        <v>2648.8406982421898</v>
      </c>
    </row>
    <row r="340" spans="1:3">
      <c r="A340" t="s">
        <v>9</v>
      </c>
      <c r="B340" t="str">
        <f>VLOOKUP(A340,'muni data'!A:B,2)</f>
        <v>Alajuela</v>
      </c>
      <c r="C340">
        <v>883.25732421875</v>
      </c>
    </row>
    <row r="341" spans="1:3">
      <c r="A341" t="s">
        <v>9</v>
      </c>
      <c r="B341" t="str">
        <f>VLOOKUP(A341,'muni data'!A:B,2)</f>
        <v>Alajuela</v>
      </c>
      <c r="C341">
        <v>1765.8989868164099</v>
      </c>
    </row>
    <row r="342" spans="1:3">
      <c r="A342" t="s">
        <v>9</v>
      </c>
      <c r="B342" t="str">
        <f>VLOOKUP(A342,'muni data'!A:B,2)</f>
        <v>Alajuela</v>
      </c>
      <c r="C342">
        <v>1765.96752929688</v>
      </c>
    </row>
    <row r="343" spans="1:3">
      <c r="A343" t="s">
        <v>9</v>
      </c>
      <c r="B343" t="str">
        <f>VLOOKUP(A343,'muni data'!A:B,2)</f>
        <v>Alajuela</v>
      </c>
      <c r="C343">
        <v>1765.97229003906</v>
      </c>
    </row>
    <row r="344" spans="1:3">
      <c r="A344" t="s">
        <v>9</v>
      </c>
      <c r="B344" t="str">
        <f>VLOOKUP(A344,'muni data'!A:B,2)</f>
        <v>Alajuela</v>
      </c>
      <c r="C344">
        <v>883.31896972656295</v>
      </c>
    </row>
    <row r="345" spans="1:3">
      <c r="A345" t="s">
        <v>9</v>
      </c>
      <c r="B345" t="str">
        <f>VLOOKUP(A345,'muni data'!A:B,2)</f>
        <v>Alajuela</v>
      </c>
      <c r="C345">
        <v>883.33367919921898</v>
      </c>
    </row>
    <row r="346" spans="1:3">
      <c r="A346" t="s">
        <v>9</v>
      </c>
      <c r="B346" t="str">
        <f>VLOOKUP(A346,'muni data'!A:B,2)</f>
        <v>Alajuela</v>
      </c>
      <c r="C346">
        <v>883.35266113281295</v>
      </c>
    </row>
    <row r="347" spans="1:3">
      <c r="A347" t="s">
        <v>9</v>
      </c>
      <c r="B347" t="str">
        <f>VLOOKUP(A347,'muni data'!A:B,2)</f>
        <v>Alajuela</v>
      </c>
      <c r="C347">
        <v>4414.37646484375</v>
      </c>
    </row>
    <row r="348" spans="1:3">
      <c r="A348" t="s">
        <v>9</v>
      </c>
      <c r="B348" t="str">
        <f>VLOOKUP(A348,'muni data'!A:B,2)</f>
        <v>Alajuela</v>
      </c>
      <c r="C348">
        <v>11474.4377441406</v>
      </c>
    </row>
    <row r="349" spans="1:3">
      <c r="A349" t="s">
        <v>9</v>
      </c>
      <c r="B349" t="str">
        <f>VLOOKUP(A349,'muni data'!A:B,2)</f>
        <v>Alajuela</v>
      </c>
      <c r="C349">
        <v>883.25244140625</v>
      </c>
    </row>
    <row r="350" spans="1:3">
      <c r="A350" t="s">
        <v>9</v>
      </c>
      <c r="B350" t="str">
        <f>VLOOKUP(A350,'muni data'!A:B,2)</f>
        <v>Alajuela</v>
      </c>
      <c r="C350">
        <v>1765.86267089844</v>
      </c>
    </row>
    <row r="351" spans="1:3">
      <c r="A351" t="s">
        <v>9</v>
      </c>
      <c r="B351" t="str">
        <f>VLOOKUP(A351,'muni data'!A:B,2)</f>
        <v>Alajuela</v>
      </c>
      <c r="C351">
        <v>3530.9041137695299</v>
      </c>
    </row>
    <row r="352" spans="1:3">
      <c r="A352" t="s">
        <v>9</v>
      </c>
      <c r="B352" t="str">
        <f>VLOOKUP(A352,'muni data'!A:B,2)</f>
        <v>Alajuela</v>
      </c>
      <c r="C352">
        <v>883.27374267578102</v>
      </c>
    </row>
    <row r="353" spans="1:3">
      <c r="A353" t="s">
        <v>9</v>
      </c>
      <c r="B353" t="str">
        <f>VLOOKUP(A353,'muni data'!A:B,2)</f>
        <v>Alajuela</v>
      </c>
      <c r="C353">
        <v>883.255859375</v>
      </c>
    </row>
    <row r="354" spans="1:3">
      <c r="A354" t="s">
        <v>9</v>
      </c>
      <c r="B354" t="str">
        <f>VLOOKUP(A354,'muni data'!A:B,2)</f>
        <v>Alajuela</v>
      </c>
      <c r="C354">
        <v>883.313720703125</v>
      </c>
    </row>
    <row r="355" spans="1:3">
      <c r="A355" t="s">
        <v>9</v>
      </c>
      <c r="B355" t="str">
        <f>VLOOKUP(A355,'muni data'!A:B,2)</f>
        <v>Alajuela</v>
      </c>
      <c r="C355">
        <v>883.31475830078102</v>
      </c>
    </row>
    <row r="356" spans="1:3">
      <c r="A356" t="s">
        <v>9</v>
      </c>
      <c r="B356" t="str">
        <f>VLOOKUP(A356,'muni data'!A:B,2)</f>
        <v>Alajuela</v>
      </c>
      <c r="C356">
        <v>883.31988525390602</v>
      </c>
    </row>
    <row r="357" spans="1:3">
      <c r="A357" t="s">
        <v>9</v>
      </c>
      <c r="B357" t="str">
        <f>VLOOKUP(A357,'muni data'!A:B,2)</f>
        <v>Alajuela</v>
      </c>
      <c r="C357">
        <v>883.32073974609398</v>
      </c>
    </row>
    <row r="358" spans="1:3">
      <c r="A358" t="s">
        <v>9</v>
      </c>
      <c r="B358" t="str">
        <f>VLOOKUP(A358,'muni data'!A:B,2)</f>
        <v>Alajuela</v>
      </c>
      <c r="C358">
        <v>1766.1145629882801</v>
      </c>
    </row>
    <row r="359" spans="1:3">
      <c r="A359" t="s">
        <v>9</v>
      </c>
      <c r="B359" t="str">
        <f>VLOOKUP(A359,'muni data'!A:B,2)</f>
        <v>Alajuela</v>
      </c>
      <c r="C359">
        <v>883.30242919921898</v>
      </c>
    </row>
    <row r="360" spans="1:3">
      <c r="A360" t="s">
        <v>9</v>
      </c>
      <c r="B360" t="str">
        <f>VLOOKUP(A360,'muni data'!A:B,2)</f>
        <v>Alajuela</v>
      </c>
      <c r="C360">
        <v>883.30438232421898</v>
      </c>
    </row>
    <row r="361" spans="1:3">
      <c r="A361" t="s">
        <v>9</v>
      </c>
      <c r="B361" t="str">
        <f>VLOOKUP(A361,'muni data'!A:B,2)</f>
        <v>Alajuela</v>
      </c>
      <c r="C361">
        <v>12353.221130371099</v>
      </c>
    </row>
    <row r="362" spans="1:3">
      <c r="A362" t="s">
        <v>9</v>
      </c>
      <c r="B362" t="str">
        <f>VLOOKUP(A362,'muni data'!A:B,2)</f>
        <v>Alajuela</v>
      </c>
      <c r="C362">
        <v>883.314208984375</v>
      </c>
    </row>
    <row r="363" spans="1:3">
      <c r="A363" t="s">
        <v>9</v>
      </c>
      <c r="B363" t="str">
        <f>VLOOKUP(A363,'muni data'!A:B,2)</f>
        <v>Alajuela</v>
      </c>
      <c r="C363">
        <v>28238.114379882802</v>
      </c>
    </row>
    <row r="364" spans="1:3">
      <c r="A364" t="s">
        <v>9</v>
      </c>
      <c r="B364" t="str">
        <f>VLOOKUP(A364,'muni data'!A:B,2)</f>
        <v>Alajuela</v>
      </c>
      <c r="C364">
        <v>883.310546875</v>
      </c>
    </row>
    <row r="365" spans="1:3">
      <c r="A365" t="s">
        <v>9</v>
      </c>
      <c r="B365" t="str">
        <f>VLOOKUP(A365,'muni data'!A:B,2)</f>
        <v>Alajuela</v>
      </c>
      <c r="C365">
        <v>883.31317138671898</v>
      </c>
    </row>
    <row r="366" spans="1:3">
      <c r="A366" t="s">
        <v>9</v>
      </c>
      <c r="B366" t="str">
        <f>VLOOKUP(A366,'muni data'!A:B,2)</f>
        <v>Alajuela</v>
      </c>
      <c r="C366">
        <v>11473.037475585899</v>
      </c>
    </row>
    <row r="367" spans="1:3">
      <c r="A367" t="s">
        <v>9</v>
      </c>
      <c r="B367" t="str">
        <f>VLOOKUP(A367,'muni data'!A:B,2)</f>
        <v>Alajuela</v>
      </c>
      <c r="C367">
        <v>6178.3932495117197</v>
      </c>
    </row>
    <row r="368" spans="1:3">
      <c r="A368" t="s">
        <v>9</v>
      </c>
      <c r="B368" t="str">
        <f>VLOOKUP(A368,'muni data'!A:B,2)</f>
        <v>Alajuela</v>
      </c>
      <c r="C368">
        <v>7060.25634765625</v>
      </c>
    </row>
    <row r="369" spans="1:3">
      <c r="A369" t="s">
        <v>9</v>
      </c>
      <c r="B369" t="str">
        <f>VLOOKUP(A369,'muni data'!A:B,2)</f>
        <v>Alajuela</v>
      </c>
      <c r="C369">
        <v>883.31359863281295</v>
      </c>
    </row>
    <row r="370" spans="1:3">
      <c r="A370" t="s">
        <v>9</v>
      </c>
      <c r="B370" t="str">
        <f>VLOOKUP(A370,'muni data'!A:B,2)</f>
        <v>Alajuela</v>
      </c>
      <c r="C370">
        <v>4413.7613525390598</v>
      </c>
    </row>
    <row r="371" spans="1:3">
      <c r="A371" t="s">
        <v>9</v>
      </c>
      <c r="B371" t="str">
        <f>VLOOKUP(A371,'muni data'!A:B,2)</f>
        <v>Alajuela</v>
      </c>
      <c r="C371">
        <v>1765.9706420898401</v>
      </c>
    </row>
    <row r="372" spans="1:3">
      <c r="A372" t="s">
        <v>9</v>
      </c>
      <c r="B372" t="str">
        <f>VLOOKUP(A372,'muni data'!A:B,2)</f>
        <v>Alajuela</v>
      </c>
      <c r="C372">
        <v>3531.2947387695299</v>
      </c>
    </row>
    <row r="373" spans="1:3">
      <c r="A373" t="s">
        <v>9</v>
      </c>
      <c r="B373" t="str">
        <f>VLOOKUP(A373,'muni data'!A:B,2)</f>
        <v>Alajuela</v>
      </c>
      <c r="C373">
        <v>59111.636535644502</v>
      </c>
    </row>
    <row r="374" spans="1:3">
      <c r="A374" t="s">
        <v>9</v>
      </c>
      <c r="B374" t="str">
        <f>VLOOKUP(A374,'muni data'!A:B,2)</f>
        <v>Alajuela</v>
      </c>
      <c r="C374">
        <v>1766.0393676757801</v>
      </c>
    </row>
    <row r="375" spans="1:3">
      <c r="A375" t="s">
        <v>9</v>
      </c>
      <c r="B375" t="str">
        <f>VLOOKUP(A375,'muni data'!A:B,2)</f>
        <v>Alajuela</v>
      </c>
      <c r="C375">
        <v>883.36700439453102</v>
      </c>
    </row>
    <row r="376" spans="1:3">
      <c r="A376" t="s">
        <v>9</v>
      </c>
      <c r="B376" t="str">
        <f>VLOOKUP(A376,'muni data'!A:B,2)</f>
        <v>Alajuela</v>
      </c>
      <c r="C376">
        <v>2648.8499145507799</v>
      </c>
    </row>
    <row r="377" spans="1:3">
      <c r="A377" t="s">
        <v>9</v>
      </c>
      <c r="B377" t="str">
        <f>VLOOKUP(A377,'muni data'!A:B,2)</f>
        <v>Alajuela</v>
      </c>
      <c r="C377">
        <v>883.406982421875</v>
      </c>
    </row>
    <row r="378" spans="1:3">
      <c r="A378" t="s">
        <v>9</v>
      </c>
      <c r="B378" t="str">
        <f>VLOOKUP(A378,'muni data'!A:B,2)</f>
        <v>Alajuela</v>
      </c>
      <c r="C378">
        <v>883.31884765625</v>
      </c>
    </row>
    <row r="379" spans="1:3">
      <c r="A379" t="s">
        <v>9</v>
      </c>
      <c r="B379" t="str">
        <f>VLOOKUP(A379,'muni data'!A:B,2)</f>
        <v>Alajuela</v>
      </c>
      <c r="C379">
        <v>1766.15612792969</v>
      </c>
    </row>
    <row r="380" spans="1:3">
      <c r="A380" t="s">
        <v>9</v>
      </c>
      <c r="B380" t="str">
        <f>VLOOKUP(A380,'muni data'!A:B,2)</f>
        <v>Alajuela</v>
      </c>
      <c r="C380">
        <v>1766.1585083007801</v>
      </c>
    </row>
    <row r="381" spans="1:3">
      <c r="A381" t="s">
        <v>9</v>
      </c>
      <c r="B381" t="str">
        <f>VLOOKUP(A381,'muni data'!A:B,2)</f>
        <v>Alajuela</v>
      </c>
      <c r="C381">
        <v>883.31927490234398</v>
      </c>
    </row>
    <row r="382" spans="1:3">
      <c r="A382" t="s">
        <v>9</v>
      </c>
      <c r="B382" t="str">
        <f>VLOOKUP(A382,'muni data'!A:B,2)</f>
        <v>Alajuela</v>
      </c>
      <c r="C382">
        <v>883.32037353515602</v>
      </c>
    </row>
    <row r="383" spans="1:3">
      <c r="A383" t="s">
        <v>9</v>
      </c>
      <c r="B383" t="str">
        <f>VLOOKUP(A383,'muni data'!A:B,2)</f>
        <v>Alajuela</v>
      </c>
      <c r="C383">
        <v>883.36907958984398</v>
      </c>
    </row>
    <row r="384" spans="1:3">
      <c r="A384" t="s">
        <v>9</v>
      </c>
      <c r="B384" t="str">
        <f>VLOOKUP(A384,'muni data'!A:B,2)</f>
        <v>Alajuela</v>
      </c>
      <c r="C384">
        <v>883.40545654296898</v>
      </c>
    </row>
    <row r="385" spans="1:3">
      <c r="A385" t="s">
        <v>9</v>
      </c>
      <c r="B385" t="str">
        <f>VLOOKUP(A385,'muni data'!A:B,2)</f>
        <v>Alajuela</v>
      </c>
      <c r="C385">
        <v>883.40686035156295</v>
      </c>
    </row>
    <row r="386" spans="1:3">
      <c r="A386" t="s">
        <v>9</v>
      </c>
      <c r="B386" t="str">
        <f>VLOOKUP(A386,'muni data'!A:B,2)</f>
        <v>Alajuela</v>
      </c>
      <c r="C386">
        <v>64411.475402832002</v>
      </c>
    </row>
    <row r="387" spans="1:3">
      <c r="A387" t="s">
        <v>9</v>
      </c>
      <c r="B387" t="str">
        <f>VLOOKUP(A387,'muni data'!A:B,2)</f>
        <v>Alajuela</v>
      </c>
      <c r="C387">
        <v>156157.09759521499</v>
      </c>
    </row>
    <row r="388" spans="1:3">
      <c r="A388" t="s">
        <v>9</v>
      </c>
      <c r="B388" t="str">
        <f>VLOOKUP(A388,'muni data'!A:B,2)</f>
        <v>Alajuela</v>
      </c>
      <c r="C388">
        <v>94399.6016235352</v>
      </c>
    </row>
    <row r="389" spans="1:3">
      <c r="A389" t="s">
        <v>9</v>
      </c>
      <c r="B389" t="str">
        <f>VLOOKUP(A389,'muni data'!A:B,2)</f>
        <v>Alajuela</v>
      </c>
      <c r="C389">
        <v>3531.4432983398401</v>
      </c>
    </row>
    <row r="390" spans="1:3">
      <c r="A390" t="s">
        <v>9</v>
      </c>
      <c r="B390" t="str">
        <f>VLOOKUP(A390,'muni data'!A:B,2)</f>
        <v>Alajuela</v>
      </c>
      <c r="C390">
        <v>883.30877685546898</v>
      </c>
    </row>
    <row r="391" spans="1:3">
      <c r="A391" t="s">
        <v>9</v>
      </c>
      <c r="B391" t="str">
        <f>VLOOKUP(A391,'muni data'!A:B,2)</f>
        <v>Alajuela</v>
      </c>
      <c r="C391">
        <v>883.31573486328102</v>
      </c>
    </row>
    <row r="392" spans="1:3">
      <c r="A392" t="s">
        <v>9</v>
      </c>
      <c r="B392" t="str">
        <f>VLOOKUP(A392,'muni data'!A:B,2)</f>
        <v>Alajuela</v>
      </c>
      <c r="C392">
        <v>883.343017578125</v>
      </c>
    </row>
    <row r="393" spans="1:3">
      <c r="A393" t="s">
        <v>9</v>
      </c>
      <c r="B393" t="str">
        <f>VLOOKUP(A393,'muni data'!A:B,2)</f>
        <v>Alajuela</v>
      </c>
      <c r="C393">
        <v>6178.3265380859402</v>
      </c>
    </row>
    <row r="394" spans="1:3">
      <c r="A394" t="s">
        <v>9</v>
      </c>
      <c r="B394" t="str">
        <f>VLOOKUP(A394,'muni data'!A:B,2)</f>
        <v>Alajuela</v>
      </c>
      <c r="C394">
        <v>17646.729309081999</v>
      </c>
    </row>
    <row r="395" spans="1:3">
      <c r="A395" t="s">
        <v>9</v>
      </c>
      <c r="B395" t="str">
        <f>VLOOKUP(A395,'muni data'!A:B,2)</f>
        <v>Alajuela</v>
      </c>
      <c r="C395">
        <v>5296.6751098632803</v>
      </c>
    </row>
    <row r="396" spans="1:3">
      <c r="A396" t="s">
        <v>9</v>
      </c>
      <c r="B396" t="str">
        <f>VLOOKUP(A396,'muni data'!A:B,2)</f>
        <v>Alajuela</v>
      </c>
      <c r="C396">
        <v>28234.7326660156</v>
      </c>
    </row>
    <row r="397" spans="1:3">
      <c r="A397" t="s">
        <v>9</v>
      </c>
      <c r="B397" t="str">
        <f>VLOOKUP(A397,'muni data'!A:B,2)</f>
        <v>Alajuela</v>
      </c>
      <c r="C397">
        <v>5295.6550903320303</v>
      </c>
    </row>
    <row r="398" spans="1:3">
      <c r="A398" t="s">
        <v>9</v>
      </c>
      <c r="B398" t="str">
        <f>VLOOKUP(A398,'muni data'!A:B,2)</f>
        <v>Alajuela</v>
      </c>
      <c r="C398">
        <v>883.27410888671898</v>
      </c>
    </row>
    <row r="399" spans="1:3">
      <c r="A399" t="s">
        <v>9</v>
      </c>
      <c r="B399" t="str">
        <f>VLOOKUP(A399,'muni data'!A:B,2)</f>
        <v>Alajuela</v>
      </c>
      <c r="C399">
        <v>2648.7196655273401</v>
      </c>
    </row>
    <row r="400" spans="1:3">
      <c r="A400" t="s">
        <v>9</v>
      </c>
      <c r="B400" t="str">
        <f>VLOOKUP(A400,'muni data'!A:B,2)</f>
        <v>Alajuela</v>
      </c>
      <c r="C400">
        <v>1766.111328125</v>
      </c>
    </row>
    <row r="401" spans="1:3">
      <c r="A401" t="s">
        <v>9</v>
      </c>
      <c r="B401" t="str">
        <f>VLOOKUP(A401,'muni data'!A:B,2)</f>
        <v>Alajuela</v>
      </c>
      <c r="C401">
        <v>883.417724609375</v>
      </c>
    </row>
    <row r="402" spans="1:3">
      <c r="A402" t="s">
        <v>9</v>
      </c>
      <c r="B402" t="str">
        <f>VLOOKUP(A402,'muni data'!A:B,2)</f>
        <v>Alajuela</v>
      </c>
      <c r="C402">
        <v>883.32183837890602</v>
      </c>
    </row>
    <row r="403" spans="1:3">
      <c r="A403" t="s">
        <v>9</v>
      </c>
      <c r="B403" t="str">
        <f>VLOOKUP(A403,'muni data'!A:B,2)</f>
        <v>Alajuela</v>
      </c>
      <c r="C403">
        <v>883.343505859375</v>
      </c>
    </row>
    <row r="404" spans="1:3">
      <c r="A404" t="s">
        <v>9</v>
      </c>
      <c r="B404" t="str">
        <f>VLOOKUP(A404,'muni data'!A:B,2)</f>
        <v>Alajuela</v>
      </c>
      <c r="C404">
        <v>1766.1454467773401</v>
      </c>
    </row>
    <row r="405" spans="1:3">
      <c r="A405" t="s">
        <v>9</v>
      </c>
      <c r="B405" t="str">
        <f>VLOOKUP(A405,'muni data'!A:B,2)</f>
        <v>Alajuela</v>
      </c>
      <c r="C405">
        <v>39707.021179199197</v>
      </c>
    </row>
    <row r="406" spans="1:3">
      <c r="A406" t="s">
        <v>9</v>
      </c>
      <c r="B406" t="str">
        <f>VLOOKUP(A406,'muni data'!A:B,2)</f>
        <v>Alajuela</v>
      </c>
      <c r="C406">
        <v>883.35363769531295</v>
      </c>
    </row>
    <row r="407" spans="1:3">
      <c r="A407" t="s">
        <v>9</v>
      </c>
      <c r="B407" t="str">
        <f>VLOOKUP(A407,'muni data'!A:B,2)</f>
        <v>Alajuela</v>
      </c>
      <c r="C407">
        <v>1766.1209106445301</v>
      </c>
    </row>
    <row r="408" spans="1:3">
      <c r="A408" t="s">
        <v>9</v>
      </c>
      <c r="B408" t="str">
        <f>VLOOKUP(A408,'muni data'!A:B,2)</f>
        <v>Alajuela</v>
      </c>
      <c r="C408">
        <v>883.43475341796898</v>
      </c>
    </row>
    <row r="409" spans="1:3">
      <c r="A409" t="s">
        <v>9</v>
      </c>
      <c r="B409" t="str">
        <f>VLOOKUP(A409,'muni data'!A:B,2)</f>
        <v>Alajuela</v>
      </c>
      <c r="C409">
        <v>883.337158203125</v>
      </c>
    </row>
    <row r="410" spans="1:3">
      <c r="A410" t="s">
        <v>9</v>
      </c>
      <c r="B410" t="str">
        <f>VLOOKUP(A410,'muni data'!A:B,2)</f>
        <v>Alajuela</v>
      </c>
      <c r="C410">
        <v>12354.846984863299</v>
      </c>
    </row>
    <row r="411" spans="1:3">
      <c r="A411" t="s">
        <v>9</v>
      </c>
      <c r="B411" t="str">
        <f>VLOOKUP(A411,'muni data'!A:B,2)</f>
        <v>Alajuela</v>
      </c>
      <c r="C411">
        <v>7060.7244873046902</v>
      </c>
    </row>
    <row r="412" spans="1:3">
      <c r="A412" t="s">
        <v>9</v>
      </c>
      <c r="B412" t="str">
        <f>VLOOKUP(A412,'muni data'!A:B,2)</f>
        <v>Alajuela</v>
      </c>
      <c r="C412">
        <v>7060.7498168945303</v>
      </c>
    </row>
    <row r="413" spans="1:3">
      <c r="A413" t="s">
        <v>9</v>
      </c>
      <c r="B413" t="str">
        <f>VLOOKUP(A413,'muni data'!A:B,2)</f>
        <v>Alajuela</v>
      </c>
      <c r="C413">
        <v>6178.9697265625</v>
      </c>
    </row>
    <row r="414" spans="1:3">
      <c r="A414" t="s">
        <v>9</v>
      </c>
      <c r="B414" t="str">
        <f>VLOOKUP(A414,'muni data'!A:B,2)</f>
        <v>Alajuela</v>
      </c>
      <c r="C414">
        <v>4413.6044921875</v>
      </c>
    </row>
    <row r="415" spans="1:3">
      <c r="A415" t="s">
        <v>9</v>
      </c>
      <c r="B415" t="str">
        <f>VLOOKUP(A415,'muni data'!A:B,2)</f>
        <v>Alajuela</v>
      </c>
      <c r="C415">
        <v>883.38128662109398</v>
      </c>
    </row>
    <row r="416" spans="1:3">
      <c r="A416" t="s">
        <v>9</v>
      </c>
      <c r="B416" t="str">
        <f>VLOOKUP(A416,'muni data'!A:B,2)</f>
        <v>Alajuela</v>
      </c>
      <c r="C416">
        <v>883.3681640625</v>
      </c>
    </row>
    <row r="417" spans="1:3">
      <c r="A417" t="s">
        <v>9</v>
      </c>
      <c r="B417" t="str">
        <f>VLOOKUP(A417,'muni data'!A:B,2)</f>
        <v>Alajuela</v>
      </c>
      <c r="C417">
        <v>1766.1155395507801</v>
      </c>
    </row>
    <row r="418" spans="1:3">
      <c r="A418" t="s">
        <v>9</v>
      </c>
      <c r="B418" t="str">
        <f>VLOOKUP(A418,'muni data'!A:B,2)</f>
        <v>Alajuela</v>
      </c>
      <c r="C418">
        <v>7061.2211303710901</v>
      </c>
    </row>
    <row r="419" spans="1:3">
      <c r="A419" t="s">
        <v>9</v>
      </c>
      <c r="B419" t="str">
        <f>VLOOKUP(A419,'muni data'!A:B,2)</f>
        <v>Alajuela</v>
      </c>
      <c r="C419">
        <v>883.41790771484398</v>
      </c>
    </row>
    <row r="420" spans="1:3">
      <c r="A420" t="s">
        <v>9</v>
      </c>
      <c r="B420" t="str">
        <f>VLOOKUP(A420,'muni data'!A:B,2)</f>
        <v>Alajuela</v>
      </c>
      <c r="C420">
        <v>560249.78253173805</v>
      </c>
    </row>
    <row r="421" spans="1:3">
      <c r="A421" t="s">
        <v>9</v>
      </c>
      <c r="B421" t="str">
        <f>VLOOKUP(A421,'muni data'!A:B,2)</f>
        <v>Alajuela</v>
      </c>
      <c r="C421">
        <v>13237.4274902344</v>
      </c>
    </row>
    <row r="422" spans="1:3">
      <c r="A422" t="s">
        <v>9</v>
      </c>
      <c r="B422" t="str">
        <f>VLOOKUP(A422,'muni data'!A:B,2)</f>
        <v>Alajuela</v>
      </c>
      <c r="C422">
        <v>270852.953674316</v>
      </c>
    </row>
    <row r="423" spans="1:3">
      <c r="A423" t="s">
        <v>9</v>
      </c>
      <c r="B423" t="str">
        <f>VLOOKUP(A423,'muni data'!A:B,2)</f>
        <v>Alajuela</v>
      </c>
      <c r="C423">
        <v>12355.8498535156</v>
      </c>
    </row>
    <row r="424" spans="1:3">
      <c r="A424" t="s">
        <v>9</v>
      </c>
      <c r="B424" t="str">
        <f>VLOOKUP(A424,'muni data'!A:B,2)</f>
        <v>Alajuela</v>
      </c>
      <c r="C424">
        <v>9707.8916015625</v>
      </c>
    </row>
    <row r="425" spans="1:3">
      <c r="A425" t="s">
        <v>9</v>
      </c>
      <c r="B425" t="str">
        <f>VLOOKUP(A425,'muni data'!A:B,2)</f>
        <v>Alajuela</v>
      </c>
      <c r="C425">
        <v>22943.053527831999</v>
      </c>
    </row>
    <row r="426" spans="1:3">
      <c r="A426" t="s">
        <v>9</v>
      </c>
      <c r="B426" t="str">
        <f>VLOOKUP(A426,'muni data'!A:B,2)</f>
        <v>Alajuela</v>
      </c>
      <c r="C426">
        <v>883.41253662109398</v>
      </c>
    </row>
    <row r="427" spans="1:3">
      <c r="A427" t="s">
        <v>9</v>
      </c>
      <c r="B427" t="str">
        <f>VLOOKUP(A427,'muni data'!A:B,2)</f>
        <v>Alajuela</v>
      </c>
      <c r="C427">
        <v>10590.596496582</v>
      </c>
    </row>
    <row r="428" spans="1:3">
      <c r="A428" t="s">
        <v>9</v>
      </c>
      <c r="B428" t="str">
        <f>VLOOKUP(A428,'muni data'!A:B,2)</f>
        <v>Alajuela</v>
      </c>
      <c r="C428">
        <v>314964.17431640602</v>
      </c>
    </row>
    <row r="429" spans="1:3">
      <c r="A429" t="s">
        <v>9</v>
      </c>
      <c r="B429" t="str">
        <f>VLOOKUP(A429,'muni data'!A:B,2)</f>
        <v>Alajuela</v>
      </c>
      <c r="C429">
        <v>40588.3047485352</v>
      </c>
    </row>
    <row r="430" spans="1:3">
      <c r="A430" t="s">
        <v>9</v>
      </c>
      <c r="B430" t="str">
        <f>VLOOKUP(A430,'muni data'!A:B,2)</f>
        <v>Alajuela</v>
      </c>
      <c r="C430">
        <v>2649.0452270507799</v>
      </c>
    </row>
    <row r="431" spans="1:3">
      <c r="A431" t="s">
        <v>9</v>
      </c>
      <c r="B431" t="str">
        <f>VLOOKUP(A431,'muni data'!A:B,2)</f>
        <v>Alajuela</v>
      </c>
      <c r="C431">
        <v>883.41345214843795</v>
      </c>
    </row>
    <row r="432" spans="1:3">
      <c r="A432" t="s">
        <v>9</v>
      </c>
      <c r="B432" t="str">
        <f>VLOOKUP(A432,'muni data'!A:B,2)</f>
        <v>Alajuela</v>
      </c>
      <c r="C432">
        <v>7943.4445800781295</v>
      </c>
    </row>
    <row r="433" spans="1:3">
      <c r="A433" t="s">
        <v>9</v>
      </c>
      <c r="B433" t="str">
        <f>VLOOKUP(A433,'muni data'!A:B,2)</f>
        <v>Alajuela</v>
      </c>
      <c r="C433">
        <v>883.33581542968795</v>
      </c>
    </row>
    <row r="434" spans="1:3">
      <c r="A434" t="s">
        <v>9</v>
      </c>
      <c r="B434" t="str">
        <f>VLOOKUP(A434,'muni data'!A:B,2)</f>
        <v>Alajuela</v>
      </c>
      <c r="C434">
        <v>1766.177734375</v>
      </c>
    </row>
    <row r="435" spans="1:3">
      <c r="A435" t="s">
        <v>9</v>
      </c>
      <c r="B435" t="str">
        <f>VLOOKUP(A435,'muni data'!A:B,2)</f>
        <v>Alajuela</v>
      </c>
      <c r="C435">
        <v>883.33612060546898</v>
      </c>
    </row>
    <row r="436" spans="1:3">
      <c r="A436" t="s">
        <v>9</v>
      </c>
      <c r="B436" t="str">
        <f>VLOOKUP(A436,'muni data'!A:B,2)</f>
        <v>Alajuela</v>
      </c>
      <c r="C436">
        <v>883.33703613281295</v>
      </c>
    </row>
    <row r="437" spans="1:3">
      <c r="A437" t="s">
        <v>9</v>
      </c>
      <c r="B437" t="str">
        <f>VLOOKUP(A437,'muni data'!A:B,2)</f>
        <v>Alajuela</v>
      </c>
      <c r="C437">
        <v>1766.0217895507801</v>
      </c>
    </row>
    <row r="438" spans="1:3">
      <c r="A438" t="s">
        <v>9</v>
      </c>
      <c r="B438" t="str">
        <f>VLOOKUP(A438,'muni data'!A:B,2)</f>
        <v>Alajuela</v>
      </c>
      <c r="C438">
        <v>11472.489685058599</v>
      </c>
    </row>
    <row r="439" spans="1:3">
      <c r="A439" t="s">
        <v>9</v>
      </c>
      <c r="B439" t="str">
        <f>VLOOKUP(A439,'muni data'!A:B,2)</f>
        <v>Alajuela</v>
      </c>
      <c r="C439">
        <v>22943.9699707031</v>
      </c>
    </row>
    <row r="440" spans="1:3">
      <c r="A440" t="s">
        <v>9</v>
      </c>
      <c r="B440" t="str">
        <f>VLOOKUP(A440,'muni data'!A:B,2)</f>
        <v>Alajuela</v>
      </c>
      <c r="C440">
        <v>1766.20666503906</v>
      </c>
    </row>
    <row r="441" spans="1:3">
      <c r="A441" t="s">
        <v>9</v>
      </c>
      <c r="B441" t="str">
        <f>VLOOKUP(A441,'muni data'!A:B,2)</f>
        <v>Alajuela</v>
      </c>
      <c r="C441">
        <v>883.33349609375</v>
      </c>
    </row>
    <row r="442" spans="1:3">
      <c r="A442" t="s">
        <v>9</v>
      </c>
      <c r="B442" t="str">
        <f>VLOOKUP(A442,'muni data'!A:B,2)</f>
        <v>Alajuela</v>
      </c>
      <c r="C442">
        <v>883.33819580078102</v>
      </c>
    </row>
    <row r="443" spans="1:3">
      <c r="A443" t="s">
        <v>9</v>
      </c>
      <c r="B443" t="str">
        <f>VLOOKUP(A443,'muni data'!A:B,2)</f>
        <v>Alajuela</v>
      </c>
      <c r="C443">
        <v>1766.0519409179699</v>
      </c>
    </row>
    <row r="444" spans="1:3">
      <c r="A444" t="s">
        <v>9</v>
      </c>
      <c r="B444" t="str">
        <f>VLOOKUP(A444,'muni data'!A:B,2)</f>
        <v>Alajuela</v>
      </c>
      <c r="C444">
        <v>883.35546875</v>
      </c>
    </row>
    <row r="445" spans="1:3">
      <c r="A445" t="s">
        <v>9</v>
      </c>
      <c r="B445" t="str">
        <f>VLOOKUP(A445,'muni data'!A:B,2)</f>
        <v>Alajuela</v>
      </c>
      <c r="C445">
        <v>8825.4654541015607</v>
      </c>
    </row>
    <row r="446" spans="1:3">
      <c r="A446" t="s">
        <v>9</v>
      </c>
      <c r="B446" t="str">
        <f>VLOOKUP(A446,'muni data'!A:B,2)</f>
        <v>Alajuela</v>
      </c>
      <c r="C446">
        <v>3530.9832763671898</v>
      </c>
    </row>
    <row r="447" spans="1:3">
      <c r="A447" t="s">
        <v>9</v>
      </c>
      <c r="B447" t="str">
        <f>VLOOKUP(A447,'muni data'!A:B,2)</f>
        <v>Alajuela</v>
      </c>
      <c r="C447">
        <v>883.28228759765602</v>
      </c>
    </row>
    <row r="448" spans="1:3">
      <c r="A448" t="s">
        <v>9</v>
      </c>
      <c r="B448" t="str">
        <f>VLOOKUP(A448,'muni data'!A:B,2)</f>
        <v>Alajuela</v>
      </c>
      <c r="C448">
        <v>883.373046875</v>
      </c>
    </row>
    <row r="449" spans="1:3">
      <c r="A449" t="s">
        <v>9</v>
      </c>
      <c r="B449" t="str">
        <f>VLOOKUP(A449,'muni data'!A:B,2)</f>
        <v>Alajuela</v>
      </c>
      <c r="C449">
        <v>883.39587402343795</v>
      </c>
    </row>
    <row r="450" spans="1:3">
      <c r="A450" t="s">
        <v>9</v>
      </c>
      <c r="B450" t="str">
        <f>VLOOKUP(A450,'muni data'!A:B,2)</f>
        <v>Alajuela</v>
      </c>
      <c r="C450">
        <v>883.422607421875</v>
      </c>
    </row>
    <row r="451" spans="1:3">
      <c r="A451" t="s">
        <v>9</v>
      </c>
      <c r="B451" t="str">
        <f>VLOOKUP(A451,'muni data'!A:B,2)</f>
        <v>Alajuela</v>
      </c>
      <c r="C451">
        <v>883.37341308593795</v>
      </c>
    </row>
    <row r="452" spans="1:3">
      <c r="A452" t="s">
        <v>9</v>
      </c>
      <c r="B452" t="str">
        <f>VLOOKUP(A452,'muni data'!A:B,2)</f>
        <v>Alajuela</v>
      </c>
      <c r="C452">
        <v>883.40295410156295</v>
      </c>
    </row>
    <row r="453" spans="1:3">
      <c r="A453" t="s">
        <v>9</v>
      </c>
      <c r="B453" t="str">
        <f>VLOOKUP(A453,'muni data'!A:B,2)</f>
        <v>Alajuela</v>
      </c>
      <c r="C453">
        <v>883.34197998046898</v>
      </c>
    </row>
    <row r="454" spans="1:3">
      <c r="A454" t="s">
        <v>9</v>
      </c>
      <c r="B454" t="str">
        <f>VLOOKUP(A454,'muni data'!A:B,2)</f>
        <v>Alajuela</v>
      </c>
      <c r="C454">
        <v>30885.538452148401</v>
      </c>
    </row>
    <row r="455" spans="1:3">
      <c r="A455" t="s">
        <v>9</v>
      </c>
      <c r="B455" t="str">
        <f>VLOOKUP(A455,'muni data'!A:B,2)</f>
        <v>Alajuela</v>
      </c>
      <c r="C455">
        <v>883.36907958984398</v>
      </c>
    </row>
    <row r="456" spans="1:3">
      <c r="A456" t="s">
        <v>9</v>
      </c>
      <c r="B456" t="str">
        <f>VLOOKUP(A456,'muni data'!A:B,2)</f>
        <v>Alajuela</v>
      </c>
      <c r="C456">
        <v>883.34411621093795</v>
      </c>
    </row>
    <row r="457" spans="1:3">
      <c r="A457" t="s">
        <v>9</v>
      </c>
      <c r="B457" t="str">
        <f>VLOOKUP(A457,'muni data'!A:B,2)</f>
        <v>Alajuela</v>
      </c>
      <c r="C457">
        <v>14119.4081420898</v>
      </c>
    </row>
    <row r="458" spans="1:3">
      <c r="A458" t="s">
        <v>9</v>
      </c>
      <c r="B458" t="str">
        <f>VLOOKUP(A458,'muni data'!A:B,2)</f>
        <v>Alajuela</v>
      </c>
      <c r="C458">
        <v>1766.1837768554699</v>
      </c>
    </row>
    <row r="459" spans="1:3">
      <c r="A459" t="s">
        <v>9</v>
      </c>
      <c r="B459" t="str">
        <f>VLOOKUP(A459,'muni data'!A:B,2)</f>
        <v>Alajuela</v>
      </c>
      <c r="C459">
        <v>1766.2606811523401</v>
      </c>
    </row>
    <row r="460" spans="1:3">
      <c r="A460" t="s">
        <v>9</v>
      </c>
      <c r="B460" t="str">
        <f>VLOOKUP(A460,'muni data'!A:B,2)</f>
        <v>Alajuela</v>
      </c>
      <c r="C460">
        <v>43760.369812011697</v>
      </c>
    </row>
    <row r="461" spans="1:3">
      <c r="A461" t="s">
        <v>9</v>
      </c>
      <c r="B461" t="str">
        <f>VLOOKUP(A461,'muni data'!A:B,2)</f>
        <v>Alajuela</v>
      </c>
      <c r="C461">
        <v>883.34759521484398</v>
      </c>
    </row>
    <row r="462" spans="1:3">
      <c r="A462" t="s">
        <v>9</v>
      </c>
      <c r="B462" t="str">
        <f>VLOOKUP(A462,'muni data'!A:B,2)</f>
        <v>Alajuela</v>
      </c>
      <c r="C462">
        <v>5296.9808959960901</v>
      </c>
    </row>
    <row r="463" spans="1:3">
      <c r="A463" t="s">
        <v>9</v>
      </c>
      <c r="B463" t="str">
        <f>VLOOKUP(A463,'muni data'!A:B,2)</f>
        <v>Alajuela</v>
      </c>
      <c r="C463">
        <v>883.37628173828102</v>
      </c>
    </row>
    <row r="464" spans="1:3">
      <c r="A464" t="s">
        <v>9</v>
      </c>
      <c r="B464" t="str">
        <f>VLOOKUP(A464,'muni data'!A:B,2)</f>
        <v>Alajuela</v>
      </c>
      <c r="C464">
        <v>883.46063232421898</v>
      </c>
    </row>
    <row r="465" spans="1:3">
      <c r="A465" t="s">
        <v>9</v>
      </c>
      <c r="B465" t="str">
        <f>VLOOKUP(A465,'muni data'!A:B,2)</f>
        <v>Alajuela</v>
      </c>
      <c r="C465">
        <v>883.40826416015602</v>
      </c>
    </row>
    <row r="466" spans="1:3">
      <c r="A466" t="s">
        <v>9</v>
      </c>
      <c r="B466" t="str">
        <f>VLOOKUP(A466,'muni data'!A:B,2)</f>
        <v>Alajuela</v>
      </c>
      <c r="C466">
        <v>883.46252441406295</v>
      </c>
    </row>
    <row r="467" spans="1:3">
      <c r="A467" t="s">
        <v>9</v>
      </c>
      <c r="B467" t="str">
        <f>VLOOKUP(A467,'muni data'!A:B,2)</f>
        <v>Alajuela</v>
      </c>
      <c r="C467">
        <v>7061.1680908203098</v>
      </c>
    </row>
    <row r="468" spans="1:3">
      <c r="A468" t="s">
        <v>9</v>
      </c>
      <c r="B468" t="str">
        <f>VLOOKUP(A468,'muni data'!A:B,2)</f>
        <v>Alajuela</v>
      </c>
      <c r="C468">
        <v>883.38897705078102</v>
      </c>
    </row>
    <row r="469" spans="1:3">
      <c r="A469" t="s">
        <v>9</v>
      </c>
      <c r="B469" t="str">
        <f>VLOOKUP(A469,'muni data'!A:B,2)</f>
        <v>Alajuela</v>
      </c>
      <c r="C469">
        <v>883.42370605468795</v>
      </c>
    </row>
    <row r="470" spans="1:3">
      <c r="A470" t="s">
        <v>9</v>
      </c>
      <c r="B470" t="str">
        <f>VLOOKUP(A470,'muni data'!A:B,2)</f>
        <v>Alajuela</v>
      </c>
      <c r="C470">
        <v>385578.28601074201</v>
      </c>
    </row>
    <row r="471" spans="1:3">
      <c r="A471" t="s">
        <v>9</v>
      </c>
      <c r="B471" t="str">
        <f>VLOOKUP(A471,'muni data'!A:B,2)</f>
        <v>Alajuela</v>
      </c>
      <c r="C471">
        <v>7944.6140136718795</v>
      </c>
    </row>
    <row r="472" spans="1:3">
      <c r="A472" t="s">
        <v>9</v>
      </c>
      <c r="B472" t="str">
        <f>VLOOKUP(A472,'muni data'!A:B,2)</f>
        <v>Alajuela</v>
      </c>
      <c r="C472">
        <v>5295.9256591796902</v>
      </c>
    </row>
    <row r="473" spans="1:3">
      <c r="A473" t="s">
        <v>9</v>
      </c>
      <c r="B473" t="str">
        <f>VLOOKUP(A473,'muni data'!A:B,2)</f>
        <v>Alajuela</v>
      </c>
      <c r="C473">
        <v>8826.1431274414099</v>
      </c>
    </row>
    <row r="474" spans="1:3">
      <c r="A474" t="s">
        <v>9</v>
      </c>
      <c r="B474" t="str">
        <f>VLOOKUP(A474,'muni data'!A:B,2)</f>
        <v>Alajuela</v>
      </c>
      <c r="C474">
        <v>883.35247802734398</v>
      </c>
    </row>
    <row r="475" spans="1:3">
      <c r="A475" t="s">
        <v>9</v>
      </c>
      <c r="B475" t="str">
        <f>VLOOKUP(A475,'muni data'!A:B,2)</f>
        <v>Alajuela</v>
      </c>
      <c r="C475">
        <v>7061.3312377929697</v>
      </c>
    </row>
    <row r="476" spans="1:3">
      <c r="A476" t="s">
        <v>9</v>
      </c>
      <c r="B476" t="str">
        <f>VLOOKUP(A476,'muni data'!A:B,2)</f>
        <v>Alajuela</v>
      </c>
      <c r="C476">
        <v>4413.4910888671902</v>
      </c>
    </row>
    <row r="477" spans="1:3">
      <c r="A477" t="s">
        <v>9</v>
      </c>
      <c r="B477" t="str">
        <f>VLOOKUP(A477,'muni data'!A:B,2)</f>
        <v>Alajuela</v>
      </c>
      <c r="C477">
        <v>883.37396240234398</v>
      </c>
    </row>
    <row r="478" spans="1:3">
      <c r="A478" t="s">
        <v>9</v>
      </c>
      <c r="B478" t="str">
        <f>VLOOKUP(A478,'muni data'!A:B,2)</f>
        <v>Alajuela</v>
      </c>
      <c r="C478">
        <v>7944.3172607421902</v>
      </c>
    </row>
    <row r="479" spans="1:3">
      <c r="A479" t="s">
        <v>9</v>
      </c>
      <c r="B479" t="str">
        <f>VLOOKUP(A479,'muni data'!A:B,2)</f>
        <v>Alajuela</v>
      </c>
      <c r="C479">
        <v>883.35595703125</v>
      </c>
    </row>
    <row r="480" spans="1:3">
      <c r="A480" t="s">
        <v>9</v>
      </c>
      <c r="B480" t="str">
        <f>VLOOKUP(A480,'muni data'!A:B,2)</f>
        <v>Alajuela</v>
      </c>
      <c r="C480">
        <v>883.37921142578102</v>
      </c>
    </row>
    <row r="481" spans="1:3">
      <c r="A481" t="s">
        <v>9</v>
      </c>
      <c r="B481" t="str">
        <f>VLOOKUP(A481,'muni data'!A:B,2)</f>
        <v>Alajuela</v>
      </c>
      <c r="C481">
        <v>883.38519287109398</v>
      </c>
    </row>
    <row r="482" spans="1:3">
      <c r="A482" t="s">
        <v>9</v>
      </c>
      <c r="B482" t="str">
        <f>VLOOKUP(A482,'muni data'!A:B,2)</f>
        <v>Alajuela</v>
      </c>
      <c r="C482">
        <v>3531.7526245117201</v>
      </c>
    </row>
    <row r="483" spans="1:3">
      <c r="A483" t="s">
        <v>9</v>
      </c>
      <c r="B483" t="str">
        <f>VLOOKUP(A483,'muni data'!A:B,2)</f>
        <v>Alajuela</v>
      </c>
      <c r="C483">
        <v>30692.5106811523</v>
      </c>
    </row>
    <row r="484" spans="1:3">
      <c r="A484" t="s">
        <v>9</v>
      </c>
      <c r="B484" t="str">
        <f>VLOOKUP(A484,'muni data'!A:B,2)</f>
        <v>Alajuela</v>
      </c>
      <c r="C484">
        <v>64413.7656860352</v>
      </c>
    </row>
    <row r="485" spans="1:3">
      <c r="A485" t="s">
        <v>9</v>
      </c>
      <c r="B485" t="str">
        <f>VLOOKUP(A485,'muni data'!A:B,2)</f>
        <v>Alajuela</v>
      </c>
      <c r="C485">
        <v>7060.30810546875</v>
      </c>
    </row>
    <row r="486" spans="1:3">
      <c r="A486" t="s">
        <v>9</v>
      </c>
      <c r="B486" t="str">
        <f>VLOOKUP(A486,'muni data'!A:B,2)</f>
        <v>Alajuela</v>
      </c>
      <c r="C486">
        <v>3531.74633789063</v>
      </c>
    </row>
    <row r="487" spans="1:3">
      <c r="A487" t="s">
        <v>9</v>
      </c>
      <c r="B487" t="str">
        <f>VLOOKUP(A487,'muni data'!A:B,2)</f>
        <v>Alajuela</v>
      </c>
      <c r="C487">
        <v>3531.04345703125</v>
      </c>
    </row>
    <row r="488" spans="1:3">
      <c r="A488" t="s">
        <v>9</v>
      </c>
      <c r="B488" t="str">
        <f>VLOOKUP(A488,'muni data'!A:B,2)</f>
        <v>Alajuela</v>
      </c>
      <c r="C488">
        <v>1766.27429199219</v>
      </c>
    </row>
    <row r="489" spans="1:3">
      <c r="A489" t="s">
        <v>9</v>
      </c>
      <c r="B489" t="str">
        <f>VLOOKUP(A489,'muni data'!A:B,2)</f>
        <v>Alajuela</v>
      </c>
      <c r="C489">
        <v>33539.128662109397</v>
      </c>
    </row>
    <row r="490" spans="1:3">
      <c r="A490" t="s">
        <v>9</v>
      </c>
      <c r="B490" t="str">
        <f>VLOOKUP(A490,'muni data'!A:B,2)</f>
        <v>Alajuela</v>
      </c>
      <c r="C490">
        <v>14123.2832641602</v>
      </c>
    </row>
    <row r="491" spans="1:3">
      <c r="A491" t="s">
        <v>9</v>
      </c>
      <c r="B491" t="str">
        <f>VLOOKUP(A491,'muni data'!A:B,2)</f>
        <v>Alajuela</v>
      </c>
      <c r="C491">
        <v>6178.7969360351599</v>
      </c>
    </row>
    <row r="492" spans="1:3">
      <c r="A492" t="s">
        <v>9</v>
      </c>
      <c r="B492" t="str">
        <f>VLOOKUP(A492,'muni data'!A:B,2)</f>
        <v>Alajuela</v>
      </c>
      <c r="C492">
        <v>883.45062255859398</v>
      </c>
    </row>
    <row r="493" spans="1:3">
      <c r="A493" t="s">
        <v>9</v>
      </c>
      <c r="B493" t="str">
        <f>VLOOKUP(A493,'muni data'!A:B,2)</f>
        <v>Alajuela</v>
      </c>
      <c r="C493">
        <v>2648.7682495117201</v>
      </c>
    </row>
    <row r="494" spans="1:3">
      <c r="A494" t="s">
        <v>9</v>
      </c>
      <c r="B494" t="str">
        <f>VLOOKUP(A494,'muni data'!A:B,2)</f>
        <v>Alajuela</v>
      </c>
      <c r="C494">
        <v>1766.14794921875</v>
      </c>
    </row>
    <row r="495" spans="1:3">
      <c r="A495" t="s">
        <v>9</v>
      </c>
      <c r="B495" t="str">
        <f>VLOOKUP(A495,'muni data'!A:B,2)</f>
        <v>Alajuela</v>
      </c>
      <c r="C495">
        <v>6178.8137207031295</v>
      </c>
    </row>
    <row r="496" spans="1:3">
      <c r="A496" t="s">
        <v>9</v>
      </c>
      <c r="B496" t="str">
        <f>VLOOKUP(A496,'muni data'!A:B,2)</f>
        <v>Alajuela</v>
      </c>
      <c r="C496">
        <v>3531.1306762695299</v>
      </c>
    </row>
    <row r="497" spans="1:3">
      <c r="A497" t="s">
        <v>9</v>
      </c>
      <c r="B497" t="str">
        <f>VLOOKUP(A497,'muni data'!A:B,2)</f>
        <v>Alajuela</v>
      </c>
      <c r="C497">
        <v>6178.9123535156295</v>
      </c>
    </row>
    <row r="498" spans="1:3">
      <c r="A498" t="s">
        <v>9</v>
      </c>
      <c r="B498" t="str">
        <f>VLOOKUP(A498,'muni data'!A:B,2)</f>
        <v>Alajuela</v>
      </c>
      <c r="C498">
        <v>3701794.98583984</v>
      </c>
    </row>
    <row r="499" spans="1:3">
      <c r="A499" t="s">
        <v>9</v>
      </c>
      <c r="B499" t="str">
        <f>VLOOKUP(A499,'muni data'!A:B,2)</f>
        <v>Alajuela</v>
      </c>
      <c r="C499">
        <v>883.46398925781295</v>
      </c>
    </row>
    <row r="500" spans="1:3">
      <c r="A500" t="s">
        <v>9</v>
      </c>
      <c r="B500" t="str">
        <f>VLOOKUP(A500,'muni data'!A:B,2)</f>
        <v>Alajuela</v>
      </c>
      <c r="C500">
        <v>883.40173339843795</v>
      </c>
    </row>
    <row r="501" spans="1:3">
      <c r="A501" t="s">
        <v>9</v>
      </c>
      <c r="B501" t="str">
        <f>VLOOKUP(A501,'muni data'!A:B,2)</f>
        <v>Alajuela</v>
      </c>
      <c r="C501">
        <v>883.449462890625</v>
      </c>
    </row>
    <row r="502" spans="1:3">
      <c r="A502" t="s">
        <v>9</v>
      </c>
      <c r="B502" t="str">
        <f>VLOOKUP(A502,'muni data'!A:B,2)</f>
        <v>Alajuela</v>
      </c>
      <c r="C502">
        <v>883.435791015625</v>
      </c>
    </row>
    <row r="503" spans="1:3">
      <c r="A503" t="s">
        <v>9</v>
      </c>
      <c r="B503" t="str">
        <f>VLOOKUP(A503,'muni data'!A:B,2)</f>
        <v>Alajuela</v>
      </c>
      <c r="C503">
        <v>1766.2310180664099</v>
      </c>
    </row>
    <row r="504" spans="1:3">
      <c r="A504" t="s">
        <v>9</v>
      </c>
      <c r="B504" t="str">
        <f>VLOOKUP(A504,'muni data'!A:B,2)</f>
        <v>Alajuela</v>
      </c>
      <c r="C504">
        <v>3530.99487304688</v>
      </c>
    </row>
    <row r="505" spans="1:3">
      <c r="A505" t="s">
        <v>9</v>
      </c>
      <c r="B505" t="str">
        <f>VLOOKUP(A505,'muni data'!A:B,2)</f>
        <v>Alajuela</v>
      </c>
      <c r="C505">
        <v>4413.7620239257803</v>
      </c>
    </row>
    <row r="506" spans="1:3">
      <c r="A506" t="s">
        <v>9</v>
      </c>
      <c r="B506" t="str">
        <f>VLOOKUP(A506,'muni data'!A:B,2)</f>
        <v>Alajuela</v>
      </c>
      <c r="C506">
        <v>1766.18420410156</v>
      </c>
    </row>
    <row r="507" spans="1:3">
      <c r="A507" t="s">
        <v>9</v>
      </c>
      <c r="B507" t="str">
        <f>VLOOKUP(A507,'muni data'!A:B,2)</f>
        <v>Alajuela</v>
      </c>
      <c r="C507">
        <v>883.43780517578102</v>
      </c>
    </row>
    <row r="508" spans="1:3">
      <c r="A508" t="s">
        <v>9</v>
      </c>
      <c r="B508" t="str">
        <f>VLOOKUP(A508,'muni data'!A:B,2)</f>
        <v>Alajuela</v>
      </c>
      <c r="C508">
        <v>883.41760253906295</v>
      </c>
    </row>
    <row r="509" spans="1:3">
      <c r="A509" t="s">
        <v>9</v>
      </c>
      <c r="B509" t="str">
        <f>VLOOKUP(A509,'muni data'!A:B,2)</f>
        <v>Alajuela</v>
      </c>
      <c r="C509">
        <v>1766.1873168945301</v>
      </c>
    </row>
    <row r="510" spans="1:3">
      <c r="A510" t="s">
        <v>9</v>
      </c>
      <c r="B510" t="str">
        <f>VLOOKUP(A510,'muni data'!A:B,2)</f>
        <v>Alajuela</v>
      </c>
      <c r="C510">
        <v>883.43536376953102</v>
      </c>
    </row>
    <row r="511" spans="1:3">
      <c r="A511" t="s">
        <v>9</v>
      </c>
      <c r="B511" t="str">
        <f>VLOOKUP(A511,'muni data'!A:B,2)</f>
        <v>Alajuela</v>
      </c>
      <c r="C511">
        <v>883.437744140625</v>
      </c>
    </row>
    <row r="512" spans="1:3">
      <c r="A512" t="s">
        <v>9</v>
      </c>
      <c r="B512" t="str">
        <f>VLOOKUP(A512,'muni data'!A:B,2)</f>
        <v>Alajuela</v>
      </c>
      <c r="C512">
        <v>1766.26782226563</v>
      </c>
    </row>
    <row r="513" spans="1:3">
      <c r="A513" t="s">
        <v>9</v>
      </c>
      <c r="B513" t="str">
        <f>VLOOKUP(A513,'muni data'!A:B,2)</f>
        <v>Alajuela</v>
      </c>
      <c r="C513">
        <v>68825.727355957002</v>
      </c>
    </row>
    <row r="514" spans="1:3">
      <c r="A514" t="s">
        <v>9</v>
      </c>
      <c r="B514" t="str">
        <f>VLOOKUP(A514,'muni data'!A:B,2)</f>
        <v>Alajuela</v>
      </c>
      <c r="C514">
        <v>5297.1182861328098</v>
      </c>
    </row>
    <row r="515" spans="1:3">
      <c r="A515" t="s">
        <v>9</v>
      </c>
      <c r="B515" t="str">
        <f>VLOOKUP(A515,'muni data'!A:B,2)</f>
        <v>Alajuela</v>
      </c>
      <c r="C515">
        <v>6179.6171875</v>
      </c>
    </row>
    <row r="516" spans="1:3">
      <c r="A516" t="s">
        <v>9</v>
      </c>
      <c r="B516" t="str">
        <f>VLOOKUP(A516,'muni data'!A:B,2)</f>
        <v>Alajuela</v>
      </c>
      <c r="C516">
        <v>1766.18432617188</v>
      </c>
    </row>
    <row r="517" spans="1:3">
      <c r="A517" t="s">
        <v>9</v>
      </c>
      <c r="B517" t="str">
        <f>VLOOKUP(A517,'muni data'!A:B,2)</f>
        <v>Alajuela</v>
      </c>
      <c r="C517">
        <v>883.42047119140602</v>
      </c>
    </row>
    <row r="518" spans="1:3">
      <c r="A518" t="s">
        <v>9</v>
      </c>
      <c r="B518" t="str">
        <f>VLOOKUP(A518,'muni data'!A:B,2)</f>
        <v>Alajuela</v>
      </c>
      <c r="C518">
        <v>883.43707275390602</v>
      </c>
    </row>
    <row r="519" spans="1:3">
      <c r="A519" t="s">
        <v>9</v>
      </c>
      <c r="B519" t="str">
        <f>VLOOKUP(A519,'muni data'!A:B,2)</f>
        <v>Alajuela</v>
      </c>
      <c r="C519">
        <v>24709.841491699201</v>
      </c>
    </row>
    <row r="520" spans="1:3">
      <c r="A520" t="s">
        <v>9</v>
      </c>
      <c r="B520" t="str">
        <f>VLOOKUP(A520,'muni data'!A:B,2)</f>
        <v>Alajuela</v>
      </c>
      <c r="C520">
        <v>4828.0912475585901</v>
      </c>
    </row>
    <row r="521" spans="1:3">
      <c r="A521" t="s">
        <v>9</v>
      </c>
      <c r="B521" t="str">
        <f>VLOOKUP(A521,'muni data'!A:B,2)</f>
        <v>Alajuela</v>
      </c>
      <c r="C521">
        <v>6178.9872436523401</v>
      </c>
    </row>
    <row r="522" spans="1:3">
      <c r="A522" t="s">
        <v>9</v>
      </c>
      <c r="B522" t="str">
        <f>VLOOKUP(A522,'muni data'!A:B,2)</f>
        <v>Alajuela</v>
      </c>
      <c r="C522">
        <v>5296.8811035156295</v>
      </c>
    </row>
    <row r="523" spans="1:3">
      <c r="A523" t="s">
        <v>9</v>
      </c>
      <c r="B523" t="str">
        <f>VLOOKUP(A523,'muni data'!A:B,2)</f>
        <v>Alajuela</v>
      </c>
      <c r="C523">
        <v>5296.9108886718795</v>
      </c>
    </row>
    <row r="524" spans="1:3">
      <c r="A524" t="s">
        <v>9</v>
      </c>
      <c r="B524" t="str">
        <f>VLOOKUP(A524,'muni data'!A:B,2)</f>
        <v>Alajuela</v>
      </c>
      <c r="C524">
        <v>10589.973937988299</v>
      </c>
    </row>
    <row r="525" spans="1:3">
      <c r="A525" t="s">
        <v>9</v>
      </c>
      <c r="B525" t="str">
        <f>VLOOKUP(A525,'muni data'!A:B,2)</f>
        <v>Alajuela</v>
      </c>
      <c r="C525">
        <v>134999.882568359</v>
      </c>
    </row>
    <row r="526" spans="1:3">
      <c r="A526" t="s">
        <v>9</v>
      </c>
      <c r="B526" t="str">
        <f>VLOOKUP(A526,'muni data'!A:B,2)</f>
        <v>Alajuela</v>
      </c>
      <c r="C526">
        <v>883.28863525390602</v>
      </c>
    </row>
    <row r="527" spans="1:3">
      <c r="A527" t="s">
        <v>9</v>
      </c>
      <c r="B527" t="str">
        <f>VLOOKUP(A527,'muni data'!A:B,2)</f>
        <v>Alajuela</v>
      </c>
      <c r="C527">
        <v>883.41827392578102</v>
      </c>
    </row>
    <row r="528" spans="1:3">
      <c r="A528" t="s">
        <v>9</v>
      </c>
      <c r="B528" t="str">
        <f>VLOOKUP(A528,'muni data'!A:B,2)</f>
        <v>Alajuela</v>
      </c>
      <c r="C528">
        <v>883.35888671875</v>
      </c>
    </row>
    <row r="529" spans="1:3">
      <c r="A529" t="s">
        <v>9</v>
      </c>
      <c r="B529" t="str">
        <f>VLOOKUP(A529,'muni data'!A:B,2)</f>
        <v>Alajuela</v>
      </c>
      <c r="C529">
        <v>1766.1845092773401</v>
      </c>
    </row>
    <row r="530" spans="1:3">
      <c r="A530" t="s">
        <v>9</v>
      </c>
      <c r="B530" t="str">
        <f>VLOOKUP(A530,'muni data'!A:B,2)</f>
        <v>Alajuela</v>
      </c>
      <c r="C530">
        <v>2649.0049438476599</v>
      </c>
    </row>
    <row r="531" spans="1:3">
      <c r="A531" t="s">
        <v>9</v>
      </c>
      <c r="B531" t="str">
        <f>VLOOKUP(A531,'muni data'!A:B,2)</f>
        <v>Alajuela</v>
      </c>
      <c r="C531">
        <v>7943.7235717773401</v>
      </c>
    </row>
    <row r="532" spans="1:3">
      <c r="A532" t="s">
        <v>9</v>
      </c>
      <c r="B532" t="str">
        <f>VLOOKUP(A532,'muni data'!A:B,2)</f>
        <v>Alajuela</v>
      </c>
      <c r="C532">
        <v>1766.26538085938</v>
      </c>
    </row>
    <row r="533" spans="1:3">
      <c r="A533" t="s">
        <v>9</v>
      </c>
      <c r="B533" t="str">
        <f>VLOOKUP(A533,'muni data'!A:B,2)</f>
        <v>Alajuela</v>
      </c>
      <c r="C533">
        <v>7061.8929443359402</v>
      </c>
    </row>
    <row r="534" spans="1:3">
      <c r="A534" t="s">
        <v>9</v>
      </c>
      <c r="B534" t="str">
        <f>VLOOKUP(A534,'muni data'!A:B,2)</f>
        <v>Alajuela</v>
      </c>
      <c r="C534">
        <v>883.40417480468795</v>
      </c>
    </row>
    <row r="535" spans="1:3">
      <c r="A535" t="s">
        <v>9</v>
      </c>
      <c r="B535" t="str">
        <f>VLOOKUP(A535,'muni data'!A:B,2)</f>
        <v>Alajuela</v>
      </c>
      <c r="C535">
        <v>1766.2457885742199</v>
      </c>
    </row>
    <row r="536" spans="1:3">
      <c r="A536" t="s">
        <v>9</v>
      </c>
      <c r="B536" t="str">
        <f>VLOOKUP(A536,'muni data'!A:B,2)</f>
        <v>Alajuela</v>
      </c>
      <c r="C536">
        <v>27356.662109375</v>
      </c>
    </row>
    <row r="537" spans="1:3">
      <c r="A537" t="s">
        <v>9</v>
      </c>
      <c r="B537" t="str">
        <f>VLOOKUP(A537,'muni data'!A:B,2)</f>
        <v>Alajuela</v>
      </c>
      <c r="C537">
        <v>883.47552490234398</v>
      </c>
    </row>
    <row r="538" spans="1:3">
      <c r="A538" t="s">
        <v>9</v>
      </c>
      <c r="B538" t="str">
        <f>VLOOKUP(A538,'muni data'!A:B,2)</f>
        <v>Alajuela</v>
      </c>
      <c r="C538">
        <v>883.39892578125</v>
      </c>
    </row>
    <row r="539" spans="1:3">
      <c r="A539" t="s">
        <v>9</v>
      </c>
      <c r="B539" t="str">
        <f>VLOOKUP(A539,'muni data'!A:B,2)</f>
        <v>Alajuela</v>
      </c>
      <c r="C539">
        <v>2648.9962158203102</v>
      </c>
    </row>
    <row r="540" spans="1:3">
      <c r="A540" t="s">
        <v>9</v>
      </c>
      <c r="B540" t="str">
        <f>VLOOKUP(A540,'muni data'!A:B,2)</f>
        <v>Alajuela</v>
      </c>
      <c r="C540">
        <v>8826.9222412109393</v>
      </c>
    </row>
    <row r="541" spans="1:3">
      <c r="A541" t="s">
        <v>9</v>
      </c>
      <c r="B541" t="str">
        <f>VLOOKUP(A541,'muni data'!A:B,2)</f>
        <v>Alajuela</v>
      </c>
      <c r="C541">
        <v>883.39813232421898</v>
      </c>
    </row>
    <row r="542" spans="1:3">
      <c r="A542" t="s">
        <v>9</v>
      </c>
      <c r="B542" t="str">
        <f>VLOOKUP(A542,'muni data'!A:B,2)</f>
        <v>Alajuela</v>
      </c>
      <c r="C542">
        <v>883.48181152343795</v>
      </c>
    </row>
    <row r="543" spans="1:3">
      <c r="A543" t="s">
        <v>9</v>
      </c>
      <c r="B543" t="str">
        <f>VLOOKUP(A543,'muni data'!A:B,2)</f>
        <v>Alajuela</v>
      </c>
      <c r="C543">
        <v>883.43017578125</v>
      </c>
    </row>
    <row r="544" spans="1:3">
      <c r="A544" t="s">
        <v>9</v>
      </c>
      <c r="B544" t="str">
        <f>VLOOKUP(A544,'muni data'!A:B,2)</f>
        <v>Alajuela</v>
      </c>
      <c r="C544">
        <v>6179.4349365234402</v>
      </c>
    </row>
    <row r="545" spans="1:3">
      <c r="A545" t="s">
        <v>9</v>
      </c>
      <c r="B545" t="str">
        <f>VLOOKUP(A545,'muni data'!A:B,2)</f>
        <v>Alajuela</v>
      </c>
      <c r="C545">
        <v>41475.454650878899</v>
      </c>
    </row>
    <row r="546" spans="1:3">
      <c r="A546" t="s">
        <v>9</v>
      </c>
      <c r="B546" t="str">
        <f>VLOOKUP(A546,'muni data'!A:B,2)</f>
        <v>Alajuela</v>
      </c>
      <c r="C546">
        <v>883.44232177734398</v>
      </c>
    </row>
    <row r="547" spans="1:3">
      <c r="A547" t="s">
        <v>9</v>
      </c>
      <c r="B547" t="str">
        <f>VLOOKUP(A547,'muni data'!A:B,2)</f>
        <v>Alajuela</v>
      </c>
      <c r="C547">
        <v>151775.550964355</v>
      </c>
    </row>
    <row r="548" spans="1:3">
      <c r="A548" t="s">
        <v>9</v>
      </c>
      <c r="B548" t="str">
        <f>VLOOKUP(A548,'muni data'!A:B,2)</f>
        <v>Alajuela</v>
      </c>
      <c r="C548">
        <v>883.42913818359398</v>
      </c>
    </row>
    <row r="549" spans="1:3">
      <c r="A549" t="s">
        <v>9</v>
      </c>
      <c r="B549" t="str">
        <f>VLOOKUP(A549,'muni data'!A:B,2)</f>
        <v>Alajuela</v>
      </c>
      <c r="C549">
        <v>15885.339355468799</v>
      </c>
    </row>
    <row r="550" spans="1:3">
      <c r="A550" t="s">
        <v>9</v>
      </c>
      <c r="B550" t="str">
        <f>VLOOKUP(A550,'muni data'!A:B,2)</f>
        <v>Alajuela</v>
      </c>
      <c r="C550">
        <v>883.40270996093795</v>
      </c>
    </row>
    <row r="551" spans="1:3">
      <c r="A551" t="s">
        <v>9</v>
      </c>
      <c r="B551" t="str">
        <f>VLOOKUP(A551,'muni data'!A:B,2)</f>
        <v>Alajuela</v>
      </c>
      <c r="C551">
        <v>577935.18481445301</v>
      </c>
    </row>
    <row r="552" spans="1:3">
      <c r="A552" t="s">
        <v>9</v>
      </c>
      <c r="B552" t="str">
        <f>VLOOKUP(A552,'muni data'!A:B,2)</f>
        <v>Alajuela</v>
      </c>
      <c r="C552">
        <v>6179.6120605468795</v>
      </c>
    </row>
    <row r="553" spans="1:3">
      <c r="A553" t="s">
        <v>9</v>
      </c>
      <c r="B553" t="str">
        <f>VLOOKUP(A553,'muni data'!A:B,2)</f>
        <v>Alajuela</v>
      </c>
      <c r="C553">
        <v>9709.0433959960901</v>
      </c>
    </row>
    <row r="554" spans="1:3">
      <c r="A554" t="s">
        <v>9</v>
      </c>
      <c r="B554" t="str">
        <f>VLOOKUP(A554,'muni data'!A:B,2)</f>
        <v>Alajuela</v>
      </c>
      <c r="C554">
        <v>76767.894104003906</v>
      </c>
    </row>
    <row r="555" spans="1:3">
      <c r="A555" t="s">
        <v>9</v>
      </c>
      <c r="B555" t="str">
        <f>VLOOKUP(A555,'muni data'!A:B,2)</f>
        <v>Alajuela</v>
      </c>
      <c r="C555">
        <v>1766.1494750976599</v>
      </c>
    </row>
    <row r="556" spans="1:3">
      <c r="A556" t="s">
        <v>9</v>
      </c>
      <c r="B556" t="str">
        <f>VLOOKUP(A556,'muni data'!A:B,2)</f>
        <v>Alajuela</v>
      </c>
      <c r="C556">
        <v>7944.1165771484402</v>
      </c>
    </row>
    <row r="557" spans="1:3">
      <c r="A557" t="s">
        <v>9</v>
      </c>
      <c r="B557" t="str">
        <f>VLOOKUP(A557,'muni data'!A:B,2)</f>
        <v>Alajuela</v>
      </c>
      <c r="C557">
        <v>2649.1410522460901</v>
      </c>
    </row>
    <row r="558" spans="1:3">
      <c r="A558" t="s">
        <v>9</v>
      </c>
      <c r="B558" t="str">
        <f>VLOOKUP(A558,'muni data'!A:B,2)</f>
        <v>Alajuela</v>
      </c>
      <c r="C558">
        <v>883.412109375</v>
      </c>
    </row>
    <row r="559" spans="1:3">
      <c r="A559" t="s">
        <v>9</v>
      </c>
      <c r="B559" t="str">
        <f>VLOOKUP(A559,'muni data'!A:B,2)</f>
        <v>Alajuela</v>
      </c>
      <c r="C559">
        <v>2649.08520507813</v>
      </c>
    </row>
    <row r="560" spans="1:3">
      <c r="A560" t="s">
        <v>9</v>
      </c>
      <c r="B560" t="str">
        <f>VLOOKUP(A560,'muni data'!A:B,2)</f>
        <v>Alajuela</v>
      </c>
      <c r="C560">
        <v>1766.2158203125</v>
      </c>
    </row>
    <row r="561" spans="1:3">
      <c r="A561" t="s">
        <v>9</v>
      </c>
      <c r="B561" t="str">
        <f>VLOOKUP(A561,'muni data'!A:B,2)</f>
        <v>Alajuela</v>
      </c>
      <c r="C561">
        <v>883.48034667968795</v>
      </c>
    </row>
    <row r="562" spans="1:3">
      <c r="A562" t="s">
        <v>9</v>
      </c>
      <c r="B562" t="str">
        <f>VLOOKUP(A562,'muni data'!A:B,2)</f>
        <v>Alajuela</v>
      </c>
      <c r="C562">
        <v>5296.3599853515598</v>
      </c>
    </row>
    <row r="563" spans="1:3">
      <c r="A563" t="s">
        <v>9</v>
      </c>
      <c r="B563" t="str">
        <f>VLOOKUP(A563,'muni data'!A:B,2)</f>
        <v>Alajuela</v>
      </c>
      <c r="C563">
        <v>3530.8872680664099</v>
      </c>
    </row>
    <row r="564" spans="1:3">
      <c r="A564" t="s">
        <v>9</v>
      </c>
      <c r="B564" t="str">
        <f>VLOOKUP(A564,'muni data'!A:B,2)</f>
        <v>Alajuela</v>
      </c>
      <c r="C564">
        <v>1766.21911621094</v>
      </c>
    </row>
    <row r="565" spans="1:3">
      <c r="A565" t="s">
        <v>9</v>
      </c>
      <c r="B565" t="str">
        <f>VLOOKUP(A565,'muni data'!A:B,2)</f>
        <v>Alajuela</v>
      </c>
      <c r="C565">
        <v>3531.3004150390602</v>
      </c>
    </row>
    <row r="566" spans="1:3">
      <c r="A566" t="s">
        <v>9</v>
      </c>
      <c r="B566" t="str">
        <f>VLOOKUP(A566,'muni data'!A:B,2)</f>
        <v>Alajuela</v>
      </c>
      <c r="C566">
        <v>8826.4251098632794</v>
      </c>
    </row>
    <row r="567" spans="1:3">
      <c r="A567" t="s">
        <v>9</v>
      </c>
      <c r="B567" t="str">
        <f>VLOOKUP(A567,'muni data'!A:B,2)</f>
        <v>Alajuela</v>
      </c>
      <c r="C567">
        <v>883.29382324218795</v>
      </c>
    </row>
    <row r="568" spans="1:3">
      <c r="A568" t="s">
        <v>9</v>
      </c>
      <c r="B568" t="str">
        <f>VLOOKUP(A568,'muni data'!A:B,2)</f>
        <v>Alajuela</v>
      </c>
      <c r="C568">
        <v>883.47259521484398</v>
      </c>
    </row>
    <row r="569" spans="1:3">
      <c r="A569" t="s">
        <v>9</v>
      </c>
      <c r="B569" t="str">
        <f>VLOOKUP(A569,'muni data'!A:B,2)</f>
        <v>Alajuela</v>
      </c>
      <c r="C569">
        <v>1766.21740722656</v>
      </c>
    </row>
    <row r="570" spans="1:3">
      <c r="A570" t="s">
        <v>9</v>
      </c>
      <c r="B570" t="str">
        <f>VLOOKUP(A570,'muni data'!A:B,2)</f>
        <v>Alajuela</v>
      </c>
      <c r="C570">
        <v>6179.0247192382803</v>
      </c>
    </row>
    <row r="571" spans="1:3">
      <c r="A571" t="s">
        <v>9</v>
      </c>
      <c r="B571" t="str">
        <f>VLOOKUP(A571,'muni data'!A:B,2)</f>
        <v>Alajuela</v>
      </c>
      <c r="C571">
        <v>883.48962402343795</v>
      </c>
    </row>
    <row r="572" spans="1:3">
      <c r="A572" t="s">
        <v>9</v>
      </c>
      <c r="B572" t="str">
        <f>VLOOKUP(A572,'muni data'!A:B,2)</f>
        <v>Alajuela</v>
      </c>
      <c r="C572">
        <v>8826.3744506835901</v>
      </c>
    </row>
    <row r="573" spans="1:3">
      <c r="A573" t="s">
        <v>9</v>
      </c>
      <c r="B573" t="str">
        <f>VLOOKUP(A573,'muni data'!A:B,2)</f>
        <v>Alajuela</v>
      </c>
      <c r="C573">
        <v>97940.8231811523</v>
      </c>
    </row>
    <row r="574" spans="1:3">
      <c r="A574" t="s">
        <v>9</v>
      </c>
      <c r="B574" t="str">
        <f>VLOOKUP(A574,'muni data'!A:B,2)</f>
        <v>Alajuela</v>
      </c>
      <c r="C574">
        <v>883.28936767578102</v>
      </c>
    </row>
    <row r="575" spans="1:3">
      <c r="A575" t="s">
        <v>9</v>
      </c>
      <c r="B575" t="str">
        <f>VLOOKUP(A575,'muni data'!A:B,2)</f>
        <v>Alajuela</v>
      </c>
      <c r="C575">
        <v>1766.33081054688</v>
      </c>
    </row>
    <row r="576" spans="1:3">
      <c r="A576" t="s">
        <v>9</v>
      </c>
      <c r="B576" t="str">
        <f>VLOOKUP(A576,'muni data'!A:B,2)</f>
        <v>Alajuela</v>
      </c>
      <c r="C576">
        <v>883.38421630859398</v>
      </c>
    </row>
    <row r="577" spans="1:3">
      <c r="A577" t="s">
        <v>9</v>
      </c>
      <c r="B577" t="str">
        <f>VLOOKUP(A577,'muni data'!A:B,2)</f>
        <v>Alajuela</v>
      </c>
      <c r="C577">
        <v>20296.533874511701</v>
      </c>
    </row>
    <row r="578" spans="1:3">
      <c r="A578" t="s">
        <v>9</v>
      </c>
      <c r="B578" t="str">
        <f>VLOOKUP(A578,'muni data'!A:B,2)</f>
        <v>Alajuela</v>
      </c>
      <c r="C578">
        <v>4414.6878051757803</v>
      </c>
    </row>
    <row r="579" spans="1:3">
      <c r="A579" t="s">
        <v>9</v>
      </c>
      <c r="B579" t="str">
        <f>VLOOKUP(A579,'muni data'!A:B,2)</f>
        <v>Alajuela</v>
      </c>
      <c r="C579">
        <v>883.416748046875</v>
      </c>
    </row>
    <row r="580" spans="1:3">
      <c r="A580" t="s">
        <v>9</v>
      </c>
      <c r="B580" t="str">
        <f>VLOOKUP(A580,'muni data'!A:B,2)</f>
        <v>Alajuela</v>
      </c>
      <c r="C580">
        <v>5296.6319580078098</v>
      </c>
    </row>
    <row r="581" spans="1:3">
      <c r="A581" t="s">
        <v>9</v>
      </c>
      <c r="B581" t="str">
        <f>VLOOKUP(A581,'muni data'!A:B,2)</f>
        <v>Alajuela</v>
      </c>
      <c r="C581">
        <v>883.46868896484398</v>
      </c>
    </row>
    <row r="582" spans="1:3">
      <c r="A582" t="s">
        <v>9</v>
      </c>
      <c r="B582" t="str">
        <f>VLOOKUP(A582,'muni data'!A:B,2)</f>
        <v>Alajuela</v>
      </c>
      <c r="C582">
        <v>3531.1049194335901</v>
      </c>
    </row>
    <row r="583" spans="1:3">
      <c r="A583" t="s">
        <v>9</v>
      </c>
      <c r="B583" t="str">
        <f>VLOOKUP(A583,'muni data'!A:B,2)</f>
        <v>Alajuela</v>
      </c>
      <c r="C583">
        <v>883.38659667968795</v>
      </c>
    </row>
    <row r="584" spans="1:3">
      <c r="A584" t="s">
        <v>9</v>
      </c>
      <c r="B584" t="str">
        <f>VLOOKUP(A584,'muni data'!A:B,2)</f>
        <v>Alajuela</v>
      </c>
      <c r="C584">
        <v>883.42822265625</v>
      </c>
    </row>
    <row r="585" spans="1:3">
      <c r="A585" t="s">
        <v>9</v>
      </c>
      <c r="B585" t="str">
        <f>VLOOKUP(A585,'muni data'!A:B,2)</f>
        <v>Alajuela</v>
      </c>
      <c r="C585">
        <v>2649.10498046875</v>
      </c>
    </row>
    <row r="586" spans="1:3">
      <c r="A586" t="s">
        <v>9</v>
      </c>
      <c r="B586" t="str">
        <f>VLOOKUP(A586,'muni data'!A:B,2)</f>
        <v>Alajuela</v>
      </c>
      <c r="C586">
        <v>1765.94177246094</v>
      </c>
    </row>
    <row r="587" spans="1:3">
      <c r="A587" t="s">
        <v>9</v>
      </c>
      <c r="B587" t="str">
        <f>VLOOKUP(A587,'muni data'!A:B,2)</f>
        <v>Alajuela</v>
      </c>
      <c r="C587">
        <v>15003.650024414101</v>
      </c>
    </row>
    <row r="588" spans="1:3">
      <c r="A588" t="s">
        <v>9</v>
      </c>
      <c r="B588" t="str">
        <f>VLOOKUP(A588,'muni data'!A:B,2)</f>
        <v>Alajuela</v>
      </c>
      <c r="C588">
        <v>7062.7391357421902</v>
      </c>
    </row>
    <row r="589" spans="1:3">
      <c r="A589" t="s">
        <v>9</v>
      </c>
      <c r="B589" t="str">
        <f>VLOOKUP(A589,'muni data'!A:B,2)</f>
        <v>Alajuela</v>
      </c>
      <c r="C589">
        <v>7061.5036010742197</v>
      </c>
    </row>
    <row r="590" spans="1:3">
      <c r="A590" t="s">
        <v>9</v>
      </c>
      <c r="B590" t="str">
        <f>VLOOKUP(A590,'muni data'!A:B,2)</f>
        <v>Alajuela</v>
      </c>
      <c r="C590">
        <v>37061.323791503899</v>
      </c>
    </row>
    <row r="591" spans="1:3">
      <c r="A591" t="s">
        <v>9</v>
      </c>
      <c r="B591" t="str">
        <f>VLOOKUP(A591,'muni data'!A:B,2)</f>
        <v>Alajuela</v>
      </c>
      <c r="C591">
        <v>1766.19763183594</v>
      </c>
    </row>
    <row r="592" spans="1:3">
      <c r="A592" t="s">
        <v>9</v>
      </c>
      <c r="B592" t="str">
        <f>VLOOKUP(A592,'muni data'!A:B,2)</f>
        <v>Alajuela</v>
      </c>
      <c r="C592">
        <v>883.47991943359398</v>
      </c>
    </row>
    <row r="593" spans="1:3">
      <c r="A593" t="s">
        <v>9</v>
      </c>
      <c r="B593" t="str">
        <f>VLOOKUP(A593,'muni data'!A:B,2)</f>
        <v>Alajuela</v>
      </c>
      <c r="C593">
        <v>883.32293701171898</v>
      </c>
    </row>
    <row r="594" spans="1:3">
      <c r="A594" t="s">
        <v>9</v>
      </c>
      <c r="B594" t="str">
        <f>VLOOKUP(A594,'muni data'!A:B,2)</f>
        <v>Alajuela</v>
      </c>
      <c r="C594">
        <v>1766.01818847656</v>
      </c>
    </row>
    <row r="595" spans="1:3">
      <c r="A595" t="s">
        <v>9</v>
      </c>
      <c r="B595" t="str">
        <f>VLOOKUP(A595,'muni data'!A:B,2)</f>
        <v>Alajuela</v>
      </c>
      <c r="C595">
        <v>883.33831787109398</v>
      </c>
    </row>
    <row r="596" spans="1:3">
      <c r="A596" t="s">
        <v>9</v>
      </c>
      <c r="B596" t="str">
        <f>VLOOKUP(A596,'muni data'!A:B,2)</f>
        <v>Alajuela</v>
      </c>
      <c r="C596">
        <v>883.49383544921898</v>
      </c>
    </row>
    <row r="597" spans="1:3">
      <c r="A597" t="s">
        <v>9</v>
      </c>
      <c r="B597" t="str">
        <f>VLOOKUP(A597,'muni data'!A:B,2)</f>
        <v>Alajuela</v>
      </c>
      <c r="C597">
        <v>883.31561279296898</v>
      </c>
    </row>
    <row r="598" spans="1:3">
      <c r="A598" t="s">
        <v>9</v>
      </c>
      <c r="B598" t="str">
        <f>VLOOKUP(A598,'muni data'!A:B,2)</f>
        <v>Alajuela</v>
      </c>
      <c r="C598">
        <v>4413.4193115234402</v>
      </c>
    </row>
    <row r="599" spans="1:3">
      <c r="A599" t="s">
        <v>9</v>
      </c>
      <c r="B599" t="str">
        <f>VLOOKUP(A599,'muni data'!A:B,2)</f>
        <v>Alajuela</v>
      </c>
      <c r="C599">
        <v>3531.3989868164099</v>
      </c>
    </row>
    <row r="600" spans="1:3">
      <c r="A600" t="s">
        <v>9</v>
      </c>
      <c r="B600" t="str">
        <f>VLOOKUP(A600,'muni data'!A:B,2)</f>
        <v>Alajuela</v>
      </c>
      <c r="C600">
        <v>4413.9407348632803</v>
      </c>
    </row>
    <row r="601" spans="1:3">
      <c r="A601" t="s">
        <v>9</v>
      </c>
      <c r="B601" t="str">
        <f>VLOOKUP(A601,'muni data'!A:B,2)</f>
        <v>Alajuela</v>
      </c>
      <c r="C601">
        <v>5296.0855102539099</v>
      </c>
    </row>
    <row r="602" spans="1:3">
      <c r="A602" t="s">
        <v>9</v>
      </c>
      <c r="B602" t="str">
        <f>VLOOKUP(A602,'muni data'!A:B,2)</f>
        <v>Alajuela</v>
      </c>
      <c r="C602">
        <v>4414.7820434570303</v>
      </c>
    </row>
    <row r="603" spans="1:3">
      <c r="A603" t="s">
        <v>9</v>
      </c>
      <c r="B603" t="str">
        <f>VLOOKUP(A603,'muni data'!A:B,2)</f>
        <v>Alajuela</v>
      </c>
      <c r="C603">
        <v>883.34185791015602</v>
      </c>
    </row>
    <row r="604" spans="1:3">
      <c r="A604" t="s">
        <v>9</v>
      </c>
      <c r="B604" t="str">
        <f>VLOOKUP(A604,'muni data'!A:B,2)</f>
        <v>Alajuela</v>
      </c>
      <c r="C604">
        <v>883.33441162109398</v>
      </c>
    </row>
    <row r="605" spans="1:3">
      <c r="A605" t="s">
        <v>9</v>
      </c>
      <c r="B605" t="str">
        <f>VLOOKUP(A605,'muni data'!A:B,2)</f>
        <v>Alajuela</v>
      </c>
      <c r="C605">
        <v>30882.045410156301</v>
      </c>
    </row>
    <row r="606" spans="1:3">
      <c r="A606" t="s">
        <v>9</v>
      </c>
      <c r="B606" t="str">
        <f>VLOOKUP(A606,'muni data'!A:B,2)</f>
        <v>Alajuela</v>
      </c>
      <c r="C606">
        <v>2648.9072265625</v>
      </c>
    </row>
    <row r="607" spans="1:3">
      <c r="A607" t="s">
        <v>9</v>
      </c>
      <c r="B607" t="str">
        <f>VLOOKUP(A607,'muni data'!A:B,2)</f>
        <v>Alajuela</v>
      </c>
      <c r="C607">
        <v>883.33905029296898</v>
      </c>
    </row>
    <row r="608" spans="1:3">
      <c r="A608" t="s">
        <v>9</v>
      </c>
      <c r="B608" t="str">
        <f>VLOOKUP(A608,'muni data'!A:B,2)</f>
        <v>Alajuela</v>
      </c>
      <c r="C608">
        <v>883.32562255859398</v>
      </c>
    </row>
    <row r="609" spans="1:3">
      <c r="A609" t="s">
        <v>9</v>
      </c>
      <c r="B609" t="str">
        <f>VLOOKUP(A609,'muni data'!A:B,2)</f>
        <v>Alajuela</v>
      </c>
      <c r="C609">
        <v>1766.0215454101599</v>
      </c>
    </row>
    <row r="610" spans="1:3">
      <c r="A610" t="s">
        <v>9</v>
      </c>
      <c r="B610" t="str">
        <f>VLOOKUP(A610,'muni data'!A:B,2)</f>
        <v>Alajuela</v>
      </c>
      <c r="C610">
        <v>883.46081542968795</v>
      </c>
    </row>
    <row r="611" spans="1:3">
      <c r="A611" t="s">
        <v>9</v>
      </c>
      <c r="B611" t="str">
        <f>VLOOKUP(A611,'muni data'!A:B,2)</f>
        <v>Alajuela</v>
      </c>
      <c r="C611">
        <v>197658.41027831999</v>
      </c>
    </row>
    <row r="612" spans="1:3">
      <c r="A612" t="s">
        <v>9</v>
      </c>
      <c r="B612" t="str">
        <f>VLOOKUP(A612,'muni data'!A:B,2)</f>
        <v>Alajuela</v>
      </c>
      <c r="C612">
        <v>1766.0078735351599</v>
      </c>
    </row>
    <row r="613" spans="1:3">
      <c r="A613" t="s">
        <v>9</v>
      </c>
      <c r="B613" t="str">
        <f>VLOOKUP(A613,'muni data'!A:B,2)</f>
        <v>Alajuela</v>
      </c>
      <c r="C613">
        <v>883.33349609375</v>
      </c>
    </row>
    <row r="614" spans="1:3">
      <c r="A614" t="s">
        <v>9</v>
      </c>
      <c r="B614" t="str">
        <f>VLOOKUP(A614,'muni data'!A:B,2)</f>
        <v>Alajuela</v>
      </c>
      <c r="C614">
        <v>883.47692871093795</v>
      </c>
    </row>
    <row r="615" spans="1:3">
      <c r="A615" t="s">
        <v>9</v>
      </c>
      <c r="B615" t="str">
        <f>VLOOKUP(A615,'muni data'!A:B,2)</f>
        <v>Alajuela</v>
      </c>
      <c r="C615">
        <v>883.33221435546898</v>
      </c>
    </row>
    <row r="616" spans="1:3">
      <c r="A616" t="s">
        <v>9</v>
      </c>
      <c r="B616" t="str">
        <f>VLOOKUP(A616,'muni data'!A:B,2)</f>
        <v>Alajuela</v>
      </c>
      <c r="C616">
        <v>6178.8210449218795</v>
      </c>
    </row>
    <row r="617" spans="1:3">
      <c r="A617" t="s">
        <v>9</v>
      </c>
      <c r="B617" t="str">
        <f>VLOOKUP(A617,'muni data'!A:B,2)</f>
        <v>Alajuela</v>
      </c>
      <c r="C617">
        <v>883.43615722656295</v>
      </c>
    </row>
    <row r="618" spans="1:3">
      <c r="A618" t="s">
        <v>9</v>
      </c>
      <c r="B618" t="str">
        <f>VLOOKUP(A618,'muni data'!A:B,2)</f>
        <v>Alajuela</v>
      </c>
      <c r="C618">
        <v>883.46966552734398</v>
      </c>
    </row>
    <row r="619" spans="1:3">
      <c r="A619" t="s">
        <v>9</v>
      </c>
      <c r="B619" t="str">
        <f>VLOOKUP(A619,'muni data'!A:B,2)</f>
        <v>Alajuela</v>
      </c>
      <c r="C619">
        <v>883.47088623046898</v>
      </c>
    </row>
    <row r="620" spans="1:3">
      <c r="A620" t="s">
        <v>9</v>
      </c>
      <c r="B620" t="str">
        <f>VLOOKUP(A620,'muni data'!A:B,2)</f>
        <v>Alajuela</v>
      </c>
      <c r="C620">
        <v>1766.29052734375</v>
      </c>
    </row>
    <row r="621" spans="1:3">
      <c r="A621" t="s">
        <v>9</v>
      </c>
      <c r="B621" t="str">
        <f>VLOOKUP(A621,'muni data'!A:B,2)</f>
        <v>Alajuela</v>
      </c>
      <c r="C621">
        <v>1766.0305786132801</v>
      </c>
    </row>
    <row r="622" spans="1:3">
      <c r="A622" t="s">
        <v>9</v>
      </c>
      <c r="B622" t="str">
        <f>VLOOKUP(A622,'muni data'!A:B,2)</f>
        <v>Alajuela</v>
      </c>
      <c r="C622">
        <v>883.47039794921898</v>
      </c>
    </row>
    <row r="623" spans="1:3">
      <c r="A623" t="s">
        <v>9</v>
      </c>
      <c r="B623" t="str">
        <f>VLOOKUP(A623,'muni data'!A:B,2)</f>
        <v>Alajuela</v>
      </c>
      <c r="C623">
        <v>883.438232421875</v>
      </c>
    </row>
    <row r="624" spans="1:3">
      <c r="A624" t="s">
        <v>9</v>
      </c>
      <c r="B624" t="str">
        <f>VLOOKUP(A624,'muni data'!A:B,2)</f>
        <v>Alajuela</v>
      </c>
      <c r="C624">
        <v>4414.5393066406295</v>
      </c>
    </row>
    <row r="625" spans="1:3">
      <c r="A625" t="s">
        <v>9</v>
      </c>
      <c r="B625" t="str">
        <f>VLOOKUP(A625,'muni data'!A:B,2)</f>
        <v>Alajuela</v>
      </c>
      <c r="C625">
        <v>883.44812011718795</v>
      </c>
    </row>
    <row r="626" spans="1:3">
      <c r="A626" t="s">
        <v>9</v>
      </c>
      <c r="B626" t="str">
        <f>VLOOKUP(A626,'muni data'!A:B,2)</f>
        <v>Alajuela</v>
      </c>
      <c r="C626">
        <v>22944.108703613299</v>
      </c>
    </row>
    <row r="627" spans="1:3">
      <c r="A627" t="s">
        <v>9</v>
      </c>
      <c r="B627" t="str">
        <f>VLOOKUP(A627,'muni data'!A:B,2)</f>
        <v>Alajuela</v>
      </c>
      <c r="C627">
        <v>11474.8192749023</v>
      </c>
    </row>
    <row r="628" spans="1:3">
      <c r="A628" t="s">
        <v>9</v>
      </c>
      <c r="B628" t="str">
        <f>VLOOKUP(A628,'muni data'!A:B,2)</f>
        <v>Alajuela</v>
      </c>
      <c r="C628">
        <v>883.490234375</v>
      </c>
    </row>
    <row r="629" spans="1:3">
      <c r="A629" t="s">
        <v>9</v>
      </c>
      <c r="B629" t="str">
        <f>VLOOKUP(A629,'muni data'!A:B,2)</f>
        <v>Alajuela</v>
      </c>
      <c r="C629">
        <v>5296.3016967773401</v>
      </c>
    </row>
    <row r="630" spans="1:3">
      <c r="A630" t="s">
        <v>9</v>
      </c>
      <c r="B630" t="str">
        <f>VLOOKUP(A630,'muni data'!A:B,2)</f>
        <v>Alajuela</v>
      </c>
      <c r="C630">
        <v>883.44177246093795</v>
      </c>
    </row>
    <row r="631" spans="1:3">
      <c r="A631" t="s">
        <v>9</v>
      </c>
      <c r="B631" t="str">
        <f>VLOOKUP(A631,'muni data'!A:B,2)</f>
        <v>Alajuela</v>
      </c>
      <c r="C631">
        <v>883.45227050781295</v>
      </c>
    </row>
    <row r="632" spans="1:3">
      <c r="A632" t="s">
        <v>9</v>
      </c>
      <c r="B632" t="str">
        <f>VLOOKUP(A632,'muni data'!A:B,2)</f>
        <v>Alajuela</v>
      </c>
      <c r="C632">
        <v>8828.3371582031305</v>
      </c>
    </row>
    <row r="633" spans="1:3">
      <c r="A633" t="s">
        <v>9</v>
      </c>
      <c r="B633" t="str">
        <f>VLOOKUP(A633,'muni data'!A:B,2)</f>
        <v>Alajuela</v>
      </c>
      <c r="C633">
        <v>1766.2981567382801</v>
      </c>
    </row>
    <row r="634" spans="1:3">
      <c r="A634" t="s">
        <v>9</v>
      </c>
      <c r="B634" t="str">
        <f>VLOOKUP(A634,'muni data'!A:B,2)</f>
        <v>Alajuela</v>
      </c>
      <c r="C634">
        <v>883.466064453125</v>
      </c>
    </row>
    <row r="635" spans="1:3">
      <c r="A635" t="s">
        <v>9</v>
      </c>
      <c r="B635" t="str">
        <f>VLOOKUP(A635,'muni data'!A:B,2)</f>
        <v>Alajuela</v>
      </c>
      <c r="C635">
        <v>883.49090576171898</v>
      </c>
    </row>
    <row r="636" spans="1:3">
      <c r="A636" t="s">
        <v>9</v>
      </c>
      <c r="B636" t="str">
        <f>VLOOKUP(A636,'muni data'!A:B,2)</f>
        <v>Alajuela</v>
      </c>
      <c r="C636">
        <v>883.478515625</v>
      </c>
    </row>
    <row r="637" spans="1:3">
      <c r="A637" t="s">
        <v>9</v>
      </c>
      <c r="B637" t="str">
        <f>VLOOKUP(A637,'muni data'!A:B,2)</f>
        <v>Alajuela</v>
      </c>
      <c r="C637">
        <v>883.49505615234398</v>
      </c>
    </row>
    <row r="638" spans="1:3">
      <c r="A638" t="s">
        <v>9</v>
      </c>
      <c r="B638" t="str">
        <f>VLOOKUP(A638,'muni data'!A:B,2)</f>
        <v>Alajuela</v>
      </c>
      <c r="C638">
        <v>883.48034667968795</v>
      </c>
    </row>
    <row r="639" spans="1:3">
      <c r="A639" t="s">
        <v>9</v>
      </c>
      <c r="B639" t="str">
        <f>VLOOKUP(A639,'muni data'!A:B,2)</f>
        <v>Alajuela</v>
      </c>
      <c r="C639">
        <v>883.49267578125</v>
      </c>
    </row>
    <row r="640" spans="1:3">
      <c r="A640" t="s">
        <v>9</v>
      </c>
      <c r="B640" t="str">
        <f>VLOOKUP(A640,'muni data'!A:B,2)</f>
        <v>Alajuela</v>
      </c>
      <c r="C640">
        <v>883.34808349609398</v>
      </c>
    </row>
    <row r="641" spans="1:3">
      <c r="A641" t="s">
        <v>9</v>
      </c>
      <c r="B641" t="str">
        <f>VLOOKUP(A641,'muni data'!A:B,2)</f>
        <v>Alajuela</v>
      </c>
      <c r="C641">
        <v>883.49383544921898</v>
      </c>
    </row>
    <row r="642" spans="1:3">
      <c r="A642" t="s">
        <v>9</v>
      </c>
      <c r="B642" t="str">
        <f>VLOOKUP(A642,'muni data'!A:B,2)</f>
        <v>Alajuela</v>
      </c>
      <c r="C642">
        <v>883.49377441406295</v>
      </c>
    </row>
    <row r="643" spans="1:3">
      <c r="A643" t="s">
        <v>9</v>
      </c>
      <c r="B643" t="str">
        <f>VLOOKUP(A643,'muni data'!A:B,2)</f>
        <v>Alajuela</v>
      </c>
      <c r="C643">
        <v>1766.33312988281</v>
      </c>
    </row>
    <row r="644" spans="1:3">
      <c r="A644" t="s">
        <v>9</v>
      </c>
      <c r="B644" t="str">
        <f>VLOOKUP(A644,'muni data'!A:B,2)</f>
        <v>Alajuela</v>
      </c>
      <c r="C644">
        <v>78534.032958984404</v>
      </c>
    </row>
    <row r="645" spans="1:3">
      <c r="A645" t="s">
        <v>9</v>
      </c>
      <c r="B645" t="str">
        <f>VLOOKUP(A645,'muni data'!A:B,2)</f>
        <v>Alajuela</v>
      </c>
      <c r="C645">
        <v>1766.1943969726599</v>
      </c>
    </row>
    <row r="646" spans="1:3">
      <c r="A646" t="s">
        <v>9</v>
      </c>
      <c r="B646" t="str">
        <f>VLOOKUP(A646,'muni data'!A:B,2)</f>
        <v>Alajuela</v>
      </c>
      <c r="C646">
        <v>1766.3290405273401</v>
      </c>
    </row>
    <row r="647" spans="1:3">
      <c r="A647" t="s">
        <v>9</v>
      </c>
      <c r="B647" t="str">
        <f>VLOOKUP(A647,'muni data'!A:B,2)</f>
        <v>Alajuela</v>
      </c>
      <c r="C647">
        <v>5297.6748046875</v>
      </c>
    </row>
    <row r="648" spans="1:3">
      <c r="A648" t="s">
        <v>9</v>
      </c>
      <c r="B648" t="str">
        <f>VLOOKUP(A648,'muni data'!A:B,2)</f>
        <v>Alajuela</v>
      </c>
      <c r="C648">
        <v>1766.3294067382801</v>
      </c>
    </row>
    <row r="649" spans="1:3">
      <c r="A649" t="s">
        <v>9</v>
      </c>
      <c r="B649" t="str">
        <f>VLOOKUP(A649,'muni data'!A:B,2)</f>
        <v>Alajuela</v>
      </c>
      <c r="C649">
        <v>883.415283203125</v>
      </c>
    </row>
    <row r="650" spans="1:3">
      <c r="A650" t="s">
        <v>9</v>
      </c>
      <c r="B650" t="str">
        <f>VLOOKUP(A650,'muni data'!A:B,2)</f>
        <v>Alajuela</v>
      </c>
      <c r="C650">
        <v>1766.3316040039099</v>
      </c>
    </row>
    <row r="651" spans="1:3">
      <c r="A651" t="s">
        <v>9</v>
      </c>
      <c r="B651" t="str">
        <f>VLOOKUP(A651,'muni data'!A:B,2)</f>
        <v>Alajuela</v>
      </c>
      <c r="C651">
        <v>883.412353515625</v>
      </c>
    </row>
    <row r="652" spans="1:3">
      <c r="A652" t="s">
        <v>9</v>
      </c>
      <c r="B652" t="str">
        <f>VLOOKUP(A652,'muni data'!A:B,2)</f>
        <v>Alajuela</v>
      </c>
      <c r="C652">
        <v>883.40753173828102</v>
      </c>
    </row>
    <row r="653" spans="1:3">
      <c r="A653" t="s">
        <v>9</v>
      </c>
      <c r="B653" t="str">
        <f>VLOOKUP(A653,'muni data'!A:B,2)</f>
        <v>Alajuela</v>
      </c>
      <c r="C653">
        <v>883.40863037109398</v>
      </c>
    </row>
    <row r="654" spans="1:3">
      <c r="A654" t="s">
        <v>9</v>
      </c>
      <c r="B654" t="str">
        <f>VLOOKUP(A654,'muni data'!A:B,2)</f>
        <v>Alajuela</v>
      </c>
      <c r="C654">
        <v>1766.18322753906</v>
      </c>
    </row>
    <row r="655" spans="1:3">
      <c r="A655" t="s">
        <v>9</v>
      </c>
      <c r="B655" t="str">
        <f>VLOOKUP(A655,'muni data'!A:B,2)</f>
        <v>Alajuela</v>
      </c>
      <c r="C655">
        <v>1766.26904296875</v>
      </c>
    </row>
    <row r="656" spans="1:3">
      <c r="A656" t="s">
        <v>9</v>
      </c>
      <c r="B656" t="str">
        <f>VLOOKUP(A656,'muni data'!A:B,2)</f>
        <v>Alajuela</v>
      </c>
      <c r="C656">
        <v>1766.27172851563</v>
      </c>
    </row>
    <row r="657" spans="1:3">
      <c r="A657" t="s">
        <v>9</v>
      </c>
      <c r="B657" t="str">
        <f>VLOOKUP(A657,'muni data'!A:B,2)</f>
        <v>Alajuela</v>
      </c>
      <c r="C657">
        <v>4414.4849243164099</v>
      </c>
    </row>
    <row r="658" spans="1:3">
      <c r="A658" t="s">
        <v>9</v>
      </c>
      <c r="B658" t="str">
        <f>VLOOKUP(A658,'muni data'!A:B,2)</f>
        <v>Alajuela</v>
      </c>
      <c r="C658">
        <v>883.46203613281295</v>
      </c>
    </row>
    <row r="659" spans="1:3">
      <c r="A659" t="s">
        <v>9</v>
      </c>
      <c r="B659" t="str">
        <f>VLOOKUP(A659,'muni data'!A:B,2)</f>
        <v>Alajuela</v>
      </c>
      <c r="C659">
        <v>883.47149658203102</v>
      </c>
    </row>
    <row r="660" spans="1:3">
      <c r="A660" t="s">
        <v>9</v>
      </c>
      <c r="B660" t="str">
        <f>VLOOKUP(A660,'muni data'!A:B,2)</f>
        <v>Alajuela</v>
      </c>
      <c r="C660">
        <v>301256.60327148403</v>
      </c>
    </row>
    <row r="661" spans="1:3">
      <c r="A661" t="s">
        <v>9</v>
      </c>
      <c r="B661" t="str">
        <f>VLOOKUP(A661,'muni data'!A:B,2)</f>
        <v>Alajuela</v>
      </c>
      <c r="C661">
        <v>883.43170166015602</v>
      </c>
    </row>
    <row r="662" spans="1:3">
      <c r="A662" t="s">
        <v>9</v>
      </c>
      <c r="B662" t="str">
        <f>VLOOKUP(A662,'muni data'!A:B,2)</f>
        <v>Alajuela</v>
      </c>
      <c r="C662">
        <v>883.51232910156295</v>
      </c>
    </row>
    <row r="663" spans="1:3">
      <c r="A663" t="s">
        <v>9</v>
      </c>
      <c r="B663" t="str">
        <f>VLOOKUP(A663,'muni data'!A:B,2)</f>
        <v>Alajuela</v>
      </c>
      <c r="C663">
        <v>883.38580322265602</v>
      </c>
    </row>
    <row r="664" spans="1:3">
      <c r="A664" t="s">
        <v>9</v>
      </c>
      <c r="B664" t="str">
        <f>VLOOKUP(A664,'muni data'!A:B,2)</f>
        <v>Alajuela</v>
      </c>
      <c r="C664">
        <v>317371325.271851</v>
      </c>
    </row>
    <row r="665" spans="1:3">
      <c r="A665" t="s">
        <v>49</v>
      </c>
      <c r="B665" t="str">
        <f>VLOOKUP(A665,'muni data'!A:B,2)</f>
        <v>Alajuelita</v>
      </c>
      <c r="C665">
        <v>883.72448730468795</v>
      </c>
    </row>
    <row r="666" spans="1:3">
      <c r="A666" t="s">
        <v>49</v>
      </c>
      <c r="B666" t="str">
        <f>VLOOKUP(A666,'muni data'!A:B,2)</f>
        <v>Alajuelita</v>
      </c>
      <c r="C666">
        <v>883.72564697265602</v>
      </c>
    </row>
    <row r="667" spans="1:3">
      <c r="A667" t="s">
        <v>49</v>
      </c>
      <c r="B667" t="str">
        <f>VLOOKUP(A667,'muni data'!A:B,2)</f>
        <v>Alajuelita</v>
      </c>
      <c r="C667">
        <v>11479.257507324201</v>
      </c>
    </row>
    <row r="668" spans="1:3">
      <c r="A668" t="s">
        <v>49</v>
      </c>
      <c r="B668" t="str">
        <f>VLOOKUP(A668,'muni data'!A:B,2)</f>
        <v>Alajuelita</v>
      </c>
      <c r="C668">
        <v>4415.3976440429697</v>
      </c>
    </row>
    <row r="669" spans="1:3">
      <c r="A669" t="s">
        <v>49</v>
      </c>
      <c r="B669" t="str">
        <f>VLOOKUP(A669,'muni data'!A:B,2)</f>
        <v>Alajuelita</v>
      </c>
      <c r="C669">
        <v>1766.8208618164099</v>
      </c>
    </row>
    <row r="670" spans="1:3">
      <c r="A670" t="s">
        <v>49</v>
      </c>
      <c r="B670" t="str">
        <f>VLOOKUP(A670,'muni data'!A:B,2)</f>
        <v>Alajuelita</v>
      </c>
      <c r="C670">
        <v>33824.751220703103</v>
      </c>
    </row>
    <row r="671" spans="1:3">
      <c r="A671" t="s">
        <v>49</v>
      </c>
      <c r="B671" t="str">
        <f>VLOOKUP(A671,'muni data'!A:B,2)</f>
        <v>Alajuelita</v>
      </c>
      <c r="C671">
        <v>1766.8302612304699</v>
      </c>
    </row>
    <row r="672" spans="1:3">
      <c r="A672" t="s">
        <v>49</v>
      </c>
      <c r="B672" t="str">
        <f>VLOOKUP(A672,'muni data'!A:B,2)</f>
        <v>Alajuelita</v>
      </c>
      <c r="C672">
        <v>2649.9205322265602</v>
      </c>
    </row>
    <row r="673" spans="1:3">
      <c r="A673" t="s">
        <v>49</v>
      </c>
      <c r="B673" t="str">
        <f>VLOOKUP(A673,'muni data'!A:B,2)</f>
        <v>Alajuelita</v>
      </c>
      <c r="C673">
        <v>883.75244140625</v>
      </c>
    </row>
    <row r="674" spans="1:3">
      <c r="A674" t="s">
        <v>49</v>
      </c>
      <c r="B674" t="str">
        <f>VLOOKUP(A674,'muni data'!A:B,2)</f>
        <v>Alajuelita</v>
      </c>
      <c r="C674">
        <v>3532.40551757813</v>
      </c>
    </row>
    <row r="675" spans="1:3">
      <c r="A675" t="s">
        <v>49</v>
      </c>
      <c r="B675" t="str">
        <f>VLOOKUP(A675,'muni data'!A:B,2)</f>
        <v>Alajuelita</v>
      </c>
      <c r="C675">
        <v>1766.8672485351599</v>
      </c>
    </row>
    <row r="676" spans="1:3">
      <c r="A676" t="s">
        <v>49</v>
      </c>
      <c r="B676" t="str">
        <f>VLOOKUP(A676,'muni data'!A:B,2)</f>
        <v>Alajuelita</v>
      </c>
      <c r="C676">
        <v>5298.6400756835901</v>
      </c>
    </row>
    <row r="677" spans="1:3">
      <c r="A677" t="s">
        <v>49</v>
      </c>
      <c r="B677" t="str">
        <f>VLOOKUP(A677,'muni data'!A:B,2)</f>
        <v>Alajuelita</v>
      </c>
      <c r="C677">
        <v>528.98345947265602</v>
      </c>
    </row>
    <row r="678" spans="1:3">
      <c r="A678" t="s">
        <v>49</v>
      </c>
      <c r="B678" t="str">
        <f>VLOOKUP(A678,'muni data'!A:B,2)</f>
        <v>Alajuelita</v>
      </c>
      <c r="C678">
        <v>8385.50537109375</v>
      </c>
    </row>
    <row r="679" spans="1:3">
      <c r="A679" t="s">
        <v>49</v>
      </c>
      <c r="B679" t="str">
        <f>VLOOKUP(A679,'muni data'!A:B,2)</f>
        <v>Alajuelita</v>
      </c>
      <c r="C679">
        <v>1766.95397949219</v>
      </c>
    </row>
    <row r="680" spans="1:3">
      <c r="A680" t="s">
        <v>49</v>
      </c>
      <c r="B680" t="str">
        <f>VLOOKUP(A680,'muni data'!A:B,2)</f>
        <v>Alajuelita</v>
      </c>
      <c r="C680">
        <v>13246.548339843799</v>
      </c>
    </row>
    <row r="681" spans="1:3">
      <c r="A681" t="s">
        <v>49</v>
      </c>
      <c r="B681" t="str">
        <f>VLOOKUP(A681,'muni data'!A:B,2)</f>
        <v>Alajuelita</v>
      </c>
      <c r="C681">
        <v>883.78912353515602</v>
      </c>
    </row>
    <row r="682" spans="1:3">
      <c r="A682" t="s">
        <v>49</v>
      </c>
      <c r="B682" t="str">
        <f>VLOOKUP(A682,'muni data'!A:B,2)</f>
        <v>Alajuelita</v>
      </c>
      <c r="C682">
        <v>23208.5485839844</v>
      </c>
    </row>
    <row r="683" spans="1:3">
      <c r="A683" t="s">
        <v>49</v>
      </c>
      <c r="B683" t="str">
        <f>VLOOKUP(A683,'muni data'!A:B,2)</f>
        <v>Alajuelita</v>
      </c>
      <c r="C683">
        <v>1929.0615234375</v>
      </c>
    </row>
    <row r="684" spans="1:3">
      <c r="A684" t="s">
        <v>49</v>
      </c>
      <c r="B684" t="str">
        <f>VLOOKUP(A684,'muni data'!A:B,2)</f>
        <v>Alajuelita</v>
      </c>
      <c r="C684">
        <v>1278.5011596679699</v>
      </c>
    </row>
    <row r="685" spans="1:3">
      <c r="A685" t="s">
        <v>49</v>
      </c>
      <c r="B685" t="str">
        <f>VLOOKUP(A685,'muni data'!A:B,2)</f>
        <v>Alajuelita</v>
      </c>
      <c r="C685">
        <v>1766.9535522460901</v>
      </c>
    </row>
    <row r="686" spans="1:3">
      <c r="A686" t="s">
        <v>49</v>
      </c>
      <c r="B686" t="str">
        <f>VLOOKUP(A686,'muni data'!A:B,2)</f>
        <v>Alajuelita</v>
      </c>
      <c r="C686">
        <v>3532.64624023438</v>
      </c>
    </row>
    <row r="687" spans="1:3">
      <c r="A687" t="s">
        <v>49</v>
      </c>
      <c r="B687" t="str">
        <f>VLOOKUP(A687,'muni data'!A:B,2)</f>
        <v>Alajuelita</v>
      </c>
      <c r="C687">
        <v>3532.6541137695299</v>
      </c>
    </row>
    <row r="688" spans="1:3">
      <c r="A688" t="s">
        <v>49</v>
      </c>
      <c r="B688" t="str">
        <f>VLOOKUP(A688,'muni data'!A:B,2)</f>
        <v>Alajuelita</v>
      </c>
      <c r="C688">
        <v>883.81182861328102</v>
      </c>
    </row>
    <row r="689" spans="1:3">
      <c r="A689" t="s">
        <v>49</v>
      </c>
      <c r="B689" t="str">
        <f>VLOOKUP(A689,'muni data'!A:B,2)</f>
        <v>Alajuelita</v>
      </c>
      <c r="C689">
        <v>6981.4207763671902</v>
      </c>
    </row>
    <row r="690" spans="1:3">
      <c r="A690" t="s">
        <v>49</v>
      </c>
      <c r="B690" t="str">
        <f>VLOOKUP(A690,'muni data'!A:B,2)</f>
        <v>Alajuelita</v>
      </c>
      <c r="C690">
        <v>7946.5429077148401</v>
      </c>
    </row>
    <row r="691" spans="1:3">
      <c r="A691" t="s">
        <v>49</v>
      </c>
      <c r="B691" t="str">
        <f>VLOOKUP(A691,'muni data'!A:B,2)</f>
        <v>Alajuelita</v>
      </c>
      <c r="C691">
        <v>22116.656860351599</v>
      </c>
    </row>
    <row r="692" spans="1:3">
      <c r="A692" t="s">
        <v>49</v>
      </c>
      <c r="B692" t="str">
        <f>VLOOKUP(A692,'muni data'!A:B,2)</f>
        <v>Alajuelita</v>
      </c>
      <c r="C692">
        <v>35312.705566406301</v>
      </c>
    </row>
    <row r="693" spans="1:3">
      <c r="A693" t="s">
        <v>49</v>
      </c>
      <c r="B693" t="str">
        <f>VLOOKUP(A693,'muni data'!A:B,2)</f>
        <v>Alajuelita</v>
      </c>
      <c r="C693">
        <v>19422.405090331999</v>
      </c>
    </row>
    <row r="694" spans="1:3">
      <c r="A694" t="s">
        <v>49</v>
      </c>
      <c r="B694" t="str">
        <f>VLOOKUP(A694,'muni data'!A:B,2)</f>
        <v>Alajuelita</v>
      </c>
      <c r="C694">
        <v>883.83020019531295</v>
      </c>
    </row>
    <row r="695" spans="1:3">
      <c r="A695" t="s">
        <v>49</v>
      </c>
      <c r="B695" t="str">
        <f>VLOOKUP(A695,'muni data'!A:B,2)</f>
        <v>Alajuelita</v>
      </c>
      <c r="C695">
        <v>883.83892822265602</v>
      </c>
    </row>
    <row r="696" spans="1:3">
      <c r="A696" t="s">
        <v>49</v>
      </c>
      <c r="B696" t="str">
        <f>VLOOKUP(A696,'muni data'!A:B,2)</f>
        <v>Alajuelita</v>
      </c>
      <c r="C696">
        <v>3532.68310546875</v>
      </c>
    </row>
    <row r="697" spans="1:3">
      <c r="A697" t="s">
        <v>49</v>
      </c>
      <c r="B697" t="str">
        <f>VLOOKUP(A697,'muni data'!A:B,2)</f>
        <v>Alajuelita</v>
      </c>
      <c r="C697">
        <v>883.82757568359398</v>
      </c>
    </row>
    <row r="698" spans="1:3">
      <c r="A698" t="s">
        <v>49</v>
      </c>
      <c r="B698" t="str">
        <f>VLOOKUP(A698,'muni data'!A:B,2)</f>
        <v>Alajuelita</v>
      </c>
      <c r="C698">
        <v>4416.5396118164099</v>
      </c>
    </row>
    <row r="699" spans="1:3">
      <c r="A699" t="s">
        <v>49</v>
      </c>
      <c r="B699" t="str">
        <f>VLOOKUP(A699,'muni data'!A:B,2)</f>
        <v>Alajuelita</v>
      </c>
      <c r="C699">
        <v>1767.02307128906</v>
      </c>
    </row>
    <row r="700" spans="1:3">
      <c r="A700" t="s">
        <v>49</v>
      </c>
      <c r="B700" t="str">
        <f>VLOOKUP(A700,'muni data'!A:B,2)</f>
        <v>Alajuelita</v>
      </c>
      <c r="C700">
        <v>1767.0486450195301</v>
      </c>
    </row>
    <row r="701" spans="1:3">
      <c r="A701" t="s">
        <v>49</v>
      </c>
      <c r="B701" t="str">
        <f>VLOOKUP(A701,'muni data'!A:B,2)</f>
        <v>Alajuelita</v>
      </c>
      <c r="C701">
        <v>1087.35498046875</v>
      </c>
    </row>
    <row r="702" spans="1:3">
      <c r="A702" t="s">
        <v>49</v>
      </c>
      <c r="B702" t="str">
        <f>VLOOKUP(A702,'muni data'!A:B,2)</f>
        <v>Alajuelita</v>
      </c>
      <c r="C702">
        <v>45020.703552246101</v>
      </c>
    </row>
    <row r="703" spans="1:3">
      <c r="A703" t="s">
        <v>49</v>
      </c>
      <c r="B703" t="str">
        <f>VLOOKUP(A703,'muni data'!A:B,2)</f>
        <v>Alajuelita</v>
      </c>
      <c r="C703">
        <v>1767.0042114257801</v>
      </c>
    </row>
    <row r="704" spans="1:3">
      <c r="A704" t="s">
        <v>49</v>
      </c>
      <c r="B704" t="str">
        <f>VLOOKUP(A704,'muni data'!A:B,2)</f>
        <v>Alajuelita</v>
      </c>
      <c r="C704">
        <v>883.83117675781295</v>
      </c>
    </row>
    <row r="705" spans="1:3">
      <c r="A705" t="s">
        <v>49</v>
      </c>
      <c r="B705" t="str">
        <f>VLOOKUP(A705,'muni data'!A:B,2)</f>
        <v>Alajuelita</v>
      </c>
      <c r="C705">
        <v>1767.00573730469</v>
      </c>
    </row>
    <row r="706" spans="1:3">
      <c r="A706" t="s">
        <v>49</v>
      </c>
      <c r="B706" t="str">
        <f>VLOOKUP(A706,'muni data'!A:B,2)</f>
        <v>Alajuelita</v>
      </c>
      <c r="C706">
        <v>1767.04516601563</v>
      </c>
    </row>
    <row r="707" spans="1:3">
      <c r="A707" t="s">
        <v>49</v>
      </c>
      <c r="B707" t="str">
        <f>VLOOKUP(A707,'muni data'!A:B,2)</f>
        <v>Alajuelita</v>
      </c>
      <c r="C707">
        <v>1766.99645996094</v>
      </c>
    </row>
    <row r="708" spans="1:3">
      <c r="A708" t="s">
        <v>49</v>
      </c>
      <c r="B708" t="str">
        <f>VLOOKUP(A708,'muni data'!A:B,2)</f>
        <v>Alajuelita</v>
      </c>
      <c r="C708">
        <v>2650.1597900390602</v>
      </c>
    </row>
    <row r="709" spans="1:3">
      <c r="A709" t="s">
        <v>49</v>
      </c>
      <c r="B709" t="str">
        <f>VLOOKUP(A709,'muni data'!A:B,2)</f>
        <v>Alajuelita</v>
      </c>
      <c r="C709">
        <v>883.830810546875</v>
      </c>
    </row>
    <row r="710" spans="1:3">
      <c r="A710" t="s">
        <v>49</v>
      </c>
      <c r="B710" t="str">
        <f>VLOOKUP(A710,'muni data'!A:B,2)</f>
        <v>Alajuelita</v>
      </c>
      <c r="C710">
        <v>883.82818603515602</v>
      </c>
    </row>
    <row r="711" spans="1:3">
      <c r="A711" t="s">
        <v>49</v>
      </c>
      <c r="B711" t="str">
        <f>VLOOKUP(A711,'muni data'!A:B,2)</f>
        <v>Alajuelita</v>
      </c>
      <c r="C711">
        <v>2650.2105712890602</v>
      </c>
    </row>
    <row r="712" spans="1:3">
      <c r="A712" t="s">
        <v>49</v>
      </c>
      <c r="B712" t="str">
        <f>VLOOKUP(A712,'muni data'!A:B,2)</f>
        <v>Alajuelita</v>
      </c>
      <c r="C712">
        <v>1767.0108032226599</v>
      </c>
    </row>
    <row r="713" spans="1:3">
      <c r="A713" t="s">
        <v>49</v>
      </c>
      <c r="B713" t="str">
        <f>VLOOKUP(A713,'muni data'!A:B,2)</f>
        <v>Alajuelita</v>
      </c>
      <c r="C713">
        <v>1767.0942993164099</v>
      </c>
    </row>
    <row r="714" spans="1:3">
      <c r="A714" t="s">
        <v>49</v>
      </c>
      <c r="B714" t="str">
        <f>VLOOKUP(A714,'muni data'!A:B,2)</f>
        <v>Alajuelita</v>
      </c>
      <c r="C714">
        <v>2650.3159790039099</v>
      </c>
    </row>
    <row r="715" spans="1:3">
      <c r="A715" t="s">
        <v>49</v>
      </c>
      <c r="B715" t="str">
        <f>VLOOKUP(A715,'muni data'!A:B,2)</f>
        <v>Alajuelita</v>
      </c>
      <c r="C715">
        <v>883.84436035156295</v>
      </c>
    </row>
    <row r="716" spans="1:3">
      <c r="A716" t="s">
        <v>49</v>
      </c>
      <c r="B716" t="str">
        <f>VLOOKUP(A716,'muni data'!A:B,2)</f>
        <v>Alajuelita</v>
      </c>
      <c r="C716">
        <v>2260.0496215820299</v>
      </c>
    </row>
    <row r="717" spans="1:3">
      <c r="A717" t="s">
        <v>49</v>
      </c>
      <c r="B717" t="str">
        <f>VLOOKUP(A717,'muni data'!A:B,2)</f>
        <v>Alajuelita</v>
      </c>
      <c r="C717">
        <v>883.85443115234398</v>
      </c>
    </row>
    <row r="718" spans="1:3">
      <c r="A718" t="s">
        <v>49</v>
      </c>
      <c r="B718" t="str">
        <f>VLOOKUP(A718,'muni data'!A:B,2)</f>
        <v>Alajuelita</v>
      </c>
      <c r="C718">
        <v>16002288.841613799</v>
      </c>
    </row>
    <row r="719" spans="1:3">
      <c r="A719" t="s">
        <v>19</v>
      </c>
      <c r="B719" t="str">
        <f>VLOOKUP(A719,'muni data'!A:B,2)</f>
        <v>Alvarado</v>
      </c>
      <c r="C719">
        <v>884.24432373046898</v>
      </c>
    </row>
    <row r="720" spans="1:3">
      <c r="A720" t="s">
        <v>19</v>
      </c>
      <c r="B720" t="str">
        <f>VLOOKUP(A720,'muni data'!A:B,2)</f>
        <v>Alvarado</v>
      </c>
      <c r="C720">
        <v>884.250244140625</v>
      </c>
    </row>
    <row r="721" spans="1:3">
      <c r="A721" t="s">
        <v>19</v>
      </c>
      <c r="B721" t="str">
        <f>VLOOKUP(A721,'muni data'!A:B,2)</f>
        <v>Alvarado</v>
      </c>
      <c r="C721">
        <v>884.32989501953102</v>
      </c>
    </row>
    <row r="722" spans="1:3">
      <c r="A722" t="s">
        <v>19</v>
      </c>
      <c r="B722" t="str">
        <f>VLOOKUP(A722,'muni data'!A:B,2)</f>
        <v>Alvarado</v>
      </c>
      <c r="C722">
        <v>884.33026123046898</v>
      </c>
    </row>
    <row r="723" spans="1:3">
      <c r="A723" t="s">
        <v>19</v>
      </c>
      <c r="B723" t="str">
        <f>VLOOKUP(A723,'muni data'!A:B,2)</f>
        <v>Alvarado</v>
      </c>
      <c r="C723">
        <v>884.322021484375</v>
      </c>
    </row>
    <row r="724" spans="1:3">
      <c r="A724" t="s">
        <v>19</v>
      </c>
      <c r="B724" t="str">
        <f>VLOOKUP(A724,'muni data'!A:B,2)</f>
        <v>Alvarado</v>
      </c>
      <c r="C724">
        <v>884.32458496093795</v>
      </c>
    </row>
    <row r="725" spans="1:3">
      <c r="A725" t="s">
        <v>19</v>
      </c>
      <c r="B725" t="str">
        <f>VLOOKUP(A725,'muni data'!A:B,2)</f>
        <v>Alvarado</v>
      </c>
      <c r="C725">
        <v>1768.00378417969</v>
      </c>
    </row>
    <row r="726" spans="1:3">
      <c r="A726" t="s">
        <v>19</v>
      </c>
      <c r="B726" t="str">
        <f>VLOOKUP(A726,'muni data'!A:B,2)</f>
        <v>Alvarado</v>
      </c>
      <c r="C726">
        <v>79223174.717346206</v>
      </c>
    </row>
    <row r="727" spans="1:3">
      <c r="A727" t="s">
        <v>33</v>
      </c>
      <c r="B727" t="str">
        <f>VLOOKUP(A727,'muni data'!A:B,2)</f>
        <v>Aserri</v>
      </c>
      <c r="C727">
        <v>42.278564453125</v>
      </c>
    </row>
    <row r="728" spans="1:3">
      <c r="A728" t="s">
        <v>33</v>
      </c>
      <c r="B728" t="str">
        <f>VLOOKUP(A728,'muni data'!A:B,2)</f>
        <v>Aserri</v>
      </c>
      <c r="C728">
        <v>5841.7806396484402</v>
      </c>
    </row>
    <row r="729" spans="1:3">
      <c r="A729" t="s">
        <v>33</v>
      </c>
      <c r="B729" t="str">
        <f>VLOOKUP(A729,'muni data'!A:B,2)</f>
        <v>Aserri</v>
      </c>
      <c r="C729">
        <v>182.78668212890599</v>
      </c>
    </row>
    <row r="730" spans="1:3">
      <c r="A730" t="s">
        <v>33</v>
      </c>
      <c r="B730" t="str">
        <f>VLOOKUP(A730,'muni data'!A:B,2)</f>
        <v>Aserri</v>
      </c>
      <c r="C730">
        <v>2650.3737182617201</v>
      </c>
    </row>
    <row r="731" spans="1:3">
      <c r="A731" t="s">
        <v>33</v>
      </c>
      <c r="B731" t="str">
        <f>VLOOKUP(A731,'muni data'!A:B,2)</f>
        <v>Aserri</v>
      </c>
      <c r="C731">
        <v>5299.423828125</v>
      </c>
    </row>
    <row r="732" spans="1:3">
      <c r="A732" t="s">
        <v>33</v>
      </c>
      <c r="B732" t="str">
        <f>VLOOKUP(A732,'muni data'!A:B,2)</f>
        <v>Aserri</v>
      </c>
      <c r="C732">
        <v>4416.3435668945303</v>
      </c>
    </row>
    <row r="733" spans="1:3">
      <c r="A733" t="s">
        <v>33</v>
      </c>
      <c r="B733" t="str">
        <f>VLOOKUP(A733,'muni data'!A:B,2)</f>
        <v>Aserri</v>
      </c>
      <c r="C733">
        <v>883.89141845703102</v>
      </c>
    </row>
    <row r="734" spans="1:3">
      <c r="A734" t="s">
        <v>33</v>
      </c>
      <c r="B734" t="str">
        <f>VLOOKUP(A734,'muni data'!A:B,2)</f>
        <v>Aserri</v>
      </c>
      <c r="C734">
        <v>883.89935302734398</v>
      </c>
    </row>
    <row r="735" spans="1:3">
      <c r="A735" t="s">
        <v>33</v>
      </c>
      <c r="B735" t="str">
        <f>VLOOKUP(A735,'muni data'!A:B,2)</f>
        <v>Aserri</v>
      </c>
      <c r="C735">
        <v>134.26751708984401</v>
      </c>
    </row>
    <row r="736" spans="1:3">
      <c r="A736" t="s">
        <v>33</v>
      </c>
      <c r="B736" t="str">
        <f>VLOOKUP(A736,'muni data'!A:B,2)</f>
        <v>Aserri</v>
      </c>
      <c r="C736">
        <v>9733.9446411132794</v>
      </c>
    </row>
    <row r="737" spans="1:3">
      <c r="A737" t="s">
        <v>33</v>
      </c>
      <c r="B737" t="str">
        <f>VLOOKUP(A737,'muni data'!A:B,2)</f>
        <v>Aserri</v>
      </c>
      <c r="C737">
        <v>2517.0574951171898</v>
      </c>
    </row>
    <row r="738" spans="1:3">
      <c r="A738" t="s">
        <v>33</v>
      </c>
      <c r="B738" t="str">
        <f>VLOOKUP(A738,'muni data'!A:B,2)</f>
        <v>Aserri</v>
      </c>
      <c r="C738">
        <v>883.91571044921898</v>
      </c>
    </row>
    <row r="739" spans="1:3">
      <c r="A739" t="s">
        <v>33</v>
      </c>
      <c r="B739" t="str">
        <f>VLOOKUP(A739,'muni data'!A:B,2)</f>
        <v>Aserri</v>
      </c>
      <c r="C739">
        <v>1767.15576171875</v>
      </c>
    </row>
    <row r="740" spans="1:3">
      <c r="A740" t="s">
        <v>33</v>
      </c>
      <c r="B740" t="str">
        <f>VLOOKUP(A740,'muni data'!A:B,2)</f>
        <v>Aserri</v>
      </c>
      <c r="C740">
        <v>12887.551269531299</v>
      </c>
    </row>
    <row r="741" spans="1:3">
      <c r="A741" t="s">
        <v>33</v>
      </c>
      <c r="B741" t="str">
        <f>VLOOKUP(A741,'muni data'!A:B,2)</f>
        <v>Aserri</v>
      </c>
      <c r="C741">
        <v>883.91589355468795</v>
      </c>
    </row>
    <row r="742" spans="1:3">
      <c r="A742" t="s">
        <v>33</v>
      </c>
      <c r="B742" t="str">
        <f>VLOOKUP(A742,'muni data'!A:B,2)</f>
        <v>Aserri</v>
      </c>
      <c r="C742">
        <v>883.91613769531295</v>
      </c>
    </row>
    <row r="743" spans="1:3">
      <c r="A743" t="s">
        <v>33</v>
      </c>
      <c r="B743" t="str">
        <f>VLOOKUP(A743,'muni data'!A:B,2)</f>
        <v>Aserri</v>
      </c>
      <c r="C743">
        <v>1767.17956542969</v>
      </c>
    </row>
    <row r="744" spans="1:3">
      <c r="A744" t="s">
        <v>33</v>
      </c>
      <c r="B744" t="str">
        <f>VLOOKUP(A744,'muni data'!A:B,2)</f>
        <v>Aserri</v>
      </c>
      <c r="C744">
        <v>36199.084350585901</v>
      </c>
    </row>
    <row r="745" spans="1:3">
      <c r="A745" t="s">
        <v>33</v>
      </c>
      <c r="B745" t="str">
        <f>VLOOKUP(A745,'muni data'!A:B,2)</f>
        <v>Aserri</v>
      </c>
      <c r="C745">
        <v>883.91119384765602</v>
      </c>
    </row>
    <row r="746" spans="1:3">
      <c r="A746" t="s">
        <v>33</v>
      </c>
      <c r="B746" t="str">
        <f>VLOOKUP(A746,'muni data'!A:B,2)</f>
        <v>Aserri</v>
      </c>
      <c r="C746">
        <v>883.91925048828102</v>
      </c>
    </row>
    <row r="747" spans="1:3">
      <c r="A747" t="s">
        <v>33</v>
      </c>
      <c r="B747" t="str">
        <f>VLOOKUP(A747,'muni data'!A:B,2)</f>
        <v>Aserri</v>
      </c>
      <c r="C747">
        <v>883.93487548828102</v>
      </c>
    </row>
    <row r="748" spans="1:3">
      <c r="A748" t="s">
        <v>33</v>
      </c>
      <c r="B748" t="str">
        <f>VLOOKUP(A748,'muni data'!A:B,2)</f>
        <v>Aserri</v>
      </c>
      <c r="C748">
        <v>0.2899169921875</v>
      </c>
    </row>
    <row r="749" spans="1:3">
      <c r="A749" t="s">
        <v>33</v>
      </c>
      <c r="B749" t="str">
        <f>VLOOKUP(A749,'muni data'!A:B,2)</f>
        <v>Aserri</v>
      </c>
      <c r="C749">
        <v>120954.770385742</v>
      </c>
    </row>
    <row r="750" spans="1:3">
      <c r="A750" t="s">
        <v>33</v>
      </c>
      <c r="B750" t="str">
        <f>VLOOKUP(A750,'muni data'!A:B,2)</f>
        <v>Aserri</v>
      </c>
      <c r="C750">
        <v>883.93225097656295</v>
      </c>
    </row>
    <row r="751" spans="1:3">
      <c r="A751" t="s">
        <v>33</v>
      </c>
      <c r="B751" t="str">
        <f>VLOOKUP(A751,'muni data'!A:B,2)</f>
        <v>Aserri</v>
      </c>
      <c r="C751">
        <v>9713.8828125</v>
      </c>
    </row>
    <row r="752" spans="1:3">
      <c r="A752" t="s">
        <v>33</v>
      </c>
      <c r="B752" t="str">
        <f>VLOOKUP(A752,'muni data'!A:B,2)</f>
        <v>Aserri</v>
      </c>
      <c r="C752">
        <v>883.94152832031295</v>
      </c>
    </row>
    <row r="753" spans="1:3">
      <c r="A753" t="s">
        <v>33</v>
      </c>
      <c r="B753" t="str">
        <f>VLOOKUP(A753,'muni data'!A:B,2)</f>
        <v>Aserri</v>
      </c>
      <c r="C753">
        <v>3533.7388916015602</v>
      </c>
    </row>
    <row r="754" spans="1:3">
      <c r="A754" t="s">
        <v>33</v>
      </c>
      <c r="B754" t="str">
        <f>VLOOKUP(A754,'muni data'!A:B,2)</f>
        <v>Aserri</v>
      </c>
      <c r="C754">
        <v>883.92987060546898</v>
      </c>
    </row>
    <row r="755" spans="1:3">
      <c r="A755" t="s">
        <v>33</v>
      </c>
      <c r="B755" t="str">
        <f>VLOOKUP(A755,'muni data'!A:B,2)</f>
        <v>Aserri</v>
      </c>
      <c r="C755">
        <v>45033.504272460901</v>
      </c>
    </row>
    <row r="756" spans="1:3">
      <c r="A756" t="s">
        <v>33</v>
      </c>
      <c r="B756" t="str">
        <f>VLOOKUP(A756,'muni data'!A:B,2)</f>
        <v>Aserri</v>
      </c>
      <c r="C756">
        <v>5300.3765258789099</v>
      </c>
    </row>
    <row r="757" spans="1:3">
      <c r="A757" t="s">
        <v>33</v>
      </c>
      <c r="B757" t="str">
        <f>VLOOKUP(A757,'muni data'!A:B,2)</f>
        <v>Aserri</v>
      </c>
      <c r="C757">
        <v>1767.2274780273401</v>
      </c>
    </row>
    <row r="758" spans="1:3">
      <c r="A758" t="s">
        <v>33</v>
      </c>
      <c r="B758" t="str">
        <f>VLOOKUP(A758,'muni data'!A:B,2)</f>
        <v>Aserri</v>
      </c>
      <c r="C758">
        <v>883.92694091796898</v>
      </c>
    </row>
    <row r="759" spans="1:3">
      <c r="A759" t="s">
        <v>33</v>
      </c>
      <c r="B759" t="str">
        <f>VLOOKUP(A759,'muni data'!A:B,2)</f>
        <v>Aserri</v>
      </c>
      <c r="C759">
        <v>883.93518066406295</v>
      </c>
    </row>
    <row r="760" spans="1:3">
      <c r="A760" t="s">
        <v>33</v>
      </c>
      <c r="B760" t="str">
        <f>VLOOKUP(A760,'muni data'!A:B,2)</f>
        <v>Aserri</v>
      </c>
      <c r="C760">
        <v>2650.5267333984398</v>
      </c>
    </row>
    <row r="761" spans="1:3">
      <c r="A761" t="s">
        <v>33</v>
      </c>
      <c r="B761" t="str">
        <f>VLOOKUP(A761,'muni data'!A:B,2)</f>
        <v>Aserri</v>
      </c>
      <c r="C761">
        <v>883.93109130859398</v>
      </c>
    </row>
    <row r="762" spans="1:3">
      <c r="A762" t="s">
        <v>33</v>
      </c>
      <c r="B762" t="str">
        <f>VLOOKUP(A762,'muni data'!A:B,2)</f>
        <v>Aserri</v>
      </c>
      <c r="C762">
        <v>883.94085693359398</v>
      </c>
    </row>
    <row r="763" spans="1:3">
      <c r="A763" t="s">
        <v>33</v>
      </c>
      <c r="B763" t="str">
        <f>VLOOKUP(A763,'muni data'!A:B,2)</f>
        <v>Aserri</v>
      </c>
      <c r="C763">
        <v>60036.383544921897</v>
      </c>
    </row>
    <row r="764" spans="1:3">
      <c r="A764" t="s">
        <v>33</v>
      </c>
      <c r="B764" t="str">
        <f>VLOOKUP(A764,'muni data'!A:B,2)</f>
        <v>Aserri</v>
      </c>
      <c r="C764">
        <v>883.93621826171898</v>
      </c>
    </row>
    <row r="765" spans="1:3">
      <c r="A765" t="s">
        <v>33</v>
      </c>
      <c r="B765" t="str">
        <f>VLOOKUP(A765,'muni data'!A:B,2)</f>
        <v>Aserri</v>
      </c>
      <c r="C765">
        <v>23219.153137206999</v>
      </c>
    </row>
    <row r="766" spans="1:3">
      <c r="A766" t="s">
        <v>33</v>
      </c>
      <c r="B766" t="str">
        <f>VLOOKUP(A766,'muni data'!A:B,2)</f>
        <v>Aserri</v>
      </c>
      <c r="C766">
        <v>883.93078613281295</v>
      </c>
    </row>
    <row r="767" spans="1:3">
      <c r="A767" t="s">
        <v>33</v>
      </c>
      <c r="B767" t="str">
        <f>VLOOKUP(A767,'muni data'!A:B,2)</f>
        <v>Aserri</v>
      </c>
      <c r="C767">
        <v>883.97906494140602</v>
      </c>
    </row>
    <row r="768" spans="1:3">
      <c r="A768" t="s">
        <v>33</v>
      </c>
      <c r="B768" t="str">
        <f>VLOOKUP(A768,'muni data'!A:B,2)</f>
        <v>Aserri</v>
      </c>
      <c r="C768">
        <v>1767.20935058594</v>
      </c>
    </row>
    <row r="769" spans="1:3">
      <c r="A769" t="s">
        <v>33</v>
      </c>
      <c r="B769" t="str">
        <f>VLOOKUP(A769,'muni data'!A:B,2)</f>
        <v>Aserri</v>
      </c>
      <c r="C769">
        <v>883.943603515625</v>
      </c>
    </row>
    <row r="770" spans="1:3">
      <c r="A770" t="s">
        <v>33</v>
      </c>
      <c r="B770" t="str">
        <f>VLOOKUP(A770,'muni data'!A:B,2)</f>
        <v>Aserri</v>
      </c>
      <c r="C770">
        <v>883.97998046875</v>
      </c>
    </row>
    <row r="771" spans="1:3">
      <c r="A771" t="s">
        <v>33</v>
      </c>
      <c r="B771" t="str">
        <f>VLOOKUP(A771,'muni data'!A:B,2)</f>
        <v>Aserri</v>
      </c>
      <c r="C771">
        <v>8833.2681884765607</v>
      </c>
    </row>
    <row r="772" spans="1:3">
      <c r="A772" t="s">
        <v>33</v>
      </c>
      <c r="B772" t="str">
        <f>VLOOKUP(A772,'muni data'!A:B,2)</f>
        <v>Aserri</v>
      </c>
      <c r="C772">
        <v>883.93292236328102</v>
      </c>
    </row>
    <row r="773" spans="1:3">
      <c r="A773" t="s">
        <v>33</v>
      </c>
      <c r="B773" t="str">
        <f>VLOOKUP(A773,'muni data'!A:B,2)</f>
        <v>Aserri</v>
      </c>
      <c r="C773">
        <v>883.93743896484398</v>
      </c>
    </row>
    <row r="774" spans="1:3">
      <c r="A774" t="s">
        <v>33</v>
      </c>
      <c r="B774" t="str">
        <f>VLOOKUP(A774,'muni data'!A:B,2)</f>
        <v>Aserri</v>
      </c>
      <c r="C774">
        <v>1767.22509765625</v>
      </c>
    </row>
    <row r="775" spans="1:3">
      <c r="A775" t="s">
        <v>33</v>
      </c>
      <c r="B775" t="str">
        <f>VLOOKUP(A775,'muni data'!A:B,2)</f>
        <v>Aserri</v>
      </c>
      <c r="C775">
        <v>883.942138671875</v>
      </c>
    </row>
    <row r="776" spans="1:3">
      <c r="A776" t="s">
        <v>33</v>
      </c>
      <c r="B776" t="str">
        <f>VLOOKUP(A776,'muni data'!A:B,2)</f>
        <v>Aserri</v>
      </c>
      <c r="C776">
        <v>883.93127441406295</v>
      </c>
    </row>
    <row r="777" spans="1:3">
      <c r="A777" t="s">
        <v>33</v>
      </c>
      <c r="B777" t="str">
        <f>VLOOKUP(A777,'muni data'!A:B,2)</f>
        <v>Aserri</v>
      </c>
      <c r="C777">
        <v>883.94232177734398</v>
      </c>
    </row>
    <row r="778" spans="1:3">
      <c r="A778" t="s">
        <v>33</v>
      </c>
      <c r="B778" t="str">
        <f>VLOOKUP(A778,'muni data'!A:B,2)</f>
        <v>Aserri</v>
      </c>
      <c r="C778">
        <v>883.97930908203102</v>
      </c>
    </row>
    <row r="779" spans="1:3">
      <c r="A779" t="s">
        <v>33</v>
      </c>
      <c r="B779" t="str">
        <f>VLOOKUP(A779,'muni data'!A:B,2)</f>
        <v>Aserri</v>
      </c>
      <c r="C779">
        <v>834.91705322265602</v>
      </c>
    </row>
    <row r="780" spans="1:3">
      <c r="A780" t="s">
        <v>33</v>
      </c>
      <c r="B780" t="str">
        <f>VLOOKUP(A780,'muni data'!A:B,2)</f>
        <v>Aserri</v>
      </c>
      <c r="C780">
        <v>20448.2248535156</v>
      </c>
    </row>
    <row r="781" spans="1:3">
      <c r="A781" t="s">
        <v>33</v>
      </c>
      <c r="B781" t="str">
        <f>VLOOKUP(A781,'muni data'!A:B,2)</f>
        <v>Aserri</v>
      </c>
      <c r="C781">
        <v>9715.5328979492206</v>
      </c>
    </row>
    <row r="782" spans="1:3">
      <c r="A782" t="s">
        <v>33</v>
      </c>
      <c r="B782" t="str">
        <f>VLOOKUP(A782,'muni data'!A:B,2)</f>
        <v>Aserri</v>
      </c>
      <c r="C782">
        <v>883.94287109375</v>
      </c>
    </row>
    <row r="783" spans="1:3">
      <c r="A783" t="s">
        <v>33</v>
      </c>
      <c r="B783" t="str">
        <f>VLOOKUP(A783,'muni data'!A:B,2)</f>
        <v>Aserri</v>
      </c>
      <c r="C783">
        <v>883.984375</v>
      </c>
    </row>
    <row r="784" spans="1:3">
      <c r="A784" t="s">
        <v>33</v>
      </c>
      <c r="B784" t="str">
        <f>VLOOKUP(A784,'muni data'!A:B,2)</f>
        <v>Aserri</v>
      </c>
      <c r="C784">
        <v>1767.23315429688</v>
      </c>
    </row>
    <row r="785" spans="1:3">
      <c r="A785" t="s">
        <v>33</v>
      </c>
      <c r="B785" t="str">
        <f>VLOOKUP(A785,'muni data'!A:B,2)</f>
        <v>Aserri</v>
      </c>
      <c r="C785">
        <v>883.98486328125</v>
      </c>
    </row>
    <row r="786" spans="1:3">
      <c r="A786" t="s">
        <v>33</v>
      </c>
      <c r="B786" t="str">
        <f>VLOOKUP(A786,'muni data'!A:B,2)</f>
        <v>Aserri</v>
      </c>
      <c r="C786">
        <v>883.94732666015602</v>
      </c>
    </row>
    <row r="787" spans="1:3">
      <c r="A787" t="s">
        <v>33</v>
      </c>
      <c r="B787" t="str">
        <f>VLOOKUP(A787,'muni data'!A:B,2)</f>
        <v>Aserri</v>
      </c>
      <c r="C787">
        <v>1767.2412719726599</v>
      </c>
    </row>
    <row r="788" spans="1:3">
      <c r="A788" t="s">
        <v>33</v>
      </c>
      <c r="B788" t="str">
        <f>VLOOKUP(A788,'muni data'!A:B,2)</f>
        <v>Aserri</v>
      </c>
      <c r="C788">
        <v>4417.3186645507803</v>
      </c>
    </row>
    <row r="789" spans="1:3">
      <c r="A789" t="s">
        <v>33</v>
      </c>
      <c r="B789" t="str">
        <f>VLOOKUP(A789,'muni data'!A:B,2)</f>
        <v>Aserri</v>
      </c>
      <c r="C789">
        <v>6183.9752197265598</v>
      </c>
    </row>
    <row r="790" spans="1:3">
      <c r="A790" t="s">
        <v>33</v>
      </c>
      <c r="B790" t="str">
        <f>VLOOKUP(A790,'muni data'!A:B,2)</f>
        <v>Aserri</v>
      </c>
      <c r="C790">
        <v>1767.32006835938</v>
      </c>
    </row>
    <row r="791" spans="1:3">
      <c r="A791" t="s">
        <v>33</v>
      </c>
      <c r="B791" t="str">
        <f>VLOOKUP(A791,'muni data'!A:B,2)</f>
        <v>Aserri</v>
      </c>
      <c r="C791">
        <v>883.93695068359398</v>
      </c>
    </row>
    <row r="792" spans="1:3">
      <c r="A792" t="s">
        <v>33</v>
      </c>
      <c r="B792" t="str">
        <f>VLOOKUP(A792,'muni data'!A:B,2)</f>
        <v>Aserri</v>
      </c>
      <c r="C792">
        <v>883.94244384765602</v>
      </c>
    </row>
    <row r="793" spans="1:3">
      <c r="A793" t="s">
        <v>33</v>
      </c>
      <c r="B793" t="str">
        <f>VLOOKUP(A793,'muni data'!A:B,2)</f>
        <v>Aserri</v>
      </c>
      <c r="C793">
        <v>22076.7831420898</v>
      </c>
    </row>
    <row r="794" spans="1:3">
      <c r="A794" t="s">
        <v>33</v>
      </c>
      <c r="B794" t="str">
        <f>VLOOKUP(A794,'muni data'!A:B,2)</f>
        <v>Aserri</v>
      </c>
      <c r="C794">
        <v>3533.8136596679701</v>
      </c>
    </row>
    <row r="795" spans="1:3">
      <c r="A795" t="s">
        <v>33</v>
      </c>
      <c r="B795" t="str">
        <f>VLOOKUP(A795,'muni data'!A:B,2)</f>
        <v>Aserri</v>
      </c>
      <c r="C795">
        <v>5300.4296875</v>
      </c>
    </row>
    <row r="796" spans="1:3">
      <c r="A796" t="s">
        <v>33</v>
      </c>
      <c r="B796" t="str">
        <f>VLOOKUP(A796,'muni data'!A:B,2)</f>
        <v>Aserri</v>
      </c>
      <c r="C796">
        <v>883.947021484375</v>
      </c>
    </row>
    <row r="797" spans="1:3">
      <c r="A797" t="s">
        <v>33</v>
      </c>
      <c r="B797" t="str">
        <f>VLOOKUP(A797,'muni data'!A:B,2)</f>
        <v>Aserri</v>
      </c>
      <c r="C797">
        <v>34433.616394042998</v>
      </c>
    </row>
    <row r="798" spans="1:3">
      <c r="A798" t="s">
        <v>33</v>
      </c>
      <c r="B798" t="str">
        <f>VLOOKUP(A798,'muni data'!A:B,2)</f>
        <v>Aserri</v>
      </c>
      <c r="C798">
        <v>883.95135498046898</v>
      </c>
    </row>
    <row r="799" spans="1:3">
      <c r="A799" t="s">
        <v>33</v>
      </c>
      <c r="B799" t="str">
        <f>VLOOKUP(A799,'muni data'!A:B,2)</f>
        <v>Aserri</v>
      </c>
      <c r="C799">
        <v>1767.24975585938</v>
      </c>
    </row>
    <row r="800" spans="1:3">
      <c r="A800" t="s">
        <v>33</v>
      </c>
      <c r="B800" t="str">
        <f>VLOOKUP(A800,'muni data'!A:B,2)</f>
        <v>Aserri</v>
      </c>
      <c r="C800">
        <v>883.95471191406295</v>
      </c>
    </row>
    <row r="801" spans="1:3">
      <c r="A801" t="s">
        <v>33</v>
      </c>
      <c r="B801" t="str">
        <f>VLOOKUP(A801,'muni data'!A:B,2)</f>
        <v>Aserri</v>
      </c>
      <c r="C801">
        <v>883.96002197265602</v>
      </c>
    </row>
    <row r="802" spans="1:3">
      <c r="A802" t="s">
        <v>33</v>
      </c>
      <c r="B802" t="str">
        <f>VLOOKUP(A802,'muni data'!A:B,2)</f>
        <v>Aserri</v>
      </c>
      <c r="C802">
        <v>883.95587158203102</v>
      </c>
    </row>
    <row r="803" spans="1:3">
      <c r="A803" t="s">
        <v>33</v>
      </c>
      <c r="B803" t="str">
        <f>VLOOKUP(A803,'muni data'!A:B,2)</f>
        <v>Aserri</v>
      </c>
      <c r="C803">
        <v>883.95587158203102</v>
      </c>
    </row>
    <row r="804" spans="1:3">
      <c r="A804" t="s">
        <v>33</v>
      </c>
      <c r="B804" t="str">
        <f>VLOOKUP(A804,'muni data'!A:B,2)</f>
        <v>Aserri</v>
      </c>
      <c r="C804">
        <v>22076.5380249023</v>
      </c>
    </row>
    <row r="805" spans="1:3">
      <c r="A805" t="s">
        <v>33</v>
      </c>
      <c r="B805" t="str">
        <f>VLOOKUP(A805,'muni data'!A:B,2)</f>
        <v>Aserri</v>
      </c>
      <c r="C805">
        <v>5299.1738891601599</v>
      </c>
    </row>
    <row r="806" spans="1:3">
      <c r="A806" t="s">
        <v>33</v>
      </c>
      <c r="B806" t="str">
        <f>VLOOKUP(A806,'muni data'!A:B,2)</f>
        <v>Aserri</v>
      </c>
      <c r="C806">
        <v>883.95526123046898</v>
      </c>
    </row>
    <row r="807" spans="1:3">
      <c r="A807" t="s">
        <v>33</v>
      </c>
      <c r="B807" t="str">
        <f>VLOOKUP(A807,'muni data'!A:B,2)</f>
        <v>Aserri</v>
      </c>
      <c r="C807">
        <v>883.96228027343795</v>
      </c>
    </row>
    <row r="808" spans="1:3">
      <c r="A808" t="s">
        <v>33</v>
      </c>
      <c r="B808" t="str">
        <f>VLOOKUP(A808,'muni data'!A:B,2)</f>
        <v>Aserri</v>
      </c>
      <c r="C808">
        <v>883.96234130859398</v>
      </c>
    </row>
    <row r="809" spans="1:3">
      <c r="A809" t="s">
        <v>33</v>
      </c>
      <c r="B809" t="str">
        <f>VLOOKUP(A809,'muni data'!A:B,2)</f>
        <v>Aserri</v>
      </c>
      <c r="C809">
        <v>883.96936035156295</v>
      </c>
    </row>
    <row r="810" spans="1:3">
      <c r="A810" t="s">
        <v>33</v>
      </c>
      <c r="B810" t="str">
        <f>VLOOKUP(A810,'muni data'!A:B,2)</f>
        <v>Aserri</v>
      </c>
      <c r="C810">
        <v>883.97247314453102</v>
      </c>
    </row>
    <row r="811" spans="1:3">
      <c r="A811" t="s">
        <v>33</v>
      </c>
      <c r="B811" t="str">
        <f>VLOOKUP(A811,'muni data'!A:B,2)</f>
        <v>Aserri</v>
      </c>
      <c r="C811">
        <v>1767.3015747070301</v>
      </c>
    </row>
    <row r="812" spans="1:3">
      <c r="A812" t="s">
        <v>33</v>
      </c>
      <c r="B812" t="str">
        <f>VLOOKUP(A812,'muni data'!A:B,2)</f>
        <v>Aserri</v>
      </c>
      <c r="C812">
        <v>1767.2999877929699</v>
      </c>
    </row>
    <row r="813" spans="1:3">
      <c r="A813" t="s">
        <v>33</v>
      </c>
      <c r="B813" t="str">
        <f>VLOOKUP(A813,'muni data'!A:B,2)</f>
        <v>Aserri</v>
      </c>
      <c r="C813">
        <v>883.97857666015602</v>
      </c>
    </row>
    <row r="814" spans="1:3">
      <c r="A814" t="s">
        <v>33</v>
      </c>
      <c r="B814" t="str">
        <f>VLOOKUP(A814,'muni data'!A:B,2)</f>
        <v>Aserri</v>
      </c>
      <c r="C814">
        <v>1767.4241333007801</v>
      </c>
    </row>
    <row r="815" spans="1:3">
      <c r="A815" t="s">
        <v>33</v>
      </c>
      <c r="B815" t="str">
        <f>VLOOKUP(A815,'muni data'!A:B,2)</f>
        <v>Aserri</v>
      </c>
      <c r="C815">
        <v>884.04107666015602</v>
      </c>
    </row>
    <row r="816" spans="1:3">
      <c r="A816" t="s">
        <v>33</v>
      </c>
      <c r="B816" t="str">
        <f>VLOOKUP(A816,'muni data'!A:B,2)</f>
        <v>Aserri</v>
      </c>
      <c r="C816">
        <v>2650.8148193359398</v>
      </c>
    </row>
    <row r="817" spans="1:3">
      <c r="A817" t="s">
        <v>33</v>
      </c>
      <c r="B817" t="str">
        <f>VLOOKUP(A817,'muni data'!A:B,2)</f>
        <v>Aserri</v>
      </c>
      <c r="C817">
        <v>1767.43273925781</v>
      </c>
    </row>
    <row r="818" spans="1:3">
      <c r="A818" t="s">
        <v>33</v>
      </c>
      <c r="B818" t="str">
        <f>VLOOKUP(A818,'muni data'!A:B,2)</f>
        <v>Aserri</v>
      </c>
      <c r="C818">
        <v>884.04437255859398</v>
      </c>
    </row>
    <row r="819" spans="1:3">
      <c r="A819" t="s">
        <v>33</v>
      </c>
      <c r="B819" t="str">
        <f>VLOOKUP(A819,'muni data'!A:B,2)</f>
        <v>Aserri</v>
      </c>
      <c r="C819">
        <v>884.04425048828102</v>
      </c>
    </row>
    <row r="820" spans="1:3">
      <c r="A820" t="s">
        <v>33</v>
      </c>
      <c r="B820" t="str">
        <f>VLOOKUP(A820,'muni data'!A:B,2)</f>
        <v>Aserri</v>
      </c>
      <c r="C820">
        <v>163292353.011902</v>
      </c>
    </row>
    <row r="821" spans="1:3">
      <c r="A821" t="s">
        <v>29</v>
      </c>
      <c r="B821" t="str">
        <f>VLOOKUP(A821,'muni data'!A:B,2)</f>
        <v>Atenas</v>
      </c>
      <c r="C821">
        <v>883.13470458984398</v>
      </c>
    </row>
    <row r="822" spans="1:3">
      <c r="A822" t="s">
        <v>29</v>
      </c>
      <c r="B822" t="str">
        <f>VLOOKUP(A822,'muni data'!A:B,2)</f>
        <v>Atenas</v>
      </c>
      <c r="C822">
        <v>883.148681640625</v>
      </c>
    </row>
    <row r="823" spans="1:3">
      <c r="A823" t="s">
        <v>29</v>
      </c>
      <c r="B823" t="str">
        <f>VLOOKUP(A823,'muni data'!A:B,2)</f>
        <v>Atenas</v>
      </c>
      <c r="C823">
        <v>883.17053222656295</v>
      </c>
    </row>
    <row r="824" spans="1:3">
      <c r="A824" t="s">
        <v>29</v>
      </c>
      <c r="B824" t="str">
        <f>VLOOKUP(A824,'muni data'!A:B,2)</f>
        <v>Atenas</v>
      </c>
      <c r="C824">
        <v>7060.9024658203098</v>
      </c>
    </row>
    <row r="825" spans="1:3">
      <c r="A825" t="s">
        <v>29</v>
      </c>
      <c r="B825" t="str">
        <f>VLOOKUP(A825,'muni data'!A:B,2)</f>
        <v>Atenas</v>
      </c>
      <c r="C825">
        <v>883.18365478515602</v>
      </c>
    </row>
    <row r="826" spans="1:3">
      <c r="A826" t="s">
        <v>29</v>
      </c>
      <c r="B826" t="str">
        <f>VLOOKUP(A826,'muni data'!A:B,2)</f>
        <v>Atenas</v>
      </c>
      <c r="C826">
        <v>1765.7562866210901</v>
      </c>
    </row>
    <row r="827" spans="1:3">
      <c r="A827" t="s">
        <v>29</v>
      </c>
      <c r="B827" t="str">
        <f>VLOOKUP(A827,'muni data'!A:B,2)</f>
        <v>Atenas</v>
      </c>
      <c r="C827">
        <v>883.18634033203102</v>
      </c>
    </row>
    <row r="828" spans="1:3">
      <c r="A828" t="s">
        <v>29</v>
      </c>
      <c r="B828" t="str">
        <f>VLOOKUP(A828,'muni data'!A:B,2)</f>
        <v>Atenas</v>
      </c>
      <c r="C828">
        <v>2648.3108520507799</v>
      </c>
    </row>
    <row r="829" spans="1:3">
      <c r="A829" t="s">
        <v>29</v>
      </c>
      <c r="B829" t="str">
        <f>VLOOKUP(A829,'muni data'!A:B,2)</f>
        <v>Atenas</v>
      </c>
      <c r="C829">
        <v>883.20886230468795</v>
      </c>
    </row>
    <row r="830" spans="1:3">
      <c r="A830" t="s">
        <v>29</v>
      </c>
      <c r="B830" t="str">
        <f>VLOOKUP(A830,'muni data'!A:B,2)</f>
        <v>Atenas</v>
      </c>
      <c r="C830">
        <v>1765.7222290039099</v>
      </c>
    </row>
    <row r="831" spans="1:3">
      <c r="A831" t="s">
        <v>29</v>
      </c>
      <c r="B831" t="str">
        <f>VLOOKUP(A831,'muni data'!A:B,2)</f>
        <v>Atenas</v>
      </c>
      <c r="C831">
        <v>883.210205078125</v>
      </c>
    </row>
    <row r="832" spans="1:3">
      <c r="A832" t="s">
        <v>29</v>
      </c>
      <c r="B832" t="str">
        <f>VLOOKUP(A832,'muni data'!A:B,2)</f>
        <v>Atenas</v>
      </c>
      <c r="C832">
        <v>883.188720703125</v>
      </c>
    </row>
    <row r="833" spans="1:3">
      <c r="A833" t="s">
        <v>29</v>
      </c>
      <c r="B833" t="str">
        <f>VLOOKUP(A833,'muni data'!A:B,2)</f>
        <v>Atenas</v>
      </c>
      <c r="C833">
        <v>883.209228515625</v>
      </c>
    </row>
    <row r="834" spans="1:3">
      <c r="A834" t="s">
        <v>29</v>
      </c>
      <c r="B834" t="str">
        <f>VLOOKUP(A834,'muni data'!A:B,2)</f>
        <v>Atenas</v>
      </c>
      <c r="C834">
        <v>883.19708251953102</v>
      </c>
    </row>
    <row r="835" spans="1:3">
      <c r="A835" t="s">
        <v>29</v>
      </c>
      <c r="B835" t="str">
        <f>VLOOKUP(A835,'muni data'!A:B,2)</f>
        <v>Atenas</v>
      </c>
      <c r="C835">
        <v>883.21051025390602</v>
      </c>
    </row>
    <row r="836" spans="1:3">
      <c r="A836" t="s">
        <v>29</v>
      </c>
      <c r="B836" t="str">
        <f>VLOOKUP(A836,'muni data'!A:B,2)</f>
        <v>Atenas</v>
      </c>
      <c r="C836">
        <v>883.21063232421898</v>
      </c>
    </row>
    <row r="837" spans="1:3">
      <c r="A837" t="s">
        <v>29</v>
      </c>
      <c r="B837" t="str">
        <f>VLOOKUP(A837,'muni data'!A:B,2)</f>
        <v>Atenas</v>
      </c>
      <c r="C837">
        <v>883.21179199218795</v>
      </c>
    </row>
    <row r="838" spans="1:3">
      <c r="A838" t="s">
        <v>29</v>
      </c>
      <c r="B838" t="str">
        <f>VLOOKUP(A838,'muni data'!A:B,2)</f>
        <v>Atenas</v>
      </c>
      <c r="C838">
        <v>2648.32299804688</v>
      </c>
    </row>
    <row r="839" spans="1:3">
      <c r="A839" t="s">
        <v>29</v>
      </c>
      <c r="B839" t="str">
        <f>VLOOKUP(A839,'muni data'!A:B,2)</f>
        <v>Atenas</v>
      </c>
      <c r="C839">
        <v>883.21136474609398</v>
      </c>
    </row>
    <row r="840" spans="1:3">
      <c r="A840" t="s">
        <v>29</v>
      </c>
      <c r="B840" t="str">
        <f>VLOOKUP(A840,'muni data'!A:B,2)</f>
        <v>Atenas</v>
      </c>
      <c r="C840">
        <v>883.201904296875</v>
      </c>
    </row>
    <row r="841" spans="1:3">
      <c r="A841" t="s">
        <v>29</v>
      </c>
      <c r="B841" t="str">
        <f>VLOOKUP(A841,'muni data'!A:B,2)</f>
        <v>Atenas</v>
      </c>
      <c r="C841">
        <v>5295.3256225585901</v>
      </c>
    </row>
    <row r="842" spans="1:3">
      <c r="A842" t="s">
        <v>29</v>
      </c>
      <c r="B842" t="str">
        <f>VLOOKUP(A842,'muni data'!A:B,2)</f>
        <v>Atenas</v>
      </c>
      <c r="C842">
        <v>883.19647216796898</v>
      </c>
    </row>
    <row r="843" spans="1:3">
      <c r="A843" t="s">
        <v>29</v>
      </c>
      <c r="B843" t="str">
        <f>VLOOKUP(A843,'muni data'!A:B,2)</f>
        <v>Atenas</v>
      </c>
      <c r="C843">
        <v>1765.74621582031</v>
      </c>
    </row>
    <row r="844" spans="1:3">
      <c r="A844" t="s">
        <v>29</v>
      </c>
      <c r="B844" t="str">
        <f>VLOOKUP(A844,'muni data'!A:B,2)</f>
        <v>Atenas</v>
      </c>
      <c r="C844">
        <v>883.20843505859398</v>
      </c>
    </row>
    <row r="845" spans="1:3">
      <c r="A845" t="s">
        <v>29</v>
      </c>
      <c r="B845" t="str">
        <f>VLOOKUP(A845,'muni data'!A:B,2)</f>
        <v>Atenas</v>
      </c>
      <c r="C845">
        <v>883.20343017578102</v>
      </c>
    </row>
    <row r="846" spans="1:3">
      <c r="A846" t="s">
        <v>29</v>
      </c>
      <c r="B846" t="str">
        <f>VLOOKUP(A846,'muni data'!A:B,2)</f>
        <v>Atenas</v>
      </c>
      <c r="C846">
        <v>883.20416259765602</v>
      </c>
    </row>
    <row r="847" spans="1:3">
      <c r="A847" t="s">
        <v>29</v>
      </c>
      <c r="B847" t="str">
        <f>VLOOKUP(A847,'muni data'!A:B,2)</f>
        <v>Atenas</v>
      </c>
      <c r="C847">
        <v>883.2119140625</v>
      </c>
    </row>
    <row r="848" spans="1:3">
      <c r="A848" t="s">
        <v>29</v>
      </c>
      <c r="B848" t="str">
        <f>VLOOKUP(A848,'muni data'!A:B,2)</f>
        <v>Atenas</v>
      </c>
      <c r="C848">
        <v>883.215576171875</v>
      </c>
    </row>
    <row r="849" spans="1:3">
      <c r="A849" t="s">
        <v>29</v>
      </c>
      <c r="B849" t="str">
        <f>VLOOKUP(A849,'muni data'!A:B,2)</f>
        <v>Atenas</v>
      </c>
      <c r="C849">
        <v>883.21319580078102</v>
      </c>
    </row>
    <row r="850" spans="1:3">
      <c r="A850" t="s">
        <v>29</v>
      </c>
      <c r="B850" t="str">
        <f>VLOOKUP(A850,'muni data'!A:B,2)</f>
        <v>Atenas</v>
      </c>
      <c r="C850">
        <v>883.208984375</v>
      </c>
    </row>
    <row r="851" spans="1:3">
      <c r="A851" t="s">
        <v>29</v>
      </c>
      <c r="B851" t="str">
        <f>VLOOKUP(A851,'muni data'!A:B,2)</f>
        <v>Atenas</v>
      </c>
      <c r="C851">
        <v>1765.77758789063</v>
      </c>
    </row>
    <row r="852" spans="1:3">
      <c r="A852" t="s">
        <v>29</v>
      </c>
      <c r="B852" t="str">
        <f>VLOOKUP(A852,'muni data'!A:B,2)</f>
        <v>Atenas</v>
      </c>
      <c r="C852">
        <v>3530.9056396484398</v>
      </c>
    </row>
    <row r="853" spans="1:3">
      <c r="A853" t="s">
        <v>29</v>
      </c>
      <c r="B853" t="str">
        <f>VLOOKUP(A853,'muni data'!A:B,2)</f>
        <v>Atenas</v>
      </c>
      <c r="C853">
        <v>883.2138671875</v>
      </c>
    </row>
    <row r="854" spans="1:3">
      <c r="A854" t="s">
        <v>29</v>
      </c>
      <c r="B854" t="str">
        <f>VLOOKUP(A854,'muni data'!A:B,2)</f>
        <v>Atenas</v>
      </c>
      <c r="C854">
        <v>883.22009277343795</v>
      </c>
    </row>
    <row r="855" spans="1:3">
      <c r="A855" t="s">
        <v>29</v>
      </c>
      <c r="B855" t="str">
        <f>VLOOKUP(A855,'muni data'!A:B,2)</f>
        <v>Atenas</v>
      </c>
      <c r="C855">
        <v>883.21893310546898</v>
      </c>
    </row>
    <row r="856" spans="1:3">
      <c r="A856" t="s">
        <v>29</v>
      </c>
      <c r="B856" t="str">
        <f>VLOOKUP(A856,'muni data'!A:B,2)</f>
        <v>Atenas</v>
      </c>
      <c r="C856">
        <v>1765.7869262695301</v>
      </c>
    </row>
    <row r="857" spans="1:3">
      <c r="A857" t="s">
        <v>29</v>
      </c>
      <c r="B857" t="str">
        <f>VLOOKUP(A857,'muni data'!A:B,2)</f>
        <v>Atenas</v>
      </c>
      <c r="C857">
        <v>883.218505859375</v>
      </c>
    </row>
    <row r="858" spans="1:3">
      <c r="A858" t="s">
        <v>29</v>
      </c>
      <c r="B858" t="str">
        <f>VLOOKUP(A858,'muni data'!A:B,2)</f>
        <v>Atenas</v>
      </c>
      <c r="C858">
        <v>883.21942138671898</v>
      </c>
    </row>
    <row r="859" spans="1:3">
      <c r="A859" t="s">
        <v>29</v>
      </c>
      <c r="B859" t="str">
        <f>VLOOKUP(A859,'muni data'!A:B,2)</f>
        <v>Atenas</v>
      </c>
      <c r="C859">
        <v>883.2333984375</v>
      </c>
    </row>
    <row r="860" spans="1:3">
      <c r="A860" t="s">
        <v>29</v>
      </c>
      <c r="B860" t="str">
        <f>VLOOKUP(A860,'muni data'!A:B,2)</f>
        <v>Atenas</v>
      </c>
      <c r="C860">
        <v>883.234619140625</v>
      </c>
    </row>
    <row r="861" spans="1:3">
      <c r="A861" t="s">
        <v>29</v>
      </c>
      <c r="B861" t="str">
        <f>VLOOKUP(A861,'muni data'!A:B,2)</f>
        <v>Atenas</v>
      </c>
      <c r="C861">
        <v>883.23583984375</v>
      </c>
    </row>
    <row r="862" spans="1:3">
      <c r="A862" t="s">
        <v>29</v>
      </c>
      <c r="B862" t="str">
        <f>VLOOKUP(A862,'muni data'!A:B,2)</f>
        <v>Atenas</v>
      </c>
      <c r="C862">
        <v>883.22204589843795</v>
      </c>
    </row>
    <row r="863" spans="1:3">
      <c r="A863" t="s">
        <v>29</v>
      </c>
      <c r="B863" t="str">
        <f>VLOOKUP(A863,'muni data'!A:B,2)</f>
        <v>Atenas</v>
      </c>
      <c r="C863">
        <v>1765.7883911132801</v>
      </c>
    </row>
    <row r="864" spans="1:3">
      <c r="A864" t="s">
        <v>29</v>
      </c>
      <c r="B864" t="str">
        <f>VLOOKUP(A864,'muni data'!A:B,2)</f>
        <v>Atenas</v>
      </c>
      <c r="C864">
        <v>883.22235107421898</v>
      </c>
    </row>
    <row r="865" spans="1:3">
      <c r="A865" t="s">
        <v>29</v>
      </c>
      <c r="B865" t="str">
        <f>VLOOKUP(A865,'muni data'!A:B,2)</f>
        <v>Atenas</v>
      </c>
      <c r="C865">
        <v>883.23919677734398</v>
      </c>
    </row>
    <row r="866" spans="1:3">
      <c r="A866" t="s">
        <v>29</v>
      </c>
      <c r="B866" t="str">
        <f>VLOOKUP(A866,'muni data'!A:B,2)</f>
        <v>Atenas</v>
      </c>
      <c r="C866">
        <v>883.24200439453102</v>
      </c>
    </row>
    <row r="867" spans="1:3">
      <c r="A867" t="s">
        <v>29</v>
      </c>
      <c r="B867" t="str">
        <f>VLOOKUP(A867,'muni data'!A:B,2)</f>
        <v>Atenas</v>
      </c>
      <c r="C867">
        <v>10588.428527832</v>
      </c>
    </row>
    <row r="868" spans="1:3">
      <c r="A868" t="s">
        <v>29</v>
      </c>
      <c r="B868" t="str">
        <f>VLOOKUP(A868,'muni data'!A:B,2)</f>
        <v>Atenas</v>
      </c>
      <c r="C868">
        <v>883.24725341796898</v>
      </c>
    </row>
    <row r="869" spans="1:3">
      <c r="A869" t="s">
        <v>29</v>
      </c>
      <c r="B869" t="str">
        <f>VLOOKUP(A869,'muni data'!A:B,2)</f>
        <v>Atenas</v>
      </c>
      <c r="C869">
        <v>883.248291015625</v>
      </c>
    </row>
    <row r="870" spans="1:3">
      <c r="A870" t="s">
        <v>29</v>
      </c>
      <c r="B870" t="str">
        <f>VLOOKUP(A870,'muni data'!A:B,2)</f>
        <v>Atenas</v>
      </c>
      <c r="C870">
        <v>9708.2721557617206</v>
      </c>
    </row>
    <row r="871" spans="1:3">
      <c r="A871" t="s">
        <v>29</v>
      </c>
      <c r="B871" t="str">
        <f>VLOOKUP(A871,'muni data'!A:B,2)</f>
        <v>Atenas</v>
      </c>
      <c r="C871">
        <v>1765.90795898438</v>
      </c>
    </row>
    <row r="872" spans="1:3">
      <c r="A872" t="s">
        <v>29</v>
      </c>
      <c r="B872" t="str">
        <f>VLOOKUP(A872,'muni data'!A:B,2)</f>
        <v>Atenas</v>
      </c>
      <c r="C872">
        <v>3530.5276489257799</v>
      </c>
    </row>
    <row r="873" spans="1:3">
      <c r="A873" t="s">
        <v>29</v>
      </c>
      <c r="B873" t="str">
        <f>VLOOKUP(A873,'muni data'!A:B,2)</f>
        <v>Atenas</v>
      </c>
      <c r="C873">
        <v>883.28717041015602</v>
      </c>
    </row>
    <row r="874" spans="1:3">
      <c r="A874" t="s">
        <v>29</v>
      </c>
      <c r="B874" t="str">
        <f>VLOOKUP(A874,'muni data'!A:B,2)</f>
        <v>Atenas</v>
      </c>
      <c r="C874">
        <v>883.22723388671898</v>
      </c>
    </row>
    <row r="875" spans="1:3">
      <c r="A875" t="s">
        <v>29</v>
      </c>
      <c r="B875" t="str">
        <f>VLOOKUP(A875,'muni data'!A:B,2)</f>
        <v>Atenas</v>
      </c>
      <c r="C875">
        <v>122982441.317444</v>
      </c>
    </row>
    <row r="876" spans="1:3">
      <c r="A876" t="s">
        <v>51</v>
      </c>
      <c r="B876" t="str">
        <f>VLOOKUP(A876,'muni data'!A:B,2)</f>
        <v>Barva</v>
      </c>
      <c r="C876">
        <v>1766.1266479492199</v>
      </c>
    </row>
    <row r="877" spans="1:3">
      <c r="A877" t="s">
        <v>51</v>
      </c>
      <c r="B877" t="str">
        <f>VLOOKUP(A877,'muni data'!A:B,2)</f>
        <v>Barva</v>
      </c>
      <c r="C877">
        <v>883.38800048828102</v>
      </c>
    </row>
    <row r="878" spans="1:3">
      <c r="A878" t="s">
        <v>51</v>
      </c>
      <c r="B878" t="str">
        <f>VLOOKUP(A878,'muni data'!A:B,2)</f>
        <v>Barva</v>
      </c>
      <c r="C878">
        <v>532.33728027343795</v>
      </c>
    </row>
    <row r="879" spans="1:3">
      <c r="A879" t="s">
        <v>51</v>
      </c>
      <c r="B879" t="str">
        <f>VLOOKUP(A879,'muni data'!A:B,2)</f>
        <v>Barva</v>
      </c>
      <c r="C879">
        <v>883.39306640625</v>
      </c>
    </row>
    <row r="880" spans="1:3">
      <c r="A880" t="s">
        <v>51</v>
      </c>
      <c r="B880" t="str">
        <f>VLOOKUP(A880,'muni data'!A:B,2)</f>
        <v>Barva</v>
      </c>
      <c r="C880">
        <v>2648.9978637695299</v>
      </c>
    </row>
    <row r="881" spans="1:3">
      <c r="A881" t="s">
        <v>51</v>
      </c>
      <c r="B881" t="str">
        <f>VLOOKUP(A881,'muni data'!A:B,2)</f>
        <v>Barva</v>
      </c>
      <c r="C881">
        <v>883.43298339843795</v>
      </c>
    </row>
    <row r="882" spans="1:3">
      <c r="A882" t="s">
        <v>51</v>
      </c>
      <c r="B882" t="str">
        <f>VLOOKUP(A882,'muni data'!A:B,2)</f>
        <v>Barva</v>
      </c>
      <c r="C882">
        <v>883.43505859375</v>
      </c>
    </row>
    <row r="883" spans="1:3">
      <c r="A883" t="s">
        <v>51</v>
      </c>
      <c r="B883" t="str">
        <f>VLOOKUP(A883,'muni data'!A:B,2)</f>
        <v>Barva</v>
      </c>
      <c r="C883">
        <v>883.43609619140602</v>
      </c>
    </row>
    <row r="884" spans="1:3">
      <c r="A884" t="s">
        <v>51</v>
      </c>
      <c r="B884" t="str">
        <f>VLOOKUP(A884,'muni data'!A:B,2)</f>
        <v>Barva</v>
      </c>
      <c r="C884">
        <v>9708.3637084960901</v>
      </c>
    </row>
    <row r="885" spans="1:3">
      <c r="A885" t="s">
        <v>51</v>
      </c>
      <c r="B885" t="str">
        <f>VLOOKUP(A885,'muni data'!A:B,2)</f>
        <v>Barva</v>
      </c>
      <c r="C885">
        <v>5295.9185180664099</v>
      </c>
    </row>
    <row r="886" spans="1:3">
      <c r="A886" t="s">
        <v>51</v>
      </c>
      <c r="B886" t="str">
        <f>VLOOKUP(A886,'muni data'!A:B,2)</f>
        <v>Barva</v>
      </c>
      <c r="C886">
        <v>15885.7946777344</v>
      </c>
    </row>
    <row r="887" spans="1:3">
      <c r="A887" t="s">
        <v>51</v>
      </c>
      <c r="B887" t="str">
        <f>VLOOKUP(A887,'muni data'!A:B,2)</f>
        <v>Barva</v>
      </c>
      <c r="C887">
        <v>12356.098449707</v>
      </c>
    </row>
    <row r="888" spans="1:3">
      <c r="A888" t="s">
        <v>51</v>
      </c>
      <c r="B888" t="str">
        <f>VLOOKUP(A888,'muni data'!A:B,2)</f>
        <v>Barva</v>
      </c>
      <c r="C888">
        <v>8825.6930541992206</v>
      </c>
    </row>
    <row r="889" spans="1:3">
      <c r="A889" t="s">
        <v>51</v>
      </c>
      <c r="B889" t="str">
        <f>VLOOKUP(A889,'muni data'!A:B,2)</f>
        <v>Barva</v>
      </c>
      <c r="C889">
        <v>7062.1288452148401</v>
      </c>
    </row>
    <row r="890" spans="1:3">
      <c r="A890" t="s">
        <v>51</v>
      </c>
      <c r="B890" t="str">
        <f>VLOOKUP(A890,'muni data'!A:B,2)</f>
        <v>Barva</v>
      </c>
      <c r="C890">
        <v>3531.8175659179701</v>
      </c>
    </row>
    <row r="891" spans="1:3">
      <c r="A891" t="s">
        <v>51</v>
      </c>
      <c r="B891" t="str">
        <f>VLOOKUP(A891,'muni data'!A:B,2)</f>
        <v>Barva</v>
      </c>
      <c r="C891">
        <v>883.43322753906295</v>
      </c>
    </row>
    <row r="892" spans="1:3">
      <c r="A892" t="s">
        <v>51</v>
      </c>
      <c r="B892" t="str">
        <f>VLOOKUP(A892,'muni data'!A:B,2)</f>
        <v>Barva</v>
      </c>
      <c r="C892">
        <v>7245.46044921875</v>
      </c>
    </row>
    <row r="893" spans="1:3">
      <c r="A893" t="s">
        <v>51</v>
      </c>
      <c r="B893" t="str">
        <f>VLOOKUP(A893,'muni data'!A:B,2)</f>
        <v>Barva</v>
      </c>
      <c r="C893">
        <v>3531.853515625</v>
      </c>
    </row>
    <row r="894" spans="1:3">
      <c r="A894" t="s">
        <v>51</v>
      </c>
      <c r="B894" t="str">
        <f>VLOOKUP(A894,'muni data'!A:B,2)</f>
        <v>Barva</v>
      </c>
      <c r="C894">
        <v>883.45965576171898</v>
      </c>
    </row>
    <row r="895" spans="1:3">
      <c r="A895" t="s">
        <v>51</v>
      </c>
      <c r="B895" t="str">
        <f>VLOOKUP(A895,'muni data'!A:B,2)</f>
        <v>Barva</v>
      </c>
      <c r="C895">
        <v>883.448974609375</v>
      </c>
    </row>
    <row r="896" spans="1:3">
      <c r="A896" t="s">
        <v>51</v>
      </c>
      <c r="B896" t="str">
        <f>VLOOKUP(A896,'muni data'!A:B,2)</f>
        <v>Barva</v>
      </c>
      <c r="C896">
        <v>2649.0308837890602</v>
      </c>
    </row>
    <row r="897" spans="1:3">
      <c r="A897" t="s">
        <v>51</v>
      </c>
      <c r="B897" t="str">
        <f>VLOOKUP(A897,'muni data'!A:B,2)</f>
        <v>Barva</v>
      </c>
      <c r="C897">
        <v>2649.0723876953102</v>
      </c>
    </row>
    <row r="898" spans="1:3">
      <c r="A898" t="s">
        <v>51</v>
      </c>
      <c r="B898" t="str">
        <f>VLOOKUP(A898,'muni data'!A:B,2)</f>
        <v>Barva</v>
      </c>
      <c r="C898">
        <v>1766.2783813476599</v>
      </c>
    </row>
    <row r="899" spans="1:3">
      <c r="A899" t="s">
        <v>51</v>
      </c>
      <c r="B899" t="str">
        <f>VLOOKUP(A899,'muni data'!A:B,2)</f>
        <v>Barva</v>
      </c>
      <c r="C899">
        <v>2649.1422729492201</v>
      </c>
    </row>
    <row r="900" spans="1:3">
      <c r="A900" t="s">
        <v>51</v>
      </c>
      <c r="B900" t="str">
        <f>VLOOKUP(A900,'muni data'!A:B,2)</f>
        <v>Barva</v>
      </c>
      <c r="C900">
        <v>883.45245361328102</v>
      </c>
    </row>
    <row r="901" spans="1:3">
      <c r="A901" t="s">
        <v>51</v>
      </c>
      <c r="B901" t="str">
        <f>VLOOKUP(A901,'muni data'!A:B,2)</f>
        <v>Barva</v>
      </c>
      <c r="C901">
        <v>1766.26293945313</v>
      </c>
    </row>
    <row r="902" spans="1:3">
      <c r="A902" t="s">
        <v>51</v>
      </c>
      <c r="B902" t="str">
        <f>VLOOKUP(A902,'muni data'!A:B,2)</f>
        <v>Barva</v>
      </c>
      <c r="C902">
        <v>7061.9300537109402</v>
      </c>
    </row>
    <row r="903" spans="1:3">
      <c r="A903" t="s">
        <v>51</v>
      </c>
      <c r="B903" t="str">
        <f>VLOOKUP(A903,'muni data'!A:B,2)</f>
        <v>Barva</v>
      </c>
      <c r="C903">
        <v>1766.32531738281</v>
      </c>
    </row>
    <row r="904" spans="1:3">
      <c r="A904" t="s">
        <v>51</v>
      </c>
      <c r="B904" t="str">
        <f>VLOOKUP(A904,'muni data'!A:B,2)</f>
        <v>Barva</v>
      </c>
      <c r="C904">
        <v>2649.1236572265602</v>
      </c>
    </row>
    <row r="905" spans="1:3">
      <c r="A905" t="s">
        <v>51</v>
      </c>
      <c r="B905" t="str">
        <f>VLOOKUP(A905,'muni data'!A:B,2)</f>
        <v>Barva</v>
      </c>
      <c r="C905">
        <v>2649.1255493164099</v>
      </c>
    </row>
    <row r="906" spans="1:3">
      <c r="A906" t="s">
        <v>51</v>
      </c>
      <c r="B906" t="str">
        <f>VLOOKUP(A906,'muni data'!A:B,2)</f>
        <v>Barva</v>
      </c>
      <c r="C906">
        <v>1766.2853393554699</v>
      </c>
    </row>
    <row r="907" spans="1:3">
      <c r="A907" t="s">
        <v>51</v>
      </c>
      <c r="B907" t="str">
        <f>VLOOKUP(A907,'muni data'!A:B,2)</f>
        <v>Barva</v>
      </c>
      <c r="C907">
        <v>883.47332763671898</v>
      </c>
    </row>
    <row r="908" spans="1:3">
      <c r="A908" t="s">
        <v>51</v>
      </c>
      <c r="B908" t="str">
        <f>VLOOKUP(A908,'muni data'!A:B,2)</f>
        <v>Barva</v>
      </c>
      <c r="C908">
        <v>1766.3054809570301</v>
      </c>
    </row>
    <row r="909" spans="1:3">
      <c r="A909" t="s">
        <v>51</v>
      </c>
      <c r="B909" t="str">
        <f>VLOOKUP(A909,'muni data'!A:B,2)</f>
        <v>Barva</v>
      </c>
      <c r="C909">
        <v>5001.2390747070303</v>
      </c>
    </row>
    <row r="910" spans="1:3">
      <c r="A910" t="s">
        <v>51</v>
      </c>
      <c r="B910" t="str">
        <f>VLOOKUP(A910,'muni data'!A:B,2)</f>
        <v>Barva</v>
      </c>
      <c r="C910">
        <v>8828.0791625976599</v>
      </c>
    </row>
    <row r="911" spans="1:3">
      <c r="A911" t="s">
        <v>51</v>
      </c>
      <c r="B911" t="str">
        <f>VLOOKUP(A911,'muni data'!A:B,2)</f>
        <v>Barva</v>
      </c>
      <c r="C911">
        <v>1766.28283691406</v>
      </c>
    </row>
    <row r="912" spans="1:3">
      <c r="A912" t="s">
        <v>51</v>
      </c>
      <c r="B912" t="str">
        <f>VLOOKUP(A912,'muni data'!A:B,2)</f>
        <v>Barva</v>
      </c>
      <c r="C912">
        <v>883.46197509765602</v>
      </c>
    </row>
    <row r="913" spans="1:3">
      <c r="A913" t="s">
        <v>51</v>
      </c>
      <c r="B913" t="str">
        <f>VLOOKUP(A913,'muni data'!A:B,2)</f>
        <v>Barva</v>
      </c>
      <c r="C913">
        <v>13238.0614624023</v>
      </c>
    </row>
    <row r="914" spans="1:3">
      <c r="A914" t="s">
        <v>51</v>
      </c>
      <c r="B914" t="str">
        <f>VLOOKUP(A914,'muni data'!A:B,2)</f>
        <v>Barva</v>
      </c>
      <c r="C914">
        <v>3532.0153198242201</v>
      </c>
    </row>
    <row r="915" spans="1:3">
      <c r="A915" t="s">
        <v>51</v>
      </c>
      <c r="B915" t="str">
        <f>VLOOKUP(A915,'muni data'!A:B,2)</f>
        <v>Barva</v>
      </c>
      <c r="C915">
        <v>883.47021484375</v>
      </c>
    </row>
    <row r="916" spans="1:3">
      <c r="A916" t="s">
        <v>51</v>
      </c>
      <c r="B916" t="str">
        <f>VLOOKUP(A916,'muni data'!A:B,2)</f>
        <v>Barva</v>
      </c>
      <c r="C916">
        <v>3531.9132080078102</v>
      </c>
    </row>
    <row r="917" spans="1:3">
      <c r="A917" t="s">
        <v>51</v>
      </c>
      <c r="B917" t="str">
        <f>VLOOKUP(A917,'muni data'!A:B,2)</f>
        <v>Barva</v>
      </c>
      <c r="C917">
        <v>6179.7247314453098</v>
      </c>
    </row>
    <row r="918" spans="1:3">
      <c r="A918" t="s">
        <v>51</v>
      </c>
      <c r="B918" t="str">
        <f>VLOOKUP(A918,'muni data'!A:B,2)</f>
        <v>Barva</v>
      </c>
      <c r="C918">
        <v>883.49908447265602</v>
      </c>
    </row>
    <row r="919" spans="1:3">
      <c r="A919" t="s">
        <v>51</v>
      </c>
      <c r="B919" t="str">
        <f>VLOOKUP(A919,'muni data'!A:B,2)</f>
        <v>Barva</v>
      </c>
      <c r="C919">
        <v>40361.077758789099</v>
      </c>
    </row>
    <row r="920" spans="1:3">
      <c r="A920" t="s">
        <v>51</v>
      </c>
      <c r="B920" t="str">
        <f>VLOOKUP(A920,'muni data'!A:B,2)</f>
        <v>Barva</v>
      </c>
      <c r="C920">
        <v>883.49523925781295</v>
      </c>
    </row>
    <row r="921" spans="1:3">
      <c r="A921" t="s">
        <v>51</v>
      </c>
      <c r="B921" t="str">
        <f>VLOOKUP(A921,'muni data'!A:B,2)</f>
        <v>Barva</v>
      </c>
      <c r="C921">
        <v>883.46105957031295</v>
      </c>
    </row>
    <row r="922" spans="1:3">
      <c r="A922" t="s">
        <v>51</v>
      </c>
      <c r="B922" t="str">
        <f>VLOOKUP(A922,'muni data'!A:B,2)</f>
        <v>Barva</v>
      </c>
      <c r="C922">
        <v>115009.889526367</v>
      </c>
    </row>
    <row r="923" spans="1:3">
      <c r="A923" t="s">
        <v>51</v>
      </c>
      <c r="B923" t="str">
        <f>VLOOKUP(A923,'muni data'!A:B,2)</f>
        <v>Barva</v>
      </c>
      <c r="C923">
        <v>1766.30261230469</v>
      </c>
    </row>
    <row r="924" spans="1:3">
      <c r="A924" t="s">
        <v>51</v>
      </c>
      <c r="B924" t="str">
        <f>VLOOKUP(A924,'muni data'!A:B,2)</f>
        <v>Barva</v>
      </c>
      <c r="C924">
        <v>52932.148620605498</v>
      </c>
    </row>
    <row r="925" spans="1:3">
      <c r="A925" t="s">
        <v>51</v>
      </c>
      <c r="B925" t="str">
        <f>VLOOKUP(A925,'muni data'!A:B,2)</f>
        <v>Barva</v>
      </c>
      <c r="C925">
        <v>50064195.199768104</v>
      </c>
    </row>
    <row r="926" spans="1:3">
      <c r="A926" t="s">
        <v>53</v>
      </c>
      <c r="B926" t="str">
        <f>VLOOKUP(A926,'muni data'!A:B,2)</f>
        <v>Belen</v>
      </c>
      <c r="C926">
        <v>497.02978515625</v>
      </c>
    </row>
    <row r="927" spans="1:3">
      <c r="A927" t="s">
        <v>53</v>
      </c>
      <c r="B927" t="str">
        <f>VLOOKUP(A927,'muni data'!A:B,2)</f>
        <v>Belen</v>
      </c>
      <c r="C927">
        <v>63734.0068969727</v>
      </c>
    </row>
    <row r="928" spans="1:3">
      <c r="A928" t="s">
        <v>53</v>
      </c>
      <c r="B928" t="str">
        <f>VLOOKUP(A928,'muni data'!A:B,2)</f>
        <v>Belen</v>
      </c>
      <c r="C928">
        <v>883.438720703125</v>
      </c>
    </row>
    <row r="929" spans="1:3">
      <c r="A929" t="s">
        <v>53</v>
      </c>
      <c r="B929" t="str">
        <f>VLOOKUP(A929,'muni data'!A:B,2)</f>
        <v>Belen</v>
      </c>
      <c r="C929">
        <v>883.44683837890602</v>
      </c>
    </row>
    <row r="930" spans="1:3">
      <c r="A930" t="s">
        <v>53</v>
      </c>
      <c r="B930" t="str">
        <f>VLOOKUP(A930,'muni data'!A:B,2)</f>
        <v>Belen</v>
      </c>
      <c r="C930">
        <v>5296.7674560546902</v>
      </c>
    </row>
    <row r="931" spans="1:3">
      <c r="A931" t="s">
        <v>53</v>
      </c>
      <c r="B931" t="str">
        <f>VLOOKUP(A931,'muni data'!A:B,2)</f>
        <v>Belen</v>
      </c>
      <c r="C931">
        <v>15885.7595214844</v>
      </c>
    </row>
    <row r="932" spans="1:3">
      <c r="A932" t="s">
        <v>53</v>
      </c>
      <c r="B932" t="str">
        <f>VLOOKUP(A932,'muni data'!A:B,2)</f>
        <v>Belen</v>
      </c>
      <c r="C932">
        <v>883.45520019531295</v>
      </c>
    </row>
    <row r="933" spans="1:3">
      <c r="A933" t="s">
        <v>53</v>
      </c>
      <c r="B933" t="str">
        <f>VLOOKUP(A933,'muni data'!A:B,2)</f>
        <v>Belen</v>
      </c>
      <c r="C933">
        <v>883.45745849609398</v>
      </c>
    </row>
    <row r="934" spans="1:3">
      <c r="A934" t="s">
        <v>53</v>
      </c>
      <c r="B934" t="str">
        <f>VLOOKUP(A934,'muni data'!A:B,2)</f>
        <v>Belen</v>
      </c>
      <c r="C934">
        <v>5297.4115600585901</v>
      </c>
    </row>
    <row r="935" spans="1:3">
      <c r="A935" t="s">
        <v>53</v>
      </c>
      <c r="B935" t="str">
        <f>VLOOKUP(A935,'muni data'!A:B,2)</f>
        <v>Belen</v>
      </c>
      <c r="C935">
        <v>883.454833984375</v>
      </c>
    </row>
    <row r="936" spans="1:3">
      <c r="A936" t="s">
        <v>53</v>
      </c>
      <c r="B936" t="str">
        <f>VLOOKUP(A936,'muni data'!A:B,2)</f>
        <v>Belen</v>
      </c>
      <c r="C936">
        <v>883.452880859375</v>
      </c>
    </row>
    <row r="937" spans="1:3">
      <c r="A937" t="s">
        <v>53</v>
      </c>
      <c r="B937" t="str">
        <f>VLOOKUP(A937,'muni data'!A:B,2)</f>
        <v>Belen</v>
      </c>
      <c r="C937">
        <v>883.45361328125</v>
      </c>
    </row>
    <row r="938" spans="1:3">
      <c r="A938" t="s">
        <v>53</v>
      </c>
      <c r="B938" t="str">
        <f>VLOOKUP(A938,'muni data'!A:B,2)</f>
        <v>Belen</v>
      </c>
      <c r="C938">
        <v>883.45501708984398</v>
      </c>
    </row>
    <row r="939" spans="1:3">
      <c r="A939" t="s">
        <v>53</v>
      </c>
      <c r="B939" t="str">
        <f>VLOOKUP(A939,'muni data'!A:B,2)</f>
        <v>Belen</v>
      </c>
      <c r="C939">
        <v>2649.0533447265602</v>
      </c>
    </row>
    <row r="940" spans="1:3">
      <c r="A940" t="s">
        <v>53</v>
      </c>
      <c r="B940" t="str">
        <f>VLOOKUP(A940,'muni data'!A:B,2)</f>
        <v>Belen</v>
      </c>
      <c r="C940">
        <v>11473.248535156299</v>
      </c>
    </row>
    <row r="941" spans="1:3">
      <c r="A941" t="s">
        <v>53</v>
      </c>
      <c r="B941" t="str">
        <f>VLOOKUP(A941,'muni data'!A:B,2)</f>
        <v>Belen</v>
      </c>
      <c r="C941">
        <v>3531.8824462890602</v>
      </c>
    </row>
    <row r="942" spans="1:3">
      <c r="A942" t="s">
        <v>53</v>
      </c>
      <c r="B942" t="str">
        <f>VLOOKUP(A942,'muni data'!A:B,2)</f>
        <v>Belen</v>
      </c>
      <c r="C942">
        <v>266.23089599609398</v>
      </c>
    </row>
    <row r="943" spans="1:3">
      <c r="A943" t="s">
        <v>53</v>
      </c>
      <c r="B943" t="str">
        <f>VLOOKUP(A943,'muni data'!A:B,2)</f>
        <v>Belen</v>
      </c>
      <c r="C943">
        <v>35297.058898925803</v>
      </c>
    </row>
    <row r="944" spans="1:3">
      <c r="A944" t="s">
        <v>53</v>
      </c>
      <c r="B944" t="str">
        <f>VLOOKUP(A944,'muni data'!A:B,2)</f>
        <v>Belen</v>
      </c>
      <c r="C944">
        <v>6179.03173828125</v>
      </c>
    </row>
    <row r="945" spans="1:3">
      <c r="A945" t="s">
        <v>53</v>
      </c>
      <c r="B945" t="str">
        <f>VLOOKUP(A945,'muni data'!A:B,2)</f>
        <v>Belen</v>
      </c>
      <c r="C945">
        <v>1766.2853393554699</v>
      </c>
    </row>
    <row r="946" spans="1:3">
      <c r="A946" t="s">
        <v>53</v>
      </c>
      <c r="B946" t="str">
        <f>VLOOKUP(A946,'muni data'!A:B,2)</f>
        <v>Belen</v>
      </c>
      <c r="C946">
        <v>2649.0331420898401</v>
      </c>
    </row>
    <row r="947" spans="1:3">
      <c r="A947" t="s">
        <v>53</v>
      </c>
      <c r="B947" t="str">
        <f>VLOOKUP(A947,'muni data'!A:B,2)</f>
        <v>Belen</v>
      </c>
      <c r="C947">
        <v>81.968566894531307</v>
      </c>
    </row>
    <row r="948" spans="1:3">
      <c r="A948" t="s">
        <v>53</v>
      </c>
      <c r="B948" t="str">
        <f>VLOOKUP(A948,'muni data'!A:B,2)</f>
        <v>Belen</v>
      </c>
      <c r="C948">
        <v>24708.9170532227</v>
      </c>
    </row>
    <row r="949" spans="1:3">
      <c r="A949" t="s">
        <v>53</v>
      </c>
      <c r="B949" t="str">
        <f>VLOOKUP(A949,'muni data'!A:B,2)</f>
        <v>Belen</v>
      </c>
      <c r="C949">
        <v>41472.912841796897</v>
      </c>
    </row>
    <row r="950" spans="1:3">
      <c r="A950" t="s">
        <v>53</v>
      </c>
      <c r="B950" t="str">
        <f>VLOOKUP(A950,'muni data'!A:B,2)</f>
        <v>Belen</v>
      </c>
      <c r="C950">
        <v>10590.949890136701</v>
      </c>
    </row>
    <row r="951" spans="1:3">
      <c r="A951" t="s">
        <v>53</v>
      </c>
      <c r="B951" t="str">
        <f>VLOOKUP(A951,'muni data'!A:B,2)</f>
        <v>Belen</v>
      </c>
      <c r="C951">
        <v>883.45166015625</v>
      </c>
    </row>
    <row r="952" spans="1:3">
      <c r="A952" t="s">
        <v>53</v>
      </c>
      <c r="B952" t="str">
        <f>VLOOKUP(A952,'muni data'!A:B,2)</f>
        <v>Belen</v>
      </c>
      <c r="C952">
        <v>60007.8622436523</v>
      </c>
    </row>
    <row r="953" spans="1:3">
      <c r="A953" t="s">
        <v>53</v>
      </c>
      <c r="B953" t="str">
        <f>VLOOKUP(A953,'muni data'!A:B,2)</f>
        <v>Belen</v>
      </c>
      <c r="C953">
        <v>5296.08154296875</v>
      </c>
    </row>
    <row r="954" spans="1:3">
      <c r="A954" t="s">
        <v>53</v>
      </c>
      <c r="B954" t="str">
        <f>VLOOKUP(A954,'muni data'!A:B,2)</f>
        <v>Belen</v>
      </c>
      <c r="C954">
        <v>1766.25268554688</v>
      </c>
    </row>
    <row r="955" spans="1:3">
      <c r="A955" t="s">
        <v>53</v>
      </c>
      <c r="B955" t="str">
        <f>VLOOKUP(A955,'muni data'!A:B,2)</f>
        <v>Belen</v>
      </c>
      <c r="C955">
        <v>45001.359191894502</v>
      </c>
    </row>
    <row r="956" spans="1:3">
      <c r="A956" t="s">
        <v>53</v>
      </c>
      <c r="B956" t="str">
        <f>VLOOKUP(A956,'muni data'!A:B,2)</f>
        <v>Belen</v>
      </c>
      <c r="C956">
        <v>14122.6522216797</v>
      </c>
    </row>
    <row r="957" spans="1:3">
      <c r="A957" t="s">
        <v>53</v>
      </c>
      <c r="B957" t="str">
        <f>VLOOKUP(A957,'muni data'!A:B,2)</f>
        <v>Belen</v>
      </c>
      <c r="C957">
        <v>1766.2290649414099</v>
      </c>
    </row>
    <row r="958" spans="1:3">
      <c r="A958" t="s">
        <v>53</v>
      </c>
      <c r="B958" t="str">
        <f>VLOOKUP(A958,'muni data'!A:B,2)</f>
        <v>Belen</v>
      </c>
      <c r="C958">
        <v>2649.0230102539099</v>
      </c>
    </row>
    <row r="959" spans="1:3">
      <c r="A959" t="s">
        <v>53</v>
      </c>
      <c r="B959" t="str">
        <f>VLOOKUP(A959,'muni data'!A:B,2)</f>
        <v>Belen</v>
      </c>
      <c r="C959">
        <v>7062.6223754882803</v>
      </c>
    </row>
    <row r="960" spans="1:3">
      <c r="A960" t="s">
        <v>53</v>
      </c>
      <c r="B960" t="str">
        <f>VLOOKUP(A960,'muni data'!A:B,2)</f>
        <v>Belen</v>
      </c>
      <c r="C960">
        <v>1766.23425292969</v>
      </c>
    </row>
    <row r="961" spans="1:3">
      <c r="A961" t="s">
        <v>53</v>
      </c>
      <c r="B961" t="str">
        <f>VLOOKUP(A961,'muni data'!A:B,2)</f>
        <v>Belen</v>
      </c>
      <c r="C961">
        <v>1766.26489257813</v>
      </c>
    </row>
    <row r="962" spans="1:3">
      <c r="A962" t="s">
        <v>53</v>
      </c>
      <c r="B962" t="str">
        <f>VLOOKUP(A962,'muni data'!A:B,2)</f>
        <v>Belen</v>
      </c>
      <c r="C962">
        <v>3531.88940429688</v>
      </c>
    </row>
    <row r="963" spans="1:3">
      <c r="A963" t="s">
        <v>53</v>
      </c>
      <c r="B963" t="str">
        <f>VLOOKUP(A963,'muni data'!A:B,2)</f>
        <v>Belen</v>
      </c>
      <c r="C963">
        <v>883.49066162109398</v>
      </c>
    </row>
    <row r="964" spans="1:3">
      <c r="A964" t="s">
        <v>53</v>
      </c>
      <c r="B964" t="str">
        <f>VLOOKUP(A964,'muni data'!A:B,2)</f>
        <v>Belen</v>
      </c>
      <c r="C964">
        <v>14122.4071044922</v>
      </c>
    </row>
    <row r="965" spans="1:3">
      <c r="A965" t="s">
        <v>53</v>
      </c>
      <c r="B965" t="str">
        <f>VLOOKUP(A965,'muni data'!A:B,2)</f>
        <v>Belen</v>
      </c>
      <c r="C965">
        <v>6180.3186035156295</v>
      </c>
    </row>
    <row r="966" spans="1:3">
      <c r="A966" t="s">
        <v>53</v>
      </c>
      <c r="B966" t="str">
        <f>VLOOKUP(A966,'muni data'!A:B,2)</f>
        <v>Belen</v>
      </c>
      <c r="C966">
        <v>1766.2424926757801</v>
      </c>
    </row>
    <row r="967" spans="1:3">
      <c r="A967" t="s">
        <v>53</v>
      </c>
      <c r="B967" t="str">
        <f>VLOOKUP(A967,'muni data'!A:B,2)</f>
        <v>Belen</v>
      </c>
      <c r="C967">
        <v>44122.9511108398</v>
      </c>
    </row>
    <row r="968" spans="1:3">
      <c r="A968" t="s">
        <v>53</v>
      </c>
      <c r="B968" t="str">
        <f>VLOOKUP(A968,'muni data'!A:B,2)</f>
        <v>Belen</v>
      </c>
      <c r="C968">
        <v>1766.2764282226599</v>
      </c>
    </row>
    <row r="969" spans="1:3">
      <c r="A969" t="s">
        <v>53</v>
      </c>
      <c r="B969" t="str">
        <f>VLOOKUP(A969,'muni data'!A:B,2)</f>
        <v>Belen</v>
      </c>
      <c r="C969">
        <v>883.49163818359398</v>
      </c>
    </row>
    <row r="970" spans="1:3">
      <c r="A970" t="s">
        <v>53</v>
      </c>
      <c r="B970" t="str">
        <f>VLOOKUP(A970,'muni data'!A:B,2)</f>
        <v>Belen</v>
      </c>
      <c r="C970">
        <v>46768.669799804702</v>
      </c>
    </row>
    <row r="971" spans="1:3">
      <c r="A971" t="s">
        <v>53</v>
      </c>
      <c r="B971" t="str">
        <f>VLOOKUP(A971,'muni data'!A:B,2)</f>
        <v>Belen</v>
      </c>
      <c r="C971">
        <v>17651.5466308594</v>
      </c>
    </row>
    <row r="972" spans="1:3">
      <c r="A972" t="s">
        <v>53</v>
      </c>
      <c r="B972" t="str">
        <f>VLOOKUP(A972,'muni data'!A:B,2)</f>
        <v>Belen</v>
      </c>
      <c r="C972">
        <v>4414.0202026367197</v>
      </c>
    </row>
    <row r="973" spans="1:3">
      <c r="A973" t="s">
        <v>53</v>
      </c>
      <c r="B973" t="str">
        <f>VLOOKUP(A973,'muni data'!A:B,2)</f>
        <v>Belen</v>
      </c>
      <c r="C973">
        <v>10593.3905639648</v>
      </c>
    </row>
    <row r="974" spans="1:3">
      <c r="A974" t="s">
        <v>53</v>
      </c>
      <c r="B974" t="str">
        <f>VLOOKUP(A974,'muni data'!A:B,2)</f>
        <v>Belen</v>
      </c>
      <c r="C974">
        <v>1766.33813476563</v>
      </c>
    </row>
    <row r="975" spans="1:3">
      <c r="A975" t="s">
        <v>53</v>
      </c>
      <c r="B975" t="str">
        <f>VLOOKUP(A975,'muni data'!A:B,2)</f>
        <v>Belen</v>
      </c>
      <c r="C975">
        <v>6179.7117309570303</v>
      </c>
    </row>
    <row r="976" spans="1:3">
      <c r="A976" t="s">
        <v>53</v>
      </c>
      <c r="B976" t="str">
        <f>VLOOKUP(A976,'muni data'!A:B,2)</f>
        <v>Belen</v>
      </c>
      <c r="C976">
        <v>6179.20556640625</v>
      </c>
    </row>
    <row r="977" spans="1:3">
      <c r="A977" t="s">
        <v>53</v>
      </c>
      <c r="B977" t="str">
        <f>VLOOKUP(A977,'muni data'!A:B,2)</f>
        <v>Belen</v>
      </c>
      <c r="C977">
        <v>5296.21142578125</v>
      </c>
    </row>
    <row r="978" spans="1:3">
      <c r="A978" t="s">
        <v>53</v>
      </c>
      <c r="B978" t="str">
        <f>VLOOKUP(A978,'muni data'!A:B,2)</f>
        <v>Belen</v>
      </c>
      <c r="C978">
        <v>2649.2011108398401</v>
      </c>
    </row>
    <row r="979" spans="1:3">
      <c r="A979" t="s">
        <v>53</v>
      </c>
      <c r="B979" t="str">
        <f>VLOOKUP(A979,'muni data'!A:B,2)</f>
        <v>Belen</v>
      </c>
      <c r="C979">
        <v>1766.2825317382801</v>
      </c>
    </row>
    <row r="980" spans="1:3">
      <c r="A980" t="s">
        <v>53</v>
      </c>
      <c r="B980" t="str">
        <f>VLOOKUP(A980,'muni data'!A:B,2)</f>
        <v>Belen</v>
      </c>
      <c r="C980">
        <v>13238.8142700195</v>
      </c>
    </row>
    <row r="981" spans="1:3">
      <c r="A981" t="s">
        <v>53</v>
      </c>
      <c r="B981" t="str">
        <f>VLOOKUP(A981,'muni data'!A:B,2)</f>
        <v>Belen</v>
      </c>
      <c r="C981">
        <v>883.46618652343795</v>
      </c>
    </row>
    <row r="982" spans="1:3">
      <c r="A982" t="s">
        <v>53</v>
      </c>
      <c r="B982" t="str">
        <f>VLOOKUP(A982,'muni data'!A:B,2)</f>
        <v>Belen</v>
      </c>
      <c r="C982">
        <v>2649.12719726563</v>
      </c>
    </row>
    <row r="983" spans="1:3">
      <c r="A983" t="s">
        <v>53</v>
      </c>
      <c r="B983" t="str">
        <f>VLOOKUP(A983,'muni data'!A:B,2)</f>
        <v>Belen</v>
      </c>
      <c r="C983">
        <v>1766.32275390625</v>
      </c>
    </row>
    <row r="984" spans="1:3">
      <c r="A984" t="s">
        <v>53</v>
      </c>
      <c r="B984" t="str">
        <f>VLOOKUP(A984,'muni data'!A:B,2)</f>
        <v>Belen</v>
      </c>
      <c r="C984">
        <v>5296.4186401367197</v>
      </c>
    </row>
    <row r="985" spans="1:3">
      <c r="A985" t="s">
        <v>53</v>
      </c>
      <c r="B985" t="str">
        <f>VLOOKUP(A985,'muni data'!A:B,2)</f>
        <v>Belen</v>
      </c>
      <c r="C985">
        <v>1766.35998535156</v>
      </c>
    </row>
    <row r="986" spans="1:3">
      <c r="A986" t="s">
        <v>53</v>
      </c>
      <c r="B986" t="str">
        <f>VLOOKUP(A986,'muni data'!A:B,2)</f>
        <v>Belen</v>
      </c>
      <c r="C986">
        <v>10592.165344238299</v>
      </c>
    </row>
    <row r="987" spans="1:3">
      <c r="A987" t="s">
        <v>53</v>
      </c>
      <c r="B987" t="str">
        <f>VLOOKUP(A987,'muni data'!A:B,2)</f>
        <v>Belen</v>
      </c>
      <c r="C987">
        <v>883.50744628906295</v>
      </c>
    </row>
    <row r="988" spans="1:3">
      <c r="A988" t="s">
        <v>53</v>
      </c>
      <c r="B988" t="str">
        <f>VLOOKUP(A988,'muni data'!A:B,2)</f>
        <v>Belen</v>
      </c>
      <c r="C988">
        <v>2649.2198486328102</v>
      </c>
    </row>
    <row r="989" spans="1:3">
      <c r="A989" t="s">
        <v>53</v>
      </c>
      <c r="B989" t="str">
        <f>VLOOKUP(A989,'muni data'!A:B,2)</f>
        <v>Belen</v>
      </c>
      <c r="C989">
        <v>883.51007080078102</v>
      </c>
    </row>
    <row r="990" spans="1:3">
      <c r="A990" t="s">
        <v>53</v>
      </c>
      <c r="B990" t="str">
        <f>VLOOKUP(A990,'muni data'!A:B,2)</f>
        <v>Belen</v>
      </c>
      <c r="C990">
        <v>8826.3389892578107</v>
      </c>
    </row>
    <row r="991" spans="1:3">
      <c r="A991" t="s">
        <v>53</v>
      </c>
      <c r="B991" t="str">
        <f>VLOOKUP(A991,'muni data'!A:B,2)</f>
        <v>Belen</v>
      </c>
      <c r="C991">
        <v>61770.766113281301</v>
      </c>
    </row>
    <row r="992" spans="1:3">
      <c r="A992" t="s">
        <v>53</v>
      </c>
      <c r="B992" t="str">
        <f>VLOOKUP(A992,'muni data'!A:B,2)</f>
        <v>Belen</v>
      </c>
      <c r="C992">
        <v>360887.90032959002</v>
      </c>
    </row>
    <row r="993" spans="1:3">
      <c r="A993" t="s">
        <v>53</v>
      </c>
      <c r="B993" t="str">
        <f>VLOOKUP(A993,'muni data'!A:B,2)</f>
        <v>Belen</v>
      </c>
      <c r="C993">
        <v>168891.660705566</v>
      </c>
    </row>
    <row r="994" spans="1:3">
      <c r="A994" t="s">
        <v>53</v>
      </c>
      <c r="B994" t="str">
        <f>VLOOKUP(A994,'muni data'!A:B,2)</f>
        <v>Belen</v>
      </c>
      <c r="C994">
        <v>8826.8914184570294</v>
      </c>
    </row>
    <row r="995" spans="1:3">
      <c r="A995" t="s">
        <v>53</v>
      </c>
      <c r="B995" t="str">
        <f>VLOOKUP(A995,'muni data'!A:B,2)</f>
        <v>Belen</v>
      </c>
      <c r="C995">
        <v>12357.572753906299</v>
      </c>
    </row>
    <row r="996" spans="1:3">
      <c r="A996" t="s">
        <v>53</v>
      </c>
      <c r="B996" t="str">
        <f>VLOOKUP(A996,'muni data'!A:B,2)</f>
        <v>Belen</v>
      </c>
      <c r="C996">
        <v>182657.437866211</v>
      </c>
    </row>
    <row r="997" spans="1:3">
      <c r="A997" t="s">
        <v>53</v>
      </c>
      <c r="B997" t="str">
        <f>VLOOKUP(A997,'muni data'!A:B,2)</f>
        <v>Belen</v>
      </c>
      <c r="C997">
        <v>1766.3442993164099</v>
      </c>
    </row>
    <row r="998" spans="1:3">
      <c r="A998" t="s">
        <v>53</v>
      </c>
      <c r="B998" t="str">
        <f>VLOOKUP(A998,'muni data'!A:B,2)</f>
        <v>Belen</v>
      </c>
      <c r="C998">
        <v>4414.2539672851599</v>
      </c>
    </row>
    <row r="999" spans="1:3">
      <c r="A999" t="s">
        <v>53</v>
      </c>
      <c r="B999" t="str">
        <f>VLOOKUP(A999,'muni data'!A:B,2)</f>
        <v>Belen</v>
      </c>
      <c r="C999">
        <v>1766.2979125976599</v>
      </c>
    </row>
    <row r="1000" spans="1:3">
      <c r="A1000" t="s">
        <v>53</v>
      </c>
      <c r="B1000" t="str">
        <f>VLOOKUP(A1000,'muni data'!A:B,2)</f>
        <v>Belen</v>
      </c>
      <c r="C1000">
        <v>46.82666015625</v>
      </c>
    </row>
    <row r="1001" spans="1:3">
      <c r="A1001" t="s">
        <v>53</v>
      </c>
      <c r="B1001" t="str">
        <f>VLOOKUP(A1001,'muni data'!A:B,2)</f>
        <v>Belen</v>
      </c>
      <c r="C1001">
        <v>1766.34729003906</v>
      </c>
    </row>
    <row r="1002" spans="1:3">
      <c r="A1002" t="s">
        <v>53</v>
      </c>
      <c r="B1002" t="str">
        <f>VLOOKUP(A1002,'muni data'!A:B,2)</f>
        <v>Belen</v>
      </c>
      <c r="C1002">
        <v>1766.3515625</v>
      </c>
    </row>
    <row r="1003" spans="1:3">
      <c r="A1003" t="s">
        <v>53</v>
      </c>
      <c r="B1003" t="str">
        <f>VLOOKUP(A1003,'muni data'!A:B,2)</f>
        <v>Belen</v>
      </c>
      <c r="C1003">
        <v>883.485595703125</v>
      </c>
    </row>
    <row r="1004" spans="1:3">
      <c r="A1004" t="s">
        <v>53</v>
      </c>
      <c r="B1004" t="str">
        <f>VLOOKUP(A1004,'muni data'!A:B,2)</f>
        <v>Belen</v>
      </c>
      <c r="C1004">
        <v>5297.0935058593795</v>
      </c>
    </row>
    <row r="1005" spans="1:3">
      <c r="A1005" t="s">
        <v>53</v>
      </c>
      <c r="B1005" t="str">
        <f>VLOOKUP(A1005,'muni data'!A:B,2)</f>
        <v>Belen</v>
      </c>
      <c r="C1005">
        <v>4414.9099731445303</v>
      </c>
    </row>
    <row r="1006" spans="1:3">
      <c r="A1006" t="s">
        <v>53</v>
      </c>
      <c r="B1006" t="str">
        <f>VLOOKUP(A1006,'muni data'!A:B,2)</f>
        <v>Belen</v>
      </c>
      <c r="C1006">
        <v>279.55804443359398</v>
      </c>
    </row>
    <row r="1007" spans="1:3">
      <c r="A1007" t="s">
        <v>53</v>
      </c>
      <c r="B1007" t="str">
        <f>VLOOKUP(A1007,'muni data'!A:B,2)</f>
        <v>Belen</v>
      </c>
      <c r="C1007">
        <v>4414.2467041015598</v>
      </c>
    </row>
    <row r="1008" spans="1:3">
      <c r="A1008" t="s">
        <v>53</v>
      </c>
      <c r="B1008" t="str">
        <f>VLOOKUP(A1008,'muni data'!A:B,2)</f>
        <v>Belen</v>
      </c>
      <c r="C1008">
        <v>8134.5208129882803</v>
      </c>
    </row>
    <row r="1009" spans="1:3">
      <c r="A1009" t="s">
        <v>53</v>
      </c>
      <c r="B1009" t="str">
        <f>VLOOKUP(A1009,'muni data'!A:B,2)</f>
        <v>Belen</v>
      </c>
      <c r="C1009">
        <v>25593.360534668001</v>
      </c>
    </row>
    <row r="1010" spans="1:3">
      <c r="A1010" t="s">
        <v>53</v>
      </c>
      <c r="B1010" t="str">
        <f>VLOOKUP(A1010,'muni data'!A:B,2)</f>
        <v>Belen</v>
      </c>
      <c r="C1010">
        <v>2649.2655029296898</v>
      </c>
    </row>
    <row r="1011" spans="1:3">
      <c r="A1011" t="s">
        <v>53</v>
      </c>
      <c r="B1011" t="str">
        <f>VLOOKUP(A1011,'muni data'!A:B,2)</f>
        <v>Belen</v>
      </c>
      <c r="C1011">
        <v>30889.815734863299</v>
      </c>
    </row>
    <row r="1012" spans="1:3">
      <c r="A1012" t="s">
        <v>53</v>
      </c>
      <c r="B1012" t="str">
        <f>VLOOKUP(A1012,'muni data'!A:B,2)</f>
        <v>Belen</v>
      </c>
      <c r="C1012">
        <v>43239.847778320298</v>
      </c>
    </row>
    <row r="1013" spans="1:3">
      <c r="A1013" t="s">
        <v>53</v>
      </c>
      <c r="B1013" t="str">
        <f>VLOOKUP(A1013,'muni data'!A:B,2)</f>
        <v>Belen</v>
      </c>
      <c r="C1013">
        <v>883.50579833984398</v>
      </c>
    </row>
    <row r="1014" spans="1:3">
      <c r="A1014" t="s">
        <v>53</v>
      </c>
      <c r="B1014" t="str">
        <f>VLOOKUP(A1014,'muni data'!A:B,2)</f>
        <v>Belen</v>
      </c>
      <c r="C1014">
        <v>731635.722473145</v>
      </c>
    </row>
    <row r="1015" spans="1:3">
      <c r="A1015" t="s">
        <v>53</v>
      </c>
      <c r="B1015" t="str">
        <f>VLOOKUP(A1015,'muni data'!A:B,2)</f>
        <v>Belen</v>
      </c>
      <c r="C1015">
        <v>8827.0010986328107</v>
      </c>
    </row>
    <row r="1016" spans="1:3">
      <c r="A1016" t="s">
        <v>53</v>
      </c>
      <c r="B1016" t="str">
        <f>VLOOKUP(A1016,'muni data'!A:B,2)</f>
        <v>Belen</v>
      </c>
      <c r="C1016">
        <v>7063.2409667968795</v>
      </c>
    </row>
    <row r="1017" spans="1:3">
      <c r="A1017" t="s">
        <v>53</v>
      </c>
      <c r="B1017" t="str">
        <f>VLOOKUP(A1017,'muni data'!A:B,2)</f>
        <v>Belen</v>
      </c>
      <c r="C1017">
        <v>7358.3650512695303</v>
      </c>
    </row>
    <row r="1018" spans="1:3">
      <c r="A1018" t="s">
        <v>53</v>
      </c>
      <c r="B1018" t="str">
        <f>VLOOKUP(A1018,'muni data'!A:B,2)</f>
        <v>Belen</v>
      </c>
      <c r="C1018">
        <v>14120.728027343799</v>
      </c>
    </row>
    <row r="1019" spans="1:3">
      <c r="A1019" t="s">
        <v>53</v>
      </c>
      <c r="B1019" t="str">
        <f>VLOOKUP(A1019,'muni data'!A:B,2)</f>
        <v>Belen</v>
      </c>
      <c r="C1019">
        <v>883.539794921875</v>
      </c>
    </row>
    <row r="1020" spans="1:3">
      <c r="A1020" t="s">
        <v>53</v>
      </c>
      <c r="B1020" t="str">
        <f>VLOOKUP(A1020,'muni data'!A:B,2)</f>
        <v>Belen</v>
      </c>
      <c r="C1020">
        <v>883.48724365234398</v>
      </c>
    </row>
    <row r="1021" spans="1:3">
      <c r="A1021" t="s">
        <v>53</v>
      </c>
      <c r="B1021" t="str">
        <f>VLOOKUP(A1021,'muni data'!A:B,2)</f>
        <v>Belen</v>
      </c>
      <c r="C1021">
        <v>11941.014221191401</v>
      </c>
    </row>
    <row r="1022" spans="1:3">
      <c r="A1022" t="s">
        <v>53</v>
      </c>
      <c r="B1022" t="str">
        <f>VLOOKUP(A1022,'muni data'!A:B,2)</f>
        <v>Belen</v>
      </c>
      <c r="C1022">
        <v>1766.4011840820301</v>
      </c>
    </row>
    <row r="1023" spans="1:3">
      <c r="A1023" t="s">
        <v>53</v>
      </c>
      <c r="B1023" t="str">
        <f>VLOOKUP(A1023,'muni data'!A:B,2)</f>
        <v>Belen</v>
      </c>
      <c r="C1023">
        <v>5296.595703125</v>
      </c>
    </row>
    <row r="1024" spans="1:3">
      <c r="A1024" t="s">
        <v>53</v>
      </c>
      <c r="B1024" t="str">
        <f>VLOOKUP(A1024,'muni data'!A:B,2)</f>
        <v>Belen</v>
      </c>
      <c r="C1024">
        <v>883.49066162109398</v>
      </c>
    </row>
    <row r="1025" spans="1:3">
      <c r="A1025" t="s">
        <v>53</v>
      </c>
      <c r="B1025" t="str">
        <f>VLOOKUP(A1025,'muni data'!A:B,2)</f>
        <v>Belen</v>
      </c>
      <c r="C1025">
        <v>883.52801513671898</v>
      </c>
    </row>
    <row r="1026" spans="1:3">
      <c r="A1026" t="s">
        <v>53</v>
      </c>
      <c r="B1026" t="str">
        <f>VLOOKUP(A1026,'muni data'!A:B,2)</f>
        <v>Belen</v>
      </c>
      <c r="C1026">
        <v>27356.828552246101</v>
      </c>
    </row>
    <row r="1027" spans="1:3">
      <c r="A1027" t="s">
        <v>53</v>
      </c>
      <c r="B1027" t="str">
        <f>VLOOKUP(A1027,'muni data'!A:B,2)</f>
        <v>Belen</v>
      </c>
      <c r="C1027">
        <v>7943.5374145507803</v>
      </c>
    </row>
    <row r="1028" spans="1:3">
      <c r="A1028" t="s">
        <v>53</v>
      </c>
      <c r="B1028" t="str">
        <f>VLOOKUP(A1028,'muni data'!A:B,2)</f>
        <v>Belen</v>
      </c>
      <c r="C1028">
        <v>17651.6408691406</v>
      </c>
    </row>
    <row r="1029" spans="1:3">
      <c r="A1029" t="s">
        <v>53</v>
      </c>
      <c r="B1029" t="str">
        <f>VLOOKUP(A1029,'muni data'!A:B,2)</f>
        <v>Belen</v>
      </c>
      <c r="C1029">
        <v>7944.0123291015598</v>
      </c>
    </row>
    <row r="1030" spans="1:3">
      <c r="A1030" t="s">
        <v>53</v>
      </c>
      <c r="B1030" t="str">
        <f>VLOOKUP(A1030,'muni data'!A:B,2)</f>
        <v>Belen</v>
      </c>
      <c r="C1030">
        <v>2649.31005859375</v>
      </c>
    </row>
    <row r="1031" spans="1:3">
      <c r="A1031" t="s">
        <v>53</v>
      </c>
      <c r="B1031" t="str">
        <f>VLOOKUP(A1031,'muni data'!A:B,2)</f>
        <v>Belen</v>
      </c>
      <c r="C1031">
        <v>4415.1006469726599</v>
      </c>
    </row>
    <row r="1032" spans="1:3">
      <c r="A1032" t="s">
        <v>53</v>
      </c>
      <c r="B1032" t="str">
        <f>VLOOKUP(A1032,'muni data'!A:B,2)</f>
        <v>Belen</v>
      </c>
      <c r="C1032">
        <v>1766.4240112304699</v>
      </c>
    </row>
    <row r="1033" spans="1:3">
      <c r="A1033" t="s">
        <v>53</v>
      </c>
      <c r="B1033" t="str">
        <f>VLOOKUP(A1033,'muni data'!A:B,2)</f>
        <v>Belen</v>
      </c>
      <c r="C1033">
        <v>12948.5175170898</v>
      </c>
    </row>
    <row r="1034" spans="1:3">
      <c r="A1034" t="s">
        <v>53</v>
      </c>
      <c r="B1034" t="str">
        <f>VLOOKUP(A1034,'muni data'!A:B,2)</f>
        <v>Belen</v>
      </c>
      <c r="C1034">
        <v>93289.010375976606</v>
      </c>
    </row>
    <row r="1035" spans="1:3">
      <c r="A1035" t="s">
        <v>53</v>
      </c>
      <c r="B1035" t="str">
        <f>VLOOKUP(A1035,'muni data'!A:B,2)</f>
        <v>Belen</v>
      </c>
      <c r="C1035">
        <v>1443950.1106567399</v>
      </c>
    </row>
    <row r="1036" spans="1:3">
      <c r="A1036" t="s">
        <v>43</v>
      </c>
      <c r="B1036" t="str">
        <f>VLOOKUP(A1036,'muni data'!A:B,2)</f>
        <v>Cartago</v>
      </c>
      <c r="C1036">
        <v>1767.35302734375</v>
      </c>
    </row>
    <row r="1037" spans="1:3">
      <c r="A1037" t="s">
        <v>43</v>
      </c>
      <c r="B1037" t="str">
        <f>VLOOKUP(A1037,'muni data'!A:B,2)</f>
        <v>Cartago</v>
      </c>
      <c r="C1037">
        <v>1767.3934936523401</v>
      </c>
    </row>
    <row r="1038" spans="1:3">
      <c r="A1038" t="s">
        <v>43</v>
      </c>
      <c r="B1038" t="str">
        <f>VLOOKUP(A1038,'muni data'!A:B,2)</f>
        <v>Cartago</v>
      </c>
      <c r="C1038">
        <v>884.021240234375</v>
      </c>
    </row>
    <row r="1039" spans="1:3">
      <c r="A1039" t="s">
        <v>43</v>
      </c>
      <c r="B1039" t="str">
        <f>VLOOKUP(A1039,'muni data'!A:B,2)</f>
        <v>Cartago</v>
      </c>
      <c r="C1039">
        <v>884.02264404296898</v>
      </c>
    </row>
    <row r="1040" spans="1:3">
      <c r="A1040" t="s">
        <v>43</v>
      </c>
      <c r="B1040" t="str">
        <f>VLOOKUP(A1040,'muni data'!A:B,2)</f>
        <v>Cartago</v>
      </c>
      <c r="C1040">
        <v>884.01916503906295</v>
      </c>
    </row>
    <row r="1041" spans="1:3">
      <c r="A1041" t="s">
        <v>43</v>
      </c>
      <c r="B1041" t="str">
        <f>VLOOKUP(A1041,'muni data'!A:B,2)</f>
        <v>Cartago</v>
      </c>
      <c r="C1041">
        <v>884.02392578125</v>
      </c>
    </row>
    <row r="1042" spans="1:3">
      <c r="A1042" t="s">
        <v>43</v>
      </c>
      <c r="B1042" t="str">
        <f>VLOOKUP(A1042,'muni data'!A:B,2)</f>
        <v>Cartago</v>
      </c>
      <c r="C1042">
        <v>884.02581787109398</v>
      </c>
    </row>
    <row r="1043" spans="1:3">
      <c r="A1043" t="s">
        <v>43</v>
      </c>
      <c r="B1043" t="str">
        <f>VLOOKUP(A1043,'muni data'!A:B,2)</f>
        <v>Cartago</v>
      </c>
      <c r="C1043">
        <v>10599.1689453125</v>
      </c>
    </row>
    <row r="1044" spans="1:3">
      <c r="A1044" t="s">
        <v>43</v>
      </c>
      <c r="B1044" t="str">
        <f>VLOOKUP(A1044,'muni data'!A:B,2)</f>
        <v>Cartago</v>
      </c>
      <c r="C1044">
        <v>2650.7814331054701</v>
      </c>
    </row>
    <row r="1045" spans="1:3">
      <c r="A1045" t="s">
        <v>43</v>
      </c>
      <c r="B1045" t="str">
        <f>VLOOKUP(A1045,'muni data'!A:B,2)</f>
        <v>Cartago</v>
      </c>
      <c r="C1045">
        <v>3533.5709228515602</v>
      </c>
    </row>
    <row r="1046" spans="1:3">
      <c r="A1046" t="s">
        <v>43</v>
      </c>
      <c r="B1046" t="str">
        <f>VLOOKUP(A1046,'muni data'!A:B,2)</f>
        <v>Cartago</v>
      </c>
      <c r="C1046">
        <v>1767.3925170898401</v>
      </c>
    </row>
    <row r="1047" spans="1:3">
      <c r="A1047" t="s">
        <v>43</v>
      </c>
      <c r="B1047" t="str">
        <f>VLOOKUP(A1047,'muni data'!A:B,2)</f>
        <v>Cartago</v>
      </c>
      <c r="C1047">
        <v>884.02575683593795</v>
      </c>
    </row>
    <row r="1048" spans="1:3">
      <c r="A1048" t="s">
        <v>43</v>
      </c>
      <c r="B1048" t="str">
        <f>VLOOKUP(A1048,'muni data'!A:B,2)</f>
        <v>Cartago</v>
      </c>
      <c r="C1048">
        <v>884.0419921875</v>
      </c>
    </row>
    <row r="1049" spans="1:3">
      <c r="A1049" t="s">
        <v>43</v>
      </c>
      <c r="B1049" t="str">
        <f>VLOOKUP(A1049,'muni data'!A:B,2)</f>
        <v>Cartago</v>
      </c>
      <c r="C1049">
        <v>1767.40454101563</v>
      </c>
    </row>
    <row r="1050" spans="1:3">
      <c r="A1050" t="s">
        <v>43</v>
      </c>
      <c r="B1050" t="str">
        <f>VLOOKUP(A1050,'muni data'!A:B,2)</f>
        <v>Cartago</v>
      </c>
      <c r="C1050">
        <v>1767.40588378906</v>
      </c>
    </row>
    <row r="1051" spans="1:3">
      <c r="A1051" t="s">
        <v>43</v>
      </c>
      <c r="B1051" t="str">
        <f>VLOOKUP(A1051,'muni data'!A:B,2)</f>
        <v>Cartago</v>
      </c>
      <c r="C1051">
        <v>884.03155517578102</v>
      </c>
    </row>
    <row r="1052" spans="1:3">
      <c r="A1052" t="s">
        <v>43</v>
      </c>
      <c r="B1052" t="str">
        <f>VLOOKUP(A1052,'muni data'!A:B,2)</f>
        <v>Cartago</v>
      </c>
      <c r="C1052">
        <v>1767.41235351563</v>
      </c>
    </row>
    <row r="1053" spans="1:3">
      <c r="A1053" t="s">
        <v>43</v>
      </c>
      <c r="B1053" t="str">
        <f>VLOOKUP(A1053,'muni data'!A:B,2)</f>
        <v>Cartago</v>
      </c>
      <c r="C1053">
        <v>1767.41357421875</v>
      </c>
    </row>
    <row r="1054" spans="1:3">
      <c r="A1054" t="s">
        <v>43</v>
      </c>
      <c r="B1054" t="str">
        <f>VLOOKUP(A1054,'muni data'!A:B,2)</f>
        <v>Cartago</v>
      </c>
      <c r="C1054">
        <v>884.05194091796898</v>
      </c>
    </row>
    <row r="1055" spans="1:3">
      <c r="A1055" t="s">
        <v>43</v>
      </c>
      <c r="B1055" t="str">
        <f>VLOOKUP(A1055,'muni data'!A:B,2)</f>
        <v>Cartago</v>
      </c>
      <c r="C1055">
        <v>1767.4515991210901</v>
      </c>
    </row>
    <row r="1056" spans="1:3">
      <c r="A1056" t="s">
        <v>43</v>
      </c>
      <c r="B1056" t="str">
        <f>VLOOKUP(A1056,'muni data'!A:B,2)</f>
        <v>Cartago</v>
      </c>
      <c r="C1056">
        <v>884.03472900390602</v>
      </c>
    </row>
    <row r="1057" spans="1:3">
      <c r="A1057" t="s">
        <v>43</v>
      </c>
      <c r="B1057" t="str">
        <f>VLOOKUP(A1057,'muni data'!A:B,2)</f>
        <v>Cartago</v>
      </c>
      <c r="C1057">
        <v>884.05041503906295</v>
      </c>
    </row>
    <row r="1058" spans="1:3">
      <c r="A1058" t="s">
        <v>43</v>
      </c>
      <c r="B1058" t="str">
        <f>VLOOKUP(A1058,'muni data'!A:B,2)</f>
        <v>Cartago</v>
      </c>
      <c r="C1058">
        <v>6183.6701660156295</v>
      </c>
    </row>
    <row r="1059" spans="1:3">
      <c r="A1059" t="s">
        <v>43</v>
      </c>
      <c r="B1059" t="str">
        <f>VLOOKUP(A1059,'muni data'!A:B,2)</f>
        <v>Cartago</v>
      </c>
      <c r="C1059">
        <v>884.038330078125</v>
      </c>
    </row>
    <row r="1060" spans="1:3">
      <c r="A1060" t="s">
        <v>43</v>
      </c>
      <c r="B1060" t="str">
        <f>VLOOKUP(A1060,'muni data'!A:B,2)</f>
        <v>Cartago</v>
      </c>
      <c r="C1060">
        <v>1767.46838378906</v>
      </c>
    </row>
    <row r="1061" spans="1:3">
      <c r="A1061" t="s">
        <v>43</v>
      </c>
      <c r="B1061" t="str">
        <f>VLOOKUP(A1061,'muni data'!A:B,2)</f>
        <v>Cartago</v>
      </c>
      <c r="C1061">
        <v>21194.357849121101</v>
      </c>
    </row>
    <row r="1062" spans="1:3">
      <c r="A1062" t="s">
        <v>43</v>
      </c>
      <c r="B1062" t="str">
        <f>VLOOKUP(A1062,'muni data'!A:B,2)</f>
        <v>Cartago</v>
      </c>
      <c r="C1062">
        <v>8832.0525512695294</v>
      </c>
    </row>
    <row r="1063" spans="1:3">
      <c r="A1063" t="s">
        <v>43</v>
      </c>
      <c r="B1063" t="str">
        <f>VLOOKUP(A1063,'muni data'!A:B,2)</f>
        <v>Cartago</v>
      </c>
      <c r="C1063">
        <v>3534.19775390625</v>
      </c>
    </row>
    <row r="1064" spans="1:3">
      <c r="A1064" t="s">
        <v>43</v>
      </c>
      <c r="B1064" t="str">
        <f>VLOOKUP(A1064,'muni data'!A:B,2)</f>
        <v>Cartago</v>
      </c>
      <c r="C1064">
        <v>884.05822753906295</v>
      </c>
    </row>
    <row r="1065" spans="1:3">
      <c r="A1065" t="s">
        <v>43</v>
      </c>
      <c r="B1065" t="str">
        <f>VLOOKUP(A1065,'muni data'!A:B,2)</f>
        <v>Cartago</v>
      </c>
      <c r="C1065">
        <v>884.0458984375</v>
      </c>
    </row>
    <row r="1066" spans="1:3">
      <c r="A1066" t="s">
        <v>43</v>
      </c>
      <c r="B1066" t="str">
        <f>VLOOKUP(A1066,'muni data'!A:B,2)</f>
        <v>Cartago</v>
      </c>
      <c r="C1066">
        <v>884.04693603515602</v>
      </c>
    </row>
    <row r="1067" spans="1:3">
      <c r="A1067" t="s">
        <v>43</v>
      </c>
      <c r="B1067" t="str">
        <f>VLOOKUP(A1067,'muni data'!A:B,2)</f>
        <v>Cartago</v>
      </c>
      <c r="C1067">
        <v>1767.40356445313</v>
      </c>
    </row>
    <row r="1068" spans="1:3">
      <c r="A1068" t="s">
        <v>43</v>
      </c>
      <c r="B1068" t="str">
        <f>VLOOKUP(A1068,'muni data'!A:B,2)</f>
        <v>Cartago</v>
      </c>
      <c r="C1068">
        <v>2650.7915649414099</v>
      </c>
    </row>
    <row r="1069" spans="1:3">
      <c r="A1069" t="s">
        <v>43</v>
      </c>
      <c r="B1069" t="str">
        <f>VLOOKUP(A1069,'muni data'!A:B,2)</f>
        <v>Cartago</v>
      </c>
      <c r="C1069">
        <v>1767.43139648438</v>
      </c>
    </row>
    <row r="1070" spans="1:3">
      <c r="A1070" t="s">
        <v>43</v>
      </c>
      <c r="B1070" t="str">
        <f>VLOOKUP(A1070,'muni data'!A:B,2)</f>
        <v>Cartago</v>
      </c>
      <c r="C1070">
        <v>884.09002685546898</v>
      </c>
    </row>
    <row r="1071" spans="1:3">
      <c r="A1071" t="s">
        <v>43</v>
      </c>
      <c r="B1071" t="str">
        <f>VLOOKUP(A1071,'muni data'!A:B,2)</f>
        <v>Cartago</v>
      </c>
      <c r="C1071">
        <v>1767.5278930664099</v>
      </c>
    </row>
    <row r="1072" spans="1:3">
      <c r="A1072" t="s">
        <v>43</v>
      </c>
      <c r="B1072" t="str">
        <f>VLOOKUP(A1072,'muni data'!A:B,2)</f>
        <v>Cartago</v>
      </c>
      <c r="C1072">
        <v>1767.52185058594</v>
      </c>
    </row>
    <row r="1073" spans="1:3">
      <c r="A1073" t="s">
        <v>43</v>
      </c>
      <c r="B1073" t="str">
        <f>VLOOKUP(A1073,'muni data'!A:B,2)</f>
        <v>Cartago</v>
      </c>
      <c r="C1073">
        <v>7950.68896484375</v>
      </c>
    </row>
    <row r="1074" spans="1:3">
      <c r="A1074" t="s">
        <v>43</v>
      </c>
      <c r="B1074" t="str">
        <f>VLOOKUP(A1074,'muni data'!A:B,2)</f>
        <v>Cartago</v>
      </c>
      <c r="C1074">
        <v>2650.8529052734398</v>
      </c>
    </row>
    <row r="1075" spans="1:3">
      <c r="A1075" t="s">
        <v>43</v>
      </c>
      <c r="B1075" t="str">
        <f>VLOOKUP(A1075,'muni data'!A:B,2)</f>
        <v>Cartago</v>
      </c>
      <c r="C1075">
        <v>15017.0917358398</v>
      </c>
    </row>
    <row r="1076" spans="1:3">
      <c r="A1076" t="s">
        <v>43</v>
      </c>
      <c r="B1076" t="str">
        <f>VLOOKUP(A1076,'muni data'!A:B,2)</f>
        <v>Cartago</v>
      </c>
      <c r="C1076">
        <v>884.049560546875</v>
      </c>
    </row>
    <row r="1077" spans="1:3">
      <c r="A1077" t="s">
        <v>43</v>
      </c>
      <c r="B1077" t="str">
        <f>VLOOKUP(A1077,'muni data'!A:B,2)</f>
        <v>Cartago</v>
      </c>
      <c r="C1077">
        <v>884.09246826171898</v>
      </c>
    </row>
    <row r="1078" spans="1:3">
      <c r="A1078" t="s">
        <v>43</v>
      </c>
      <c r="B1078" t="str">
        <f>VLOOKUP(A1078,'muni data'!A:B,2)</f>
        <v>Cartago</v>
      </c>
      <c r="C1078">
        <v>7950.546875</v>
      </c>
    </row>
    <row r="1079" spans="1:3">
      <c r="A1079" t="s">
        <v>43</v>
      </c>
      <c r="B1079" t="str">
        <f>VLOOKUP(A1079,'muni data'!A:B,2)</f>
        <v>Cartago</v>
      </c>
      <c r="C1079">
        <v>884.08935546875</v>
      </c>
    </row>
    <row r="1080" spans="1:3">
      <c r="A1080" t="s">
        <v>43</v>
      </c>
      <c r="B1080" t="str">
        <f>VLOOKUP(A1080,'muni data'!A:B,2)</f>
        <v>Cartago</v>
      </c>
      <c r="C1080">
        <v>2650.8861694335901</v>
      </c>
    </row>
    <row r="1081" spans="1:3">
      <c r="A1081" t="s">
        <v>43</v>
      </c>
      <c r="B1081" t="str">
        <f>VLOOKUP(A1081,'muni data'!A:B,2)</f>
        <v>Cartago</v>
      </c>
      <c r="C1081">
        <v>884.0654296875</v>
      </c>
    </row>
    <row r="1082" spans="1:3">
      <c r="A1082" t="s">
        <v>43</v>
      </c>
      <c r="B1082" t="str">
        <f>VLOOKUP(A1082,'muni data'!A:B,2)</f>
        <v>Cartago</v>
      </c>
      <c r="C1082">
        <v>15897.236755371099</v>
      </c>
    </row>
    <row r="1083" spans="1:3">
      <c r="A1083" t="s">
        <v>43</v>
      </c>
      <c r="B1083" t="str">
        <f>VLOOKUP(A1083,'muni data'!A:B,2)</f>
        <v>Cartago</v>
      </c>
      <c r="C1083">
        <v>2650.84399414063</v>
      </c>
    </row>
    <row r="1084" spans="1:3">
      <c r="A1084" t="s">
        <v>43</v>
      </c>
      <c r="B1084" t="str">
        <f>VLOOKUP(A1084,'muni data'!A:B,2)</f>
        <v>Cartago</v>
      </c>
      <c r="C1084">
        <v>89198.365478515596</v>
      </c>
    </row>
    <row r="1085" spans="1:3">
      <c r="A1085" t="s">
        <v>43</v>
      </c>
      <c r="B1085" t="str">
        <f>VLOOKUP(A1085,'muni data'!A:B,2)</f>
        <v>Cartago</v>
      </c>
      <c r="C1085">
        <v>884.05578613281295</v>
      </c>
    </row>
    <row r="1086" spans="1:3">
      <c r="A1086" t="s">
        <v>43</v>
      </c>
      <c r="B1086" t="str">
        <f>VLOOKUP(A1086,'muni data'!A:B,2)</f>
        <v>Cartago</v>
      </c>
      <c r="C1086">
        <v>49454.208801269502</v>
      </c>
    </row>
    <row r="1087" spans="1:3">
      <c r="A1087" t="s">
        <v>43</v>
      </c>
      <c r="B1087" t="str">
        <f>VLOOKUP(A1087,'muni data'!A:B,2)</f>
        <v>Cartago</v>
      </c>
      <c r="C1087">
        <v>884.09356689453102</v>
      </c>
    </row>
    <row r="1088" spans="1:3">
      <c r="A1088" t="s">
        <v>43</v>
      </c>
      <c r="B1088" t="str">
        <f>VLOOKUP(A1088,'muni data'!A:B,2)</f>
        <v>Cartago</v>
      </c>
      <c r="C1088">
        <v>884.06213378906295</v>
      </c>
    </row>
    <row r="1089" spans="1:3">
      <c r="A1089" t="s">
        <v>43</v>
      </c>
      <c r="B1089" t="str">
        <f>VLOOKUP(A1089,'muni data'!A:B,2)</f>
        <v>Cartago</v>
      </c>
      <c r="C1089">
        <v>1767.47290039063</v>
      </c>
    </row>
    <row r="1090" spans="1:3">
      <c r="A1090" t="s">
        <v>43</v>
      </c>
      <c r="B1090" t="str">
        <f>VLOOKUP(A1090,'muni data'!A:B,2)</f>
        <v>Cartago</v>
      </c>
      <c r="C1090">
        <v>884.0830078125</v>
      </c>
    </row>
    <row r="1091" spans="1:3">
      <c r="A1091" t="s">
        <v>43</v>
      </c>
      <c r="B1091" t="str">
        <f>VLOOKUP(A1091,'muni data'!A:B,2)</f>
        <v>Cartago</v>
      </c>
      <c r="C1091">
        <v>1767.5377807617199</v>
      </c>
    </row>
    <row r="1092" spans="1:3">
      <c r="A1092" t="s">
        <v>43</v>
      </c>
      <c r="B1092" t="str">
        <f>VLOOKUP(A1092,'muni data'!A:B,2)</f>
        <v>Cartago</v>
      </c>
      <c r="C1092">
        <v>884.05163574218795</v>
      </c>
    </row>
    <row r="1093" spans="1:3">
      <c r="A1093" t="s">
        <v>43</v>
      </c>
      <c r="B1093" t="str">
        <f>VLOOKUP(A1093,'muni data'!A:B,2)</f>
        <v>Cartago</v>
      </c>
      <c r="C1093">
        <v>884.06243896484398</v>
      </c>
    </row>
    <row r="1094" spans="1:3">
      <c r="A1094" t="s">
        <v>43</v>
      </c>
      <c r="B1094" t="str">
        <f>VLOOKUP(A1094,'muni data'!A:B,2)</f>
        <v>Cartago</v>
      </c>
      <c r="C1094">
        <v>884.06982421875</v>
      </c>
    </row>
    <row r="1095" spans="1:3">
      <c r="A1095" t="s">
        <v>43</v>
      </c>
      <c r="B1095" t="str">
        <f>VLOOKUP(A1095,'muni data'!A:B,2)</f>
        <v>Cartago</v>
      </c>
      <c r="C1095">
        <v>1767.5166015625</v>
      </c>
    </row>
    <row r="1096" spans="1:3">
      <c r="A1096" t="s">
        <v>43</v>
      </c>
      <c r="B1096" t="str">
        <f>VLOOKUP(A1096,'muni data'!A:B,2)</f>
        <v>Cartago</v>
      </c>
      <c r="C1096">
        <v>884.095947265625</v>
      </c>
    </row>
    <row r="1097" spans="1:3">
      <c r="A1097" t="s">
        <v>43</v>
      </c>
      <c r="B1097" t="str">
        <f>VLOOKUP(A1097,'muni data'!A:B,2)</f>
        <v>Cartago</v>
      </c>
      <c r="C1097">
        <v>7066.7659301757803</v>
      </c>
    </row>
    <row r="1098" spans="1:3">
      <c r="A1098" t="s">
        <v>43</v>
      </c>
      <c r="B1098" t="str">
        <f>VLOOKUP(A1098,'muni data'!A:B,2)</f>
        <v>Cartago</v>
      </c>
      <c r="C1098">
        <v>884.08978271484398</v>
      </c>
    </row>
    <row r="1099" spans="1:3">
      <c r="A1099" t="s">
        <v>43</v>
      </c>
      <c r="B1099" t="str">
        <f>VLOOKUP(A1099,'muni data'!A:B,2)</f>
        <v>Cartago</v>
      </c>
      <c r="C1099">
        <v>884.09539794921898</v>
      </c>
    </row>
    <row r="1100" spans="1:3">
      <c r="A1100" t="s">
        <v>43</v>
      </c>
      <c r="B1100" t="str">
        <f>VLOOKUP(A1100,'muni data'!A:B,2)</f>
        <v>Cartago</v>
      </c>
      <c r="C1100">
        <v>884.05773925781295</v>
      </c>
    </row>
    <row r="1101" spans="1:3">
      <c r="A1101" t="s">
        <v>43</v>
      </c>
      <c r="B1101" t="str">
        <f>VLOOKUP(A1101,'muni data'!A:B,2)</f>
        <v>Cartago</v>
      </c>
      <c r="C1101">
        <v>884.06524658203102</v>
      </c>
    </row>
    <row r="1102" spans="1:3">
      <c r="A1102" t="s">
        <v>43</v>
      </c>
      <c r="B1102" t="str">
        <f>VLOOKUP(A1102,'muni data'!A:B,2)</f>
        <v>Cartago</v>
      </c>
      <c r="C1102">
        <v>1767.5377807617199</v>
      </c>
    </row>
    <row r="1103" spans="1:3">
      <c r="A1103" t="s">
        <v>43</v>
      </c>
      <c r="B1103" t="str">
        <f>VLOOKUP(A1103,'muni data'!A:B,2)</f>
        <v>Cartago</v>
      </c>
      <c r="C1103">
        <v>884.05426025390602</v>
      </c>
    </row>
    <row r="1104" spans="1:3">
      <c r="A1104" t="s">
        <v>43</v>
      </c>
      <c r="B1104" t="str">
        <f>VLOOKUP(A1104,'muni data'!A:B,2)</f>
        <v>Cartago</v>
      </c>
      <c r="C1104">
        <v>884.06506347656295</v>
      </c>
    </row>
    <row r="1105" spans="1:3">
      <c r="A1105" t="s">
        <v>43</v>
      </c>
      <c r="B1105" t="str">
        <f>VLOOKUP(A1105,'muni data'!A:B,2)</f>
        <v>Cartago</v>
      </c>
      <c r="C1105">
        <v>1767.4796752929699</v>
      </c>
    </row>
    <row r="1106" spans="1:3">
      <c r="A1106" t="s">
        <v>43</v>
      </c>
      <c r="B1106" t="str">
        <f>VLOOKUP(A1106,'muni data'!A:B,2)</f>
        <v>Cartago</v>
      </c>
      <c r="C1106">
        <v>1767.54296875</v>
      </c>
    </row>
    <row r="1107" spans="1:3">
      <c r="A1107" t="s">
        <v>43</v>
      </c>
      <c r="B1107" t="str">
        <f>VLOOKUP(A1107,'muni data'!A:B,2)</f>
        <v>Cartago</v>
      </c>
      <c r="C1107">
        <v>884.0771484375</v>
      </c>
    </row>
    <row r="1108" spans="1:3">
      <c r="A1108" t="s">
        <v>43</v>
      </c>
      <c r="B1108" t="str">
        <f>VLOOKUP(A1108,'muni data'!A:B,2)</f>
        <v>Cartago</v>
      </c>
      <c r="C1108">
        <v>1767.54052734375</v>
      </c>
    </row>
    <row r="1109" spans="1:3">
      <c r="A1109" t="s">
        <v>43</v>
      </c>
      <c r="B1109" t="str">
        <f>VLOOKUP(A1109,'muni data'!A:B,2)</f>
        <v>Cartago</v>
      </c>
      <c r="C1109">
        <v>884.068359375</v>
      </c>
    </row>
    <row r="1110" spans="1:3">
      <c r="A1110" t="s">
        <v>43</v>
      </c>
      <c r="B1110" t="str">
        <f>VLOOKUP(A1110,'muni data'!A:B,2)</f>
        <v>Cartago</v>
      </c>
      <c r="C1110">
        <v>884.078857421875</v>
      </c>
    </row>
    <row r="1111" spans="1:3">
      <c r="A1111" t="s">
        <v>43</v>
      </c>
      <c r="B1111" t="str">
        <f>VLOOKUP(A1111,'muni data'!A:B,2)</f>
        <v>Cartago</v>
      </c>
      <c r="C1111">
        <v>884.05480957031295</v>
      </c>
    </row>
    <row r="1112" spans="1:3">
      <c r="A1112" t="s">
        <v>43</v>
      </c>
      <c r="B1112" t="str">
        <f>VLOOKUP(A1112,'muni data'!A:B,2)</f>
        <v>Cartago</v>
      </c>
      <c r="C1112">
        <v>1767.4899291992199</v>
      </c>
    </row>
    <row r="1113" spans="1:3">
      <c r="A1113" t="s">
        <v>43</v>
      </c>
      <c r="B1113" t="str">
        <f>VLOOKUP(A1113,'muni data'!A:B,2)</f>
        <v>Cartago</v>
      </c>
      <c r="C1113">
        <v>884.07434082031295</v>
      </c>
    </row>
    <row r="1114" spans="1:3">
      <c r="A1114" t="s">
        <v>43</v>
      </c>
      <c r="B1114" t="str">
        <f>VLOOKUP(A1114,'muni data'!A:B,2)</f>
        <v>Cartago</v>
      </c>
      <c r="C1114">
        <v>307298.39617919899</v>
      </c>
    </row>
    <row r="1115" spans="1:3">
      <c r="A1115" t="s">
        <v>43</v>
      </c>
      <c r="B1115" t="str">
        <f>VLOOKUP(A1115,'muni data'!A:B,2)</f>
        <v>Cartago</v>
      </c>
      <c r="C1115">
        <v>884.06768798828102</v>
      </c>
    </row>
    <row r="1116" spans="1:3">
      <c r="A1116" t="s">
        <v>43</v>
      </c>
      <c r="B1116" t="str">
        <f>VLOOKUP(A1116,'muni data'!A:B,2)</f>
        <v>Cartago</v>
      </c>
      <c r="C1116">
        <v>1767.54602050781</v>
      </c>
    </row>
    <row r="1117" spans="1:3">
      <c r="A1117" t="s">
        <v>43</v>
      </c>
      <c r="B1117" t="str">
        <f>VLOOKUP(A1117,'muni data'!A:B,2)</f>
        <v>Cartago</v>
      </c>
      <c r="C1117">
        <v>884.10052490234398</v>
      </c>
    </row>
    <row r="1118" spans="1:3">
      <c r="A1118" t="s">
        <v>43</v>
      </c>
      <c r="B1118" t="str">
        <f>VLOOKUP(A1118,'muni data'!A:B,2)</f>
        <v>Cartago</v>
      </c>
      <c r="C1118">
        <v>884.071533203125</v>
      </c>
    </row>
    <row r="1119" spans="1:3">
      <c r="A1119" t="s">
        <v>43</v>
      </c>
      <c r="B1119" t="str">
        <f>VLOOKUP(A1119,'muni data'!A:B,2)</f>
        <v>Cartago</v>
      </c>
      <c r="C1119">
        <v>884.06842041015602</v>
      </c>
    </row>
    <row r="1120" spans="1:3">
      <c r="A1120" t="s">
        <v>43</v>
      </c>
      <c r="B1120" t="str">
        <f>VLOOKUP(A1120,'muni data'!A:B,2)</f>
        <v>Cartago</v>
      </c>
      <c r="C1120">
        <v>884.09796142578102</v>
      </c>
    </row>
    <row r="1121" spans="1:3">
      <c r="A1121" t="s">
        <v>43</v>
      </c>
      <c r="B1121" t="str">
        <f>VLOOKUP(A1121,'muni data'!A:B,2)</f>
        <v>Cartago</v>
      </c>
      <c r="C1121">
        <v>2650.9990844726599</v>
      </c>
    </row>
    <row r="1122" spans="1:3">
      <c r="A1122" t="s">
        <v>43</v>
      </c>
      <c r="B1122" t="str">
        <f>VLOOKUP(A1122,'muni data'!A:B,2)</f>
        <v>Cartago</v>
      </c>
      <c r="C1122">
        <v>884.07470703125</v>
      </c>
    </row>
    <row r="1123" spans="1:3">
      <c r="A1123" t="s">
        <v>43</v>
      </c>
      <c r="B1123" t="str">
        <f>VLOOKUP(A1123,'muni data'!A:B,2)</f>
        <v>Cartago</v>
      </c>
      <c r="C1123">
        <v>884.09930419921898</v>
      </c>
    </row>
    <row r="1124" spans="1:3">
      <c r="A1124" t="s">
        <v>43</v>
      </c>
      <c r="B1124" t="str">
        <f>VLOOKUP(A1124,'muni data'!A:B,2)</f>
        <v>Cartago</v>
      </c>
      <c r="C1124">
        <v>884.09948730468795</v>
      </c>
    </row>
    <row r="1125" spans="1:3">
      <c r="A1125" t="s">
        <v>43</v>
      </c>
      <c r="B1125" t="str">
        <f>VLOOKUP(A1125,'muni data'!A:B,2)</f>
        <v>Cartago</v>
      </c>
      <c r="C1125">
        <v>1767.51574707031</v>
      </c>
    </row>
    <row r="1126" spans="1:3">
      <c r="A1126" t="s">
        <v>43</v>
      </c>
      <c r="B1126" t="str">
        <f>VLOOKUP(A1126,'muni data'!A:B,2)</f>
        <v>Cartago</v>
      </c>
      <c r="C1126">
        <v>884.09661865234398</v>
      </c>
    </row>
    <row r="1127" spans="1:3">
      <c r="A1127" t="s">
        <v>43</v>
      </c>
      <c r="B1127" t="str">
        <f>VLOOKUP(A1127,'muni data'!A:B,2)</f>
        <v>Cartago</v>
      </c>
      <c r="C1127">
        <v>2650.9917602539099</v>
      </c>
    </row>
    <row r="1128" spans="1:3">
      <c r="A1128" t="s">
        <v>43</v>
      </c>
      <c r="B1128" t="str">
        <f>VLOOKUP(A1128,'muni data'!A:B,2)</f>
        <v>Cartago</v>
      </c>
      <c r="C1128">
        <v>884.10223388671898</v>
      </c>
    </row>
    <row r="1129" spans="1:3">
      <c r="A1129" t="s">
        <v>43</v>
      </c>
      <c r="B1129" t="str">
        <f>VLOOKUP(A1129,'muni data'!A:B,2)</f>
        <v>Cartago</v>
      </c>
      <c r="C1129">
        <v>884.10504150390602</v>
      </c>
    </row>
    <row r="1130" spans="1:3">
      <c r="A1130" t="s">
        <v>43</v>
      </c>
      <c r="B1130" t="str">
        <f>VLOOKUP(A1130,'muni data'!A:B,2)</f>
        <v>Cartago</v>
      </c>
      <c r="C1130">
        <v>884.0859375</v>
      </c>
    </row>
    <row r="1131" spans="1:3">
      <c r="A1131" t="s">
        <v>43</v>
      </c>
      <c r="B1131" t="str">
        <f>VLOOKUP(A1131,'muni data'!A:B,2)</f>
        <v>Cartago</v>
      </c>
      <c r="C1131">
        <v>884.09844970703102</v>
      </c>
    </row>
    <row r="1132" spans="1:3">
      <c r="A1132" t="s">
        <v>43</v>
      </c>
      <c r="B1132" t="str">
        <f>VLOOKUP(A1132,'muni data'!A:B,2)</f>
        <v>Cartago</v>
      </c>
      <c r="C1132">
        <v>884.10900878906295</v>
      </c>
    </row>
    <row r="1133" spans="1:3">
      <c r="A1133" t="s">
        <v>43</v>
      </c>
      <c r="B1133" t="str">
        <f>VLOOKUP(A1133,'muni data'!A:B,2)</f>
        <v>Cartago</v>
      </c>
      <c r="C1133">
        <v>6183.4479980468795</v>
      </c>
    </row>
    <row r="1134" spans="1:3">
      <c r="A1134" t="s">
        <v>43</v>
      </c>
      <c r="B1134" t="str">
        <f>VLOOKUP(A1134,'muni data'!A:B,2)</f>
        <v>Cartago</v>
      </c>
      <c r="C1134">
        <v>1767.52075195313</v>
      </c>
    </row>
    <row r="1135" spans="1:3">
      <c r="A1135" t="s">
        <v>43</v>
      </c>
      <c r="B1135" t="str">
        <f>VLOOKUP(A1135,'muni data'!A:B,2)</f>
        <v>Cartago</v>
      </c>
      <c r="C1135">
        <v>3534.4622192382799</v>
      </c>
    </row>
    <row r="1136" spans="1:3">
      <c r="A1136" t="s">
        <v>43</v>
      </c>
      <c r="B1136" t="str">
        <f>VLOOKUP(A1136,'muni data'!A:B,2)</f>
        <v>Cartago</v>
      </c>
      <c r="C1136">
        <v>1767.55456542969</v>
      </c>
    </row>
    <row r="1137" spans="1:3">
      <c r="A1137" t="s">
        <v>43</v>
      </c>
      <c r="B1137" t="str">
        <f>VLOOKUP(A1137,'muni data'!A:B,2)</f>
        <v>Cartago</v>
      </c>
      <c r="C1137">
        <v>1767.5667114257801</v>
      </c>
    </row>
    <row r="1138" spans="1:3">
      <c r="A1138" t="s">
        <v>43</v>
      </c>
      <c r="B1138" t="str">
        <f>VLOOKUP(A1138,'muni data'!A:B,2)</f>
        <v>Cartago</v>
      </c>
      <c r="C1138">
        <v>1767.55834960938</v>
      </c>
    </row>
    <row r="1139" spans="1:3">
      <c r="A1139" t="s">
        <v>43</v>
      </c>
      <c r="B1139" t="str">
        <f>VLOOKUP(A1139,'muni data'!A:B,2)</f>
        <v>Cartago</v>
      </c>
      <c r="C1139">
        <v>23.2344970703125</v>
      </c>
    </row>
    <row r="1140" spans="1:3">
      <c r="A1140" t="s">
        <v>43</v>
      </c>
      <c r="B1140" t="str">
        <f>VLOOKUP(A1140,'muni data'!A:B,2)</f>
        <v>Cartago</v>
      </c>
      <c r="C1140">
        <v>884.11096191406295</v>
      </c>
    </row>
    <row r="1141" spans="1:3">
      <c r="A1141" t="s">
        <v>43</v>
      </c>
      <c r="B1141" t="str">
        <f>VLOOKUP(A1141,'muni data'!A:B,2)</f>
        <v>Cartago</v>
      </c>
      <c r="C1141">
        <v>884.11535644531295</v>
      </c>
    </row>
    <row r="1142" spans="1:3">
      <c r="A1142" t="s">
        <v>43</v>
      </c>
      <c r="B1142" t="str">
        <f>VLOOKUP(A1142,'muni data'!A:B,2)</f>
        <v>Cartago</v>
      </c>
      <c r="C1142">
        <v>1767.5613403320301</v>
      </c>
    </row>
    <row r="1143" spans="1:3">
      <c r="A1143" t="s">
        <v>43</v>
      </c>
      <c r="B1143" t="str">
        <f>VLOOKUP(A1143,'muni data'!A:B,2)</f>
        <v>Cartago</v>
      </c>
      <c r="C1143">
        <v>884.10784912109398</v>
      </c>
    </row>
    <row r="1144" spans="1:3">
      <c r="A1144" t="s">
        <v>43</v>
      </c>
      <c r="B1144" t="str">
        <f>VLOOKUP(A1144,'muni data'!A:B,2)</f>
        <v>Cartago</v>
      </c>
      <c r="C1144">
        <v>228.15710449218801</v>
      </c>
    </row>
    <row r="1145" spans="1:3">
      <c r="A1145" t="s">
        <v>43</v>
      </c>
      <c r="B1145" t="str">
        <f>VLOOKUP(A1145,'muni data'!A:B,2)</f>
        <v>Cartago</v>
      </c>
      <c r="C1145">
        <v>884.115478515625</v>
      </c>
    </row>
    <row r="1146" spans="1:3">
      <c r="A1146" t="s">
        <v>43</v>
      </c>
      <c r="B1146" t="str">
        <f>VLOOKUP(A1146,'muni data'!A:B,2)</f>
        <v>Cartago</v>
      </c>
      <c r="C1146">
        <v>884.11578369140602</v>
      </c>
    </row>
    <row r="1147" spans="1:3">
      <c r="A1147" t="s">
        <v>43</v>
      </c>
      <c r="B1147" t="str">
        <f>VLOOKUP(A1147,'muni data'!A:B,2)</f>
        <v>Cartago</v>
      </c>
      <c r="C1147">
        <v>884.118408203125</v>
      </c>
    </row>
    <row r="1148" spans="1:3">
      <c r="A1148" t="s">
        <v>43</v>
      </c>
      <c r="B1148" t="str">
        <f>VLOOKUP(A1148,'muni data'!A:B,2)</f>
        <v>Cartago</v>
      </c>
      <c r="C1148">
        <v>884.11273193359398</v>
      </c>
    </row>
    <row r="1149" spans="1:3">
      <c r="A1149" t="s">
        <v>43</v>
      </c>
      <c r="B1149" t="str">
        <f>VLOOKUP(A1149,'muni data'!A:B,2)</f>
        <v>Cartago</v>
      </c>
      <c r="C1149">
        <v>884.11376953125</v>
      </c>
    </row>
    <row r="1150" spans="1:3">
      <c r="A1150" t="s">
        <v>43</v>
      </c>
      <c r="B1150" t="str">
        <f>VLOOKUP(A1150,'muni data'!A:B,2)</f>
        <v>Cartago</v>
      </c>
      <c r="C1150">
        <v>884.11486816406295</v>
      </c>
    </row>
    <row r="1151" spans="1:3">
      <c r="A1151" t="s">
        <v>43</v>
      </c>
      <c r="B1151" t="str">
        <f>VLOOKUP(A1151,'muni data'!A:B,2)</f>
        <v>Cartago</v>
      </c>
      <c r="C1151">
        <v>2651.0365600585901</v>
      </c>
    </row>
    <row r="1152" spans="1:3">
      <c r="A1152" t="s">
        <v>43</v>
      </c>
      <c r="B1152" t="str">
        <f>VLOOKUP(A1152,'muni data'!A:B,2)</f>
        <v>Cartago</v>
      </c>
      <c r="C1152">
        <v>884.11657714843795</v>
      </c>
    </row>
    <row r="1153" spans="1:3">
      <c r="A1153" t="s">
        <v>43</v>
      </c>
      <c r="B1153" t="str">
        <f>VLOOKUP(A1153,'muni data'!A:B,2)</f>
        <v>Cartago</v>
      </c>
      <c r="C1153">
        <v>10600.890197753901</v>
      </c>
    </row>
    <row r="1154" spans="1:3">
      <c r="A1154" t="s">
        <v>43</v>
      </c>
      <c r="B1154" t="str">
        <f>VLOOKUP(A1154,'muni data'!A:B,2)</f>
        <v>Cartago</v>
      </c>
      <c r="C1154">
        <v>6183.6119995117197</v>
      </c>
    </row>
    <row r="1155" spans="1:3">
      <c r="A1155" t="s">
        <v>43</v>
      </c>
      <c r="B1155" t="str">
        <f>VLOOKUP(A1155,'muni data'!A:B,2)</f>
        <v>Cartago</v>
      </c>
      <c r="C1155">
        <v>884.12365722656295</v>
      </c>
    </row>
    <row r="1156" spans="1:3">
      <c r="A1156" t="s">
        <v>43</v>
      </c>
      <c r="B1156" t="str">
        <f>VLOOKUP(A1156,'muni data'!A:B,2)</f>
        <v>Cartago</v>
      </c>
      <c r="C1156">
        <v>884.13049316406295</v>
      </c>
    </row>
    <row r="1157" spans="1:3">
      <c r="A1157" t="s">
        <v>43</v>
      </c>
      <c r="B1157" t="str">
        <f>VLOOKUP(A1157,'muni data'!A:B,2)</f>
        <v>Cartago</v>
      </c>
      <c r="C1157">
        <v>884.13067626953102</v>
      </c>
    </row>
    <row r="1158" spans="1:3">
      <c r="A1158" t="s">
        <v>43</v>
      </c>
      <c r="B1158" t="str">
        <f>VLOOKUP(A1158,'muni data'!A:B,2)</f>
        <v>Cartago</v>
      </c>
      <c r="C1158">
        <v>1767.60705566406</v>
      </c>
    </row>
    <row r="1159" spans="1:3">
      <c r="A1159" t="s">
        <v>43</v>
      </c>
      <c r="B1159" t="str">
        <f>VLOOKUP(A1159,'muni data'!A:B,2)</f>
        <v>Cartago</v>
      </c>
      <c r="C1159">
        <v>884.06573486328102</v>
      </c>
    </row>
    <row r="1160" spans="1:3">
      <c r="A1160" t="s">
        <v>43</v>
      </c>
      <c r="B1160" t="str">
        <f>VLOOKUP(A1160,'muni data'!A:B,2)</f>
        <v>Cartago</v>
      </c>
      <c r="C1160">
        <v>884.04119873046898</v>
      </c>
    </row>
    <row r="1161" spans="1:3">
      <c r="A1161" t="s">
        <v>43</v>
      </c>
      <c r="B1161" t="str">
        <f>VLOOKUP(A1161,'muni data'!A:B,2)</f>
        <v>Cartago</v>
      </c>
      <c r="C1161">
        <v>884.06286621093795</v>
      </c>
    </row>
    <row r="1162" spans="1:3">
      <c r="A1162" t="s">
        <v>43</v>
      </c>
      <c r="B1162" t="str">
        <f>VLOOKUP(A1162,'muni data'!A:B,2)</f>
        <v>Cartago</v>
      </c>
      <c r="C1162">
        <v>2650.82397460938</v>
      </c>
    </row>
    <row r="1163" spans="1:3">
      <c r="A1163" t="s">
        <v>43</v>
      </c>
      <c r="B1163" t="str">
        <f>VLOOKUP(A1163,'muni data'!A:B,2)</f>
        <v>Cartago</v>
      </c>
      <c r="C1163">
        <v>884.04791259765602</v>
      </c>
    </row>
    <row r="1164" spans="1:3">
      <c r="A1164" t="s">
        <v>43</v>
      </c>
      <c r="B1164" t="str">
        <f>VLOOKUP(A1164,'muni data'!A:B,2)</f>
        <v>Cartago</v>
      </c>
      <c r="C1164">
        <v>117.45855712890599</v>
      </c>
    </row>
    <row r="1165" spans="1:3">
      <c r="A1165" t="s">
        <v>43</v>
      </c>
      <c r="B1165" t="str">
        <f>VLOOKUP(A1165,'muni data'!A:B,2)</f>
        <v>Cartago</v>
      </c>
      <c r="C1165">
        <v>884.0673828125</v>
      </c>
    </row>
    <row r="1166" spans="1:3">
      <c r="A1166" t="s">
        <v>43</v>
      </c>
      <c r="B1166" t="str">
        <f>VLOOKUP(A1166,'muni data'!A:B,2)</f>
        <v>Cartago</v>
      </c>
      <c r="C1166">
        <v>4416.9716796875</v>
      </c>
    </row>
    <row r="1167" spans="1:3">
      <c r="A1167" t="s">
        <v>43</v>
      </c>
      <c r="B1167" t="str">
        <f>VLOOKUP(A1167,'muni data'!A:B,2)</f>
        <v>Cartago</v>
      </c>
      <c r="C1167">
        <v>1767.4505004882801</v>
      </c>
    </row>
    <row r="1168" spans="1:3">
      <c r="A1168" t="s">
        <v>43</v>
      </c>
      <c r="B1168" t="str">
        <f>VLOOKUP(A1168,'muni data'!A:B,2)</f>
        <v>Cartago</v>
      </c>
      <c r="C1168">
        <v>884.054443359375</v>
      </c>
    </row>
    <row r="1169" spans="1:3">
      <c r="A1169" t="s">
        <v>43</v>
      </c>
      <c r="B1169" t="str">
        <f>VLOOKUP(A1169,'muni data'!A:B,2)</f>
        <v>Cartago</v>
      </c>
      <c r="C1169">
        <v>884.05450439453102</v>
      </c>
    </row>
    <row r="1170" spans="1:3">
      <c r="A1170" t="s">
        <v>43</v>
      </c>
      <c r="B1170" t="str">
        <f>VLOOKUP(A1170,'muni data'!A:B,2)</f>
        <v>Cartago</v>
      </c>
      <c r="C1170">
        <v>884.06921386718795</v>
      </c>
    </row>
    <row r="1171" spans="1:3">
      <c r="A1171" t="s">
        <v>43</v>
      </c>
      <c r="B1171" t="str">
        <f>VLOOKUP(A1171,'muni data'!A:B,2)</f>
        <v>Cartago</v>
      </c>
      <c r="C1171">
        <v>884.07409667968795</v>
      </c>
    </row>
    <row r="1172" spans="1:3">
      <c r="A1172" t="s">
        <v>43</v>
      </c>
      <c r="B1172" t="str">
        <f>VLOOKUP(A1172,'muni data'!A:B,2)</f>
        <v>Cartago</v>
      </c>
      <c r="C1172">
        <v>884.07434082031295</v>
      </c>
    </row>
    <row r="1173" spans="1:3">
      <c r="A1173" t="s">
        <v>43</v>
      </c>
      <c r="B1173" t="str">
        <f>VLOOKUP(A1173,'muni data'!A:B,2)</f>
        <v>Cartago</v>
      </c>
      <c r="C1173">
        <v>884.07586669921898</v>
      </c>
    </row>
    <row r="1174" spans="1:3">
      <c r="A1174" t="s">
        <v>43</v>
      </c>
      <c r="B1174" t="str">
        <f>VLOOKUP(A1174,'muni data'!A:B,2)</f>
        <v>Cartago</v>
      </c>
      <c r="C1174">
        <v>1767.5107421875</v>
      </c>
    </row>
    <row r="1175" spans="1:3">
      <c r="A1175" t="s">
        <v>43</v>
      </c>
      <c r="B1175" t="str">
        <f>VLOOKUP(A1175,'muni data'!A:B,2)</f>
        <v>Cartago</v>
      </c>
      <c r="C1175">
        <v>884.08386230468795</v>
      </c>
    </row>
    <row r="1176" spans="1:3">
      <c r="A1176" t="s">
        <v>43</v>
      </c>
      <c r="B1176" t="str">
        <f>VLOOKUP(A1176,'muni data'!A:B,2)</f>
        <v>Cartago</v>
      </c>
      <c r="C1176">
        <v>884.08459472656295</v>
      </c>
    </row>
    <row r="1177" spans="1:3">
      <c r="A1177" t="s">
        <v>43</v>
      </c>
      <c r="B1177" t="str">
        <f>VLOOKUP(A1177,'muni data'!A:B,2)</f>
        <v>Cartago</v>
      </c>
      <c r="C1177">
        <v>884.08581542968795</v>
      </c>
    </row>
    <row r="1178" spans="1:3">
      <c r="A1178" t="s">
        <v>43</v>
      </c>
      <c r="B1178" t="str">
        <f>VLOOKUP(A1178,'muni data'!A:B,2)</f>
        <v>Cartago</v>
      </c>
      <c r="C1178">
        <v>1767.51623535156</v>
      </c>
    </row>
    <row r="1179" spans="1:3">
      <c r="A1179" t="s">
        <v>43</v>
      </c>
      <c r="B1179" t="str">
        <f>VLOOKUP(A1179,'muni data'!A:B,2)</f>
        <v>Cartago</v>
      </c>
      <c r="C1179">
        <v>1767.5510864257801</v>
      </c>
    </row>
    <row r="1180" spans="1:3">
      <c r="A1180" t="s">
        <v>43</v>
      </c>
      <c r="B1180" t="str">
        <f>VLOOKUP(A1180,'muni data'!A:B,2)</f>
        <v>Cartago</v>
      </c>
      <c r="C1180">
        <v>884.10809326171898</v>
      </c>
    </row>
    <row r="1181" spans="1:3">
      <c r="A1181" t="s">
        <v>43</v>
      </c>
      <c r="B1181" t="str">
        <f>VLOOKUP(A1181,'muni data'!A:B,2)</f>
        <v>Cartago</v>
      </c>
      <c r="C1181">
        <v>884.09368896484398</v>
      </c>
    </row>
    <row r="1182" spans="1:3">
      <c r="A1182" t="s">
        <v>43</v>
      </c>
      <c r="B1182" t="str">
        <f>VLOOKUP(A1182,'muni data'!A:B,2)</f>
        <v>Cartago</v>
      </c>
      <c r="C1182">
        <v>884.08935546875</v>
      </c>
    </row>
    <row r="1183" spans="1:3">
      <c r="A1183" t="s">
        <v>43</v>
      </c>
      <c r="B1183" t="str">
        <f>VLOOKUP(A1183,'muni data'!A:B,2)</f>
        <v>Cartago</v>
      </c>
      <c r="C1183">
        <v>884.09661865234398</v>
      </c>
    </row>
    <row r="1184" spans="1:3">
      <c r="A1184" t="s">
        <v>43</v>
      </c>
      <c r="B1184" t="str">
        <f>VLOOKUP(A1184,'muni data'!A:B,2)</f>
        <v>Cartago</v>
      </c>
      <c r="C1184">
        <v>884.09777832031295</v>
      </c>
    </row>
    <row r="1185" spans="1:3">
      <c r="A1185" t="s">
        <v>43</v>
      </c>
      <c r="B1185" t="str">
        <f>VLOOKUP(A1185,'muni data'!A:B,2)</f>
        <v>Cartago</v>
      </c>
      <c r="C1185">
        <v>884.10504150390602</v>
      </c>
    </row>
    <row r="1186" spans="1:3">
      <c r="A1186" t="s">
        <v>43</v>
      </c>
      <c r="B1186" t="str">
        <f>VLOOKUP(A1186,'muni data'!A:B,2)</f>
        <v>Cartago</v>
      </c>
      <c r="C1186">
        <v>1767.5568237304699</v>
      </c>
    </row>
    <row r="1187" spans="1:3">
      <c r="A1187" t="s">
        <v>43</v>
      </c>
      <c r="B1187" t="str">
        <f>VLOOKUP(A1187,'muni data'!A:B,2)</f>
        <v>Cartago</v>
      </c>
      <c r="C1187">
        <v>16780.538452148401</v>
      </c>
    </row>
    <row r="1188" spans="1:3">
      <c r="A1188" t="s">
        <v>43</v>
      </c>
      <c r="B1188" t="str">
        <f>VLOOKUP(A1188,'muni data'!A:B,2)</f>
        <v>Cartago</v>
      </c>
      <c r="C1188">
        <v>884.12530517578102</v>
      </c>
    </row>
    <row r="1189" spans="1:3">
      <c r="A1189" t="s">
        <v>43</v>
      </c>
      <c r="B1189" t="str">
        <f>VLOOKUP(A1189,'muni data'!A:B,2)</f>
        <v>Cartago</v>
      </c>
      <c r="C1189">
        <v>884.1123046875</v>
      </c>
    </row>
    <row r="1190" spans="1:3">
      <c r="A1190" t="s">
        <v>43</v>
      </c>
      <c r="B1190" t="str">
        <f>VLOOKUP(A1190,'muni data'!A:B,2)</f>
        <v>Cartago</v>
      </c>
      <c r="C1190">
        <v>30914.427917480501</v>
      </c>
    </row>
    <row r="1191" spans="1:3">
      <c r="A1191" t="s">
        <v>43</v>
      </c>
      <c r="B1191" t="str">
        <f>VLOOKUP(A1191,'muni data'!A:B,2)</f>
        <v>Cartago</v>
      </c>
      <c r="C1191">
        <v>4417.3097534179697</v>
      </c>
    </row>
    <row r="1192" spans="1:3">
      <c r="A1192" t="s">
        <v>43</v>
      </c>
      <c r="B1192" t="str">
        <f>VLOOKUP(A1192,'muni data'!A:B,2)</f>
        <v>Cartago</v>
      </c>
      <c r="C1192">
        <v>884.11956787109398</v>
      </c>
    </row>
    <row r="1193" spans="1:3">
      <c r="A1193" t="s">
        <v>43</v>
      </c>
      <c r="B1193" t="str">
        <f>VLOOKUP(A1193,'muni data'!A:B,2)</f>
        <v>Cartago</v>
      </c>
      <c r="C1193">
        <v>1767.6748046875</v>
      </c>
    </row>
    <row r="1194" spans="1:3">
      <c r="A1194" t="s">
        <v>43</v>
      </c>
      <c r="B1194" t="str">
        <f>VLOOKUP(A1194,'muni data'!A:B,2)</f>
        <v>Cartago</v>
      </c>
      <c r="C1194">
        <v>1767.5824584960901</v>
      </c>
    </row>
    <row r="1195" spans="1:3">
      <c r="A1195" t="s">
        <v>43</v>
      </c>
      <c r="B1195" t="str">
        <f>VLOOKUP(A1195,'muni data'!A:B,2)</f>
        <v>Cartago</v>
      </c>
      <c r="C1195">
        <v>884.16345214843795</v>
      </c>
    </row>
    <row r="1196" spans="1:3">
      <c r="A1196" t="s">
        <v>43</v>
      </c>
      <c r="B1196" t="str">
        <f>VLOOKUP(A1196,'muni data'!A:B,2)</f>
        <v>Cartago</v>
      </c>
      <c r="C1196">
        <v>884.11218261718795</v>
      </c>
    </row>
    <row r="1197" spans="1:3">
      <c r="A1197" t="s">
        <v>43</v>
      </c>
      <c r="B1197" t="str">
        <f>VLOOKUP(A1197,'muni data'!A:B,2)</f>
        <v>Cartago</v>
      </c>
      <c r="C1197">
        <v>45921.965637207002</v>
      </c>
    </row>
    <row r="1198" spans="1:3">
      <c r="A1198" t="s">
        <v>43</v>
      </c>
      <c r="B1198" t="str">
        <f>VLOOKUP(A1198,'muni data'!A:B,2)</f>
        <v>Cartago</v>
      </c>
      <c r="C1198">
        <v>22079.078247070302</v>
      </c>
    </row>
    <row r="1199" spans="1:3">
      <c r="A1199" t="s">
        <v>43</v>
      </c>
      <c r="B1199" t="str">
        <f>VLOOKUP(A1199,'muni data'!A:B,2)</f>
        <v>Cartago</v>
      </c>
      <c r="C1199">
        <v>8834.0929565429706</v>
      </c>
    </row>
    <row r="1200" spans="1:3">
      <c r="A1200" t="s">
        <v>43</v>
      </c>
      <c r="B1200" t="str">
        <f>VLOOKUP(A1200,'muni data'!A:B,2)</f>
        <v>Cartago</v>
      </c>
      <c r="C1200">
        <v>884.116943359375</v>
      </c>
    </row>
    <row r="1201" spans="1:3">
      <c r="A1201" t="s">
        <v>43</v>
      </c>
      <c r="B1201" t="str">
        <f>VLOOKUP(A1201,'muni data'!A:B,2)</f>
        <v>Cartago</v>
      </c>
      <c r="C1201">
        <v>17664.36328125</v>
      </c>
    </row>
    <row r="1202" spans="1:3">
      <c r="A1202" t="s">
        <v>43</v>
      </c>
      <c r="B1202" t="str">
        <f>VLOOKUP(A1202,'muni data'!A:B,2)</f>
        <v>Cartago</v>
      </c>
      <c r="C1202">
        <v>10599.830566406299</v>
      </c>
    </row>
    <row r="1203" spans="1:3">
      <c r="A1203" t="s">
        <v>43</v>
      </c>
      <c r="B1203" t="str">
        <f>VLOOKUP(A1203,'muni data'!A:B,2)</f>
        <v>Cartago</v>
      </c>
      <c r="C1203">
        <v>5301.4246826171902</v>
      </c>
    </row>
    <row r="1204" spans="1:3">
      <c r="A1204" t="s">
        <v>43</v>
      </c>
      <c r="B1204" t="str">
        <f>VLOOKUP(A1204,'muni data'!A:B,2)</f>
        <v>Cartago</v>
      </c>
      <c r="C1204">
        <v>884.14758300781295</v>
      </c>
    </row>
    <row r="1205" spans="1:3">
      <c r="A1205" t="s">
        <v>43</v>
      </c>
      <c r="B1205" t="str">
        <f>VLOOKUP(A1205,'muni data'!A:B,2)</f>
        <v>Cartago</v>
      </c>
      <c r="C1205">
        <v>884.16101074218795</v>
      </c>
    </row>
    <row r="1206" spans="1:3">
      <c r="A1206" t="s">
        <v>43</v>
      </c>
      <c r="B1206" t="str">
        <f>VLOOKUP(A1206,'muni data'!A:B,2)</f>
        <v>Cartago</v>
      </c>
      <c r="C1206">
        <v>884.11480712890602</v>
      </c>
    </row>
    <row r="1207" spans="1:3">
      <c r="A1207" t="s">
        <v>43</v>
      </c>
      <c r="B1207" t="str">
        <f>VLOOKUP(A1207,'muni data'!A:B,2)</f>
        <v>Cartago</v>
      </c>
      <c r="C1207">
        <v>15898.5518188477</v>
      </c>
    </row>
    <row r="1208" spans="1:3">
      <c r="A1208" t="s">
        <v>43</v>
      </c>
      <c r="B1208" t="str">
        <f>VLOOKUP(A1208,'muni data'!A:B,2)</f>
        <v>Cartago</v>
      </c>
      <c r="C1208">
        <v>884.14099121093795</v>
      </c>
    </row>
    <row r="1209" spans="1:3">
      <c r="A1209" t="s">
        <v>43</v>
      </c>
      <c r="B1209" t="str">
        <f>VLOOKUP(A1209,'muni data'!A:B,2)</f>
        <v>Cartago</v>
      </c>
      <c r="C1209">
        <v>884.16314697265602</v>
      </c>
    </row>
    <row r="1210" spans="1:3">
      <c r="A1210" t="s">
        <v>43</v>
      </c>
      <c r="B1210" t="str">
        <f>VLOOKUP(A1210,'muni data'!A:B,2)</f>
        <v>Cartago</v>
      </c>
      <c r="C1210">
        <v>4417.3791503906295</v>
      </c>
    </row>
    <row r="1211" spans="1:3">
      <c r="A1211" t="s">
        <v>43</v>
      </c>
      <c r="B1211" t="str">
        <f>VLOOKUP(A1211,'muni data'!A:B,2)</f>
        <v>Cartago</v>
      </c>
      <c r="C1211">
        <v>884.13018798828102</v>
      </c>
    </row>
    <row r="1212" spans="1:3">
      <c r="A1212" t="s">
        <v>43</v>
      </c>
      <c r="B1212" t="str">
        <f>VLOOKUP(A1212,'muni data'!A:B,2)</f>
        <v>Cartago</v>
      </c>
      <c r="C1212">
        <v>10599.8778686523</v>
      </c>
    </row>
    <row r="1213" spans="1:3">
      <c r="A1213" t="s">
        <v>43</v>
      </c>
      <c r="B1213" t="str">
        <f>VLOOKUP(A1213,'muni data'!A:B,2)</f>
        <v>Cartago</v>
      </c>
      <c r="C1213">
        <v>7067.8350219726599</v>
      </c>
    </row>
    <row r="1214" spans="1:3">
      <c r="A1214" t="s">
        <v>43</v>
      </c>
      <c r="B1214" t="str">
        <f>VLOOKUP(A1214,'muni data'!A:B,2)</f>
        <v>Cartago</v>
      </c>
      <c r="C1214">
        <v>1767.6520385742199</v>
      </c>
    </row>
    <row r="1215" spans="1:3">
      <c r="A1215" t="s">
        <v>43</v>
      </c>
      <c r="B1215" t="str">
        <f>VLOOKUP(A1215,'muni data'!A:B,2)</f>
        <v>Cartago</v>
      </c>
      <c r="C1215">
        <v>884.12493896484398</v>
      </c>
    </row>
    <row r="1216" spans="1:3">
      <c r="A1216" t="s">
        <v>43</v>
      </c>
      <c r="B1216" t="str">
        <f>VLOOKUP(A1216,'muni data'!A:B,2)</f>
        <v>Cartago</v>
      </c>
      <c r="C1216">
        <v>884.16564941406295</v>
      </c>
    </row>
    <row r="1217" spans="1:3">
      <c r="A1217" t="s">
        <v>43</v>
      </c>
      <c r="B1217" t="str">
        <f>VLOOKUP(A1217,'muni data'!A:B,2)</f>
        <v>Cartago</v>
      </c>
      <c r="C1217">
        <v>15901.889343261701</v>
      </c>
    </row>
    <row r="1218" spans="1:3">
      <c r="A1218" t="s">
        <v>43</v>
      </c>
      <c r="B1218" t="str">
        <f>VLOOKUP(A1218,'muni data'!A:B,2)</f>
        <v>Cartago</v>
      </c>
      <c r="C1218">
        <v>6185.0826416015598</v>
      </c>
    </row>
    <row r="1219" spans="1:3">
      <c r="A1219" t="s">
        <v>43</v>
      </c>
      <c r="B1219" t="str">
        <f>VLOOKUP(A1219,'muni data'!A:B,2)</f>
        <v>Cartago</v>
      </c>
      <c r="C1219">
        <v>884.16607666015602</v>
      </c>
    </row>
    <row r="1220" spans="1:3">
      <c r="A1220" t="s">
        <v>43</v>
      </c>
      <c r="B1220" t="str">
        <f>VLOOKUP(A1220,'muni data'!A:B,2)</f>
        <v>Cartago</v>
      </c>
      <c r="C1220">
        <v>5300.3132934570303</v>
      </c>
    </row>
    <row r="1221" spans="1:3">
      <c r="A1221" t="s">
        <v>43</v>
      </c>
      <c r="B1221" t="str">
        <f>VLOOKUP(A1221,'muni data'!A:B,2)</f>
        <v>Cartago</v>
      </c>
      <c r="C1221">
        <v>1767.7090454101599</v>
      </c>
    </row>
    <row r="1222" spans="1:3">
      <c r="A1222" t="s">
        <v>43</v>
      </c>
      <c r="B1222" t="str">
        <f>VLOOKUP(A1222,'muni data'!A:B,2)</f>
        <v>Cartago</v>
      </c>
      <c r="C1222">
        <v>2651.23510742188</v>
      </c>
    </row>
    <row r="1223" spans="1:3">
      <c r="A1223" t="s">
        <v>43</v>
      </c>
      <c r="B1223" t="str">
        <f>VLOOKUP(A1223,'muni data'!A:B,2)</f>
        <v>Cartago</v>
      </c>
      <c r="C1223">
        <v>884.14483642578102</v>
      </c>
    </row>
    <row r="1224" spans="1:3">
      <c r="A1224" t="s">
        <v>43</v>
      </c>
      <c r="B1224" t="str">
        <f>VLOOKUP(A1224,'muni data'!A:B,2)</f>
        <v>Cartago</v>
      </c>
      <c r="C1224">
        <v>884.13409423828102</v>
      </c>
    </row>
    <row r="1225" spans="1:3">
      <c r="A1225" t="s">
        <v>43</v>
      </c>
      <c r="B1225" t="str">
        <f>VLOOKUP(A1225,'muni data'!A:B,2)</f>
        <v>Cartago</v>
      </c>
      <c r="C1225">
        <v>884.13830566406295</v>
      </c>
    </row>
    <row r="1226" spans="1:3">
      <c r="A1226" t="s">
        <v>43</v>
      </c>
      <c r="B1226" t="str">
        <f>VLOOKUP(A1226,'muni data'!A:B,2)</f>
        <v>Cartago</v>
      </c>
      <c r="C1226">
        <v>884.17669677734398</v>
      </c>
    </row>
    <row r="1227" spans="1:3">
      <c r="A1227" t="s">
        <v>43</v>
      </c>
      <c r="B1227" t="str">
        <f>VLOOKUP(A1227,'muni data'!A:B,2)</f>
        <v>Cartago</v>
      </c>
      <c r="C1227">
        <v>884.18035888671898</v>
      </c>
    </row>
    <row r="1228" spans="1:3">
      <c r="A1228" t="s">
        <v>43</v>
      </c>
      <c r="B1228" t="str">
        <f>VLOOKUP(A1228,'muni data'!A:B,2)</f>
        <v>Cartago</v>
      </c>
      <c r="C1228">
        <v>12365.634460449201</v>
      </c>
    </row>
    <row r="1229" spans="1:3">
      <c r="A1229" t="s">
        <v>43</v>
      </c>
      <c r="B1229" t="str">
        <f>VLOOKUP(A1229,'muni data'!A:B,2)</f>
        <v>Cartago</v>
      </c>
      <c r="C1229">
        <v>1767.64855957031</v>
      </c>
    </row>
    <row r="1230" spans="1:3">
      <c r="A1230" t="s">
        <v>43</v>
      </c>
      <c r="B1230" t="str">
        <f>VLOOKUP(A1230,'muni data'!A:B,2)</f>
        <v>Cartago</v>
      </c>
      <c r="C1230">
        <v>884.16223144531295</v>
      </c>
    </row>
    <row r="1231" spans="1:3">
      <c r="A1231" t="s">
        <v>43</v>
      </c>
      <c r="B1231" t="str">
        <f>VLOOKUP(A1231,'muni data'!A:B,2)</f>
        <v>Cartago</v>
      </c>
      <c r="C1231">
        <v>4418.2233276367197</v>
      </c>
    </row>
    <row r="1232" spans="1:3">
      <c r="A1232" t="s">
        <v>43</v>
      </c>
      <c r="B1232" t="str">
        <f>VLOOKUP(A1232,'muni data'!A:B,2)</f>
        <v>Cartago</v>
      </c>
      <c r="C1232">
        <v>5301.1065063476599</v>
      </c>
    </row>
    <row r="1233" spans="1:3">
      <c r="A1233" t="s">
        <v>43</v>
      </c>
      <c r="B1233" t="str">
        <f>VLOOKUP(A1233,'muni data'!A:B,2)</f>
        <v>Cartago</v>
      </c>
      <c r="C1233">
        <v>13249.908203125</v>
      </c>
    </row>
    <row r="1234" spans="1:3">
      <c r="A1234" t="s">
        <v>43</v>
      </c>
      <c r="B1234" t="str">
        <f>VLOOKUP(A1234,'muni data'!A:B,2)</f>
        <v>Cartago</v>
      </c>
      <c r="C1234">
        <v>10599.435852050799</v>
      </c>
    </row>
    <row r="1235" spans="1:3">
      <c r="A1235" t="s">
        <v>43</v>
      </c>
      <c r="B1235" t="str">
        <f>VLOOKUP(A1235,'muni data'!A:B,2)</f>
        <v>Cartago</v>
      </c>
      <c r="C1235">
        <v>884.15930175781295</v>
      </c>
    </row>
    <row r="1236" spans="1:3">
      <c r="A1236" t="s">
        <v>43</v>
      </c>
      <c r="B1236" t="str">
        <f>VLOOKUP(A1236,'muni data'!A:B,2)</f>
        <v>Cartago</v>
      </c>
      <c r="C1236">
        <v>884.16064453125</v>
      </c>
    </row>
    <row r="1237" spans="1:3">
      <c r="A1237" t="s">
        <v>43</v>
      </c>
      <c r="B1237" t="str">
        <f>VLOOKUP(A1237,'muni data'!A:B,2)</f>
        <v>Cartago</v>
      </c>
      <c r="C1237">
        <v>1767.69689941406</v>
      </c>
    </row>
    <row r="1238" spans="1:3">
      <c r="A1238" t="s">
        <v>43</v>
      </c>
      <c r="B1238" t="str">
        <f>VLOOKUP(A1238,'muni data'!A:B,2)</f>
        <v>Cartago</v>
      </c>
      <c r="C1238">
        <v>1767.6654663085901</v>
      </c>
    </row>
    <row r="1239" spans="1:3">
      <c r="A1239" t="s">
        <v>43</v>
      </c>
      <c r="B1239" t="str">
        <f>VLOOKUP(A1239,'muni data'!A:B,2)</f>
        <v>Cartago</v>
      </c>
      <c r="C1239">
        <v>6464.8400878906295</v>
      </c>
    </row>
    <row r="1240" spans="1:3">
      <c r="A1240" t="s">
        <v>43</v>
      </c>
      <c r="B1240" t="str">
        <f>VLOOKUP(A1240,'muni data'!A:B,2)</f>
        <v>Cartago</v>
      </c>
      <c r="C1240">
        <v>884.13055419921898</v>
      </c>
    </row>
    <row r="1241" spans="1:3">
      <c r="A1241" t="s">
        <v>43</v>
      </c>
      <c r="B1241" t="str">
        <f>VLOOKUP(A1241,'muni data'!A:B,2)</f>
        <v>Cartago</v>
      </c>
      <c r="C1241">
        <v>884.15277099609398</v>
      </c>
    </row>
    <row r="1242" spans="1:3">
      <c r="A1242" t="s">
        <v>43</v>
      </c>
      <c r="B1242" t="str">
        <f>VLOOKUP(A1242,'muni data'!A:B,2)</f>
        <v>Cartago</v>
      </c>
      <c r="C1242">
        <v>884.18280029296898</v>
      </c>
    </row>
    <row r="1243" spans="1:3">
      <c r="A1243" t="s">
        <v>43</v>
      </c>
      <c r="B1243" t="str">
        <f>VLOOKUP(A1243,'muni data'!A:B,2)</f>
        <v>Cartago</v>
      </c>
      <c r="C1243">
        <v>28264.858886718801</v>
      </c>
    </row>
    <row r="1244" spans="1:3">
      <c r="A1244" t="s">
        <v>43</v>
      </c>
      <c r="B1244" t="str">
        <f>VLOOKUP(A1244,'muni data'!A:B,2)</f>
        <v>Cartago</v>
      </c>
      <c r="C1244">
        <v>5301.5617065429697</v>
      </c>
    </row>
    <row r="1245" spans="1:3">
      <c r="A1245" t="s">
        <v>43</v>
      </c>
      <c r="B1245" t="str">
        <f>VLOOKUP(A1245,'muni data'!A:B,2)</f>
        <v>Cartago</v>
      </c>
      <c r="C1245">
        <v>2651.2445678710901</v>
      </c>
    </row>
    <row r="1246" spans="1:3">
      <c r="A1246" t="s">
        <v>43</v>
      </c>
      <c r="B1246" t="str">
        <f>VLOOKUP(A1246,'muni data'!A:B,2)</f>
        <v>Cartago</v>
      </c>
      <c r="C1246">
        <v>884.13970947265602</v>
      </c>
    </row>
    <row r="1247" spans="1:3">
      <c r="A1247" t="s">
        <v>43</v>
      </c>
      <c r="B1247" t="str">
        <f>VLOOKUP(A1247,'muni data'!A:B,2)</f>
        <v>Cartago</v>
      </c>
      <c r="C1247">
        <v>3534.05224609375</v>
      </c>
    </row>
    <row r="1248" spans="1:3">
      <c r="A1248" t="s">
        <v>43</v>
      </c>
      <c r="B1248" t="str">
        <f>VLOOKUP(A1248,'muni data'!A:B,2)</f>
        <v>Cartago</v>
      </c>
      <c r="C1248">
        <v>884.1708984375</v>
      </c>
    </row>
    <row r="1249" spans="1:3">
      <c r="A1249" t="s">
        <v>43</v>
      </c>
      <c r="B1249" t="str">
        <f>VLOOKUP(A1249,'muni data'!A:B,2)</f>
        <v>Cartago</v>
      </c>
      <c r="C1249">
        <v>884.13165283203102</v>
      </c>
    </row>
    <row r="1250" spans="1:3">
      <c r="A1250" t="s">
        <v>43</v>
      </c>
      <c r="B1250" t="str">
        <f>VLOOKUP(A1250,'muni data'!A:B,2)</f>
        <v>Cartago</v>
      </c>
      <c r="C1250">
        <v>14131.9479980469</v>
      </c>
    </row>
    <row r="1251" spans="1:3">
      <c r="A1251" t="s">
        <v>43</v>
      </c>
      <c r="B1251" t="str">
        <f>VLOOKUP(A1251,'muni data'!A:B,2)</f>
        <v>Cartago</v>
      </c>
      <c r="C1251">
        <v>1767.7030639648401</v>
      </c>
    </row>
    <row r="1252" spans="1:3">
      <c r="A1252" t="s">
        <v>43</v>
      </c>
      <c r="B1252" t="str">
        <f>VLOOKUP(A1252,'muni data'!A:B,2)</f>
        <v>Cartago</v>
      </c>
      <c r="C1252">
        <v>3534.80517578125</v>
      </c>
    </row>
    <row r="1253" spans="1:3">
      <c r="A1253" t="s">
        <v>43</v>
      </c>
      <c r="B1253" t="str">
        <f>VLOOKUP(A1253,'muni data'!A:B,2)</f>
        <v>Cartago</v>
      </c>
      <c r="C1253">
        <v>3534.14013671875</v>
      </c>
    </row>
    <row r="1254" spans="1:3">
      <c r="A1254" t="s">
        <v>43</v>
      </c>
      <c r="B1254" t="str">
        <f>VLOOKUP(A1254,'muni data'!A:B,2)</f>
        <v>Cartago</v>
      </c>
      <c r="C1254">
        <v>884.19909667968795</v>
      </c>
    </row>
    <row r="1255" spans="1:3">
      <c r="A1255" t="s">
        <v>43</v>
      </c>
      <c r="B1255" t="str">
        <f>VLOOKUP(A1255,'muni data'!A:B,2)</f>
        <v>Cartago</v>
      </c>
      <c r="C1255">
        <v>1767.73364257813</v>
      </c>
    </row>
    <row r="1256" spans="1:3">
      <c r="A1256" t="s">
        <v>43</v>
      </c>
      <c r="B1256" t="str">
        <f>VLOOKUP(A1256,'muni data'!A:B,2)</f>
        <v>Cartago</v>
      </c>
      <c r="C1256">
        <v>2651.27221679688</v>
      </c>
    </row>
    <row r="1257" spans="1:3">
      <c r="A1257" t="s">
        <v>43</v>
      </c>
      <c r="B1257" t="str">
        <f>VLOOKUP(A1257,'muni data'!A:B,2)</f>
        <v>Cartago</v>
      </c>
      <c r="C1257">
        <v>65348.899291992202</v>
      </c>
    </row>
    <row r="1258" spans="1:3">
      <c r="A1258" t="s">
        <v>43</v>
      </c>
      <c r="B1258" t="str">
        <f>VLOOKUP(A1258,'muni data'!A:B,2)</f>
        <v>Cartago</v>
      </c>
      <c r="C1258">
        <v>884.1728515625</v>
      </c>
    </row>
    <row r="1259" spans="1:3">
      <c r="A1259" t="s">
        <v>43</v>
      </c>
      <c r="B1259" t="str">
        <f>VLOOKUP(A1259,'muni data'!A:B,2)</f>
        <v>Cartago</v>
      </c>
      <c r="C1259">
        <v>12367.6364746094</v>
      </c>
    </row>
    <row r="1260" spans="1:3">
      <c r="A1260" t="s">
        <v>43</v>
      </c>
      <c r="B1260" t="str">
        <f>VLOOKUP(A1260,'muni data'!A:B,2)</f>
        <v>Cartago</v>
      </c>
      <c r="C1260">
        <v>16780.400268554698</v>
      </c>
    </row>
    <row r="1261" spans="1:3">
      <c r="A1261" t="s">
        <v>43</v>
      </c>
      <c r="B1261" t="str">
        <f>VLOOKUP(A1261,'muni data'!A:B,2)</f>
        <v>Cartago</v>
      </c>
      <c r="C1261">
        <v>2651.2178955078102</v>
      </c>
    </row>
    <row r="1262" spans="1:3">
      <c r="A1262" t="s">
        <v>43</v>
      </c>
      <c r="B1262" t="str">
        <f>VLOOKUP(A1262,'muni data'!A:B,2)</f>
        <v>Cartago</v>
      </c>
      <c r="C1262">
        <v>884.14440917968795</v>
      </c>
    </row>
    <row r="1263" spans="1:3">
      <c r="A1263" t="s">
        <v>43</v>
      </c>
      <c r="B1263" t="str">
        <f>VLOOKUP(A1263,'muni data'!A:B,2)</f>
        <v>Cartago</v>
      </c>
      <c r="C1263">
        <v>369960.61480712902</v>
      </c>
    </row>
    <row r="1264" spans="1:3">
      <c r="A1264" t="s">
        <v>43</v>
      </c>
      <c r="B1264" t="str">
        <f>VLOOKUP(A1264,'muni data'!A:B,2)</f>
        <v>Cartago</v>
      </c>
      <c r="C1264">
        <v>4418.2415771484402</v>
      </c>
    </row>
    <row r="1265" spans="1:3">
      <c r="A1265" t="s">
        <v>43</v>
      </c>
      <c r="B1265" t="str">
        <f>VLOOKUP(A1265,'muni data'!A:B,2)</f>
        <v>Cartago</v>
      </c>
      <c r="C1265">
        <v>15015.5958862305</v>
      </c>
    </row>
    <row r="1266" spans="1:3">
      <c r="A1266" t="s">
        <v>43</v>
      </c>
      <c r="B1266" t="str">
        <f>VLOOKUP(A1266,'muni data'!A:B,2)</f>
        <v>Cartago</v>
      </c>
      <c r="C1266">
        <v>24732.0606079102</v>
      </c>
    </row>
    <row r="1267" spans="1:3">
      <c r="A1267" t="s">
        <v>43</v>
      </c>
      <c r="B1267" t="str">
        <f>VLOOKUP(A1267,'muni data'!A:B,2)</f>
        <v>Cartago</v>
      </c>
      <c r="C1267">
        <v>884.20397949218795</v>
      </c>
    </row>
    <row r="1268" spans="1:3">
      <c r="A1268" t="s">
        <v>43</v>
      </c>
      <c r="B1268" t="str">
        <f>VLOOKUP(A1268,'muni data'!A:B,2)</f>
        <v>Cartago</v>
      </c>
      <c r="C1268">
        <v>884.14990234375</v>
      </c>
    </row>
    <row r="1269" spans="1:3">
      <c r="A1269" t="s">
        <v>43</v>
      </c>
      <c r="B1269" t="str">
        <f>VLOOKUP(A1269,'muni data'!A:B,2)</f>
        <v>Cartago</v>
      </c>
      <c r="C1269">
        <v>4418.14013671875</v>
      </c>
    </row>
    <row r="1270" spans="1:3">
      <c r="A1270" t="s">
        <v>43</v>
      </c>
      <c r="B1270" t="str">
        <f>VLOOKUP(A1270,'muni data'!A:B,2)</f>
        <v>Cartago</v>
      </c>
      <c r="C1270">
        <v>1767.6954956054699</v>
      </c>
    </row>
    <row r="1271" spans="1:3">
      <c r="A1271" t="s">
        <v>43</v>
      </c>
      <c r="B1271" t="str">
        <f>VLOOKUP(A1271,'muni data'!A:B,2)</f>
        <v>Cartago</v>
      </c>
      <c r="C1271">
        <v>36.6610717773438</v>
      </c>
    </row>
    <row r="1272" spans="1:3">
      <c r="A1272" t="s">
        <v>43</v>
      </c>
      <c r="B1272" t="str">
        <f>VLOOKUP(A1272,'muni data'!A:B,2)</f>
        <v>Cartago</v>
      </c>
      <c r="C1272">
        <v>884.15539550781295</v>
      </c>
    </row>
    <row r="1273" spans="1:3">
      <c r="A1273" t="s">
        <v>43</v>
      </c>
      <c r="B1273" t="str">
        <f>VLOOKUP(A1273,'muni data'!A:B,2)</f>
        <v>Cartago</v>
      </c>
      <c r="C1273">
        <v>2651.21557617188</v>
      </c>
    </row>
    <row r="1274" spans="1:3">
      <c r="A1274" t="s">
        <v>43</v>
      </c>
      <c r="B1274" t="str">
        <f>VLOOKUP(A1274,'muni data'!A:B,2)</f>
        <v>Cartago</v>
      </c>
      <c r="C1274">
        <v>884.15655517578102</v>
      </c>
    </row>
    <row r="1275" spans="1:3">
      <c r="A1275" t="s">
        <v>43</v>
      </c>
      <c r="B1275" t="str">
        <f>VLOOKUP(A1275,'muni data'!A:B,2)</f>
        <v>Cartago</v>
      </c>
      <c r="C1275">
        <v>1767.6683959960901</v>
      </c>
    </row>
    <row r="1276" spans="1:3">
      <c r="A1276" t="s">
        <v>43</v>
      </c>
      <c r="B1276" t="str">
        <f>VLOOKUP(A1276,'muni data'!A:B,2)</f>
        <v>Cartago</v>
      </c>
      <c r="C1276">
        <v>884.15582275390602</v>
      </c>
    </row>
    <row r="1277" spans="1:3">
      <c r="A1277" t="s">
        <v>43</v>
      </c>
      <c r="B1277" t="str">
        <f>VLOOKUP(A1277,'muni data'!A:B,2)</f>
        <v>Cartago</v>
      </c>
      <c r="C1277">
        <v>884.2109375</v>
      </c>
    </row>
    <row r="1278" spans="1:3">
      <c r="A1278" t="s">
        <v>43</v>
      </c>
      <c r="B1278" t="str">
        <f>VLOOKUP(A1278,'muni data'!A:B,2)</f>
        <v>Cartago</v>
      </c>
      <c r="C1278">
        <v>884.15863037109398</v>
      </c>
    </row>
    <row r="1279" spans="1:3">
      <c r="A1279" t="s">
        <v>43</v>
      </c>
      <c r="B1279" t="str">
        <f>VLOOKUP(A1279,'muni data'!A:B,2)</f>
        <v>Cartago</v>
      </c>
      <c r="C1279">
        <v>5300.3918457031295</v>
      </c>
    </row>
    <row r="1280" spans="1:3">
      <c r="A1280" t="s">
        <v>43</v>
      </c>
      <c r="B1280" t="str">
        <f>VLOOKUP(A1280,'muni data'!A:B,2)</f>
        <v>Cartago</v>
      </c>
      <c r="C1280">
        <v>884.1455078125</v>
      </c>
    </row>
    <row r="1281" spans="1:3">
      <c r="A1281" t="s">
        <v>43</v>
      </c>
      <c r="B1281" t="str">
        <f>VLOOKUP(A1281,'muni data'!A:B,2)</f>
        <v>Cartago</v>
      </c>
      <c r="C1281">
        <v>884.21575927734398</v>
      </c>
    </row>
    <row r="1282" spans="1:3">
      <c r="A1282" t="s">
        <v>43</v>
      </c>
      <c r="B1282" t="str">
        <f>VLOOKUP(A1282,'muni data'!A:B,2)</f>
        <v>Cartago</v>
      </c>
      <c r="C1282">
        <v>884.17620849609398</v>
      </c>
    </row>
    <row r="1283" spans="1:3">
      <c r="A1283" t="s">
        <v>43</v>
      </c>
      <c r="B1283" t="str">
        <f>VLOOKUP(A1283,'muni data'!A:B,2)</f>
        <v>Cartago</v>
      </c>
      <c r="C1283">
        <v>32676.7998046875</v>
      </c>
    </row>
    <row r="1284" spans="1:3">
      <c r="A1284" t="s">
        <v>43</v>
      </c>
      <c r="B1284" t="str">
        <f>VLOOKUP(A1284,'muni data'!A:B,2)</f>
        <v>Cartago</v>
      </c>
      <c r="C1284">
        <v>12366.024719238299</v>
      </c>
    </row>
    <row r="1285" spans="1:3">
      <c r="A1285" t="s">
        <v>43</v>
      </c>
      <c r="B1285" t="str">
        <f>VLOOKUP(A1285,'muni data'!A:B,2)</f>
        <v>Cartago</v>
      </c>
      <c r="C1285">
        <v>5301.7695922851599</v>
      </c>
    </row>
    <row r="1286" spans="1:3">
      <c r="A1286" t="s">
        <v>43</v>
      </c>
      <c r="B1286" t="str">
        <f>VLOOKUP(A1286,'muni data'!A:B,2)</f>
        <v>Cartago</v>
      </c>
      <c r="C1286">
        <v>884.17822265625</v>
      </c>
    </row>
    <row r="1287" spans="1:3">
      <c r="A1287" t="s">
        <v>43</v>
      </c>
      <c r="B1287" t="str">
        <f>VLOOKUP(A1287,'muni data'!A:B,2)</f>
        <v>Cartago</v>
      </c>
      <c r="C1287">
        <v>884.21643066406295</v>
      </c>
    </row>
    <row r="1288" spans="1:3">
      <c r="A1288" t="s">
        <v>43</v>
      </c>
      <c r="B1288" t="str">
        <f>VLOOKUP(A1288,'muni data'!A:B,2)</f>
        <v>Cartago</v>
      </c>
      <c r="C1288">
        <v>3534.9026489257799</v>
      </c>
    </row>
    <row r="1289" spans="1:3">
      <c r="A1289" t="s">
        <v>43</v>
      </c>
      <c r="B1289" t="str">
        <f>VLOOKUP(A1289,'muni data'!A:B,2)</f>
        <v>Cartago</v>
      </c>
      <c r="C1289">
        <v>1767.7794799804699</v>
      </c>
    </row>
    <row r="1290" spans="1:3">
      <c r="A1290" t="s">
        <v>43</v>
      </c>
      <c r="B1290" t="str">
        <f>VLOOKUP(A1290,'muni data'!A:B,2)</f>
        <v>Cartago</v>
      </c>
      <c r="C1290">
        <v>1767.7138061523401</v>
      </c>
    </row>
    <row r="1291" spans="1:3">
      <c r="A1291" t="s">
        <v>43</v>
      </c>
      <c r="B1291" t="str">
        <f>VLOOKUP(A1291,'muni data'!A:B,2)</f>
        <v>Cartago</v>
      </c>
      <c r="C1291">
        <v>884.21820068359398</v>
      </c>
    </row>
    <row r="1292" spans="1:3">
      <c r="A1292" t="s">
        <v>43</v>
      </c>
      <c r="B1292" t="str">
        <f>VLOOKUP(A1292,'muni data'!A:B,2)</f>
        <v>Cartago</v>
      </c>
      <c r="C1292">
        <v>12959.232910156299</v>
      </c>
    </row>
    <row r="1293" spans="1:3">
      <c r="A1293" t="s">
        <v>43</v>
      </c>
      <c r="B1293" t="str">
        <f>VLOOKUP(A1293,'muni data'!A:B,2)</f>
        <v>Cartago</v>
      </c>
      <c r="C1293">
        <v>27379.040344238299</v>
      </c>
    </row>
    <row r="1294" spans="1:3">
      <c r="A1294" t="s">
        <v>43</v>
      </c>
      <c r="B1294" t="str">
        <f>VLOOKUP(A1294,'muni data'!A:B,2)</f>
        <v>Cartago</v>
      </c>
      <c r="C1294">
        <v>3534.7508544921898</v>
      </c>
    </row>
    <row r="1295" spans="1:3">
      <c r="A1295" t="s">
        <v>43</v>
      </c>
      <c r="B1295" t="str">
        <f>VLOOKUP(A1295,'muni data'!A:B,2)</f>
        <v>Cartago</v>
      </c>
      <c r="C1295">
        <v>2651.1671142578102</v>
      </c>
    </row>
    <row r="1296" spans="1:3">
      <c r="A1296" t="s">
        <v>43</v>
      </c>
      <c r="B1296" t="str">
        <f>VLOOKUP(A1296,'muni data'!A:B,2)</f>
        <v>Cartago</v>
      </c>
      <c r="C1296">
        <v>1767.53198242188</v>
      </c>
    </row>
    <row r="1297" spans="1:3">
      <c r="A1297" t="s">
        <v>43</v>
      </c>
      <c r="B1297" t="str">
        <f>VLOOKUP(A1297,'muni data'!A:B,2)</f>
        <v>Cartago</v>
      </c>
      <c r="C1297">
        <v>3534.0297241210901</v>
      </c>
    </row>
    <row r="1298" spans="1:3">
      <c r="A1298" t="s">
        <v>43</v>
      </c>
      <c r="B1298" t="str">
        <f>VLOOKUP(A1298,'muni data'!A:B,2)</f>
        <v>Cartago</v>
      </c>
      <c r="C1298">
        <v>1767.75231933594</v>
      </c>
    </row>
    <row r="1299" spans="1:3">
      <c r="A1299" t="s">
        <v>43</v>
      </c>
      <c r="B1299" t="str">
        <f>VLOOKUP(A1299,'muni data'!A:B,2)</f>
        <v>Cartago</v>
      </c>
      <c r="C1299">
        <v>2651.2206420898401</v>
      </c>
    </row>
    <row r="1300" spans="1:3">
      <c r="A1300" t="s">
        <v>43</v>
      </c>
      <c r="B1300" t="str">
        <f>VLOOKUP(A1300,'muni data'!A:B,2)</f>
        <v>Cartago</v>
      </c>
      <c r="C1300">
        <v>11484.7861938477</v>
      </c>
    </row>
    <row r="1301" spans="1:3">
      <c r="A1301" t="s">
        <v>43</v>
      </c>
      <c r="B1301" t="str">
        <f>VLOOKUP(A1301,'muni data'!A:B,2)</f>
        <v>Cartago</v>
      </c>
      <c r="C1301">
        <v>4418.4849243164099</v>
      </c>
    </row>
    <row r="1302" spans="1:3">
      <c r="A1302" t="s">
        <v>43</v>
      </c>
      <c r="B1302" t="str">
        <f>VLOOKUP(A1302,'muni data'!A:B,2)</f>
        <v>Cartago</v>
      </c>
      <c r="C1302">
        <v>884.13287353515602</v>
      </c>
    </row>
    <row r="1303" spans="1:3">
      <c r="A1303" t="s">
        <v>43</v>
      </c>
      <c r="B1303" t="str">
        <f>VLOOKUP(A1303,'muni data'!A:B,2)</f>
        <v>Cartago</v>
      </c>
      <c r="C1303">
        <v>11483.0732421875</v>
      </c>
    </row>
    <row r="1304" spans="1:3">
      <c r="A1304" t="s">
        <v>43</v>
      </c>
      <c r="B1304" t="str">
        <f>VLOOKUP(A1304,'muni data'!A:B,2)</f>
        <v>Cartago</v>
      </c>
      <c r="C1304">
        <v>2651.0623168945299</v>
      </c>
    </row>
    <row r="1305" spans="1:3">
      <c r="A1305" t="s">
        <v>43</v>
      </c>
      <c r="B1305" t="str">
        <f>VLOOKUP(A1305,'muni data'!A:B,2)</f>
        <v>Cartago</v>
      </c>
      <c r="C1305">
        <v>884.18597412109398</v>
      </c>
    </row>
    <row r="1306" spans="1:3">
      <c r="A1306" t="s">
        <v>43</v>
      </c>
      <c r="B1306" t="str">
        <f>VLOOKUP(A1306,'muni data'!A:B,2)</f>
        <v>Cartago</v>
      </c>
      <c r="C1306">
        <v>884.203125</v>
      </c>
    </row>
    <row r="1307" spans="1:3">
      <c r="A1307" t="s">
        <v>43</v>
      </c>
      <c r="B1307" t="str">
        <f>VLOOKUP(A1307,'muni data'!A:B,2)</f>
        <v>Cartago</v>
      </c>
      <c r="C1307">
        <v>884.23114013671898</v>
      </c>
    </row>
    <row r="1308" spans="1:3">
      <c r="A1308" t="s">
        <v>43</v>
      </c>
      <c r="B1308" t="str">
        <f>VLOOKUP(A1308,'muni data'!A:B,2)</f>
        <v>Cartago</v>
      </c>
      <c r="C1308">
        <v>884.13726806640602</v>
      </c>
    </row>
    <row r="1309" spans="1:3">
      <c r="A1309" t="s">
        <v>43</v>
      </c>
      <c r="B1309" t="str">
        <f>VLOOKUP(A1309,'muni data'!A:B,2)</f>
        <v>Cartago</v>
      </c>
      <c r="C1309">
        <v>58283.293762207002</v>
      </c>
    </row>
    <row r="1310" spans="1:3">
      <c r="A1310" t="s">
        <v>43</v>
      </c>
      <c r="B1310" t="str">
        <f>VLOOKUP(A1310,'muni data'!A:B,2)</f>
        <v>Cartago</v>
      </c>
      <c r="C1310">
        <v>21200.0253295898</v>
      </c>
    </row>
    <row r="1311" spans="1:3">
      <c r="A1311" t="s">
        <v>43</v>
      </c>
      <c r="B1311" t="str">
        <f>VLOOKUP(A1311,'muni data'!A:B,2)</f>
        <v>Cartago</v>
      </c>
      <c r="C1311">
        <v>7447.8255004882803</v>
      </c>
    </row>
    <row r="1312" spans="1:3">
      <c r="A1312" t="s">
        <v>43</v>
      </c>
      <c r="B1312" t="str">
        <f>VLOOKUP(A1312,'muni data'!A:B,2)</f>
        <v>Cartago</v>
      </c>
      <c r="C1312">
        <v>15897.9865112305</v>
      </c>
    </row>
    <row r="1313" spans="1:3">
      <c r="A1313" t="s">
        <v>43</v>
      </c>
      <c r="B1313" t="str">
        <f>VLOOKUP(A1313,'muni data'!A:B,2)</f>
        <v>Cartago</v>
      </c>
      <c r="C1313">
        <v>8833.3714599609393</v>
      </c>
    </row>
    <row r="1314" spans="1:3">
      <c r="A1314" t="s">
        <v>43</v>
      </c>
      <c r="B1314" t="str">
        <f>VLOOKUP(A1314,'muni data'!A:B,2)</f>
        <v>Cartago</v>
      </c>
      <c r="C1314">
        <v>1767.7830200195301</v>
      </c>
    </row>
    <row r="1315" spans="1:3">
      <c r="A1315" t="s">
        <v>43</v>
      </c>
      <c r="B1315" t="str">
        <f>VLOOKUP(A1315,'muni data'!A:B,2)</f>
        <v>Cartago</v>
      </c>
      <c r="C1315">
        <v>884.15301513671898</v>
      </c>
    </row>
    <row r="1316" spans="1:3">
      <c r="A1316" t="s">
        <v>43</v>
      </c>
      <c r="B1316" t="str">
        <f>VLOOKUP(A1316,'muni data'!A:B,2)</f>
        <v>Cartago</v>
      </c>
      <c r="C1316">
        <v>1767.67053222656</v>
      </c>
    </row>
    <row r="1317" spans="1:3">
      <c r="A1317" t="s">
        <v>43</v>
      </c>
      <c r="B1317" t="str">
        <f>VLOOKUP(A1317,'muni data'!A:B,2)</f>
        <v>Cartago</v>
      </c>
      <c r="C1317">
        <v>3534.8204345703102</v>
      </c>
    </row>
    <row r="1318" spans="1:3">
      <c r="A1318" t="s">
        <v>43</v>
      </c>
      <c r="B1318" t="str">
        <f>VLOOKUP(A1318,'muni data'!A:B,2)</f>
        <v>Cartago</v>
      </c>
      <c r="C1318">
        <v>1767.7443237304699</v>
      </c>
    </row>
    <row r="1319" spans="1:3">
      <c r="A1319" t="s">
        <v>43</v>
      </c>
      <c r="B1319" t="str">
        <f>VLOOKUP(A1319,'muni data'!A:B,2)</f>
        <v>Cartago</v>
      </c>
      <c r="C1319">
        <v>1767.76892089844</v>
      </c>
    </row>
    <row r="1320" spans="1:3">
      <c r="A1320" t="s">
        <v>43</v>
      </c>
      <c r="B1320" t="str">
        <f>VLOOKUP(A1320,'muni data'!A:B,2)</f>
        <v>Cartago</v>
      </c>
      <c r="C1320">
        <v>1767.79150390625</v>
      </c>
    </row>
    <row r="1321" spans="1:3">
      <c r="A1321" t="s">
        <v>43</v>
      </c>
      <c r="B1321" t="str">
        <f>VLOOKUP(A1321,'muni data'!A:B,2)</f>
        <v>Cartago</v>
      </c>
      <c r="C1321">
        <v>1767.80676269531</v>
      </c>
    </row>
    <row r="1322" spans="1:3">
      <c r="A1322" t="s">
        <v>43</v>
      </c>
      <c r="B1322" t="str">
        <f>VLOOKUP(A1322,'muni data'!A:B,2)</f>
        <v>Cartago</v>
      </c>
      <c r="C1322">
        <v>884.158447265625</v>
      </c>
    </row>
    <row r="1323" spans="1:3">
      <c r="A1323" t="s">
        <v>43</v>
      </c>
      <c r="B1323" t="str">
        <f>VLOOKUP(A1323,'muni data'!A:B,2)</f>
        <v>Cartago</v>
      </c>
      <c r="C1323">
        <v>3534.6734619140602</v>
      </c>
    </row>
    <row r="1324" spans="1:3">
      <c r="A1324" t="s">
        <v>43</v>
      </c>
      <c r="B1324" t="str">
        <f>VLOOKUP(A1324,'muni data'!A:B,2)</f>
        <v>Cartago</v>
      </c>
      <c r="C1324">
        <v>1767.72412109375</v>
      </c>
    </row>
    <row r="1325" spans="1:3">
      <c r="A1325" t="s">
        <v>43</v>
      </c>
      <c r="B1325" t="str">
        <f>VLOOKUP(A1325,'muni data'!A:B,2)</f>
        <v>Cartago</v>
      </c>
      <c r="C1325">
        <v>884.23492431640602</v>
      </c>
    </row>
    <row r="1326" spans="1:3">
      <c r="A1326" t="s">
        <v>43</v>
      </c>
      <c r="B1326" t="str">
        <f>VLOOKUP(A1326,'muni data'!A:B,2)</f>
        <v>Cartago</v>
      </c>
      <c r="C1326">
        <v>11.36767578125</v>
      </c>
    </row>
    <row r="1327" spans="1:3">
      <c r="A1327" t="s">
        <v>43</v>
      </c>
      <c r="B1327" t="str">
        <f>VLOOKUP(A1327,'muni data'!A:B,2)</f>
        <v>Cartago</v>
      </c>
      <c r="C1327">
        <v>884.16247558593795</v>
      </c>
    </row>
    <row r="1328" spans="1:3">
      <c r="A1328" t="s">
        <v>43</v>
      </c>
      <c r="B1328" t="str">
        <f>VLOOKUP(A1328,'muni data'!A:B,2)</f>
        <v>Cartago</v>
      </c>
      <c r="C1328">
        <v>884.16662597656295</v>
      </c>
    </row>
    <row r="1329" spans="1:3">
      <c r="A1329" t="s">
        <v>43</v>
      </c>
      <c r="B1329" t="str">
        <f>VLOOKUP(A1329,'muni data'!A:B,2)</f>
        <v>Cartago</v>
      </c>
      <c r="C1329">
        <v>3534.8297119140602</v>
      </c>
    </row>
    <row r="1330" spans="1:3">
      <c r="A1330" t="s">
        <v>43</v>
      </c>
      <c r="B1330" t="str">
        <f>VLOOKUP(A1330,'muni data'!A:B,2)</f>
        <v>Cartago</v>
      </c>
      <c r="C1330">
        <v>884.22155761718795</v>
      </c>
    </row>
    <row r="1331" spans="1:3">
      <c r="A1331" t="s">
        <v>43</v>
      </c>
      <c r="B1331" t="str">
        <f>VLOOKUP(A1331,'muni data'!A:B,2)</f>
        <v>Cartago</v>
      </c>
      <c r="C1331">
        <v>5300.7791137695303</v>
      </c>
    </row>
    <row r="1332" spans="1:3">
      <c r="A1332" t="s">
        <v>43</v>
      </c>
      <c r="B1332" t="str">
        <f>VLOOKUP(A1332,'muni data'!A:B,2)</f>
        <v>Cartago</v>
      </c>
      <c r="C1332">
        <v>17665.520874023401</v>
      </c>
    </row>
    <row r="1333" spans="1:3">
      <c r="A1333" t="s">
        <v>43</v>
      </c>
      <c r="B1333" t="str">
        <f>VLOOKUP(A1333,'muni data'!A:B,2)</f>
        <v>Cartago</v>
      </c>
      <c r="C1333">
        <v>1767.74304199219</v>
      </c>
    </row>
    <row r="1334" spans="1:3">
      <c r="A1334" t="s">
        <v>43</v>
      </c>
      <c r="B1334" t="str">
        <f>VLOOKUP(A1334,'muni data'!A:B,2)</f>
        <v>Cartago</v>
      </c>
      <c r="C1334">
        <v>2651.2945556640602</v>
      </c>
    </row>
    <row r="1335" spans="1:3">
      <c r="A1335" t="s">
        <v>43</v>
      </c>
      <c r="B1335" t="str">
        <f>VLOOKUP(A1335,'muni data'!A:B,2)</f>
        <v>Cartago</v>
      </c>
      <c r="C1335">
        <v>3534.8577880859398</v>
      </c>
    </row>
    <row r="1336" spans="1:3">
      <c r="A1336" t="s">
        <v>43</v>
      </c>
      <c r="B1336" t="str">
        <f>VLOOKUP(A1336,'muni data'!A:B,2)</f>
        <v>Cartago</v>
      </c>
      <c r="C1336">
        <v>884.22747802734398</v>
      </c>
    </row>
    <row r="1337" spans="1:3">
      <c r="A1337" t="s">
        <v>43</v>
      </c>
      <c r="B1337" t="str">
        <f>VLOOKUP(A1337,'muni data'!A:B,2)</f>
        <v>Cartago</v>
      </c>
      <c r="C1337">
        <v>884.24188232421898</v>
      </c>
    </row>
    <row r="1338" spans="1:3">
      <c r="A1338" t="s">
        <v>43</v>
      </c>
      <c r="B1338" t="str">
        <f>VLOOKUP(A1338,'muni data'!A:B,2)</f>
        <v>Cartago</v>
      </c>
      <c r="C1338">
        <v>7067.8636474609402</v>
      </c>
    </row>
    <row r="1339" spans="1:3">
      <c r="A1339" t="s">
        <v>43</v>
      </c>
      <c r="B1339" t="str">
        <f>VLOOKUP(A1339,'muni data'!A:B,2)</f>
        <v>Cartago</v>
      </c>
      <c r="C1339">
        <v>3534.8757934570299</v>
      </c>
    </row>
    <row r="1340" spans="1:3">
      <c r="A1340" t="s">
        <v>43</v>
      </c>
      <c r="B1340" t="str">
        <f>VLOOKUP(A1340,'muni data'!A:B,2)</f>
        <v>Cartago</v>
      </c>
      <c r="C1340">
        <v>1767.8358764648401</v>
      </c>
    </row>
    <row r="1341" spans="1:3">
      <c r="A1341" t="s">
        <v>43</v>
      </c>
      <c r="B1341" t="str">
        <f>VLOOKUP(A1341,'muni data'!A:B,2)</f>
        <v>Cartago</v>
      </c>
      <c r="C1341">
        <v>884.15478515625</v>
      </c>
    </row>
    <row r="1342" spans="1:3">
      <c r="A1342" t="s">
        <v>43</v>
      </c>
      <c r="B1342" t="str">
        <f>VLOOKUP(A1342,'muni data'!A:B,2)</f>
        <v>Cartago</v>
      </c>
      <c r="C1342">
        <v>7951.5375366210901</v>
      </c>
    </row>
    <row r="1343" spans="1:3">
      <c r="A1343" t="s">
        <v>43</v>
      </c>
      <c r="B1343" t="str">
        <f>VLOOKUP(A1343,'muni data'!A:B,2)</f>
        <v>Cartago</v>
      </c>
      <c r="C1343">
        <v>884.19708251953102</v>
      </c>
    </row>
    <row r="1344" spans="1:3">
      <c r="A1344" t="s">
        <v>43</v>
      </c>
      <c r="B1344" t="str">
        <f>VLOOKUP(A1344,'muni data'!A:B,2)</f>
        <v>Cartago</v>
      </c>
      <c r="C1344">
        <v>85668.109252929702</v>
      </c>
    </row>
    <row r="1345" spans="1:3">
      <c r="A1345" t="s">
        <v>43</v>
      </c>
      <c r="B1345" t="str">
        <f>VLOOKUP(A1345,'muni data'!A:B,2)</f>
        <v>Cartago</v>
      </c>
      <c r="C1345">
        <v>884.22357177734398</v>
      </c>
    </row>
    <row r="1346" spans="1:3">
      <c r="A1346" t="s">
        <v>43</v>
      </c>
      <c r="B1346" t="str">
        <f>VLOOKUP(A1346,'muni data'!A:B,2)</f>
        <v>Cartago</v>
      </c>
      <c r="C1346">
        <v>117.531372070313</v>
      </c>
    </row>
    <row r="1347" spans="1:3">
      <c r="A1347" t="s">
        <v>43</v>
      </c>
      <c r="B1347" t="str">
        <f>VLOOKUP(A1347,'muni data'!A:B,2)</f>
        <v>Cartago</v>
      </c>
      <c r="C1347">
        <v>22963.273559570302</v>
      </c>
    </row>
    <row r="1348" spans="1:3">
      <c r="A1348" t="s">
        <v>43</v>
      </c>
      <c r="B1348" t="str">
        <f>VLOOKUP(A1348,'muni data'!A:B,2)</f>
        <v>Cartago</v>
      </c>
      <c r="C1348">
        <v>87236.3047485352</v>
      </c>
    </row>
    <row r="1349" spans="1:3">
      <c r="A1349" t="s">
        <v>43</v>
      </c>
      <c r="B1349" t="str">
        <f>VLOOKUP(A1349,'muni data'!A:B,2)</f>
        <v>Cartago</v>
      </c>
      <c r="C1349">
        <v>884.23596191406295</v>
      </c>
    </row>
    <row r="1350" spans="1:3">
      <c r="A1350" t="s">
        <v>43</v>
      </c>
      <c r="B1350" t="str">
        <f>VLOOKUP(A1350,'muni data'!A:B,2)</f>
        <v>Cartago</v>
      </c>
      <c r="C1350">
        <v>1545.00073242188</v>
      </c>
    </row>
    <row r="1351" spans="1:3">
      <c r="A1351" t="s">
        <v>43</v>
      </c>
      <c r="B1351" t="str">
        <f>VLOOKUP(A1351,'muni data'!A:B,2)</f>
        <v>Cartago</v>
      </c>
      <c r="C1351">
        <v>884.23724365234398</v>
      </c>
    </row>
    <row r="1352" spans="1:3">
      <c r="A1352" t="s">
        <v>43</v>
      </c>
      <c r="B1352" t="str">
        <f>VLOOKUP(A1352,'muni data'!A:B,2)</f>
        <v>Cartago</v>
      </c>
      <c r="C1352">
        <v>884.23840332031295</v>
      </c>
    </row>
    <row r="1353" spans="1:3">
      <c r="A1353" t="s">
        <v>43</v>
      </c>
      <c r="B1353" t="str">
        <f>VLOOKUP(A1353,'muni data'!A:B,2)</f>
        <v>Cartago</v>
      </c>
      <c r="C1353">
        <v>4418.6188354492197</v>
      </c>
    </row>
    <row r="1354" spans="1:3">
      <c r="A1354" t="s">
        <v>43</v>
      </c>
      <c r="B1354" t="str">
        <f>VLOOKUP(A1354,'muni data'!A:B,2)</f>
        <v>Cartago</v>
      </c>
      <c r="C1354">
        <v>11.7577514648438</v>
      </c>
    </row>
    <row r="1355" spans="1:3">
      <c r="A1355" t="s">
        <v>43</v>
      </c>
      <c r="B1355" t="str">
        <f>VLOOKUP(A1355,'muni data'!A:B,2)</f>
        <v>Cartago</v>
      </c>
      <c r="C1355">
        <v>1767.79150390625</v>
      </c>
    </row>
    <row r="1356" spans="1:3">
      <c r="A1356" t="s">
        <v>43</v>
      </c>
      <c r="B1356" t="str">
        <f>VLOOKUP(A1356,'muni data'!A:B,2)</f>
        <v>Cartago</v>
      </c>
      <c r="C1356">
        <v>1767.87219238281</v>
      </c>
    </row>
    <row r="1357" spans="1:3">
      <c r="A1357" t="s">
        <v>43</v>
      </c>
      <c r="B1357" t="str">
        <f>VLOOKUP(A1357,'muni data'!A:B,2)</f>
        <v>Cartago</v>
      </c>
      <c r="C1357">
        <v>1767.69311523438</v>
      </c>
    </row>
    <row r="1358" spans="1:3">
      <c r="A1358" t="s">
        <v>43</v>
      </c>
      <c r="B1358" t="str">
        <f>VLOOKUP(A1358,'muni data'!A:B,2)</f>
        <v>Cartago</v>
      </c>
      <c r="C1358">
        <v>884.2236328125</v>
      </c>
    </row>
    <row r="1359" spans="1:3">
      <c r="A1359" t="s">
        <v>43</v>
      </c>
      <c r="B1359" t="str">
        <f>VLOOKUP(A1359,'muni data'!A:B,2)</f>
        <v>Cartago</v>
      </c>
      <c r="C1359">
        <v>884.17578125</v>
      </c>
    </row>
    <row r="1360" spans="1:3">
      <c r="A1360" t="s">
        <v>43</v>
      </c>
      <c r="B1360" t="str">
        <f>VLOOKUP(A1360,'muni data'!A:B,2)</f>
        <v>Cartago</v>
      </c>
      <c r="C1360">
        <v>3535.09594726563</v>
      </c>
    </row>
    <row r="1361" spans="1:3">
      <c r="A1361" t="s">
        <v>43</v>
      </c>
      <c r="B1361" t="str">
        <f>VLOOKUP(A1361,'muni data'!A:B,2)</f>
        <v>Cartago</v>
      </c>
      <c r="C1361">
        <v>884.22540283203102</v>
      </c>
    </row>
    <row r="1362" spans="1:3">
      <c r="A1362" t="s">
        <v>43</v>
      </c>
      <c r="B1362" t="str">
        <f>VLOOKUP(A1362,'muni data'!A:B,2)</f>
        <v>Cartago</v>
      </c>
      <c r="C1362">
        <v>4418.7040405273401</v>
      </c>
    </row>
    <row r="1363" spans="1:3">
      <c r="A1363" t="s">
        <v>43</v>
      </c>
      <c r="B1363" t="str">
        <f>VLOOKUP(A1363,'muni data'!A:B,2)</f>
        <v>Cartago</v>
      </c>
      <c r="C1363">
        <v>884.17810058593795</v>
      </c>
    </row>
    <row r="1364" spans="1:3">
      <c r="A1364" t="s">
        <v>43</v>
      </c>
      <c r="B1364" t="str">
        <f>VLOOKUP(A1364,'muni data'!A:B,2)</f>
        <v>Cartago</v>
      </c>
      <c r="C1364">
        <v>57.5744018554688</v>
      </c>
    </row>
    <row r="1365" spans="1:3">
      <c r="A1365" t="s">
        <v>43</v>
      </c>
      <c r="B1365" t="str">
        <f>VLOOKUP(A1365,'muni data'!A:B,2)</f>
        <v>Cartago</v>
      </c>
      <c r="C1365">
        <v>884.22601318359398</v>
      </c>
    </row>
    <row r="1366" spans="1:3">
      <c r="A1366" t="s">
        <v>43</v>
      </c>
      <c r="B1366" t="str">
        <f>VLOOKUP(A1366,'muni data'!A:B,2)</f>
        <v>Cartago</v>
      </c>
      <c r="C1366">
        <v>2651.4746704101599</v>
      </c>
    </row>
    <row r="1367" spans="1:3">
      <c r="A1367" t="s">
        <v>43</v>
      </c>
      <c r="B1367" t="str">
        <f>VLOOKUP(A1367,'muni data'!A:B,2)</f>
        <v>Cartago</v>
      </c>
      <c r="C1367">
        <v>884.26281738281295</v>
      </c>
    </row>
    <row r="1368" spans="1:3">
      <c r="A1368" t="s">
        <v>43</v>
      </c>
      <c r="B1368" t="str">
        <f>VLOOKUP(A1368,'muni data'!A:B,2)</f>
        <v>Cartago</v>
      </c>
      <c r="C1368">
        <v>884.17816162109398</v>
      </c>
    </row>
    <row r="1369" spans="1:3">
      <c r="A1369" t="s">
        <v>43</v>
      </c>
      <c r="B1369" t="str">
        <f>VLOOKUP(A1369,'muni data'!A:B,2)</f>
        <v>Cartago</v>
      </c>
      <c r="C1369">
        <v>884.17962646484398</v>
      </c>
    </row>
    <row r="1370" spans="1:3">
      <c r="A1370" t="s">
        <v>43</v>
      </c>
      <c r="B1370" t="str">
        <f>VLOOKUP(A1370,'muni data'!A:B,2)</f>
        <v>Cartago</v>
      </c>
      <c r="C1370">
        <v>15901.141113281299</v>
      </c>
    </row>
    <row r="1371" spans="1:3">
      <c r="A1371" t="s">
        <v>43</v>
      </c>
      <c r="B1371" t="str">
        <f>VLOOKUP(A1371,'muni data'!A:B,2)</f>
        <v>Cartago</v>
      </c>
      <c r="C1371">
        <v>884.27142333984398</v>
      </c>
    </row>
    <row r="1372" spans="1:3">
      <c r="A1372" t="s">
        <v>43</v>
      </c>
      <c r="B1372" t="str">
        <f>VLOOKUP(A1372,'muni data'!A:B,2)</f>
        <v>Cartago</v>
      </c>
      <c r="C1372">
        <v>754.43029785156295</v>
      </c>
    </row>
    <row r="1373" spans="1:3">
      <c r="A1373" t="s">
        <v>43</v>
      </c>
      <c r="B1373" t="str">
        <f>VLOOKUP(A1373,'muni data'!A:B,2)</f>
        <v>Cartago</v>
      </c>
      <c r="C1373">
        <v>1387.12744140625</v>
      </c>
    </row>
    <row r="1374" spans="1:3">
      <c r="A1374" t="s">
        <v>43</v>
      </c>
      <c r="B1374" t="str">
        <f>VLOOKUP(A1374,'muni data'!A:B,2)</f>
        <v>Cartago</v>
      </c>
      <c r="C1374">
        <v>2651.2324829101599</v>
      </c>
    </row>
    <row r="1375" spans="1:3">
      <c r="A1375" t="s">
        <v>43</v>
      </c>
      <c r="B1375" t="str">
        <f>VLOOKUP(A1375,'muni data'!A:B,2)</f>
        <v>Cartago</v>
      </c>
      <c r="C1375">
        <v>2651.23803710938</v>
      </c>
    </row>
    <row r="1376" spans="1:3">
      <c r="A1376" t="s">
        <v>43</v>
      </c>
      <c r="B1376" t="str">
        <f>VLOOKUP(A1376,'muni data'!A:B,2)</f>
        <v>Cartago</v>
      </c>
      <c r="C1376">
        <v>95832.528991699204</v>
      </c>
    </row>
    <row r="1377" spans="1:3">
      <c r="A1377" t="s">
        <v>43</v>
      </c>
      <c r="B1377" t="str">
        <f>VLOOKUP(A1377,'muni data'!A:B,2)</f>
        <v>Cartago</v>
      </c>
      <c r="C1377">
        <v>1148.71350097656</v>
      </c>
    </row>
    <row r="1378" spans="1:3">
      <c r="A1378" t="s">
        <v>43</v>
      </c>
      <c r="B1378" t="str">
        <f>VLOOKUP(A1378,'muni data'!A:B,2)</f>
        <v>Cartago</v>
      </c>
      <c r="C1378">
        <v>1767.8851928710901</v>
      </c>
    </row>
    <row r="1379" spans="1:3">
      <c r="A1379" t="s">
        <v>43</v>
      </c>
      <c r="B1379" t="str">
        <f>VLOOKUP(A1379,'muni data'!A:B,2)</f>
        <v>Cartago</v>
      </c>
      <c r="C1379">
        <v>884.284912109375</v>
      </c>
    </row>
    <row r="1380" spans="1:3">
      <c r="A1380" t="s">
        <v>43</v>
      </c>
      <c r="B1380" t="str">
        <f>VLOOKUP(A1380,'muni data'!A:B,2)</f>
        <v>Cartago</v>
      </c>
      <c r="C1380">
        <v>884.28533935546898</v>
      </c>
    </row>
    <row r="1381" spans="1:3">
      <c r="A1381" t="s">
        <v>43</v>
      </c>
      <c r="B1381" t="str">
        <f>VLOOKUP(A1381,'muni data'!A:B,2)</f>
        <v>Cartago</v>
      </c>
      <c r="C1381">
        <v>884.17321777343795</v>
      </c>
    </row>
    <row r="1382" spans="1:3">
      <c r="A1382" t="s">
        <v>43</v>
      </c>
      <c r="B1382" t="str">
        <f>VLOOKUP(A1382,'muni data'!A:B,2)</f>
        <v>Cartago</v>
      </c>
      <c r="C1382">
        <v>5301.6412963867197</v>
      </c>
    </row>
    <row r="1383" spans="1:3">
      <c r="A1383" t="s">
        <v>43</v>
      </c>
      <c r="B1383" t="str">
        <f>VLOOKUP(A1383,'muni data'!A:B,2)</f>
        <v>Cartago</v>
      </c>
      <c r="C1383">
        <v>884.28106689453102</v>
      </c>
    </row>
    <row r="1384" spans="1:3">
      <c r="A1384" t="s">
        <v>43</v>
      </c>
      <c r="B1384" t="str">
        <f>VLOOKUP(A1384,'muni data'!A:B,2)</f>
        <v>Cartago</v>
      </c>
      <c r="C1384">
        <v>1767.6869506835901</v>
      </c>
    </row>
    <row r="1385" spans="1:3">
      <c r="A1385" t="s">
        <v>43</v>
      </c>
      <c r="B1385" t="str">
        <f>VLOOKUP(A1385,'muni data'!A:B,2)</f>
        <v>Cartago</v>
      </c>
      <c r="C1385">
        <v>884.272216796875</v>
      </c>
    </row>
    <row r="1386" spans="1:3">
      <c r="A1386" t="s">
        <v>43</v>
      </c>
      <c r="B1386" t="str">
        <f>VLOOKUP(A1386,'muni data'!A:B,2)</f>
        <v>Cartago</v>
      </c>
      <c r="C1386">
        <v>884.27337646484398</v>
      </c>
    </row>
    <row r="1387" spans="1:3">
      <c r="A1387" t="s">
        <v>43</v>
      </c>
      <c r="B1387" t="str">
        <f>VLOOKUP(A1387,'muni data'!A:B,2)</f>
        <v>Cartago</v>
      </c>
      <c r="C1387">
        <v>884.2861328125</v>
      </c>
    </row>
    <row r="1388" spans="1:3">
      <c r="A1388" t="s">
        <v>43</v>
      </c>
      <c r="B1388" t="str">
        <f>VLOOKUP(A1388,'muni data'!A:B,2)</f>
        <v>Cartago</v>
      </c>
      <c r="C1388">
        <v>884.26287841796898</v>
      </c>
    </row>
    <row r="1389" spans="1:3">
      <c r="A1389" t="s">
        <v>43</v>
      </c>
      <c r="B1389" t="str">
        <f>VLOOKUP(A1389,'muni data'!A:B,2)</f>
        <v>Cartago</v>
      </c>
      <c r="C1389">
        <v>884.27093505859398</v>
      </c>
    </row>
    <row r="1390" spans="1:3">
      <c r="A1390" t="s">
        <v>43</v>
      </c>
      <c r="B1390" t="str">
        <f>VLOOKUP(A1390,'muni data'!A:B,2)</f>
        <v>Cartago</v>
      </c>
      <c r="C1390">
        <v>13252.1735839844</v>
      </c>
    </row>
    <row r="1391" spans="1:3">
      <c r="A1391" t="s">
        <v>43</v>
      </c>
      <c r="B1391" t="str">
        <f>VLOOKUP(A1391,'muni data'!A:B,2)</f>
        <v>Cartago</v>
      </c>
      <c r="C1391">
        <v>884.28118896484398</v>
      </c>
    </row>
    <row r="1392" spans="1:3">
      <c r="A1392" t="s">
        <v>43</v>
      </c>
      <c r="B1392" t="str">
        <f>VLOOKUP(A1392,'muni data'!A:B,2)</f>
        <v>Cartago</v>
      </c>
      <c r="C1392">
        <v>20319.640014648401</v>
      </c>
    </row>
    <row r="1393" spans="1:3">
      <c r="A1393" t="s">
        <v>43</v>
      </c>
      <c r="B1393" t="str">
        <f>VLOOKUP(A1393,'muni data'!A:B,2)</f>
        <v>Cartago</v>
      </c>
      <c r="C1393">
        <v>17665.816772460901</v>
      </c>
    </row>
    <row r="1394" spans="1:3">
      <c r="A1394" t="s">
        <v>43</v>
      </c>
      <c r="B1394" t="str">
        <f>VLOOKUP(A1394,'muni data'!A:B,2)</f>
        <v>Cartago</v>
      </c>
      <c r="C1394">
        <v>7069.6315307617197</v>
      </c>
    </row>
    <row r="1395" spans="1:3">
      <c r="A1395" t="s">
        <v>43</v>
      </c>
      <c r="B1395" t="str">
        <f>VLOOKUP(A1395,'muni data'!A:B,2)</f>
        <v>Cartago</v>
      </c>
      <c r="C1395">
        <v>81251.5028686523</v>
      </c>
    </row>
    <row r="1396" spans="1:3">
      <c r="A1396" t="s">
        <v>43</v>
      </c>
      <c r="B1396" t="str">
        <f>VLOOKUP(A1396,'muni data'!A:B,2)</f>
        <v>Cartago</v>
      </c>
      <c r="C1396">
        <v>1767.90356445313</v>
      </c>
    </row>
    <row r="1397" spans="1:3">
      <c r="A1397" t="s">
        <v>43</v>
      </c>
      <c r="B1397" t="str">
        <f>VLOOKUP(A1397,'muni data'!A:B,2)</f>
        <v>Cartago</v>
      </c>
      <c r="C1397">
        <v>7950.0015869140598</v>
      </c>
    </row>
    <row r="1398" spans="1:3">
      <c r="A1398" t="s">
        <v>43</v>
      </c>
      <c r="B1398" t="str">
        <f>VLOOKUP(A1398,'muni data'!A:B,2)</f>
        <v>Cartago</v>
      </c>
      <c r="C1398">
        <v>35004.808837890603</v>
      </c>
    </row>
    <row r="1399" spans="1:3">
      <c r="A1399" t="s">
        <v>43</v>
      </c>
      <c r="B1399" t="str">
        <f>VLOOKUP(A1399,'muni data'!A:B,2)</f>
        <v>Cartago</v>
      </c>
      <c r="C1399">
        <v>884.28240966796898</v>
      </c>
    </row>
    <row r="1400" spans="1:3">
      <c r="A1400" t="s">
        <v>43</v>
      </c>
      <c r="B1400" t="str">
        <f>VLOOKUP(A1400,'muni data'!A:B,2)</f>
        <v>Cartago</v>
      </c>
      <c r="C1400">
        <v>884.24163818359398</v>
      </c>
    </row>
    <row r="1401" spans="1:3">
      <c r="A1401" t="s">
        <v>43</v>
      </c>
      <c r="B1401" t="str">
        <f>VLOOKUP(A1401,'muni data'!A:B,2)</f>
        <v>Cartago</v>
      </c>
      <c r="C1401">
        <v>884.27087402343795</v>
      </c>
    </row>
    <row r="1402" spans="1:3">
      <c r="A1402" t="s">
        <v>43</v>
      </c>
      <c r="B1402" t="str">
        <f>VLOOKUP(A1402,'muni data'!A:B,2)</f>
        <v>Cartago</v>
      </c>
      <c r="C1402">
        <v>884.28302001953102</v>
      </c>
    </row>
    <row r="1403" spans="1:3">
      <c r="A1403" t="s">
        <v>43</v>
      </c>
      <c r="B1403" t="str">
        <f>VLOOKUP(A1403,'muni data'!A:B,2)</f>
        <v>Cartago</v>
      </c>
      <c r="C1403">
        <v>822.45281982421898</v>
      </c>
    </row>
    <row r="1404" spans="1:3">
      <c r="A1404" t="s">
        <v>43</v>
      </c>
      <c r="B1404" t="str">
        <f>VLOOKUP(A1404,'muni data'!A:B,2)</f>
        <v>Cartago</v>
      </c>
      <c r="C1404">
        <v>884.241943359375</v>
      </c>
    </row>
    <row r="1405" spans="1:3">
      <c r="A1405" t="s">
        <v>43</v>
      </c>
      <c r="B1405" t="str">
        <f>VLOOKUP(A1405,'muni data'!A:B,2)</f>
        <v>Cartago</v>
      </c>
      <c r="C1405">
        <v>2651.4569091796898</v>
      </c>
    </row>
    <row r="1406" spans="1:3">
      <c r="A1406" t="s">
        <v>43</v>
      </c>
      <c r="B1406" t="str">
        <f>VLOOKUP(A1406,'muni data'!A:B,2)</f>
        <v>Cartago</v>
      </c>
      <c r="C1406">
        <v>884.260498046875</v>
      </c>
    </row>
    <row r="1407" spans="1:3">
      <c r="A1407" t="s">
        <v>43</v>
      </c>
      <c r="B1407" t="str">
        <f>VLOOKUP(A1407,'muni data'!A:B,2)</f>
        <v>Cartago</v>
      </c>
      <c r="C1407">
        <v>884.27325439453102</v>
      </c>
    </row>
    <row r="1408" spans="1:3">
      <c r="A1408" t="s">
        <v>43</v>
      </c>
      <c r="B1408" t="str">
        <f>VLOOKUP(A1408,'muni data'!A:B,2)</f>
        <v>Cartago</v>
      </c>
      <c r="C1408">
        <v>884.28131103515602</v>
      </c>
    </row>
    <row r="1409" spans="1:3">
      <c r="A1409" t="s">
        <v>43</v>
      </c>
      <c r="B1409" t="str">
        <f>VLOOKUP(A1409,'muni data'!A:B,2)</f>
        <v>Cartago</v>
      </c>
      <c r="C1409">
        <v>1767.8963012695301</v>
      </c>
    </row>
    <row r="1410" spans="1:3">
      <c r="A1410" t="s">
        <v>43</v>
      </c>
      <c r="B1410" t="str">
        <f>VLOOKUP(A1410,'muni data'!A:B,2)</f>
        <v>Cartago</v>
      </c>
      <c r="C1410">
        <v>884.290771484375</v>
      </c>
    </row>
    <row r="1411" spans="1:3">
      <c r="A1411" t="s">
        <v>43</v>
      </c>
      <c r="B1411" t="str">
        <f>VLOOKUP(A1411,'muni data'!A:B,2)</f>
        <v>Cartago</v>
      </c>
      <c r="C1411">
        <v>1767.9006958007801</v>
      </c>
    </row>
    <row r="1412" spans="1:3">
      <c r="A1412" t="s">
        <v>43</v>
      </c>
      <c r="B1412" t="str">
        <f>VLOOKUP(A1412,'muni data'!A:B,2)</f>
        <v>Cartago</v>
      </c>
      <c r="C1412">
        <v>884.28283691406295</v>
      </c>
    </row>
    <row r="1413" spans="1:3">
      <c r="A1413" t="s">
        <v>43</v>
      </c>
      <c r="B1413" t="str">
        <f>VLOOKUP(A1413,'muni data'!A:B,2)</f>
        <v>Cartago</v>
      </c>
      <c r="C1413">
        <v>225222.769287109</v>
      </c>
    </row>
    <row r="1414" spans="1:3">
      <c r="A1414" t="s">
        <v>43</v>
      </c>
      <c r="B1414" t="str">
        <f>VLOOKUP(A1414,'muni data'!A:B,2)</f>
        <v>Cartago</v>
      </c>
      <c r="C1414">
        <v>884.25256347656295</v>
      </c>
    </row>
    <row r="1415" spans="1:3">
      <c r="A1415" t="s">
        <v>43</v>
      </c>
      <c r="B1415" t="str">
        <f>VLOOKUP(A1415,'muni data'!A:B,2)</f>
        <v>Cartago</v>
      </c>
      <c r="C1415">
        <v>1767.869140625</v>
      </c>
    </row>
    <row r="1416" spans="1:3">
      <c r="A1416" t="s">
        <v>43</v>
      </c>
      <c r="B1416" t="str">
        <f>VLOOKUP(A1416,'muni data'!A:B,2)</f>
        <v>Cartago</v>
      </c>
      <c r="C1416">
        <v>884.25762939453102</v>
      </c>
    </row>
    <row r="1417" spans="1:3">
      <c r="A1417" t="s">
        <v>43</v>
      </c>
      <c r="B1417" t="str">
        <f>VLOOKUP(A1417,'muni data'!A:B,2)</f>
        <v>Cartago</v>
      </c>
      <c r="C1417">
        <v>6184.7138671875</v>
      </c>
    </row>
    <row r="1418" spans="1:3">
      <c r="A1418" t="s">
        <v>43</v>
      </c>
      <c r="B1418" t="str">
        <f>VLOOKUP(A1418,'muni data'!A:B,2)</f>
        <v>Cartago</v>
      </c>
      <c r="C1418">
        <v>884.14373779296898</v>
      </c>
    </row>
    <row r="1419" spans="1:3">
      <c r="A1419" t="s">
        <v>43</v>
      </c>
      <c r="B1419" t="str">
        <f>VLOOKUP(A1419,'muni data'!A:B,2)</f>
        <v>Cartago</v>
      </c>
      <c r="C1419">
        <v>884.14617919921898</v>
      </c>
    </row>
    <row r="1420" spans="1:3">
      <c r="A1420" t="s">
        <v>43</v>
      </c>
      <c r="B1420" t="str">
        <f>VLOOKUP(A1420,'muni data'!A:B,2)</f>
        <v>Cartago</v>
      </c>
      <c r="C1420">
        <v>2651.4658203125</v>
      </c>
    </row>
    <row r="1421" spans="1:3">
      <c r="A1421" t="s">
        <v>43</v>
      </c>
      <c r="B1421" t="str">
        <f>VLOOKUP(A1421,'muni data'!A:B,2)</f>
        <v>Cartago</v>
      </c>
      <c r="C1421">
        <v>7067.9199829101599</v>
      </c>
    </row>
    <row r="1422" spans="1:3">
      <c r="A1422" t="s">
        <v>43</v>
      </c>
      <c r="B1422" t="str">
        <f>VLOOKUP(A1422,'muni data'!A:B,2)</f>
        <v>Cartago</v>
      </c>
      <c r="C1422">
        <v>884.25231933593795</v>
      </c>
    </row>
    <row r="1423" spans="1:3">
      <c r="A1423" t="s">
        <v>43</v>
      </c>
      <c r="B1423" t="str">
        <f>VLOOKUP(A1423,'muni data'!A:B,2)</f>
        <v>Cartago</v>
      </c>
      <c r="C1423">
        <v>884.255615234375</v>
      </c>
    </row>
    <row r="1424" spans="1:3">
      <c r="A1424" t="s">
        <v>43</v>
      </c>
      <c r="B1424" t="str">
        <f>VLOOKUP(A1424,'muni data'!A:B,2)</f>
        <v>Cartago</v>
      </c>
      <c r="C1424">
        <v>5301.6579589843795</v>
      </c>
    </row>
    <row r="1425" spans="1:3">
      <c r="A1425" t="s">
        <v>43</v>
      </c>
      <c r="B1425" t="str">
        <f>VLOOKUP(A1425,'muni data'!A:B,2)</f>
        <v>Cartago</v>
      </c>
      <c r="C1425">
        <v>3535.1580810546898</v>
      </c>
    </row>
    <row r="1426" spans="1:3">
      <c r="A1426" t="s">
        <v>43</v>
      </c>
      <c r="B1426" t="str">
        <f>VLOOKUP(A1426,'muni data'!A:B,2)</f>
        <v>Cartago</v>
      </c>
      <c r="C1426">
        <v>1366158.7105102499</v>
      </c>
    </row>
    <row r="1427" spans="1:3">
      <c r="A1427" t="s">
        <v>43</v>
      </c>
      <c r="B1427" t="str">
        <f>VLOOKUP(A1427,'muni data'!A:B,2)</f>
        <v>Cartago</v>
      </c>
      <c r="C1427">
        <v>2651.5233154296898</v>
      </c>
    </row>
    <row r="1428" spans="1:3">
      <c r="A1428" t="s">
        <v>43</v>
      </c>
      <c r="B1428" t="str">
        <f>VLOOKUP(A1428,'muni data'!A:B,2)</f>
        <v>Cartago</v>
      </c>
      <c r="C1428">
        <v>1767.8710327148401</v>
      </c>
    </row>
    <row r="1429" spans="1:3">
      <c r="A1429" t="s">
        <v>43</v>
      </c>
      <c r="B1429" t="str">
        <f>VLOOKUP(A1429,'muni data'!A:B,2)</f>
        <v>Cartago</v>
      </c>
      <c r="C1429">
        <v>1767.9052124023401</v>
      </c>
    </row>
    <row r="1430" spans="1:3">
      <c r="A1430" t="s">
        <v>43</v>
      </c>
      <c r="B1430" t="str">
        <f>VLOOKUP(A1430,'muni data'!A:B,2)</f>
        <v>Cartago</v>
      </c>
      <c r="C1430">
        <v>3535.1381225585901</v>
      </c>
    </row>
    <row r="1431" spans="1:3">
      <c r="A1431" t="s">
        <v>43</v>
      </c>
      <c r="B1431" t="str">
        <f>VLOOKUP(A1431,'muni data'!A:B,2)</f>
        <v>Cartago</v>
      </c>
      <c r="C1431">
        <v>884.27947998046898</v>
      </c>
    </row>
    <row r="1432" spans="1:3">
      <c r="A1432" t="s">
        <v>43</v>
      </c>
      <c r="B1432" t="str">
        <f>VLOOKUP(A1432,'muni data'!A:B,2)</f>
        <v>Cartago</v>
      </c>
      <c r="C1432">
        <v>884.27478027343795</v>
      </c>
    </row>
    <row r="1433" spans="1:3">
      <c r="A1433" t="s">
        <v>43</v>
      </c>
      <c r="B1433" t="str">
        <f>VLOOKUP(A1433,'muni data'!A:B,2)</f>
        <v>Cartago</v>
      </c>
      <c r="C1433">
        <v>745.04040527343795</v>
      </c>
    </row>
    <row r="1434" spans="1:3">
      <c r="A1434" t="s">
        <v>43</v>
      </c>
      <c r="B1434" t="str">
        <f>VLOOKUP(A1434,'muni data'!A:B,2)</f>
        <v>Cartago</v>
      </c>
      <c r="C1434">
        <v>1767.89404296875</v>
      </c>
    </row>
    <row r="1435" spans="1:3">
      <c r="A1435" t="s">
        <v>43</v>
      </c>
      <c r="B1435" t="str">
        <f>VLOOKUP(A1435,'muni data'!A:B,2)</f>
        <v>Cartago</v>
      </c>
      <c r="C1435">
        <v>884.28448486328102</v>
      </c>
    </row>
    <row r="1436" spans="1:3">
      <c r="A1436" t="s">
        <v>43</v>
      </c>
      <c r="B1436" t="str">
        <f>VLOOKUP(A1436,'muni data'!A:B,2)</f>
        <v>Cartago</v>
      </c>
      <c r="C1436">
        <v>6185.1183471679697</v>
      </c>
    </row>
    <row r="1437" spans="1:3">
      <c r="A1437" t="s">
        <v>43</v>
      </c>
      <c r="B1437" t="str">
        <f>VLOOKUP(A1437,'muni data'!A:B,2)</f>
        <v>Cartago</v>
      </c>
      <c r="C1437">
        <v>1767.8965454101599</v>
      </c>
    </row>
    <row r="1438" spans="1:3">
      <c r="A1438" t="s">
        <v>43</v>
      </c>
      <c r="B1438" t="str">
        <f>VLOOKUP(A1438,'muni data'!A:B,2)</f>
        <v>Cartago</v>
      </c>
      <c r="C1438">
        <v>3535.0032958984398</v>
      </c>
    </row>
    <row r="1439" spans="1:3">
      <c r="A1439" t="s">
        <v>43</v>
      </c>
      <c r="B1439" t="str">
        <f>VLOOKUP(A1439,'muni data'!A:B,2)</f>
        <v>Cartago</v>
      </c>
      <c r="C1439">
        <v>884.28210449218795</v>
      </c>
    </row>
    <row r="1440" spans="1:3">
      <c r="A1440" t="s">
        <v>43</v>
      </c>
      <c r="B1440" t="str">
        <f>VLOOKUP(A1440,'muni data'!A:B,2)</f>
        <v>Cartago</v>
      </c>
      <c r="C1440">
        <v>884.24462890625</v>
      </c>
    </row>
    <row r="1441" spans="1:3">
      <c r="A1441" t="s">
        <v>43</v>
      </c>
      <c r="B1441" t="str">
        <f>VLOOKUP(A1441,'muni data'!A:B,2)</f>
        <v>Cartago</v>
      </c>
      <c r="C1441">
        <v>3535.0235595703102</v>
      </c>
    </row>
    <row r="1442" spans="1:3">
      <c r="A1442" t="s">
        <v>43</v>
      </c>
      <c r="B1442" t="str">
        <f>VLOOKUP(A1442,'muni data'!A:B,2)</f>
        <v>Cartago</v>
      </c>
      <c r="C1442">
        <v>884.286376953125</v>
      </c>
    </row>
    <row r="1443" spans="1:3">
      <c r="A1443" t="s">
        <v>43</v>
      </c>
      <c r="B1443" t="str">
        <f>VLOOKUP(A1443,'muni data'!A:B,2)</f>
        <v>Cartago</v>
      </c>
      <c r="C1443">
        <v>884.286865234375</v>
      </c>
    </row>
    <row r="1444" spans="1:3">
      <c r="A1444" t="s">
        <v>43</v>
      </c>
      <c r="B1444" t="str">
        <f>VLOOKUP(A1444,'muni data'!A:B,2)</f>
        <v>Cartago</v>
      </c>
      <c r="C1444">
        <v>2764.7261352539099</v>
      </c>
    </row>
    <row r="1445" spans="1:3">
      <c r="A1445" t="s">
        <v>43</v>
      </c>
      <c r="B1445" t="str">
        <f>VLOOKUP(A1445,'muni data'!A:B,2)</f>
        <v>Cartago</v>
      </c>
      <c r="C1445">
        <v>884.29815673828102</v>
      </c>
    </row>
    <row r="1446" spans="1:3">
      <c r="A1446" t="s">
        <v>43</v>
      </c>
      <c r="B1446" t="str">
        <f>VLOOKUP(A1446,'muni data'!A:B,2)</f>
        <v>Cartago</v>
      </c>
      <c r="C1446">
        <v>11484.1602783203</v>
      </c>
    </row>
    <row r="1447" spans="1:3">
      <c r="A1447" t="s">
        <v>43</v>
      </c>
      <c r="B1447" t="str">
        <f>VLOOKUP(A1447,'muni data'!A:B,2)</f>
        <v>Cartago</v>
      </c>
      <c r="C1447">
        <v>2651.7501831054701</v>
      </c>
    </row>
    <row r="1448" spans="1:3">
      <c r="A1448" t="s">
        <v>43</v>
      </c>
      <c r="B1448" t="str">
        <f>VLOOKUP(A1448,'muni data'!A:B,2)</f>
        <v>Cartago</v>
      </c>
      <c r="C1448">
        <v>884.30047607421898</v>
      </c>
    </row>
    <row r="1449" spans="1:3">
      <c r="A1449" t="s">
        <v>43</v>
      </c>
      <c r="B1449" t="str">
        <f>VLOOKUP(A1449,'muni data'!A:B,2)</f>
        <v>Cartago</v>
      </c>
      <c r="C1449">
        <v>884.31024169921898</v>
      </c>
    </row>
    <row r="1450" spans="1:3">
      <c r="A1450" t="s">
        <v>43</v>
      </c>
      <c r="B1450" t="str">
        <f>VLOOKUP(A1450,'muni data'!A:B,2)</f>
        <v>Cartago</v>
      </c>
      <c r="C1450">
        <v>884.35162353515602</v>
      </c>
    </row>
    <row r="1451" spans="1:3">
      <c r="A1451" t="s">
        <v>43</v>
      </c>
      <c r="B1451" t="str">
        <f>VLOOKUP(A1451,'muni data'!A:B,2)</f>
        <v>Cartago</v>
      </c>
      <c r="C1451">
        <v>884.35394287109398</v>
      </c>
    </row>
    <row r="1452" spans="1:3">
      <c r="A1452" t="s">
        <v>43</v>
      </c>
      <c r="B1452" t="str">
        <f>VLOOKUP(A1452,'muni data'!A:B,2)</f>
        <v>Cartago</v>
      </c>
      <c r="C1452">
        <v>2651.6132202148401</v>
      </c>
    </row>
    <row r="1453" spans="1:3">
      <c r="A1453" t="s">
        <v>43</v>
      </c>
      <c r="B1453" t="str">
        <f>VLOOKUP(A1453,'muni data'!A:B,2)</f>
        <v>Cartago</v>
      </c>
      <c r="C1453">
        <v>884.35559082031295</v>
      </c>
    </row>
    <row r="1454" spans="1:3">
      <c r="A1454" t="s">
        <v>43</v>
      </c>
      <c r="B1454" t="str">
        <f>VLOOKUP(A1454,'muni data'!A:B,2)</f>
        <v>Cartago</v>
      </c>
      <c r="C1454">
        <v>6184.8761596679697</v>
      </c>
    </row>
    <row r="1455" spans="1:3">
      <c r="A1455" t="s">
        <v>43</v>
      </c>
      <c r="B1455" t="str">
        <f>VLOOKUP(A1455,'muni data'!A:B,2)</f>
        <v>Cartago</v>
      </c>
      <c r="C1455">
        <v>884.30529785156295</v>
      </c>
    </row>
    <row r="1456" spans="1:3">
      <c r="A1456" t="s">
        <v>43</v>
      </c>
      <c r="B1456" t="str">
        <f>VLOOKUP(A1456,'muni data'!A:B,2)</f>
        <v>Cartago</v>
      </c>
      <c r="C1456">
        <v>884.31573486328102</v>
      </c>
    </row>
    <row r="1457" spans="1:3">
      <c r="A1457" t="s">
        <v>43</v>
      </c>
      <c r="B1457" t="str">
        <f>VLOOKUP(A1457,'muni data'!A:B,2)</f>
        <v>Cartago</v>
      </c>
      <c r="C1457">
        <v>5301.9585571289099</v>
      </c>
    </row>
    <row r="1458" spans="1:3">
      <c r="A1458" t="s">
        <v>43</v>
      </c>
      <c r="B1458" t="str">
        <f>VLOOKUP(A1458,'muni data'!A:B,2)</f>
        <v>Cartago</v>
      </c>
      <c r="C1458">
        <v>1767.97912597656</v>
      </c>
    </row>
    <row r="1459" spans="1:3">
      <c r="A1459" t="s">
        <v>43</v>
      </c>
      <c r="B1459" t="str">
        <f>VLOOKUP(A1459,'muni data'!A:B,2)</f>
        <v>Cartago</v>
      </c>
      <c r="C1459">
        <v>884.31262207031295</v>
      </c>
    </row>
    <row r="1460" spans="1:3">
      <c r="A1460" t="s">
        <v>43</v>
      </c>
      <c r="B1460" t="str">
        <f>VLOOKUP(A1460,'muni data'!A:B,2)</f>
        <v>Cartago</v>
      </c>
      <c r="C1460">
        <v>2651.6346435546898</v>
      </c>
    </row>
    <row r="1461" spans="1:3">
      <c r="A1461" t="s">
        <v>43</v>
      </c>
      <c r="B1461" t="str">
        <f>VLOOKUP(A1461,'muni data'!A:B,2)</f>
        <v>Cartago</v>
      </c>
      <c r="C1461">
        <v>884.31823730468795</v>
      </c>
    </row>
    <row r="1462" spans="1:3">
      <c r="A1462" t="s">
        <v>43</v>
      </c>
      <c r="B1462" t="str">
        <f>VLOOKUP(A1462,'muni data'!A:B,2)</f>
        <v>Cartago</v>
      </c>
      <c r="C1462">
        <v>884.3203125</v>
      </c>
    </row>
    <row r="1463" spans="1:3">
      <c r="A1463" t="s">
        <v>43</v>
      </c>
      <c r="B1463" t="str">
        <f>VLOOKUP(A1463,'muni data'!A:B,2)</f>
        <v>Cartago</v>
      </c>
      <c r="C1463">
        <v>884.34313964843795</v>
      </c>
    </row>
    <row r="1464" spans="1:3">
      <c r="A1464" t="s">
        <v>43</v>
      </c>
      <c r="B1464" t="str">
        <f>VLOOKUP(A1464,'muni data'!A:B,2)</f>
        <v>Cartago</v>
      </c>
      <c r="C1464">
        <v>884.34576416015602</v>
      </c>
    </row>
    <row r="1465" spans="1:3">
      <c r="A1465" t="s">
        <v>43</v>
      </c>
      <c r="B1465" t="str">
        <f>VLOOKUP(A1465,'muni data'!A:B,2)</f>
        <v>Cartago</v>
      </c>
      <c r="C1465">
        <v>1768.04455566406</v>
      </c>
    </row>
    <row r="1466" spans="1:3">
      <c r="A1466" t="s">
        <v>43</v>
      </c>
      <c r="B1466" t="str">
        <f>VLOOKUP(A1466,'muni data'!A:B,2)</f>
        <v>Cartago</v>
      </c>
      <c r="C1466">
        <v>250082144.70355201</v>
      </c>
    </row>
    <row r="1467" spans="1:3">
      <c r="A1467" t="s">
        <v>47</v>
      </c>
      <c r="B1467" t="str">
        <f>VLOOKUP(A1467,'muni data'!A:B,2)</f>
        <v>Curridabat</v>
      </c>
      <c r="C1467">
        <v>151854.558349609</v>
      </c>
    </row>
    <row r="1468" spans="1:3">
      <c r="A1468" t="s">
        <v>47</v>
      </c>
      <c r="B1468" t="str">
        <f>VLOOKUP(A1468,'muni data'!A:B,2)</f>
        <v>Curridabat</v>
      </c>
      <c r="C1468">
        <v>883.85217285156295</v>
      </c>
    </row>
    <row r="1469" spans="1:3">
      <c r="A1469" t="s">
        <v>47</v>
      </c>
      <c r="B1469" t="str">
        <f>VLOOKUP(A1469,'muni data'!A:B,2)</f>
        <v>Curridabat</v>
      </c>
      <c r="C1469">
        <v>7948.3423461914099</v>
      </c>
    </row>
    <row r="1470" spans="1:3">
      <c r="A1470" t="s">
        <v>47</v>
      </c>
      <c r="B1470" t="str">
        <f>VLOOKUP(A1470,'muni data'!A:B,2)</f>
        <v>Curridabat</v>
      </c>
      <c r="C1470">
        <v>11479.7897949219</v>
      </c>
    </row>
    <row r="1471" spans="1:3">
      <c r="A1471" t="s">
        <v>47</v>
      </c>
      <c r="B1471" t="str">
        <f>VLOOKUP(A1471,'muni data'!A:B,2)</f>
        <v>Curridabat</v>
      </c>
      <c r="C1471">
        <v>3532.8676147460901</v>
      </c>
    </row>
    <row r="1472" spans="1:3">
      <c r="A1472" t="s">
        <v>47</v>
      </c>
      <c r="B1472" t="str">
        <f>VLOOKUP(A1472,'muni data'!A:B,2)</f>
        <v>Curridabat</v>
      </c>
      <c r="C1472">
        <v>143944.645874023</v>
      </c>
    </row>
    <row r="1473" spans="1:3">
      <c r="A1473" t="s">
        <v>47</v>
      </c>
      <c r="B1473" t="str">
        <f>VLOOKUP(A1473,'muni data'!A:B,2)</f>
        <v>Curridabat</v>
      </c>
      <c r="C1473">
        <v>128014.811096191</v>
      </c>
    </row>
    <row r="1474" spans="1:3">
      <c r="A1474" t="s">
        <v>47</v>
      </c>
      <c r="B1474" t="str">
        <f>VLOOKUP(A1474,'muni data'!A:B,2)</f>
        <v>Curridabat</v>
      </c>
      <c r="C1474">
        <v>13613.4318237305</v>
      </c>
    </row>
    <row r="1475" spans="1:3">
      <c r="A1475" t="s">
        <v>47</v>
      </c>
      <c r="B1475" t="str">
        <f>VLOOKUP(A1475,'muni data'!A:B,2)</f>
        <v>Curridabat</v>
      </c>
      <c r="C1475">
        <v>2650.2682495117201</v>
      </c>
    </row>
    <row r="1476" spans="1:3">
      <c r="A1476" t="s">
        <v>47</v>
      </c>
      <c r="B1476" t="str">
        <f>VLOOKUP(A1476,'muni data'!A:B,2)</f>
        <v>Curridabat</v>
      </c>
      <c r="C1476">
        <v>883.84906005859398</v>
      </c>
    </row>
    <row r="1477" spans="1:3">
      <c r="A1477" t="s">
        <v>47</v>
      </c>
      <c r="B1477" t="str">
        <f>VLOOKUP(A1477,'muni data'!A:B,2)</f>
        <v>Curridabat</v>
      </c>
      <c r="C1477">
        <v>1767.0734252929699</v>
      </c>
    </row>
    <row r="1478" spans="1:3">
      <c r="A1478" t="s">
        <v>47</v>
      </c>
      <c r="B1478" t="str">
        <f>VLOOKUP(A1478,'muni data'!A:B,2)</f>
        <v>Curridabat</v>
      </c>
      <c r="C1478">
        <v>7064.2799682617197</v>
      </c>
    </row>
    <row r="1479" spans="1:3">
      <c r="A1479" t="s">
        <v>47</v>
      </c>
      <c r="B1479" t="str">
        <f>VLOOKUP(A1479,'muni data'!A:B,2)</f>
        <v>Curridabat</v>
      </c>
      <c r="C1479">
        <v>2650.2595825195299</v>
      </c>
    </row>
    <row r="1480" spans="1:3">
      <c r="A1480" t="s">
        <v>47</v>
      </c>
      <c r="B1480" t="str">
        <f>VLOOKUP(A1480,'muni data'!A:B,2)</f>
        <v>Curridabat</v>
      </c>
      <c r="C1480">
        <v>883.8701171875</v>
      </c>
    </row>
    <row r="1481" spans="1:3">
      <c r="A1481" t="s">
        <v>47</v>
      </c>
      <c r="B1481" t="str">
        <f>VLOOKUP(A1481,'muni data'!A:B,2)</f>
        <v>Curridabat</v>
      </c>
      <c r="C1481">
        <v>7948.1379394531295</v>
      </c>
    </row>
    <row r="1482" spans="1:3">
      <c r="A1482" t="s">
        <v>47</v>
      </c>
      <c r="B1482" t="str">
        <f>VLOOKUP(A1482,'muni data'!A:B,2)</f>
        <v>Curridabat</v>
      </c>
      <c r="C1482">
        <v>883.85101318359398</v>
      </c>
    </row>
    <row r="1483" spans="1:3">
      <c r="A1483" t="s">
        <v>47</v>
      </c>
      <c r="B1483" t="str">
        <f>VLOOKUP(A1483,'muni data'!A:B,2)</f>
        <v>Curridabat</v>
      </c>
      <c r="C1483">
        <v>8830.0838012695294</v>
      </c>
    </row>
    <row r="1484" spans="1:3">
      <c r="A1484" t="s">
        <v>47</v>
      </c>
      <c r="B1484" t="str">
        <f>VLOOKUP(A1484,'muni data'!A:B,2)</f>
        <v>Curridabat</v>
      </c>
      <c r="C1484">
        <v>1767.0355834960901</v>
      </c>
    </row>
    <row r="1485" spans="1:3">
      <c r="A1485" t="s">
        <v>47</v>
      </c>
      <c r="B1485" t="str">
        <f>VLOOKUP(A1485,'muni data'!A:B,2)</f>
        <v>Curridabat</v>
      </c>
      <c r="C1485">
        <v>13245.225219726601</v>
      </c>
    </row>
    <row r="1486" spans="1:3">
      <c r="A1486" t="s">
        <v>47</v>
      </c>
      <c r="B1486" t="str">
        <f>VLOOKUP(A1486,'muni data'!A:B,2)</f>
        <v>Curridabat</v>
      </c>
      <c r="C1486">
        <v>563.77978515625</v>
      </c>
    </row>
    <row r="1487" spans="1:3">
      <c r="A1487" t="s">
        <v>47</v>
      </c>
      <c r="B1487" t="str">
        <f>VLOOKUP(A1487,'muni data'!A:B,2)</f>
        <v>Curridabat</v>
      </c>
      <c r="C1487">
        <v>883.84802246093795</v>
      </c>
    </row>
    <row r="1488" spans="1:3">
      <c r="A1488" t="s">
        <v>47</v>
      </c>
      <c r="B1488" t="str">
        <f>VLOOKUP(A1488,'muni data'!A:B,2)</f>
        <v>Curridabat</v>
      </c>
      <c r="C1488">
        <v>883.84930419921898</v>
      </c>
    </row>
    <row r="1489" spans="1:3">
      <c r="A1489" t="s">
        <v>47</v>
      </c>
      <c r="B1489" t="str">
        <f>VLOOKUP(A1489,'muni data'!A:B,2)</f>
        <v>Curridabat</v>
      </c>
      <c r="C1489">
        <v>23840.887084960901</v>
      </c>
    </row>
    <row r="1490" spans="1:3">
      <c r="A1490" t="s">
        <v>47</v>
      </c>
      <c r="B1490" t="str">
        <f>VLOOKUP(A1490,'muni data'!A:B,2)</f>
        <v>Curridabat</v>
      </c>
      <c r="C1490">
        <v>1527.78234863281</v>
      </c>
    </row>
    <row r="1491" spans="1:3">
      <c r="A1491" t="s">
        <v>47</v>
      </c>
      <c r="B1491" t="str">
        <f>VLOOKUP(A1491,'muni data'!A:B,2)</f>
        <v>Curridabat</v>
      </c>
      <c r="C1491">
        <v>4415.9683227539099</v>
      </c>
    </row>
    <row r="1492" spans="1:3">
      <c r="A1492" t="s">
        <v>47</v>
      </c>
      <c r="B1492" t="str">
        <f>VLOOKUP(A1492,'muni data'!A:B,2)</f>
        <v>Curridabat</v>
      </c>
      <c r="C1492">
        <v>2650.21459960938</v>
      </c>
    </row>
    <row r="1493" spans="1:3">
      <c r="A1493" t="s">
        <v>47</v>
      </c>
      <c r="B1493" t="str">
        <f>VLOOKUP(A1493,'muni data'!A:B,2)</f>
        <v>Curridabat</v>
      </c>
      <c r="C1493">
        <v>1767.09191894531</v>
      </c>
    </row>
    <row r="1494" spans="1:3">
      <c r="A1494" t="s">
        <v>47</v>
      </c>
      <c r="B1494" t="str">
        <f>VLOOKUP(A1494,'muni data'!A:B,2)</f>
        <v>Curridabat</v>
      </c>
      <c r="C1494">
        <v>3532.8676147460901</v>
      </c>
    </row>
    <row r="1495" spans="1:3">
      <c r="A1495" t="s">
        <v>47</v>
      </c>
      <c r="B1495" t="str">
        <f>VLOOKUP(A1495,'muni data'!A:B,2)</f>
        <v>Curridabat</v>
      </c>
      <c r="C1495">
        <v>883.87780761718795</v>
      </c>
    </row>
    <row r="1496" spans="1:3">
      <c r="A1496" t="s">
        <v>47</v>
      </c>
      <c r="B1496" t="str">
        <f>VLOOKUP(A1496,'muni data'!A:B,2)</f>
        <v>Curridabat</v>
      </c>
      <c r="C1496">
        <v>883.84161376953102</v>
      </c>
    </row>
    <row r="1497" spans="1:3">
      <c r="A1497" t="s">
        <v>47</v>
      </c>
      <c r="B1497" t="str">
        <f>VLOOKUP(A1497,'muni data'!A:B,2)</f>
        <v>Curridabat</v>
      </c>
      <c r="C1497">
        <v>883.85235595703102</v>
      </c>
    </row>
    <row r="1498" spans="1:3">
      <c r="A1498" t="s">
        <v>47</v>
      </c>
      <c r="B1498" t="str">
        <f>VLOOKUP(A1498,'muni data'!A:B,2)</f>
        <v>Curridabat</v>
      </c>
      <c r="C1498">
        <v>883.88323974609398</v>
      </c>
    </row>
    <row r="1499" spans="1:3">
      <c r="A1499" t="s">
        <v>47</v>
      </c>
      <c r="B1499" t="str">
        <f>VLOOKUP(A1499,'muni data'!A:B,2)</f>
        <v>Curridabat</v>
      </c>
      <c r="C1499">
        <v>15011.2283325195</v>
      </c>
    </row>
    <row r="1500" spans="1:3">
      <c r="A1500" t="s">
        <v>47</v>
      </c>
      <c r="B1500" t="str">
        <f>VLOOKUP(A1500,'muni data'!A:B,2)</f>
        <v>Curridabat</v>
      </c>
      <c r="C1500">
        <v>15894.013671875</v>
      </c>
    </row>
    <row r="1501" spans="1:3">
      <c r="A1501" t="s">
        <v>47</v>
      </c>
      <c r="B1501" t="str">
        <f>VLOOKUP(A1501,'muni data'!A:B,2)</f>
        <v>Curridabat</v>
      </c>
      <c r="C1501">
        <v>883.888916015625</v>
      </c>
    </row>
    <row r="1502" spans="1:3">
      <c r="A1502" t="s">
        <v>47</v>
      </c>
      <c r="B1502" t="str">
        <f>VLOOKUP(A1502,'muni data'!A:B,2)</f>
        <v>Curridabat</v>
      </c>
      <c r="C1502">
        <v>9492.9506225585901</v>
      </c>
    </row>
    <row r="1503" spans="1:3">
      <c r="A1503" t="s">
        <v>47</v>
      </c>
      <c r="B1503" t="str">
        <f>VLOOKUP(A1503,'muni data'!A:B,2)</f>
        <v>Curridabat</v>
      </c>
      <c r="C1503">
        <v>75920.116943359404</v>
      </c>
    </row>
    <row r="1504" spans="1:3">
      <c r="A1504" t="s">
        <v>47</v>
      </c>
      <c r="B1504" t="str">
        <f>VLOOKUP(A1504,'muni data'!A:B,2)</f>
        <v>Curridabat</v>
      </c>
      <c r="C1504">
        <v>10596.145324707</v>
      </c>
    </row>
    <row r="1505" spans="1:3">
      <c r="A1505" t="s">
        <v>47</v>
      </c>
      <c r="B1505" t="str">
        <f>VLOOKUP(A1505,'muni data'!A:B,2)</f>
        <v>Curridabat</v>
      </c>
      <c r="C1505">
        <v>20309.594055175799</v>
      </c>
    </row>
    <row r="1506" spans="1:3">
      <c r="A1506" t="s">
        <v>47</v>
      </c>
      <c r="B1506" t="str">
        <f>VLOOKUP(A1506,'muni data'!A:B,2)</f>
        <v>Curridabat</v>
      </c>
      <c r="C1506">
        <v>883.88562011718795</v>
      </c>
    </row>
    <row r="1507" spans="1:3">
      <c r="A1507" t="s">
        <v>47</v>
      </c>
      <c r="B1507" t="str">
        <f>VLOOKUP(A1507,'muni data'!A:B,2)</f>
        <v>Curridabat</v>
      </c>
      <c r="C1507">
        <v>5299.2706909179697</v>
      </c>
    </row>
    <row r="1508" spans="1:3">
      <c r="A1508" t="s">
        <v>47</v>
      </c>
      <c r="B1508" t="str">
        <f>VLOOKUP(A1508,'muni data'!A:B,2)</f>
        <v>Curridabat</v>
      </c>
      <c r="C1508">
        <v>37081.928100585901</v>
      </c>
    </row>
    <row r="1509" spans="1:3">
      <c r="A1509" t="s">
        <v>47</v>
      </c>
      <c r="B1509" t="str">
        <f>VLOOKUP(A1509,'muni data'!A:B,2)</f>
        <v>Curridabat</v>
      </c>
      <c r="C1509">
        <v>4416.31298828125</v>
      </c>
    </row>
    <row r="1510" spans="1:3">
      <c r="A1510" t="s">
        <v>47</v>
      </c>
      <c r="B1510" t="str">
        <f>VLOOKUP(A1510,'muni data'!A:B,2)</f>
        <v>Curridabat</v>
      </c>
      <c r="C1510">
        <v>1767.1231079101599</v>
      </c>
    </row>
    <row r="1511" spans="1:3">
      <c r="A1511" t="s">
        <v>47</v>
      </c>
      <c r="B1511" t="str">
        <f>VLOOKUP(A1511,'muni data'!A:B,2)</f>
        <v>Curridabat</v>
      </c>
      <c r="C1511">
        <v>5299.3229370117197</v>
      </c>
    </row>
    <row r="1512" spans="1:3">
      <c r="A1512" t="s">
        <v>47</v>
      </c>
      <c r="B1512" t="str">
        <f>VLOOKUP(A1512,'muni data'!A:B,2)</f>
        <v>Curridabat</v>
      </c>
      <c r="C1512">
        <v>143004.093566895</v>
      </c>
    </row>
    <row r="1513" spans="1:3">
      <c r="A1513" t="s">
        <v>47</v>
      </c>
      <c r="B1513" t="str">
        <f>VLOOKUP(A1513,'muni data'!A:B,2)</f>
        <v>Curridabat</v>
      </c>
      <c r="C1513">
        <v>13247.9659423828</v>
      </c>
    </row>
    <row r="1514" spans="1:3">
      <c r="A1514" t="s">
        <v>47</v>
      </c>
      <c r="B1514" t="str">
        <f>VLOOKUP(A1514,'muni data'!A:B,2)</f>
        <v>Curridabat</v>
      </c>
      <c r="C1514">
        <v>22955.0485839844</v>
      </c>
    </row>
    <row r="1515" spans="1:3">
      <c r="A1515" t="s">
        <v>47</v>
      </c>
      <c r="B1515" t="str">
        <f>VLOOKUP(A1515,'muni data'!A:B,2)</f>
        <v>Curridabat</v>
      </c>
      <c r="C1515">
        <v>4416.0945434570303</v>
      </c>
    </row>
    <row r="1516" spans="1:3">
      <c r="A1516" t="s">
        <v>47</v>
      </c>
      <c r="B1516" t="str">
        <f>VLOOKUP(A1516,'muni data'!A:B,2)</f>
        <v>Curridabat</v>
      </c>
      <c r="C1516">
        <v>50328.132690429702</v>
      </c>
    </row>
    <row r="1517" spans="1:3">
      <c r="A1517" t="s">
        <v>47</v>
      </c>
      <c r="B1517" t="str">
        <f>VLOOKUP(A1517,'muni data'!A:B,2)</f>
        <v>Curridabat</v>
      </c>
      <c r="C1517">
        <v>2650.4220581054701</v>
      </c>
    </row>
    <row r="1518" spans="1:3">
      <c r="A1518" t="s">
        <v>47</v>
      </c>
      <c r="B1518" t="str">
        <f>VLOOKUP(A1518,'muni data'!A:B,2)</f>
        <v>Curridabat</v>
      </c>
      <c r="C1518">
        <v>1767.0982055664099</v>
      </c>
    </row>
    <row r="1519" spans="1:3">
      <c r="A1519" t="s">
        <v>47</v>
      </c>
      <c r="B1519" t="str">
        <f>VLOOKUP(A1519,'muni data'!A:B,2)</f>
        <v>Curridabat</v>
      </c>
      <c r="C1519">
        <v>883.85998535156295</v>
      </c>
    </row>
    <row r="1520" spans="1:3">
      <c r="A1520" t="s">
        <v>47</v>
      </c>
      <c r="B1520" t="str">
        <f>VLOOKUP(A1520,'muni data'!A:B,2)</f>
        <v>Curridabat</v>
      </c>
      <c r="C1520">
        <v>1767.1841430664099</v>
      </c>
    </row>
    <row r="1521" spans="1:3">
      <c r="A1521" t="s">
        <v>47</v>
      </c>
      <c r="B1521" t="str">
        <f>VLOOKUP(A1521,'muni data'!A:B,2)</f>
        <v>Curridabat</v>
      </c>
      <c r="C1521">
        <v>9713.6600341796893</v>
      </c>
    </row>
    <row r="1522" spans="1:3">
      <c r="A1522" t="s">
        <v>47</v>
      </c>
      <c r="B1522" t="str">
        <f>VLOOKUP(A1522,'muni data'!A:B,2)</f>
        <v>Curridabat</v>
      </c>
      <c r="C1522">
        <v>30017.921386718801</v>
      </c>
    </row>
    <row r="1523" spans="1:3">
      <c r="A1523" t="s">
        <v>47</v>
      </c>
      <c r="B1523" t="str">
        <f>VLOOKUP(A1523,'muni data'!A:B,2)</f>
        <v>Curridabat</v>
      </c>
      <c r="C1523">
        <v>5022.6972045898401</v>
      </c>
    </row>
    <row r="1524" spans="1:3">
      <c r="A1524" t="s">
        <v>47</v>
      </c>
      <c r="B1524" t="str">
        <f>VLOOKUP(A1524,'muni data'!A:B,2)</f>
        <v>Curridabat</v>
      </c>
      <c r="C1524">
        <v>7947.8775024414099</v>
      </c>
    </row>
    <row r="1525" spans="1:3">
      <c r="A1525" t="s">
        <v>47</v>
      </c>
      <c r="B1525" t="str">
        <f>VLOOKUP(A1525,'muni data'!A:B,2)</f>
        <v>Curridabat</v>
      </c>
      <c r="C1525">
        <v>3532.9693603515602</v>
      </c>
    </row>
    <row r="1526" spans="1:3">
      <c r="A1526" t="s">
        <v>47</v>
      </c>
      <c r="B1526" t="str">
        <f>VLOOKUP(A1526,'muni data'!A:B,2)</f>
        <v>Curridabat</v>
      </c>
      <c r="C1526">
        <v>883.92340087890602</v>
      </c>
    </row>
    <row r="1527" spans="1:3">
      <c r="A1527" t="s">
        <v>47</v>
      </c>
      <c r="B1527" t="str">
        <f>VLOOKUP(A1527,'muni data'!A:B,2)</f>
        <v>Curridabat</v>
      </c>
      <c r="C1527">
        <v>883.87976074218795</v>
      </c>
    </row>
    <row r="1528" spans="1:3">
      <c r="A1528" t="s">
        <v>47</v>
      </c>
      <c r="B1528" t="str">
        <f>VLOOKUP(A1528,'muni data'!A:B,2)</f>
        <v>Curridabat</v>
      </c>
      <c r="C1528">
        <v>1767.1906127929699</v>
      </c>
    </row>
    <row r="1529" spans="1:3">
      <c r="A1529" t="s">
        <v>47</v>
      </c>
      <c r="B1529" t="str">
        <f>VLOOKUP(A1529,'muni data'!A:B,2)</f>
        <v>Curridabat</v>
      </c>
      <c r="C1529">
        <v>2650.33740234375</v>
      </c>
    </row>
    <row r="1530" spans="1:3">
      <c r="A1530" t="s">
        <v>47</v>
      </c>
      <c r="B1530" t="str">
        <f>VLOOKUP(A1530,'muni data'!A:B,2)</f>
        <v>Curridabat</v>
      </c>
      <c r="C1530">
        <v>883.91400146484398</v>
      </c>
    </row>
    <row r="1531" spans="1:3">
      <c r="A1531" t="s">
        <v>47</v>
      </c>
      <c r="B1531" t="str">
        <f>VLOOKUP(A1531,'muni data'!A:B,2)</f>
        <v>Curridabat</v>
      </c>
      <c r="C1531">
        <v>883.88635253906295</v>
      </c>
    </row>
    <row r="1532" spans="1:3">
      <c r="A1532" t="s">
        <v>47</v>
      </c>
      <c r="B1532" t="str">
        <f>VLOOKUP(A1532,'muni data'!A:B,2)</f>
        <v>Curridabat</v>
      </c>
      <c r="C1532">
        <v>4416.8845214843795</v>
      </c>
    </row>
    <row r="1533" spans="1:3">
      <c r="A1533" t="s">
        <v>47</v>
      </c>
      <c r="B1533" t="str">
        <f>VLOOKUP(A1533,'muni data'!A:B,2)</f>
        <v>Curridabat</v>
      </c>
      <c r="C1533">
        <v>1767.17175292969</v>
      </c>
    </row>
    <row r="1534" spans="1:3">
      <c r="A1534" t="s">
        <v>47</v>
      </c>
      <c r="B1534" t="str">
        <f>VLOOKUP(A1534,'muni data'!A:B,2)</f>
        <v>Curridabat</v>
      </c>
      <c r="C1534">
        <v>3018509.5968017601</v>
      </c>
    </row>
    <row r="1535" spans="1:3">
      <c r="A1535" t="s">
        <v>47</v>
      </c>
      <c r="B1535" t="str">
        <f>VLOOKUP(A1535,'muni data'!A:B,2)</f>
        <v>Curridabat</v>
      </c>
      <c r="C1535">
        <v>37083.8993530273</v>
      </c>
    </row>
    <row r="1536" spans="1:3">
      <c r="A1536" t="s">
        <v>47</v>
      </c>
      <c r="B1536" t="str">
        <f>VLOOKUP(A1536,'muni data'!A:B,2)</f>
        <v>Curridabat</v>
      </c>
      <c r="C1536">
        <v>1767.15686035156</v>
      </c>
    </row>
    <row r="1537" spans="1:3">
      <c r="A1537" t="s">
        <v>47</v>
      </c>
      <c r="B1537" t="str">
        <f>VLOOKUP(A1537,'muni data'!A:B,2)</f>
        <v>Curridabat</v>
      </c>
      <c r="C1537">
        <v>104176.437561035</v>
      </c>
    </row>
    <row r="1538" spans="1:3">
      <c r="A1538" t="s">
        <v>47</v>
      </c>
      <c r="B1538" t="str">
        <f>VLOOKUP(A1538,'muni data'!A:B,2)</f>
        <v>Curridabat</v>
      </c>
      <c r="C1538">
        <v>3533.0651245117201</v>
      </c>
    </row>
    <row r="1539" spans="1:3">
      <c r="A1539" t="s">
        <v>47</v>
      </c>
      <c r="B1539" t="str">
        <f>VLOOKUP(A1539,'muni data'!A:B,2)</f>
        <v>Curridabat</v>
      </c>
      <c r="C1539">
        <v>1767.09521484375</v>
      </c>
    </row>
    <row r="1540" spans="1:3">
      <c r="A1540" t="s">
        <v>47</v>
      </c>
      <c r="B1540" t="str">
        <f>VLOOKUP(A1540,'muni data'!A:B,2)</f>
        <v>Curridabat</v>
      </c>
      <c r="C1540">
        <v>1767.11315917969</v>
      </c>
    </row>
    <row r="1541" spans="1:3">
      <c r="A1541" t="s">
        <v>47</v>
      </c>
      <c r="B1541" t="str">
        <f>VLOOKUP(A1541,'muni data'!A:B,2)</f>
        <v>Curridabat</v>
      </c>
      <c r="C1541">
        <v>1767.1941528320301</v>
      </c>
    </row>
    <row r="1542" spans="1:3">
      <c r="A1542" t="s">
        <v>47</v>
      </c>
      <c r="B1542" t="str">
        <f>VLOOKUP(A1542,'muni data'!A:B,2)</f>
        <v>Curridabat</v>
      </c>
      <c r="C1542">
        <v>1767.1322631835901</v>
      </c>
    </row>
    <row r="1543" spans="1:3">
      <c r="A1543" t="s">
        <v>47</v>
      </c>
      <c r="B1543" t="str">
        <f>VLOOKUP(A1543,'muni data'!A:B,2)</f>
        <v>Curridabat</v>
      </c>
      <c r="C1543">
        <v>11480.3153686523</v>
      </c>
    </row>
    <row r="1544" spans="1:3">
      <c r="A1544" t="s">
        <v>47</v>
      </c>
      <c r="B1544" t="str">
        <f>VLOOKUP(A1544,'muni data'!A:B,2)</f>
        <v>Curridabat</v>
      </c>
      <c r="C1544">
        <v>100633.784484863</v>
      </c>
    </row>
    <row r="1545" spans="1:3">
      <c r="A1545" t="s">
        <v>47</v>
      </c>
      <c r="B1545" t="str">
        <f>VLOOKUP(A1545,'muni data'!A:B,2)</f>
        <v>Curridabat</v>
      </c>
      <c r="C1545">
        <v>13244.507019043</v>
      </c>
    </row>
    <row r="1546" spans="1:3">
      <c r="A1546" t="s">
        <v>47</v>
      </c>
      <c r="B1546" t="str">
        <f>VLOOKUP(A1546,'muni data'!A:B,2)</f>
        <v>Curridabat</v>
      </c>
      <c r="C1546">
        <v>4416.1760253906295</v>
      </c>
    </row>
    <row r="1547" spans="1:3">
      <c r="A1547" t="s">
        <v>47</v>
      </c>
      <c r="B1547" t="str">
        <f>VLOOKUP(A1547,'muni data'!A:B,2)</f>
        <v>Curridabat</v>
      </c>
      <c r="C1547">
        <v>5299.6241455078098</v>
      </c>
    </row>
    <row r="1548" spans="1:3">
      <c r="A1548" t="s">
        <v>47</v>
      </c>
      <c r="B1548" t="str">
        <f>VLOOKUP(A1548,'muni data'!A:B,2)</f>
        <v>Curridabat</v>
      </c>
      <c r="C1548">
        <v>883.91857910156295</v>
      </c>
    </row>
    <row r="1549" spans="1:3">
      <c r="A1549" t="s">
        <v>47</v>
      </c>
      <c r="B1549" t="str">
        <f>VLOOKUP(A1549,'muni data'!A:B,2)</f>
        <v>Curridabat</v>
      </c>
      <c r="C1549">
        <v>5298.8422241210901</v>
      </c>
    </row>
    <row r="1550" spans="1:3">
      <c r="A1550" t="s">
        <v>47</v>
      </c>
      <c r="B1550" t="str">
        <f>VLOOKUP(A1550,'muni data'!A:B,2)</f>
        <v>Curridabat</v>
      </c>
      <c r="C1550">
        <v>7064.7417602539099</v>
      </c>
    </row>
    <row r="1551" spans="1:3">
      <c r="A1551" t="s">
        <v>47</v>
      </c>
      <c r="B1551" t="str">
        <f>VLOOKUP(A1551,'muni data'!A:B,2)</f>
        <v>Curridabat</v>
      </c>
      <c r="C1551">
        <v>883.92297363281295</v>
      </c>
    </row>
    <row r="1552" spans="1:3">
      <c r="A1552" t="s">
        <v>47</v>
      </c>
      <c r="B1552" t="str">
        <f>VLOOKUP(A1552,'muni data'!A:B,2)</f>
        <v>Curridabat</v>
      </c>
      <c r="C1552">
        <v>3533.0673828125</v>
      </c>
    </row>
    <row r="1553" spans="1:3">
      <c r="A1553" t="s">
        <v>47</v>
      </c>
      <c r="B1553" t="str">
        <f>VLOOKUP(A1553,'muni data'!A:B,2)</f>
        <v>Curridabat</v>
      </c>
      <c r="C1553">
        <v>2650.39306640625</v>
      </c>
    </row>
    <row r="1554" spans="1:3">
      <c r="A1554" t="s">
        <v>47</v>
      </c>
      <c r="B1554" t="str">
        <f>VLOOKUP(A1554,'muni data'!A:B,2)</f>
        <v>Curridabat</v>
      </c>
      <c r="C1554">
        <v>1767.189453125</v>
      </c>
    </row>
    <row r="1555" spans="1:3">
      <c r="A1555" t="s">
        <v>47</v>
      </c>
      <c r="B1555" t="str">
        <f>VLOOKUP(A1555,'muni data'!A:B,2)</f>
        <v>Curridabat</v>
      </c>
      <c r="C1555">
        <v>883.92706298828102</v>
      </c>
    </row>
    <row r="1556" spans="1:3">
      <c r="A1556" t="s">
        <v>47</v>
      </c>
      <c r="B1556" t="str">
        <f>VLOOKUP(A1556,'muni data'!A:B,2)</f>
        <v>Curridabat</v>
      </c>
      <c r="C1556">
        <v>6182.0195922851599</v>
      </c>
    </row>
    <row r="1557" spans="1:3">
      <c r="A1557" t="s">
        <v>47</v>
      </c>
      <c r="B1557" t="str">
        <f>VLOOKUP(A1557,'muni data'!A:B,2)</f>
        <v>Curridabat</v>
      </c>
      <c r="C1557">
        <v>883.92956542968795</v>
      </c>
    </row>
    <row r="1558" spans="1:3">
      <c r="A1558" t="s">
        <v>47</v>
      </c>
      <c r="B1558" t="str">
        <f>VLOOKUP(A1558,'muni data'!A:B,2)</f>
        <v>Curridabat</v>
      </c>
      <c r="C1558">
        <v>4416.2697143554697</v>
      </c>
    </row>
    <row r="1559" spans="1:3">
      <c r="A1559" t="s">
        <v>47</v>
      </c>
      <c r="B1559" t="str">
        <f>VLOOKUP(A1559,'muni data'!A:B,2)</f>
        <v>Curridabat</v>
      </c>
      <c r="C1559">
        <v>2650.45947265625</v>
      </c>
    </row>
    <row r="1560" spans="1:3">
      <c r="A1560" t="s">
        <v>47</v>
      </c>
      <c r="B1560" t="str">
        <f>VLOOKUP(A1560,'muni data'!A:B,2)</f>
        <v>Curridabat</v>
      </c>
      <c r="C1560">
        <v>883.92462158203102</v>
      </c>
    </row>
    <row r="1561" spans="1:3">
      <c r="A1561" t="s">
        <v>47</v>
      </c>
      <c r="B1561" t="str">
        <f>VLOOKUP(A1561,'muni data'!A:B,2)</f>
        <v>Curridabat</v>
      </c>
      <c r="C1561">
        <v>15011.061889648399</v>
      </c>
    </row>
    <row r="1562" spans="1:3">
      <c r="A1562" t="s">
        <v>47</v>
      </c>
      <c r="B1562" t="str">
        <f>VLOOKUP(A1562,'muni data'!A:B,2)</f>
        <v>Curridabat</v>
      </c>
      <c r="C1562">
        <v>1767.20690917969</v>
      </c>
    </row>
    <row r="1563" spans="1:3">
      <c r="A1563" t="s">
        <v>47</v>
      </c>
      <c r="B1563" t="str">
        <f>VLOOKUP(A1563,'muni data'!A:B,2)</f>
        <v>Curridabat</v>
      </c>
      <c r="C1563">
        <v>3533.1139526367201</v>
      </c>
    </row>
    <row r="1564" spans="1:3">
      <c r="A1564" t="s">
        <v>47</v>
      </c>
      <c r="B1564" t="str">
        <f>VLOOKUP(A1564,'muni data'!A:B,2)</f>
        <v>Curridabat</v>
      </c>
      <c r="C1564">
        <v>883.934814453125</v>
      </c>
    </row>
    <row r="1565" spans="1:3">
      <c r="A1565" t="s">
        <v>47</v>
      </c>
      <c r="B1565" t="str">
        <f>VLOOKUP(A1565,'muni data'!A:B,2)</f>
        <v>Curridabat</v>
      </c>
      <c r="C1565">
        <v>883.92614746093795</v>
      </c>
    </row>
    <row r="1566" spans="1:3">
      <c r="A1566" t="s">
        <v>47</v>
      </c>
      <c r="B1566" t="str">
        <f>VLOOKUP(A1566,'muni data'!A:B,2)</f>
        <v>Curridabat</v>
      </c>
      <c r="C1566">
        <v>79460.475830078096</v>
      </c>
    </row>
    <row r="1567" spans="1:3">
      <c r="A1567" t="s">
        <v>47</v>
      </c>
      <c r="B1567" t="str">
        <f>VLOOKUP(A1567,'muni data'!A:B,2)</f>
        <v>Curridabat</v>
      </c>
      <c r="C1567">
        <v>883.9384765625</v>
      </c>
    </row>
    <row r="1568" spans="1:3">
      <c r="A1568" t="s">
        <v>47</v>
      </c>
      <c r="B1568" t="str">
        <f>VLOOKUP(A1568,'muni data'!A:B,2)</f>
        <v>Curridabat</v>
      </c>
      <c r="C1568">
        <v>883.92364501953102</v>
      </c>
    </row>
    <row r="1569" spans="1:3">
      <c r="A1569" t="s">
        <v>47</v>
      </c>
      <c r="B1569" t="str">
        <f>VLOOKUP(A1569,'muni data'!A:B,2)</f>
        <v>Curridabat</v>
      </c>
      <c r="C1569">
        <v>37967.648620605498</v>
      </c>
    </row>
    <row r="1570" spans="1:3">
      <c r="A1570" t="s">
        <v>47</v>
      </c>
      <c r="B1570" t="str">
        <f>VLOOKUP(A1570,'muni data'!A:B,2)</f>
        <v>Curridabat</v>
      </c>
      <c r="C1570">
        <v>883.9384765625</v>
      </c>
    </row>
    <row r="1571" spans="1:3">
      <c r="A1571" t="s">
        <v>47</v>
      </c>
      <c r="B1571" t="str">
        <f>VLOOKUP(A1571,'muni data'!A:B,2)</f>
        <v>Curridabat</v>
      </c>
      <c r="C1571">
        <v>3533.7705688476599</v>
      </c>
    </row>
    <row r="1572" spans="1:3">
      <c r="A1572" t="s">
        <v>47</v>
      </c>
      <c r="B1572" t="str">
        <f>VLOOKUP(A1572,'muni data'!A:B,2)</f>
        <v>Curridabat</v>
      </c>
      <c r="C1572">
        <v>5299.7013549804697</v>
      </c>
    </row>
    <row r="1573" spans="1:3">
      <c r="A1573" t="s">
        <v>47</v>
      </c>
      <c r="B1573" t="str">
        <f>VLOOKUP(A1573,'muni data'!A:B,2)</f>
        <v>Curridabat</v>
      </c>
      <c r="C1573">
        <v>19428.916137695302</v>
      </c>
    </row>
    <row r="1574" spans="1:3">
      <c r="A1574" t="s">
        <v>47</v>
      </c>
      <c r="B1574" t="str">
        <f>VLOOKUP(A1574,'muni data'!A:B,2)</f>
        <v>Curridabat</v>
      </c>
      <c r="C1574">
        <v>883.940185546875</v>
      </c>
    </row>
    <row r="1575" spans="1:3">
      <c r="A1575" t="s">
        <v>47</v>
      </c>
      <c r="B1575" t="str">
        <f>VLOOKUP(A1575,'muni data'!A:B,2)</f>
        <v>Curridabat</v>
      </c>
      <c r="C1575">
        <v>291608.455627441</v>
      </c>
    </row>
    <row r="1576" spans="1:3">
      <c r="A1576" t="s">
        <v>47</v>
      </c>
      <c r="B1576" t="str">
        <f>VLOOKUP(A1576,'muni data'!A:B,2)</f>
        <v>Curridabat</v>
      </c>
      <c r="C1576">
        <v>7064.9996337890598</v>
      </c>
    </row>
    <row r="1577" spans="1:3">
      <c r="A1577" t="s">
        <v>47</v>
      </c>
      <c r="B1577" t="str">
        <f>VLOOKUP(A1577,'muni data'!A:B,2)</f>
        <v>Curridabat</v>
      </c>
      <c r="C1577">
        <v>883.95111083984398</v>
      </c>
    </row>
    <row r="1578" spans="1:3">
      <c r="A1578" t="s">
        <v>47</v>
      </c>
      <c r="B1578" t="str">
        <f>VLOOKUP(A1578,'muni data'!A:B,2)</f>
        <v>Curridabat</v>
      </c>
      <c r="C1578">
        <v>7066.3031005859402</v>
      </c>
    </row>
    <row r="1579" spans="1:3">
      <c r="A1579" t="s">
        <v>47</v>
      </c>
      <c r="B1579" t="str">
        <f>VLOOKUP(A1579,'muni data'!A:B,2)</f>
        <v>Curridabat</v>
      </c>
      <c r="C1579">
        <v>883.95349121093795</v>
      </c>
    </row>
    <row r="1580" spans="1:3">
      <c r="A1580" t="s">
        <v>47</v>
      </c>
      <c r="B1580" t="str">
        <f>VLOOKUP(A1580,'muni data'!A:B,2)</f>
        <v>Curridabat</v>
      </c>
      <c r="C1580">
        <v>883.95446777343795</v>
      </c>
    </row>
    <row r="1581" spans="1:3">
      <c r="A1581" t="s">
        <v>47</v>
      </c>
      <c r="B1581" t="str">
        <f>VLOOKUP(A1581,'muni data'!A:B,2)</f>
        <v>Curridabat</v>
      </c>
      <c r="C1581">
        <v>7948.2906494140598</v>
      </c>
    </row>
    <row r="1582" spans="1:3">
      <c r="A1582" t="s">
        <v>47</v>
      </c>
      <c r="B1582" t="str">
        <f>VLOOKUP(A1582,'muni data'!A:B,2)</f>
        <v>Curridabat</v>
      </c>
      <c r="C1582">
        <v>6182.4031372070303</v>
      </c>
    </row>
    <row r="1583" spans="1:3">
      <c r="A1583" t="s">
        <v>47</v>
      </c>
      <c r="B1583" t="str">
        <f>VLOOKUP(A1583,'muni data'!A:B,2)</f>
        <v>Curridabat</v>
      </c>
      <c r="C1583">
        <v>883.95391845703102</v>
      </c>
    </row>
    <row r="1584" spans="1:3">
      <c r="A1584" t="s">
        <v>47</v>
      </c>
      <c r="B1584" t="str">
        <f>VLOOKUP(A1584,'muni data'!A:B,2)</f>
        <v>Curridabat</v>
      </c>
      <c r="C1584">
        <v>452709.63995361299</v>
      </c>
    </row>
    <row r="1585" spans="1:3">
      <c r="A1585" t="s">
        <v>31</v>
      </c>
      <c r="B1585" t="str">
        <f>VLOOKUP(A1585,'muni data'!A:B,2)</f>
        <v>Desamparados</v>
      </c>
      <c r="C1585">
        <v>2697.94091796875</v>
      </c>
    </row>
    <row r="1586" spans="1:3">
      <c r="A1586" t="s">
        <v>31</v>
      </c>
      <c r="B1586" t="str">
        <f>VLOOKUP(A1586,'muni data'!A:B,2)</f>
        <v>Desamparados</v>
      </c>
      <c r="C1586">
        <v>6294.12060546875</v>
      </c>
    </row>
    <row r="1587" spans="1:3">
      <c r="A1587" t="s">
        <v>31</v>
      </c>
      <c r="B1587" t="str">
        <f>VLOOKUP(A1587,'muni data'!A:B,2)</f>
        <v>Desamparados</v>
      </c>
      <c r="C1587">
        <v>649.30474853515602</v>
      </c>
    </row>
    <row r="1588" spans="1:3">
      <c r="A1588" t="s">
        <v>31</v>
      </c>
      <c r="B1588" t="str">
        <f>VLOOKUP(A1588,'muni data'!A:B,2)</f>
        <v>Desamparados</v>
      </c>
      <c r="C1588">
        <v>1554.8753051757801</v>
      </c>
    </row>
    <row r="1589" spans="1:3">
      <c r="A1589" t="s">
        <v>31</v>
      </c>
      <c r="B1589" t="str">
        <f>VLOOKUP(A1589,'muni data'!A:B,2)</f>
        <v>Desamparados</v>
      </c>
      <c r="C1589">
        <v>39770.520324707002</v>
      </c>
    </row>
    <row r="1590" spans="1:3">
      <c r="A1590" t="s">
        <v>31</v>
      </c>
      <c r="B1590" t="str">
        <f>VLOOKUP(A1590,'muni data'!A:B,2)</f>
        <v>Desamparados</v>
      </c>
      <c r="C1590">
        <v>2650.23657226563</v>
      </c>
    </row>
    <row r="1591" spans="1:3">
      <c r="A1591" t="s">
        <v>31</v>
      </c>
      <c r="B1591" t="str">
        <f>VLOOKUP(A1591,'muni data'!A:B,2)</f>
        <v>Desamparados</v>
      </c>
      <c r="C1591">
        <v>3533.42114257813</v>
      </c>
    </row>
    <row r="1592" spans="1:3">
      <c r="A1592" t="s">
        <v>31</v>
      </c>
      <c r="B1592" t="str">
        <f>VLOOKUP(A1592,'muni data'!A:B,2)</f>
        <v>Desamparados</v>
      </c>
      <c r="C1592">
        <v>16179.9006347656</v>
      </c>
    </row>
    <row r="1593" spans="1:3">
      <c r="A1593" t="s">
        <v>31</v>
      </c>
      <c r="B1593" t="str">
        <f>VLOOKUP(A1593,'muni data'!A:B,2)</f>
        <v>Desamparados</v>
      </c>
      <c r="C1593">
        <v>10351.5115966797</v>
      </c>
    </row>
    <row r="1594" spans="1:3">
      <c r="A1594" t="s">
        <v>31</v>
      </c>
      <c r="B1594" t="str">
        <f>VLOOKUP(A1594,'muni data'!A:B,2)</f>
        <v>Desamparados</v>
      </c>
      <c r="C1594">
        <v>21289.815124511701</v>
      </c>
    </row>
    <row r="1595" spans="1:3">
      <c r="A1595" t="s">
        <v>31</v>
      </c>
      <c r="B1595" t="str">
        <f>VLOOKUP(A1595,'muni data'!A:B,2)</f>
        <v>Desamparados</v>
      </c>
      <c r="C1595">
        <v>2227.9606323242201</v>
      </c>
    </row>
    <row r="1596" spans="1:3">
      <c r="A1596" t="s">
        <v>31</v>
      </c>
      <c r="B1596" t="str">
        <f>VLOOKUP(A1596,'muni data'!A:B,2)</f>
        <v>Desamparados</v>
      </c>
      <c r="C1596">
        <v>78.239990234375</v>
      </c>
    </row>
    <row r="1597" spans="1:3">
      <c r="A1597" t="s">
        <v>31</v>
      </c>
      <c r="B1597" t="str">
        <f>VLOOKUP(A1597,'muni data'!A:B,2)</f>
        <v>Desamparados</v>
      </c>
      <c r="C1597">
        <v>5901.6547241210901</v>
      </c>
    </row>
    <row r="1598" spans="1:3">
      <c r="A1598" t="s">
        <v>31</v>
      </c>
      <c r="B1598" t="str">
        <f>VLOOKUP(A1598,'muni data'!A:B,2)</f>
        <v>Desamparados</v>
      </c>
      <c r="C1598">
        <v>6532.5443115234402</v>
      </c>
    </row>
    <row r="1599" spans="1:3">
      <c r="A1599" t="s">
        <v>31</v>
      </c>
      <c r="B1599" t="str">
        <f>VLOOKUP(A1599,'muni data'!A:B,2)</f>
        <v>Desamparados</v>
      </c>
      <c r="C1599">
        <v>1413.2628784179699</v>
      </c>
    </row>
    <row r="1600" spans="1:3">
      <c r="A1600" t="s">
        <v>31</v>
      </c>
      <c r="B1600" t="str">
        <f>VLOOKUP(A1600,'muni data'!A:B,2)</f>
        <v>Desamparados</v>
      </c>
      <c r="C1600">
        <v>216.12200927734401</v>
      </c>
    </row>
    <row r="1601" spans="1:3">
      <c r="A1601" t="s">
        <v>31</v>
      </c>
      <c r="B1601" t="str">
        <f>VLOOKUP(A1601,'muni data'!A:B,2)</f>
        <v>Desamparados</v>
      </c>
      <c r="C1601">
        <v>883.87542724609398</v>
      </c>
    </row>
    <row r="1602" spans="1:3">
      <c r="A1602" t="s">
        <v>31</v>
      </c>
      <c r="B1602" t="str">
        <f>VLOOKUP(A1602,'muni data'!A:B,2)</f>
        <v>Desamparados</v>
      </c>
      <c r="C1602">
        <v>1516.67846679688</v>
      </c>
    </row>
    <row r="1603" spans="1:3">
      <c r="A1603" t="s">
        <v>31</v>
      </c>
      <c r="B1603" t="str">
        <f>VLOOKUP(A1603,'muni data'!A:B,2)</f>
        <v>Desamparados</v>
      </c>
      <c r="C1603">
        <v>643.56207275390602</v>
      </c>
    </row>
    <row r="1604" spans="1:3">
      <c r="A1604" t="s">
        <v>31</v>
      </c>
      <c r="B1604" t="str">
        <f>VLOOKUP(A1604,'muni data'!A:B,2)</f>
        <v>Desamparados</v>
      </c>
      <c r="C1604">
        <v>1453.59350585938</v>
      </c>
    </row>
    <row r="1605" spans="1:3">
      <c r="A1605" t="s">
        <v>31</v>
      </c>
      <c r="B1605" t="str">
        <f>VLOOKUP(A1605,'muni data'!A:B,2)</f>
        <v>Desamparados</v>
      </c>
      <c r="C1605">
        <v>17578.398559570302</v>
      </c>
    </row>
    <row r="1606" spans="1:3">
      <c r="A1606" t="s">
        <v>31</v>
      </c>
      <c r="B1606" t="str">
        <f>VLOOKUP(A1606,'muni data'!A:B,2)</f>
        <v>Desamparados</v>
      </c>
      <c r="C1606">
        <v>6181.7052612304697</v>
      </c>
    </row>
    <row r="1607" spans="1:3">
      <c r="A1607" t="s">
        <v>31</v>
      </c>
      <c r="B1607" t="str">
        <f>VLOOKUP(A1607,'muni data'!A:B,2)</f>
        <v>Desamparados</v>
      </c>
      <c r="C1607">
        <v>2650.26245117188</v>
      </c>
    </row>
    <row r="1608" spans="1:3">
      <c r="A1608" t="s">
        <v>31</v>
      </c>
      <c r="B1608" t="str">
        <f>VLOOKUP(A1608,'muni data'!A:B,2)</f>
        <v>Desamparados</v>
      </c>
      <c r="C1608">
        <v>883.86767578125</v>
      </c>
    </row>
    <row r="1609" spans="1:3">
      <c r="A1609" t="s">
        <v>31</v>
      </c>
      <c r="B1609" t="str">
        <f>VLOOKUP(A1609,'muni data'!A:B,2)</f>
        <v>Desamparados</v>
      </c>
      <c r="C1609">
        <v>3533.40991210938</v>
      </c>
    </row>
    <row r="1610" spans="1:3">
      <c r="A1610" t="s">
        <v>31</v>
      </c>
      <c r="B1610" t="str">
        <f>VLOOKUP(A1610,'muni data'!A:B,2)</f>
        <v>Desamparados</v>
      </c>
      <c r="C1610">
        <v>19660.443725585901</v>
      </c>
    </row>
    <row r="1611" spans="1:3">
      <c r="A1611" t="s">
        <v>31</v>
      </c>
      <c r="B1611" t="str">
        <f>VLOOKUP(A1611,'muni data'!A:B,2)</f>
        <v>Desamparados</v>
      </c>
      <c r="C1611">
        <v>3518.2125244140602</v>
      </c>
    </row>
    <row r="1612" spans="1:3">
      <c r="A1612" t="s">
        <v>31</v>
      </c>
      <c r="B1612" t="str">
        <f>VLOOKUP(A1612,'muni data'!A:B,2)</f>
        <v>Desamparados</v>
      </c>
      <c r="C1612">
        <v>2294.54150390625</v>
      </c>
    </row>
    <row r="1613" spans="1:3">
      <c r="A1613" t="s">
        <v>31</v>
      </c>
      <c r="B1613" t="str">
        <f>VLOOKUP(A1613,'muni data'!A:B,2)</f>
        <v>Desamparados</v>
      </c>
      <c r="C1613">
        <v>883.85882568359398</v>
      </c>
    </row>
    <row r="1614" spans="1:3">
      <c r="A1614" t="s">
        <v>31</v>
      </c>
      <c r="B1614" t="str">
        <f>VLOOKUP(A1614,'muni data'!A:B,2)</f>
        <v>Desamparados</v>
      </c>
      <c r="C1614">
        <v>883.90020751953102</v>
      </c>
    </row>
    <row r="1615" spans="1:3">
      <c r="A1615" t="s">
        <v>31</v>
      </c>
      <c r="B1615" t="str">
        <f>VLOOKUP(A1615,'muni data'!A:B,2)</f>
        <v>Desamparados</v>
      </c>
      <c r="C1615">
        <v>883.90863037109398</v>
      </c>
    </row>
    <row r="1616" spans="1:3">
      <c r="A1616" t="s">
        <v>31</v>
      </c>
      <c r="B1616" t="str">
        <f>VLOOKUP(A1616,'muni data'!A:B,2)</f>
        <v>Desamparados</v>
      </c>
      <c r="C1616">
        <v>7064.58447265625</v>
      </c>
    </row>
    <row r="1617" spans="1:3">
      <c r="A1617" t="s">
        <v>31</v>
      </c>
      <c r="B1617" t="str">
        <f>VLOOKUP(A1617,'muni data'!A:B,2)</f>
        <v>Desamparados</v>
      </c>
      <c r="C1617">
        <v>883.916015625</v>
      </c>
    </row>
    <row r="1618" spans="1:3">
      <c r="A1618" t="s">
        <v>31</v>
      </c>
      <c r="B1618" t="str">
        <f>VLOOKUP(A1618,'muni data'!A:B,2)</f>
        <v>Desamparados</v>
      </c>
      <c r="C1618">
        <v>2650.3935546875</v>
      </c>
    </row>
    <row r="1619" spans="1:3">
      <c r="A1619" t="s">
        <v>31</v>
      </c>
      <c r="B1619" t="str">
        <f>VLOOKUP(A1619,'muni data'!A:B,2)</f>
        <v>Desamparados</v>
      </c>
      <c r="C1619">
        <v>15892.9743652344</v>
      </c>
    </row>
    <row r="1620" spans="1:3">
      <c r="A1620" t="s">
        <v>31</v>
      </c>
      <c r="B1620" t="str">
        <f>VLOOKUP(A1620,'muni data'!A:B,2)</f>
        <v>Desamparados</v>
      </c>
      <c r="C1620">
        <v>2650.2911987304701</v>
      </c>
    </row>
    <row r="1621" spans="1:3">
      <c r="A1621" t="s">
        <v>31</v>
      </c>
      <c r="B1621" t="str">
        <f>VLOOKUP(A1621,'muni data'!A:B,2)</f>
        <v>Desamparados</v>
      </c>
      <c r="C1621">
        <v>883.898681640625</v>
      </c>
    </row>
    <row r="1622" spans="1:3">
      <c r="A1622" t="s">
        <v>31</v>
      </c>
      <c r="B1622" t="str">
        <f>VLOOKUP(A1622,'muni data'!A:B,2)</f>
        <v>Desamparados</v>
      </c>
      <c r="C1622">
        <v>13244.763977050799</v>
      </c>
    </row>
    <row r="1623" spans="1:3">
      <c r="A1623" t="s">
        <v>31</v>
      </c>
      <c r="B1623" t="str">
        <f>VLOOKUP(A1623,'muni data'!A:B,2)</f>
        <v>Desamparados</v>
      </c>
      <c r="C1623">
        <v>4416.2814941406295</v>
      </c>
    </row>
    <row r="1624" spans="1:3">
      <c r="A1624" t="s">
        <v>31</v>
      </c>
      <c r="B1624" t="str">
        <f>VLOOKUP(A1624,'muni data'!A:B,2)</f>
        <v>Desamparados</v>
      </c>
      <c r="C1624">
        <v>7948.6838989257803</v>
      </c>
    </row>
    <row r="1625" spans="1:3">
      <c r="A1625" t="s">
        <v>31</v>
      </c>
      <c r="B1625" t="str">
        <f>VLOOKUP(A1625,'muni data'!A:B,2)</f>
        <v>Desamparados</v>
      </c>
      <c r="C1625">
        <v>48555.608032226599</v>
      </c>
    </row>
    <row r="1626" spans="1:3">
      <c r="A1626" t="s">
        <v>31</v>
      </c>
      <c r="B1626" t="str">
        <f>VLOOKUP(A1626,'muni data'!A:B,2)</f>
        <v>Desamparados</v>
      </c>
      <c r="C1626">
        <v>1767.11987304688</v>
      </c>
    </row>
    <row r="1627" spans="1:3">
      <c r="A1627" t="s">
        <v>31</v>
      </c>
      <c r="B1627" t="str">
        <f>VLOOKUP(A1627,'muni data'!A:B,2)</f>
        <v>Desamparados</v>
      </c>
      <c r="C1627">
        <v>7948.4638061523401</v>
      </c>
    </row>
    <row r="1628" spans="1:3">
      <c r="A1628" t="s">
        <v>31</v>
      </c>
      <c r="B1628" t="str">
        <f>VLOOKUP(A1628,'muni data'!A:B,2)</f>
        <v>Desamparados</v>
      </c>
      <c r="C1628">
        <v>883.88903808593795</v>
      </c>
    </row>
    <row r="1629" spans="1:3">
      <c r="A1629" t="s">
        <v>31</v>
      </c>
      <c r="B1629" t="str">
        <f>VLOOKUP(A1629,'muni data'!A:B,2)</f>
        <v>Desamparados</v>
      </c>
      <c r="C1629">
        <v>3533.6751708984398</v>
      </c>
    </row>
    <row r="1630" spans="1:3">
      <c r="A1630" t="s">
        <v>31</v>
      </c>
      <c r="B1630" t="str">
        <f>VLOOKUP(A1630,'muni data'!A:B,2)</f>
        <v>Desamparados</v>
      </c>
      <c r="C1630">
        <v>12363.7199707031</v>
      </c>
    </row>
    <row r="1631" spans="1:3">
      <c r="A1631" t="s">
        <v>31</v>
      </c>
      <c r="B1631" t="str">
        <f>VLOOKUP(A1631,'muni data'!A:B,2)</f>
        <v>Desamparados</v>
      </c>
      <c r="C1631">
        <v>2650.2376708984398</v>
      </c>
    </row>
    <row r="1632" spans="1:3">
      <c r="A1632" t="s">
        <v>31</v>
      </c>
      <c r="B1632" t="str">
        <f>VLOOKUP(A1632,'muni data'!A:B,2)</f>
        <v>Desamparados</v>
      </c>
      <c r="C1632">
        <v>7948.5293579101599</v>
      </c>
    </row>
    <row r="1633" spans="1:3">
      <c r="A1633" t="s">
        <v>31</v>
      </c>
      <c r="B1633" t="str">
        <f>VLOOKUP(A1633,'muni data'!A:B,2)</f>
        <v>Desamparados</v>
      </c>
      <c r="C1633">
        <v>883.90777587890602</v>
      </c>
    </row>
    <row r="1634" spans="1:3">
      <c r="A1634" t="s">
        <v>31</v>
      </c>
      <c r="B1634" t="str">
        <f>VLOOKUP(A1634,'muni data'!A:B,2)</f>
        <v>Desamparados</v>
      </c>
      <c r="C1634">
        <v>13244.980957031299</v>
      </c>
    </row>
    <row r="1635" spans="1:3">
      <c r="A1635" t="s">
        <v>31</v>
      </c>
      <c r="B1635" t="str">
        <f>VLOOKUP(A1635,'muni data'!A:B,2)</f>
        <v>Desamparados</v>
      </c>
      <c r="C1635">
        <v>883.85632324218795</v>
      </c>
    </row>
    <row r="1636" spans="1:3">
      <c r="A1636" t="s">
        <v>31</v>
      </c>
      <c r="B1636" t="str">
        <f>VLOOKUP(A1636,'muni data'!A:B,2)</f>
        <v>Desamparados</v>
      </c>
      <c r="C1636">
        <v>883.88000488281295</v>
      </c>
    </row>
    <row r="1637" spans="1:3">
      <c r="A1637" t="s">
        <v>31</v>
      </c>
      <c r="B1637" t="str">
        <f>VLOOKUP(A1637,'muni data'!A:B,2)</f>
        <v>Desamparados</v>
      </c>
      <c r="C1637">
        <v>883.91687011718795</v>
      </c>
    </row>
    <row r="1638" spans="1:3">
      <c r="A1638" t="s">
        <v>31</v>
      </c>
      <c r="B1638" t="str">
        <f>VLOOKUP(A1638,'muni data'!A:B,2)</f>
        <v>Desamparados</v>
      </c>
      <c r="C1638">
        <v>679.69866943359398</v>
      </c>
    </row>
    <row r="1639" spans="1:3">
      <c r="A1639" t="s">
        <v>31</v>
      </c>
      <c r="B1639" t="str">
        <f>VLOOKUP(A1639,'muni data'!A:B,2)</f>
        <v>Desamparados</v>
      </c>
      <c r="C1639">
        <v>39731.384948730498</v>
      </c>
    </row>
    <row r="1640" spans="1:3">
      <c r="A1640" t="s">
        <v>31</v>
      </c>
      <c r="B1640" t="str">
        <f>VLOOKUP(A1640,'muni data'!A:B,2)</f>
        <v>Desamparados</v>
      </c>
      <c r="C1640">
        <v>75044.897033691406</v>
      </c>
    </row>
    <row r="1641" spans="1:3">
      <c r="A1641" t="s">
        <v>31</v>
      </c>
      <c r="B1641" t="str">
        <f>VLOOKUP(A1641,'muni data'!A:B,2)</f>
        <v>Desamparados</v>
      </c>
      <c r="C1641">
        <v>7948.3248291015598</v>
      </c>
    </row>
    <row r="1642" spans="1:3">
      <c r="A1642" t="s">
        <v>31</v>
      </c>
      <c r="B1642" t="str">
        <f>VLOOKUP(A1642,'muni data'!A:B,2)</f>
        <v>Desamparados</v>
      </c>
      <c r="C1642">
        <v>19426.162231445302</v>
      </c>
    </row>
    <row r="1643" spans="1:3">
      <c r="A1643" t="s">
        <v>31</v>
      </c>
      <c r="B1643" t="str">
        <f>VLOOKUP(A1643,'muni data'!A:B,2)</f>
        <v>Desamparados</v>
      </c>
      <c r="C1643">
        <v>8831.3091430664099</v>
      </c>
    </row>
    <row r="1644" spans="1:3">
      <c r="A1644" t="s">
        <v>31</v>
      </c>
      <c r="B1644" t="str">
        <f>VLOOKUP(A1644,'muni data'!A:B,2)</f>
        <v>Desamparados</v>
      </c>
      <c r="C1644">
        <v>883.85760498046898</v>
      </c>
    </row>
    <row r="1645" spans="1:3">
      <c r="A1645" t="s">
        <v>31</v>
      </c>
      <c r="B1645" t="str">
        <f>VLOOKUP(A1645,'muni data'!A:B,2)</f>
        <v>Desamparados</v>
      </c>
      <c r="C1645">
        <v>1767.06713867188</v>
      </c>
    </row>
    <row r="1646" spans="1:3">
      <c r="A1646" t="s">
        <v>31</v>
      </c>
      <c r="B1646" t="str">
        <f>VLOOKUP(A1646,'muni data'!A:B,2)</f>
        <v>Desamparados</v>
      </c>
      <c r="C1646">
        <v>1767.0856323242199</v>
      </c>
    </row>
    <row r="1647" spans="1:3">
      <c r="A1647" t="s">
        <v>31</v>
      </c>
      <c r="B1647" t="str">
        <f>VLOOKUP(A1647,'muni data'!A:B,2)</f>
        <v>Desamparados</v>
      </c>
      <c r="C1647">
        <v>883.87298583984398</v>
      </c>
    </row>
    <row r="1648" spans="1:3">
      <c r="A1648" t="s">
        <v>31</v>
      </c>
      <c r="B1648" t="str">
        <f>VLOOKUP(A1648,'muni data'!A:B,2)</f>
        <v>Desamparados</v>
      </c>
      <c r="C1648">
        <v>7064.4540405273401</v>
      </c>
    </row>
    <row r="1649" spans="1:3">
      <c r="A1649" t="s">
        <v>31</v>
      </c>
      <c r="B1649" t="str">
        <f>VLOOKUP(A1649,'muni data'!A:B,2)</f>
        <v>Desamparados</v>
      </c>
      <c r="C1649">
        <v>883.87121582031295</v>
      </c>
    </row>
    <row r="1650" spans="1:3">
      <c r="A1650" t="s">
        <v>31</v>
      </c>
      <c r="B1650" t="str">
        <f>VLOOKUP(A1650,'muni data'!A:B,2)</f>
        <v>Desamparados</v>
      </c>
      <c r="C1650">
        <v>10598.5505981445</v>
      </c>
    </row>
    <row r="1651" spans="1:3">
      <c r="A1651" t="s">
        <v>31</v>
      </c>
      <c r="B1651" t="str">
        <f>VLOOKUP(A1651,'muni data'!A:B,2)</f>
        <v>Desamparados</v>
      </c>
      <c r="C1651">
        <v>883.88134765625</v>
      </c>
    </row>
    <row r="1652" spans="1:3">
      <c r="A1652" t="s">
        <v>31</v>
      </c>
      <c r="B1652" t="str">
        <f>VLOOKUP(A1652,'muni data'!A:B,2)</f>
        <v>Desamparados</v>
      </c>
      <c r="C1652">
        <v>14129.0740356445</v>
      </c>
    </row>
    <row r="1653" spans="1:3">
      <c r="A1653" t="s">
        <v>31</v>
      </c>
      <c r="B1653" t="str">
        <f>VLOOKUP(A1653,'muni data'!A:B,2)</f>
        <v>Desamparados</v>
      </c>
      <c r="C1653">
        <v>2650.38525390625</v>
      </c>
    </row>
    <row r="1654" spans="1:3">
      <c r="A1654" t="s">
        <v>31</v>
      </c>
      <c r="B1654" t="str">
        <f>VLOOKUP(A1654,'muni data'!A:B,2)</f>
        <v>Desamparados</v>
      </c>
      <c r="C1654">
        <v>8830.1697998046893</v>
      </c>
    </row>
    <row r="1655" spans="1:3">
      <c r="A1655" t="s">
        <v>31</v>
      </c>
      <c r="B1655" t="str">
        <f>VLOOKUP(A1655,'muni data'!A:B,2)</f>
        <v>Desamparados</v>
      </c>
      <c r="C1655">
        <v>1767.13330078125</v>
      </c>
    </row>
    <row r="1656" spans="1:3">
      <c r="A1656" t="s">
        <v>31</v>
      </c>
      <c r="B1656" t="str">
        <f>VLOOKUP(A1656,'muni data'!A:B,2)</f>
        <v>Desamparados</v>
      </c>
      <c r="C1656">
        <v>1767.16015625</v>
      </c>
    </row>
    <row r="1657" spans="1:3">
      <c r="A1657" t="s">
        <v>31</v>
      </c>
      <c r="B1657" t="str">
        <f>VLOOKUP(A1657,'muni data'!A:B,2)</f>
        <v>Desamparados</v>
      </c>
      <c r="C1657">
        <v>3533.1079711914099</v>
      </c>
    </row>
    <row r="1658" spans="1:3">
      <c r="A1658" t="s">
        <v>31</v>
      </c>
      <c r="B1658" t="str">
        <f>VLOOKUP(A1658,'muni data'!A:B,2)</f>
        <v>Desamparados</v>
      </c>
      <c r="C1658">
        <v>1767.1039428710901</v>
      </c>
    </row>
    <row r="1659" spans="1:3">
      <c r="A1659" t="s">
        <v>31</v>
      </c>
      <c r="B1659" t="str">
        <f>VLOOKUP(A1659,'muni data'!A:B,2)</f>
        <v>Desamparados</v>
      </c>
      <c r="C1659">
        <v>131970.08520507801</v>
      </c>
    </row>
    <row r="1660" spans="1:3">
      <c r="A1660" t="s">
        <v>31</v>
      </c>
      <c r="B1660" t="str">
        <f>VLOOKUP(A1660,'muni data'!A:B,2)</f>
        <v>Desamparados</v>
      </c>
      <c r="C1660">
        <v>3533.57495117188</v>
      </c>
    </row>
    <row r="1661" spans="1:3">
      <c r="A1661" t="s">
        <v>31</v>
      </c>
      <c r="B1661" t="str">
        <f>VLOOKUP(A1661,'muni data'!A:B,2)</f>
        <v>Desamparados</v>
      </c>
      <c r="C1661">
        <v>14128.169372558599</v>
      </c>
    </row>
    <row r="1662" spans="1:3">
      <c r="A1662" t="s">
        <v>31</v>
      </c>
      <c r="B1662" t="str">
        <f>VLOOKUP(A1662,'muni data'!A:B,2)</f>
        <v>Desamparados</v>
      </c>
      <c r="C1662">
        <v>18878.6532592773</v>
      </c>
    </row>
    <row r="1663" spans="1:3">
      <c r="A1663" t="s">
        <v>31</v>
      </c>
      <c r="B1663" t="str">
        <f>VLOOKUP(A1663,'muni data'!A:B,2)</f>
        <v>Desamparados</v>
      </c>
      <c r="C1663">
        <v>3532.89135742188</v>
      </c>
    </row>
    <row r="1664" spans="1:3">
      <c r="A1664" t="s">
        <v>31</v>
      </c>
      <c r="B1664" t="str">
        <f>VLOOKUP(A1664,'muni data'!A:B,2)</f>
        <v>Desamparados</v>
      </c>
      <c r="C1664">
        <v>1767.1441040039099</v>
      </c>
    </row>
    <row r="1665" spans="1:3">
      <c r="A1665" t="s">
        <v>31</v>
      </c>
      <c r="B1665" t="str">
        <f>VLOOKUP(A1665,'muni data'!A:B,2)</f>
        <v>Desamparados</v>
      </c>
      <c r="C1665">
        <v>2650.47680664063</v>
      </c>
    </row>
    <row r="1666" spans="1:3">
      <c r="A1666" t="s">
        <v>31</v>
      </c>
      <c r="B1666" t="str">
        <f>VLOOKUP(A1666,'muni data'!A:B,2)</f>
        <v>Desamparados</v>
      </c>
      <c r="C1666">
        <v>1767.16613769531</v>
      </c>
    </row>
    <row r="1667" spans="1:3">
      <c r="A1667" t="s">
        <v>31</v>
      </c>
      <c r="B1667" t="str">
        <f>VLOOKUP(A1667,'muni data'!A:B,2)</f>
        <v>Desamparados</v>
      </c>
      <c r="C1667">
        <v>883.87902832031295</v>
      </c>
    </row>
    <row r="1668" spans="1:3">
      <c r="A1668" t="s">
        <v>31</v>
      </c>
      <c r="B1668" t="str">
        <f>VLOOKUP(A1668,'muni data'!A:B,2)</f>
        <v>Desamparados</v>
      </c>
      <c r="C1668">
        <v>872.22668457031295</v>
      </c>
    </row>
    <row r="1669" spans="1:3">
      <c r="A1669" t="s">
        <v>31</v>
      </c>
      <c r="B1669" t="str">
        <f>VLOOKUP(A1669,'muni data'!A:B,2)</f>
        <v>Desamparados</v>
      </c>
      <c r="C1669">
        <v>26487.9639282227</v>
      </c>
    </row>
    <row r="1670" spans="1:3">
      <c r="A1670" t="s">
        <v>31</v>
      </c>
      <c r="B1670" t="str">
        <f>VLOOKUP(A1670,'muni data'!A:B,2)</f>
        <v>Desamparados</v>
      </c>
      <c r="C1670">
        <v>16281.119445800799</v>
      </c>
    </row>
    <row r="1671" spans="1:3">
      <c r="A1671" t="s">
        <v>31</v>
      </c>
      <c r="B1671" t="str">
        <f>VLOOKUP(A1671,'muni data'!A:B,2)</f>
        <v>Desamparados</v>
      </c>
      <c r="C1671">
        <v>883.90301513671898</v>
      </c>
    </row>
    <row r="1672" spans="1:3">
      <c r="A1672" t="s">
        <v>31</v>
      </c>
      <c r="B1672" t="str">
        <f>VLOOKUP(A1672,'muni data'!A:B,2)</f>
        <v>Desamparados</v>
      </c>
      <c r="C1672">
        <v>1767.1533813476599</v>
      </c>
    </row>
    <row r="1673" spans="1:3">
      <c r="A1673" t="s">
        <v>31</v>
      </c>
      <c r="B1673" t="str">
        <f>VLOOKUP(A1673,'muni data'!A:B,2)</f>
        <v>Desamparados</v>
      </c>
      <c r="C1673">
        <v>16776.8662109375</v>
      </c>
    </row>
    <row r="1674" spans="1:3">
      <c r="A1674" t="s">
        <v>31</v>
      </c>
      <c r="B1674" t="str">
        <f>VLOOKUP(A1674,'muni data'!A:B,2)</f>
        <v>Desamparados</v>
      </c>
      <c r="C1674">
        <v>129771.010559082</v>
      </c>
    </row>
    <row r="1675" spans="1:3">
      <c r="A1675" t="s">
        <v>31</v>
      </c>
      <c r="B1675" t="str">
        <f>VLOOKUP(A1675,'muni data'!A:B,2)</f>
        <v>Desamparados</v>
      </c>
      <c r="C1675">
        <v>8830.6126708984393</v>
      </c>
    </row>
    <row r="1676" spans="1:3">
      <c r="A1676" t="s">
        <v>31</v>
      </c>
      <c r="B1676" t="str">
        <f>VLOOKUP(A1676,'muni data'!A:B,2)</f>
        <v>Desamparados</v>
      </c>
      <c r="C1676">
        <v>883.95257568359398</v>
      </c>
    </row>
    <row r="1677" spans="1:3">
      <c r="A1677" t="s">
        <v>31</v>
      </c>
      <c r="B1677" t="str">
        <f>VLOOKUP(A1677,'muni data'!A:B,2)</f>
        <v>Desamparados</v>
      </c>
      <c r="C1677">
        <v>2650.3885498046898</v>
      </c>
    </row>
    <row r="1678" spans="1:3">
      <c r="A1678" t="s">
        <v>31</v>
      </c>
      <c r="B1678" t="str">
        <f>VLOOKUP(A1678,'muni data'!A:B,2)</f>
        <v>Desamparados</v>
      </c>
      <c r="C1678">
        <v>1767.2568359375</v>
      </c>
    </row>
    <row r="1679" spans="1:3">
      <c r="A1679" t="s">
        <v>31</v>
      </c>
      <c r="B1679" t="str">
        <f>VLOOKUP(A1679,'muni data'!A:B,2)</f>
        <v>Desamparados</v>
      </c>
      <c r="C1679">
        <v>16778.853637695302</v>
      </c>
    </row>
    <row r="1680" spans="1:3">
      <c r="A1680" t="s">
        <v>31</v>
      </c>
      <c r="B1680" t="str">
        <f>VLOOKUP(A1680,'muni data'!A:B,2)</f>
        <v>Desamparados</v>
      </c>
      <c r="C1680">
        <v>24722.4248046875</v>
      </c>
    </row>
    <row r="1681" spans="1:3">
      <c r="A1681" t="s">
        <v>31</v>
      </c>
      <c r="B1681" t="str">
        <f>VLOOKUP(A1681,'muni data'!A:B,2)</f>
        <v>Desamparados</v>
      </c>
      <c r="C1681">
        <v>4416.1509399414099</v>
      </c>
    </row>
    <row r="1682" spans="1:3">
      <c r="A1682" t="s">
        <v>31</v>
      </c>
      <c r="B1682" t="str">
        <f>VLOOKUP(A1682,'muni data'!A:B,2)</f>
        <v>Desamparados</v>
      </c>
      <c r="C1682">
        <v>80132.012023925796</v>
      </c>
    </row>
    <row r="1683" spans="1:3">
      <c r="A1683" t="s">
        <v>31</v>
      </c>
      <c r="B1683" t="str">
        <f>VLOOKUP(A1683,'muni data'!A:B,2)</f>
        <v>Desamparados</v>
      </c>
      <c r="C1683">
        <v>3533.6297607421898</v>
      </c>
    </row>
    <row r="1684" spans="1:3">
      <c r="A1684" t="s">
        <v>31</v>
      </c>
      <c r="B1684" t="str">
        <f>VLOOKUP(A1684,'muni data'!A:B,2)</f>
        <v>Desamparados</v>
      </c>
      <c r="C1684">
        <v>87399.057189941406</v>
      </c>
    </row>
    <row r="1685" spans="1:3">
      <c r="A1685" t="s">
        <v>31</v>
      </c>
      <c r="B1685" t="str">
        <f>VLOOKUP(A1685,'muni data'!A:B,2)</f>
        <v>Desamparados</v>
      </c>
      <c r="C1685">
        <v>3533.63232421875</v>
      </c>
    </row>
    <row r="1686" spans="1:3">
      <c r="A1686" t="s">
        <v>31</v>
      </c>
      <c r="B1686" t="str">
        <f>VLOOKUP(A1686,'muni data'!A:B,2)</f>
        <v>Desamparados</v>
      </c>
      <c r="C1686">
        <v>4416.8655395507803</v>
      </c>
    </row>
    <row r="1687" spans="1:3">
      <c r="A1687" t="s">
        <v>31</v>
      </c>
      <c r="B1687" t="str">
        <f>VLOOKUP(A1687,'muni data'!A:B,2)</f>
        <v>Desamparados</v>
      </c>
      <c r="C1687">
        <v>7065.2564697265598</v>
      </c>
    </row>
    <row r="1688" spans="1:3">
      <c r="A1688" t="s">
        <v>31</v>
      </c>
      <c r="B1688" t="str">
        <f>VLOOKUP(A1688,'muni data'!A:B,2)</f>
        <v>Desamparados</v>
      </c>
      <c r="C1688">
        <v>883.89947509765602</v>
      </c>
    </row>
    <row r="1689" spans="1:3">
      <c r="A1689" t="s">
        <v>31</v>
      </c>
      <c r="B1689" t="str">
        <f>VLOOKUP(A1689,'muni data'!A:B,2)</f>
        <v>Desamparados</v>
      </c>
      <c r="C1689">
        <v>11481.647949218799</v>
      </c>
    </row>
    <row r="1690" spans="1:3">
      <c r="A1690" t="s">
        <v>31</v>
      </c>
      <c r="B1690" t="str">
        <f>VLOOKUP(A1690,'muni data'!A:B,2)</f>
        <v>Desamparados</v>
      </c>
      <c r="C1690">
        <v>5299.5925292968795</v>
      </c>
    </row>
    <row r="1691" spans="1:3">
      <c r="A1691" t="s">
        <v>31</v>
      </c>
      <c r="B1691" t="str">
        <f>VLOOKUP(A1691,'muni data'!A:B,2)</f>
        <v>Desamparados</v>
      </c>
      <c r="C1691">
        <v>49443.131713867202</v>
      </c>
    </row>
    <row r="1692" spans="1:3">
      <c r="A1692" t="s">
        <v>31</v>
      </c>
      <c r="B1692" t="str">
        <f>VLOOKUP(A1692,'muni data'!A:B,2)</f>
        <v>Desamparados</v>
      </c>
      <c r="C1692">
        <v>883.90765380859398</v>
      </c>
    </row>
    <row r="1693" spans="1:3">
      <c r="A1693" t="s">
        <v>31</v>
      </c>
      <c r="B1693" t="str">
        <f>VLOOKUP(A1693,'muni data'!A:B,2)</f>
        <v>Desamparados</v>
      </c>
      <c r="C1693">
        <v>883.9736328125</v>
      </c>
    </row>
    <row r="1694" spans="1:3">
      <c r="A1694" t="s">
        <v>31</v>
      </c>
      <c r="B1694" t="str">
        <f>VLOOKUP(A1694,'muni data'!A:B,2)</f>
        <v>Desamparados</v>
      </c>
      <c r="C1694">
        <v>883.92077636718795</v>
      </c>
    </row>
    <row r="1695" spans="1:3">
      <c r="A1695" t="s">
        <v>31</v>
      </c>
      <c r="B1695" t="str">
        <f>VLOOKUP(A1695,'muni data'!A:B,2)</f>
        <v>Desamparados</v>
      </c>
      <c r="C1695">
        <v>883.97698974609398</v>
      </c>
    </row>
    <row r="1696" spans="1:3">
      <c r="A1696" t="s">
        <v>31</v>
      </c>
      <c r="B1696" t="str">
        <f>VLOOKUP(A1696,'muni data'!A:B,2)</f>
        <v>Desamparados</v>
      </c>
      <c r="C1696">
        <v>5298.8907470703098</v>
      </c>
    </row>
    <row r="1697" spans="1:3">
      <c r="A1697" t="s">
        <v>31</v>
      </c>
      <c r="B1697" t="str">
        <f>VLOOKUP(A1697,'muni data'!A:B,2)</f>
        <v>Desamparados</v>
      </c>
      <c r="C1697">
        <v>883.91876220703102</v>
      </c>
    </row>
    <row r="1698" spans="1:3">
      <c r="A1698" t="s">
        <v>31</v>
      </c>
      <c r="B1698" t="str">
        <f>VLOOKUP(A1698,'muni data'!A:B,2)</f>
        <v>Desamparados</v>
      </c>
      <c r="C1698">
        <v>8830.6029663085901</v>
      </c>
    </row>
    <row r="1699" spans="1:3">
      <c r="A1699" t="s">
        <v>31</v>
      </c>
      <c r="B1699" t="str">
        <f>VLOOKUP(A1699,'muni data'!A:B,2)</f>
        <v>Desamparados</v>
      </c>
      <c r="C1699">
        <v>1767.17297363281</v>
      </c>
    </row>
    <row r="1700" spans="1:3">
      <c r="A1700" t="s">
        <v>31</v>
      </c>
      <c r="B1700" t="str">
        <f>VLOOKUP(A1700,'muni data'!A:B,2)</f>
        <v>Desamparados</v>
      </c>
      <c r="C1700">
        <v>883.92169189453102</v>
      </c>
    </row>
    <row r="1701" spans="1:3">
      <c r="A1701" t="s">
        <v>31</v>
      </c>
      <c r="B1701" t="str">
        <f>VLOOKUP(A1701,'muni data'!A:B,2)</f>
        <v>Desamparados</v>
      </c>
      <c r="C1701">
        <v>4416.2764282226599</v>
      </c>
    </row>
    <row r="1702" spans="1:3">
      <c r="A1702" t="s">
        <v>31</v>
      </c>
      <c r="B1702" t="str">
        <f>VLOOKUP(A1702,'muni data'!A:B,2)</f>
        <v>Desamparados</v>
      </c>
      <c r="C1702">
        <v>7065.3316650390598</v>
      </c>
    </row>
    <row r="1703" spans="1:3">
      <c r="A1703" t="s">
        <v>31</v>
      </c>
      <c r="B1703" t="str">
        <f>VLOOKUP(A1703,'muni data'!A:B,2)</f>
        <v>Desamparados</v>
      </c>
      <c r="C1703">
        <v>7947.4505615234402</v>
      </c>
    </row>
    <row r="1704" spans="1:3">
      <c r="A1704" t="s">
        <v>31</v>
      </c>
      <c r="B1704" t="str">
        <f>VLOOKUP(A1704,'muni data'!A:B,2)</f>
        <v>Desamparados</v>
      </c>
      <c r="C1704">
        <v>883.92718505859398</v>
      </c>
    </row>
    <row r="1705" spans="1:3">
      <c r="A1705" t="s">
        <v>31</v>
      </c>
      <c r="B1705" t="str">
        <f>VLOOKUP(A1705,'muni data'!A:B,2)</f>
        <v>Desamparados</v>
      </c>
      <c r="C1705">
        <v>2650.5032958984398</v>
      </c>
    </row>
    <row r="1706" spans="1:3">
      <c r="A1706" t="s">
        <v>31</v>
      </c>
      <c r="B1706" t="str">
        <f>VLOOKUP(A1706,'muni data'!A:B,2)</f>
        <v>Desamparados</v>
      </c>
      <c r="C1706">
        <v>5299.5401000976599</v>
      </c>
    </row>
    <row r="1707" spans="1:3">
      <c r="A1707" t="s">
        <v>31</v>
      </c>
      <c r="B1707" t="str">
        <f>VLOOKUP(A1707,'muni data'!A:B,2)</f>
        <v>Desamparados</v>
      </c>
      <c r="C1707">
        <v>841.64068603515602</v>
      </c>
    </row>
    <row r="1708" spans="1:3">
      <c r="A1708" t="s">
        <v>31</v>
      </c>
      <c r="B1708" t="str">
        <f>VLOOKUP(A1708,'muni data'!A:B,2)</f>
        <v>Desamparados</v>
      </c>
      <c r="C1708">
        <v>14127.419555664101</v>
      </c>
    </row>
    <row r="1709" spans="1:3">
      <c r="A1709" t="s">
        <v>31</v>
      </c>
      <c r="B1709" t="str">
        <f>VLOOKUP(A1709,'muni data'!A:B,2)</f>
        <v>Desamparados</v>
      </c>
      <c r="C1709">
        <v>883.99493408203102</v>
      </c>
    </row>
    <row r="1710" spans="1:3">
      <c r="A1710" t="s">
        <v>31</v>
      </c>
      <c r="B1710" t="str">
        <f>VLOOKUP(A1710,'muni data'!A:B,2)</f>
        <v>Desamparados</v>
      </c>
      <c r="C1710">
        <v>884.00994873046898</v>
      </c>
    </row>
    <row r="1711" spans="1:3">
      <c r="A1711" t="s">
        <v>31</v>
      </c>
      <c r="B1711" t="str">
        <f>VLOOKUP(A1711,'muni data'!A:B,2)</f>
        <v>Desamparados</v>
      </c>
      <c r="C1711">
        <v>883.993896484375</v>
      </c>
    </row>
    <row r="1712" spans="1:3">
      <c r="A1712" t="s">
        <v>31</v>
      </c>
      <c r="B1712" t="str">
        <f>VLOOKUP(A1712,'muni data'!A:B,2)</f>
        <v>Desamparados</v>
      </c>
      <c r="C1712">
        <v>2989.54711914063</v>
      </c>
    </row>
    <row r="1713" spans="1:3">
      <c r="A1713" t="s">
        <v>31</v>
      </c>
      <c r="B1713" t="str">
        <f>VLOOKUP(A1713,'muni data'!A:B,2)</f>
        <v>Desamparados</v>
      </c>
      <c r="C1713">
        <v>701.13641357421898</v>
      </c>
    </row>
    <row r="1714" spans="1:3">
      <c r="A1714" t="s">
        <v>31</v>
      </c>
      <c r="B1714" t="str">
        <f>VLOOKUP(A1714,'muni data'!A:B,2)</f>
        <v>Desamparados</v>
      </c>
      <c r="C1714">
        <v>1767.20043945313</v>
      </c>
    </row>
    <row r="1715" spans="1:3">
      <c r="A1715" t="s">
        <v>31</v>
      </c>
      <c r="B1715" t="str">
        <f>VLOOKUP(A1715,'muni data'!A:B,2)</f>
        <v>Desamparados</v>
      </c>
      <c r="C1715">
        <v>4416.6810302734402</v>
      </c>
    </row>
    <row r="1716" spans="1:3">
      <c r="A1716" t="s">
        <v>31</v>
      </c>
      <c r="B1716" t="str">
        <f>VLOOKUP(A1716,'muni data'!A:B,2)</f>
        <v>Desamparados</v>
      </c>
      <c r="C1716">
        <v>17661.6611938477</v>
      </c>
    </row>
    <row r="1717" spans="1:3">
      <c r="A1717" t="s">
        <v>31</v>
      </c>
      <c r="B1717" t="str">
        <f>VLOOKUP(A1717,'muni data'!A:B,2)</f>
        <v>Desamparados</v>
      </c>
      <c r="C1717">
        <v>2650.5430908203102</v>
      </c>
    </row>
    <row r="1718" spans="1:3">
      <c r="A1718" t="s">
        <v>31</v>
      </c>
      <c r="B1718" t="str">
        <f>VLOOKUP(A1718,'muni data'!A:B,2)</f>
        <v>Desamparados</v>
      </c>
      <c r="C1718">
        <v>2650.5467529296898</v>
      </c>
    </row>
    <row r="1719" spans="1:3">
      <c r="A1719" t="s">
        <v>31</v>
      </c>
      <c r="B1719" t="str">
        <f>VLOOKUP(A1719,'muni data'!A:B,2)</f>
        <v>Desamparados</v>
      </c>
      <c r="C1719">
        <v>883.99237060546898</v>
      </c>
    </row>
    <row r="1720" spans="1:3">
      <c r="A1720" t="s">
        <v>31</v>
      </c>
      <c r="B1720" t="str">
        <f>VLOOKUP(A1720,'muni data'!A:B,2)</f>
        <v>Desamparados</v>
      </c>
      <c r="C1720">
        <v>42385.035766601599</v>
      </c>
    </row>
    <row r="1721" spans="1:3">
      <c r="A1721" t="s">
        <v>31</v>
      </c>
      <c r="B1721" t="str">
        <f>VLOOKUP(A1721,'muni data'!A:B,2)</f>
        <v>Desamparados</v>
      </c>
      <c r="C1721">
        <v>26489.218566894499</v>
      </c>
    </row>
    <row r="1722" spans="1:3">
      <c r="A1722" t="s">
        <v>31</v>
      </c>
      <c r="B1722" t="str">
        <f>VLOOKUP(A1722,'muni data'!A:B,2)</f>
        <v>Desamparados</v>
      </c>
      <c r="C1722">
        <v>883.9169921875</v>
      </c>
    </row>
    <row r="1723" spans="1:3">
      <c r="A1723" t="s">
        <v>31</v>
      </c>
      <c r="B1723" t="str">
        <f>VLOOKUP(A1723,'muni data'!A:B,2)</f>
        <v>Desamparados</v>
      </c>
      <c r="C1723">
        <v>16779.207153320302</v>
      </c>
    </row>
    <row r="1724" spans="1:3">
      <c r="A1724" t="s">
        <v>31</v>
      </c>
      <c r="B1724" t="str">
        <f>VLOOKUP(A1724,'muni data'!A:B,2)</f>
        <v>Desamparados</v>
      </c>
      <c r="C1724">
        <v>884.00427246093795</v>
      </c>
    </row>
    <row r="1725" spans="1:3">
      <c r="A1725" t="s">
        <v>31</v>
      </c>
      <c r="B1725" t="str">
        <f>VLOOKUP(A1725,'muni data'!A:B,2)</f>
        <v>Desamparados</v>
      </c>
      <c r="C1725">
        <v>883.94763183593795</v>
      </c>
    </row>
    <row r="1726" spans="1:3">
      <c r="A1726" t="s">
        <v>31</v>
      </c>
      <c r="B1726" t="str">
        <f>VLOOKUP(A1726,'muni data'!A:B,2)</f>
        <v>Desamparados</v>
      </c>
      <c r="C1726">
        <v>749.66217041015602</v>
      </c>
    </row>
    <row r="1727" spans="1:3">
      <c r="A1727" t="s">
        <v>31</v>
      </c>
      <c r="B1727" t="str">
        <f>VLOOKUP(A1727,'muni data'!A:B,2)</f>
        <v>Desamparados</v>
      </c>
      <c r="C1727">
        <v>32644.7919311523</v>
      </c>
    </row>
    <row r="1728" spans="1:3">
      <c r="A1728" t="s">
        <v>31</v>
      </c>
      <c r="B1728" t="str">
        <f>VLOOKUP(A1728,'muni data'!A:B,2)</f>
        <v>Desamparados</v>
      </c>
      <c r="C1728">
        <v>1899.22192382813</v>
      </c>
    </row>
    <row r="1729" spans="1:3">
      <c r="A1729" t="s">
        <v>31</v>
      </c>
      <c r="B1729" t="str">
        <f>VLOOKUP(A1729,'muni data'!A:B,2)</f>
        <v>Desamparados</v>
      </c>
      <c r="C1729">
        <v>5655.6337280273401</v>
      </c>
    </row>
    <row r="1730" spans="1:3">
      <c r="A1730" t="s">
        <v>31</v>
      </c>
      <c r="B1730" t="str">
        <f>VLOOKUP(A1730,'muni data'!A:B,2)</f>
        <v>Desamparados</v>
      </c>
      <c r="C1730">
        <v>1767.3182983398401</v>
      </c>
    </row>
    <row r="1731" spans="1:3">
      <c r="A1731" t="s">
        <v>31</v>
      </c>
      <c r="B1731" t="str">
        <f>VLOOKUP(A1731,'muni data'!A:B,2)</f>
        <v>Desamparados</v>
      </c>
      <c r="C1731">
        <v>1767.26611328125</v>
      </c>
    </row>
    <row r="1732" spans="1:3">
      <c r="A1732" t="s">
        <v>31</v>
      </c>
      <c r="B1732" t="str">
        <f>VLOOKUP(A1732,'muni data'!A:B,2)</f>
        <v>Desamparados</v>
      </c>
      <c r="C1732">
        <v>883.97766113281295</v>
      </c>
    </row>
    <row r="1733" spans="1:3">
      <c r="A1733" t="s">
        <v>31</v>
      </c>
      <c r="B1733" t="str">
        <f>VLOOKUP(A1733,'muni data'!A:B,2)</f>
        <v>Desamparados</v>
      </c>
      <c r="C1733">
        <v>1767.3174438476599</v>
      </c>
    </row>
    <row r="1734" spans="1:3">
      <c r="A1734" t="s">
        <v>31</v>
      </c>
      <c r="B1734" t="str">
        <f>VLOOKUP(A1734,'muni data'!A:B,2)</f>
        <v>Desamparados</v>
      </c>
      <c r="C1734">
        <v>2650.5927734375</v>
      </c>
    </row>
    <row r="1735" spans="1:3">
      <c r="A1735" t="s">
        <v>31</v>
      </c>
      <c r="B1735" t="str">
        <f>VLOOKUP(A1735,'muni data'!A:B,2)</f>
        <v>Desamparados</v>
      </c>
      <c r="C1735">
        <v>18544.795715331999</v>
      </c>
    </row>
    <row r="1736" spans="1:3">
      <c r="A1736" t="s">
        <v>31</v>
      </c>
      <c r="B1736" t="str">
        <f>VLOOKUP(A1736,'muni data'!A:B,2)</f>
        <v>Desamparados</v>
      </c>
      <c r="C1736">
        <v>883.95275878906295</v>
      </c>
    </row>
    <row r="1737" spans="1:3">
      <c r="A1737" t="s">
        <v>31</v>
      </c>
      <c r="B1737" t="str">
        <f>VLOOKUP(A1737,'muni data'!A:B,2)</f>
        <v>Desamparados</v>
      </c>
      <c r="C1737">
        <v>883.95422363281295</v>
      </c>
    </row>
    <row r="1738" spans="1:3">
      <c r="A1738" t="s">
        <v>31</v>
      </c>
      <c r="B1738" t="str">
        <f>VLOOKUP(A1738,'muni data'!A:B,2)</f>
        <v>Desamparados</v>
      </c>
      <c r="C1738">
        <v>4417.2399902343795</v>
      </c>
    </row>
    <row r="1739" spans="1:3">
      <c r="A1739" t="s">
        <v>31</v>
      </c>
      <c r="B1739" t="str">
        <f>VLOOKUP(A1739,'muni data'!A:B,2)</f>
        <v>Desamparados</v>
      </c>
      <c r="C1739">
        <v>883.97131347656295</v>
      </c>
    </row>
    <row r="1740" spans="1:3">
      <c r="A1740" t="s">
        <v>31</v>
      </c>
      <c r="B1740" t="str">
        <f>VLOOKUP(A1740,'muni data'!A:B,2)</f>
        <v>Desamparados</v>
      </c>
      <c r="C1740">
        <v>883.97686767578102</v>
      </c>
    </row>
    <row r="1741" spans="1:3">
      <c r="A1741" t="s">
        <v>31</v>
      </c>
      <c r="B1741" t="str">
        <f>VLOOKUP(A1741,'muni data'!A:B,2)</f>
        <v>Desamparados</v>
      </c>
      <c r="C1741">
        <v>883.650146484375</v>
      </c>
    </row>
    <row r="1742" spans="1:3">
      <c r="A1742" t="s">
        <v>31</v>
      </c>
      <c r="B1742" t="str">
        <f>VLOOKUP(A1742,'muni data'!A:B,2)</f>
        <v>Desamparados</v>
      </c>
      <c r="C1742">
        <v>883.98132324218795</v>
      </c>
    </row>
    <row r="1743" spans="1:3">
      <c r="A1743" t="s">
        <v>31</v>
      </c>
      <c r="B1743" t="str">
        <f>VLOOKUP(A1743,'muni data'!A:B,2)</f>
        <v>Desamparados</v>
      </c>
      <c r="C1743">
        <v>1767.31811523438</v>
      </c>
    </row>
    <row r="1744" spans="1:3">
      <c r="A1744" t="s">
        <v>31</v>
      </c>
      <c r="B1744" t="str">
        <f>VLOOKUP(A1744,'muni data'!A:B,2)</f>
        <v>Desamparados</v>
      </c>
      <c r="C1744">
        <v>48568.8535766602</v>
      </c>
    </row>
    <row r="1745" spans="1:3">
      <c r="A1745" t="s">
        <v>31</v>
      </c>
      <c r="B1745" t="str">
        <f>VLOOKUP(A1745,'muni data'!A:B,2)</f>
        <v>Desamparados</v>
      </c>
      <c r="C1745">
        <v>12363.7302246094</v>
      </c>
    </row>
    <row r="1746" spans="1:3">
      <c r="A1746" t="s">
        <v>31</v>
      </c>
      <c r="B1746" t="str">
        <f>VLOOKUP(A1746,'muni data'!A:B,2)</f>
        <v>Desamparados</v>
      </c>
      <c r="C1746">
        <v>5299.9193115234402</v>
      </c>
    </row>
    <row r="1747" spans="1:3">
      <c r="A1747" t="s">
        <v>31</v>
      </c>
      <c r="B1747" t="str">
        <f>VLOOKUP(A1747,'muni data'!A:B,2)</f>
        <v>Desamparados</v>
      </c>
      <c r="C1747">
        <v>884.00372314453102</v>
      </c>
    </row>
    <row r="1748" spans="1:3">
      <c r="A1748" t="s">
        <v>31</v>
      </c>
      <c r="B1748" t="str">
        <f>VLOOKUP(A1748,'muni data'!A:B,2)</f>
        <v>Desamparados</v>
      </c>
      <c r="C1748">
        <v>85642.535278320298</v>
      </c>
    </row>
    <row r="1749" spans="1:3">
      <c r="A1749" t="s">
        <v>31</v>
      </c>
      <c r="B1749" t="str">
        <f>VLOOKUP(A1749,'muni data'!A:B,2)</f>
        <v>Desamparados</v>
      </c>
      <c r="C1749">
        <v>3533.9292602539099</v>
      </c>
    </row>
    <row r="1750" spans="1:3">
      <c r="A1750" t="s">
        <v>31</v>
      </c>
      <c r="B1750" t="str">
        <f>VLOOKUP(A1750,'muni data'!A:B,2)</f>
        <v>Desamparados</v>
      </c>
      <c r="C1750">
        <v>4416.6559448242197</v>
      </c>
    </row>
    <row r="1751" spans="1:3">
      <c r="A1751" t="s">
        <v>31</v>
      </c>
      <c r="B1751" t="str">
        <f>VLOOKUP(A1751,'muni data'!A:B,2)</f>
        <v>Desamparados</v>
      </c>
      <c r="C1751">
        <v>2650.708984375</v>
      </c>
    </row>
    <row r="1752" spans="1:3">
      <c r="A1752" t="s">
        <v>31</v>
      </c>
      <c r="B1752" t="str">
        <f>VLOOKUP(A1752,'muni data'!A:B,2)</f>
        <v>Desamparados</v>
      </c>
      <c r="C1752">
        <v>1767.3353881835901</v>
      </c>
    </row>
    <row r="1753" spans="1:3">
      <c r="A1753" t="s">
        <v>31</v>
      </c>
      <c r="B1753" t="str">
        <f>VLOOKUP(A1753,'muni data'!A:B,2)</f>
        <v>Desamparados</v>
      </c>
      <c r="C1753">
        <v>884.00823974609398</v>
      </c>
    </row>
    <row r="1754" spans="1:3">
      <c r="A1754" t="s">
        <v>31</v>
      </c>
      <c r="B1754" t="str">
        <f>VLOOKUP(A1754,'muni data'!A:B,2)</f>
        <v>Desamparados</v>
      </c>
      <c r="C1754">
        <v>884.01330566406295</v>
      </c>
    </row>
    <row r="1755" spans="1:3">
      <c r="A1755" t="s">
        <v>31</v>
      </c>
      <c r="B1755" t="str">
        <f>VLOOKUP(A1755,'muni data'!A:B,2)</f>
        <v>Desamparados</v>
      </c>
      <c r="C1755">
        <v>77700.157775878906</v>
      </c>
    </row>
    <row r="1756" spans="1:3">
      <c r="A1756" t="s">
        <v>31</v>
      </c>
      <c r="B1756" t="str">
        <f>VLOOKUP(A1756,'muni data'!A:B,2)</f>
        <v>Desamparados</v>
      </c>
      <c r="C1756">
        <v>1767.32116699219</v>
      </c>
    </row>
    <row r="1757" spans="1:3">
      <c r="A1757" t="s">
        <v>31</v>
      </c>
      <c r="B1757" t="str">
        <f>VLOOKUP(A1757,'muni data'!A:B,2)</f>
        <v>Desamparados</v>
      </c>
      <c r="C1757">
        <v>884.01403808593795</v>
      </c>
    </row>
    <row r="1758" spans="1:3">
      <c r="A1758" t="s">
        <v>31</v>
      </c>
      <c r="B1758" t="str">
        <f>VLOOKUP(A1758,'muni data'!A:B,2)</f>
        <v>Desamparados</v>
      </c>
      <c r="C1758">
        <v>883.98095703125</v>
      </c>
    </row>
    <row r="1759" spans="1:3">
      <c r="A1759" t="s">
        <v>31</v>
      </c>
      <c r="B1759" t="str">
        <f>VLOOKUP(A1759,'muni data'!A:B,2)</f>
        <v>Desamparados</v>
      </c>
      <c r="C1759">
        <v>623.95086669921898</v>
      </c>
    </row>
    <row r="1760" spans="1:3">
      <c r="A1760" t="s">
        <v>31</v>
      </c>
      <c r="B1760" t="str">
        <f>VLOOKUP(A1760,'muni data'!A:B,2)</f>
        <v>Desamparados</v>
      </c>
      <c r="C1760">
        <v>45032.3516235352</v>
      </c>
    </row>
    <row r="1761" spans="1:3">
      <c r="A1761" t="s">
        <v>31</v>
      </c>
      <c r="B1761" t="str">
        <f>VLOOKUP(A1761,'muni data'!A:B,2)</f>
        <v>Desamparados</v>
      </c>
      <c r="C1761">
        <v>884.00634765625</v>
      </c>
    </row>
    <row r="1762" spans="1:3">
      <c r="A1762" t="s">
        <v>31</v>
      </c>
      <c r="B1762" t="str">
        <f>VLOOKUP(A1762,'muni data'!A:B,2)</f>
        <v>Desamparados</v>
      </c>
      <c r="C1762">
        <v>884.010498046875</v>
      </c>
    </row>
    <row r="1763" spans="1:3">
      <c r="A1763" t="s">
        <v>31</v>
      </c>
      <c r="B1763" t="str">
        <f>VLOOKUP(A1763,'muni data'!A:B,2)</f>
        <v>Desamparados</v>
      </c>
      <c r="C1763">
        <v>49.071044921875</v>
      </c>
    </row>
    <row r="1764" spans="1:3">
      <c r="A1764" t="s">
        <v>31</v>
      </c>
      <c r="B1764" t="str">
        <f>VLOOKUP(A1764,'muni data'!A:B,2)</f>
        <v>Desamparados</v>
      </c>
      <c r="C1764">
        <v>449227.35400390602</v>
      </c>
    </row>
    <row r="1765" spans="1:3">
      <c r="A1765" t="s">
        <v>31</v>
      </c>
      <c r="B1765" t="str">
        <f>VLOOKUP(A1765,'muni data'!A:B,2)</f>
        <v>Desamparados</v>
      </c>
      <c r="C1765">
        <v>883.98931884765602</v>
      </c>
    </row>
    <row r="1766" spans="1:3">
      <c r="A1766" t="s">
        <v>31</v>
      </c>
      <c r="B1766" t="str">
        <f>VLOOKUP(A1766,'muni data'!A:B,2)</f>
        <v>Desamparados</v>
      </c>
      <c r="C1766">
        <v>883.99041748046898</v>
      </c>
    </row>
    <row r="1767" spans="1:3">
      <c r="A1767" t="s">
        <v>31</v>
      </c>
      <c r="B1767" t="str">
        <f>VLOOKUP(A1767,'muni data'!A:B,2)</f>
        <v>Desamparados</v>
      </c>
      <c r="C1767">
        <v>884.00836181640602</v>
      </c>
    </row>
    <row r="1768" spans="1:3">
      <c r="A1768" t="s">
        <v>31</v>
      </c>
      <c r="B1768" t="str">
        <f>VLOOKUP(A1768,'muni data'!A:B,2)</f>
        <v>Desamparados</v>
      </c>
      <c r="C1768">
        <v>884.00946044921898</v>
      </c>
    </row>
    <row r="1769" spans="1:3">
      <c r="A1769" t="s">
        <v>31</v>
      </c>
      <c r="B1769" t="str">
        <f>VLOOKUP(A1769,'muni data'!A:B,2)</f>
        <v>Desamparados</v>
      </c>
      <c r="C1769">
        <v>884.00012207031295</v>
      </c>
    </row>
    <row r="1770" spans="1:3">
      <c r="A1770" t="s">
        <v>31</v>
      </c>
      <c r="B1770" t="str">
        <f>VLOOKUP(A1770,'muni data'!A:B,2)</f>
        <v>Desamparados</v>
      </c>
      <c r="C1770">
        <v>74169.048706054702</v>
      </c>
    </row>
    <row r="1771" spans="1:3">
      <c r="A1771" t="s">
        <v>31</v>
      </c>
      <c r="B1771" t="str">
        <f>VLOOKUP(A1771,'muni data'!A:B,2)</f>
        <v>Desamparados</v>
      </c>
      <c r="C1771">
        <v>884.01770019531295</v>
      </c>
    </row>
    <row r="1772" spans="1:3">
      <c r="A1772" t="s">
        <v>31</v>
      </c>
      <c r="B1772" t="str">
        <f>VLOOKUP(A1772,'muni data'!A:B,2)</f>
        <v>Desamparados</v>
      </c>
      <c r="C1772">
        <v>884.02673339843795</v>
      </c>
    </row>
    <row r="1773" spans="1:3">
      <c r="A1773" t="s">
        <v>31</v>
      </c>
      <c r="B1773" t="str">
        <f>VLOOKUP(A1773,'muni data'!A:B,2)</f>
        <v>Desamparados</v>
      </c>
      <c r="C1773">
        <v>884.03747558593795</v>
      </c>
    </row>
    <row r="1774" spans="1:3">
      <c r="A1774" t="s">
        <v>31</v>
      </c>
      <c r="B1774" t="str">
        <f>VLOOKUP(A1774,'muni data'!A:B,2)</f>
        <v>Desamparados</v>
      </c>
      <c r="C1774">
        <v>1767.40454101563</v>
      </c>
    </row>
    <row r="1775" spans="1:3">
      <c r="A1775" t="s">
        <v>31</v>
      </c>
      <c r="B1775" t="str">
        <f>VLOOKUP(A1775,'muni data'!A:B,2)</f>
        <v>Desamparados</v>
      </c>
      <c r="C1775">
        <v>884.03234863281295</v>
      </c>
    </row>
    <row r="1776" spans="1:3">
      <c r="A1776" t="s">
        <v>31</v>
      </c>
      <c r="B1776" t="str">
        <f>VLOOKUP(A1776,'muni data'!A:B,2)</f>
        <v>Desamparados</v>
      </c>
      <c r="C1776">
        <v>99560571.501831099</v>
      </c>
    </row>
    <row r="1777" spans="1:3">
      <c r="A1777" t="s">
        <v>37</v>
      </c>
      <c r="B1777" t="str">
        <f>VLOOKUP(A1777,'muni data'!A:B,2)</f>
        <v>El Cuarco</v>
      </c>
      <c r="C1777">
        <v>198.586669921875</v>
      </c>
    </row>
    <row r="1778" spans="1:3">
      <c r="A1778" t="s">
        <v>37</v>
      </c>
      <c r="B1778" t="str">
        <f>VLOOKUP(A1778,'muni data'!A:B,2)</f>
        <v>El Cuarco</v>
      </c>
      <c r="C1778">
        <v>222.73211669921901</v>
      </c>
    </row>
    <row r="1779" spans="1:3">
      <c r="A1779" t="s">
        <v>37</v>
      </c>
      <c r="B1779" t="str">
        <f>VLOOKUP(A1779,'muni data'!A:B,2)</f>
        <v>El Cuarco</v>
      </c>
      <c r="C1779">
        <v>1767.75415039063</v>
      </c>
    </row>
    <row r="1780" spans="1:3">
      <c r="A1780" t="s">
        <v>37</v>
      </c>
      <c r="B1780" t="str">
        <f>VLOOKUP(A1780,'muni data'!A:B,2)</f>
        <v>El Cuarco</v>
      </c>
      <c r="C1780">
        <v>872.437744140625</v>
      </c>
    </row>
    <row r="1781" spans="1:3">
      <c r="A1781" t="s">
        <v>37</v>
      </c>
      <c r="B1781" t="str">
        <f>VLOOKUP(A1781,'muni data'!A:B,2)</f>
        <v>El Cuarco</v>
      </c>
      <c r="C1781">
        <v>3534.8456420898401</v>
      </c>
    </row>
    <row r="1782" spans="1:3">
      <c r="A1782" t="s">
        <v>37</v>
      </c>
      <c r="B1782" t="str">
        <f>VLOOKUP(A1782,'muni data'!A:B,2)</f>
        <v>El Cuarco</v>
      </c>
      <c r="C1782">
        <v>2651.2833862304701</v>
      </c>
    </row>
    <row r="1783" spans="1:3">
      <c r="A1783" t="s">
        <v>37</v>
      </c>
      <c r="B1783" t="str">
        <f>VLOOKUP(A1783,'muni data'!A:B,2)</f>
        <v>El Cuarco</v>
      </c>
      <c r="C1783">
        <v>884.19635009765602</v>
      </c>
    </row>
    <row r="1784" spans="1:3">
      <c r="A1784" t="s">
        <v>37</v>
      </c>
      <c r="B1784" t="str">
        <f>VLOOKUP(A1784,'muni data'!A:B,2)</f>
        <v>El Cuarco</v>
      </c>
      <c r="C1784">
        <v>884.21160888671898</v>
      </c>
    </row>
    <row r="1785" spans="1:3">
      <c r="A1785" t="s">
        <v>37</v>
      </c>
      <c r="B1785" t="str">
        <f>VLOOKUP(A1785,'muni data'!A:B,2)</f>
        <v>El Cuarco</v>
      </c>
      <c r="C1785">
        <v>884.2216796875</v>
      </c>
    </row>
    <row r="1786" spans="1:3">
      <c r="A1786" t="s">
        <v>37</v>
      </c>
      <c r="B1786" t="str">
        <f>VLOOKUP(A1786,'muni data'!A:B,2)</f>
        <v>El Cuarco</v>
      </c>
      <c r="C1786">
        <v>64476.751831054702</v>
      </c>
    </row>
    <row r="1787" spans="1:3">
      <c r="A1787" t="s">
        <v>37</v>
      </c>
      <c r="B1787" t="str">
        <f>VLOOKUP(A1787,'muni data'!A:B,2)</f>
        <v>El Cuarco</v>
      </c>
      <c r="C1787">
        <v>9717.7098999023401</v>
      </c>
    </row>
    <row r="1788" spans="1:3">
      <c r="A1788" t="s">
        <v>37</v>
      </c>
      <c r="B1788" t="str">
        <f>VLOOKUP(A1788,'muni data'!A:B,2)</f>
        <v>El Cuarco</v>
      </c>
      <c r="C1788">
        <v>826.60729980468795</v>
      </c>
    </row>
    <row r="1789" spans="1:3">
      <c r="A1789" t="s">
        <v>37</v>
      </c>
      <c r="B1789" t="str">
        <f>VLOOKUP(A1789,'muni data'!A:B,2)</f>
        <v>El Cuarco</v>
      </c>
      <c r="C1789">
        <v>884.20324707031295</v>
      </c>
    </row>
    <row r="1790" spans="1:3">
      <c r="A1790" t="s">
        <v>37</v>
      </c>
      <c r="B1790" t="str">
        <f>VLOOKUP(A1790,'muni data'!A:B,2)</f>
        <v>El Cuarco</v>
      </c>
      <c r="C1790">
        <v>129.79779052734401</v>
      </c>
    </row>
    <row r="1791" spans="1:3">
      <c r="A1791" t="s">
        <v>37</v>
      </c>
      <c r="B1791" t="str">
        <f>VLOOKUP(A1791,'muni data'!A:B,2)</f>
        <v>El Cuarco</v>
      </c>
      <c r="C1791">
        <v>380.67565917968801</v>
      </c>
    </row>
    <row r="1792" spans="1:3">
      <c r="A1792" t="s">
        <v>37</v>
      </c>
      <c r="B1792" t="str">
        <f>VLOOKUP(A1792,'muni data'!A:B,2)</f>
        <v>El Cuarco</v>
      </c>
      <c r="C1792">
        <v>67999.493774414106</v>
      </c>
    </row>
    <row r="1793" spans="1:3">
      <c r="A1793" t="s">
        <v>37</v>
      </c>
      <c r="B1793" t="str">
        <f>VLOOKUP(A1793,'muni data'!A:B,2)</f>
        <v>El Cuarco</v>
      </c>
      <c r="C1793">
        <v>29145.222534179698</v>
      </c>
    </row>
    <row r="1794" spans="1:3">
      <c r="A1794" t="s">
        <v>37</v>
      </c>
      <c r="B1794" t="str">
        <f>VLOOKUP(A1794,'muni data'!A:B,2)</f>
        <v>El Cuarco</v>
      </c>
      <c r="C1794">
        <v>101099.734680176</v>
      </c>
    </row>
    <row r="1795" spans="1:3">
      <c r="A1795" t="s">
        <v>37</v>
      </c>
      <c r="B1795" t="str">
        <f>VLOOKUP(A1795,'muni data'!A:B,2)</f>
        <v>El Cuarco</v>
      </c>
      <c r="C1795">
        <v>618.99664306640602</v>
      </c>
    </row>
    <row r="1796" spans="1:3">
      <c r="A1796" t="s">
        <v>37</v>
      </c>
      <c r="B1796" t="str">
        <f>VLOOKUP(A1796,'muni data'!A:B,2)</f>
        <v>El Cuarco</v>
      </c>
      <c r="C1796">
        <v>1767.7470703125</v>
      </c>
    </row>
    <row r="1797" spans="1:3">
      <c r="A1797" t="s">
        <v>37</v>
      </c>
      <c r="B1797" t="str">
        <f>VLOOKUP(A1797,'muni data'!A:B,2)</f>
        <v>El Cuarco</v>
      </c>
      <c r="C1797">
        <v>9716.2806396484393</v>
      </c>
    </row>
    <row r="1798" spans="1:3">
      <c r="A1798" t="s">
        <v>37</v>
      </c>
      <c r="B1798" t="str">
        <f>VLOOKUP(A1798,'muni data'!A:B,2)</f>
        <v>El Cuarco</v>
      </c>
      <c r="C1798">
        <v>1767.7894897460901</v>
      </c>
    </row>
    <row r="1799" spans="1:3">
      <c r="A1799" t="s">
        <v>37</v>
      </c>
      <c r="B1799" t="str">
        <f>VLOOKUP(A1799,'muni data'!A:B,2)</f>
        <v>El Cuarco</v>
      </c>
      <c r="C1799">
        <v>884.229736328125</v>
      </c>
    </row>
    <row r="1800" spans="1:3">
      <c r="A1800" t="s">
        <v>37</v>
      </c>
      <c r="B1800" t="str">
        <f>VLOOKUP(A1800,'muni data'!A:B,2)</f>
        <v>El Cuarco</v>
      </c>
      <c r="C1800">
        <v>884.20062255859398</v>
      </c>
    </row>
    <row r="1801" spans="1:3">
      <c r="A1801" t="s">
        <v>37</v>
      </c>
      <c r="B1801" t="str">
        <f>VLOOKUP(A1801,'muni data'!A:B,2)</f>
        <v>El Cuarco</v>
      </c>
      <c r="C1801">
        <v>884.223876953125</v>
      </c>
    </row>
    <row r="1802" spans="1:3">
      <c r="A1802" t="s">
        <v>37</v>
      </c>
      <c r="B1802" t="str">
        <f>VLOOKUP(A1802,'muni data'!A:B,2)</f>
        <v>El Cuarco</v>
      </c>
      <c r="C1802">
        <v>20315.293640136701</v>
      </c>
    </row>
    <row r="1803" spans="1:3">
      <c r="A1803" t="s">
        <v>37</v>
      </c>
      <c r="B1803" t="str">
        <f>VLOOKUP(A1803,'muni data'!A:B,2)</f>
        <v>El Cuarco</v>
      </c>
      <c r="C1803">
        <v>884.2255859375</v>
      </c>
    </row>
    <row r="1804" spans="1:3">
      <c r="A1804" t="s">
        <v>37</v>
      </c>
      <c r="B1804" t="str">
        <f>VLOOKUP(A1804,'muni data'!A:B,2)</f>
        <v>El Cuarco</v>
      </c>
      <c r="C1804">
        <v>194622.87860107399</v>
      </c>
    </row>
    <row r="1805" spans="1:3">
      <c r="A1805" t="s">
        <v>37</v>
      </c>
      <c r="B1805" t="str">
        <f>VLOOKUP(A1805,'muni data'!A:B,2)</f>
        <v>El Cuarco</v>
      </c>
      <c r="C1805">
        <v>884.19317626953102</v>
      </c>
    </row>
    <row r="1806" spans="1:3">
      <c r="A1806" t="s">
        <v>37</v>
      </c>
      <c r="B1806" t="str">
        <f>VLOOKUP(A1806,'muni data'!A:B,2)</f>
        <v>El Cuarco</v>
      </c>
      <c r="C1806">
        <v>61.6991577148438</v>
      </c>
    </row>
    <row r="1807" spans="1:3">
      <c r="A1807" t="s">
        <v>37</v>
      </c>
      <c r="B1807" t="str">
        <f>VLOOKUP(A1807,'muni data'!A:B,2)</f>
        <v>El Cuarco</v>
      </c>
      <c r="C1807">
        <v>1767.7905883789099</v>
      </c>
    </row>
    <row r="1808" spans="1:3">
      <c r="A1808" t="s">
        <v>37</v>
      </c>
      <c r="B1808" t="str">
        <f>VLOOKUP(A1808,'muni data'!A:B,2)</f>
        <v>El Cuarco</v>
      </c>
      <c r="C1808">
        <v>884.22106933593795</v>
      </c>
    </row>
    <row r="1809" spans="1:3">
      <c r="A1809" t="s">
        <v>37</v>
      </c>
      <c r="B1809" t="str">
        <f>VLOOKUP(A1809,'muni data'!A:B,2)</f>
        <v>El Cuarco</v>
      </c>
      <c r="C1809">
        <v>117451.558837891</v>
      </c>
    </row>
    <row r="1810" spans="1:3">
      <c r="A1810" t="s">
        <v>37</v>
      </c>
      <c r="B1810" t="str">
        <f>VLOOKUP(A1810,'muni data'!A:B,2)</f>
        <v>El Cuarco</v>
      </c>
      <c r="C1810">
        <v>4417.7496948242197</v>
      </c>
    </row>
    <row r="1811" spans="1:3">
      <c r="A1811" t="s">
        <v>37</v>
      </c>
      <c r="B1811" t="str">
        <f>VLOOKUP(A1811,'muni data'!A:B,2)</f>
        <v>El Cuarco</v>
      </c>
      <c r="C1811">
        <v>2651.3601684570299</v>
      </c>
    </row>
    <row r="1812" spans="1:3">
      <c r="A1812" t="s">
        <v>37</v>
      </c>
      <c r="B1812" t="str">
        <f>VLOOKUP(A1812,'muni data'!A:B,2)</f>
        <v>El Cuarco</v>
      </c>
      <c r="C1812">
        <v>3534.9964599609398</v>
      </c>
    </row>
    <row r="1813" spans="1:3">
      <c r="A1813" t="s">
        <v>37</v>
      </c>
      <c r="B1813" t="str">
        <f>VLOOKUP(A1813,'muni data'!A:B,2)</f>
        <v>El Cuarco</v>
      </c>
      <c r="C1813">
        <v>8834.4497680664099</v>
      </c>
    </row>
    <row r="1814" spans="1:3">
      <c r="A1814" t="s">
        <v>37</v>
      </c>
      <c r="B1814" t="str">
        <f>VLOOKUP(A1814,'muni data'!A:B,2)</f>
        <v>El Cuarco</v>
      </c>
      <c r="C1814">
        <v>6184.2119750976599</v>
      </c>
    </row>
    <row r="1815" spans="1:3">
      <c r="A1815" t="s">
        <v>37</v>
      </c>
      <c r="B1815" t="str">
        <f>VLOOKUP(A1815,'muni data'!A:B,2)</f>
        <v>El Cuarco</v>
      </c>
      <c r="C1815">
        <v>1767.7694702148401</v>
      </c>
    </row>
    <row r="1816" spans="1:3">
      <c r="A1816" t="s">
        <v>37</v>
      </c>
      <c r="B1816" t="str">
        <f>VLOOKUP(A1816,'muni data'!A:B,2)</f>
        <v>El Cuarco</v>
      </c>
      <c r="C1816">
        <v>884.21234130859398</v>
      </c>
    </row>
    <row r="1817" spans="1:3">
      <c r="A1817" t="s">
        <v>37</v>
      </c>
      <c r="B1817" t="str">
        <f>VLOOKUP(A1817,'muni data'!A:B,2)</f>
        <v>El Cuarco</v>
      </c>
      <c r="C1817">
        <v>884.21221923828102</v>
      </c>
    </row>
    <row r="1818" spans="1:3">
      <c r="A1818" t="s">
        <v>37</v>
      </c>
      <c r="B1818" t="str">
        <f>VLOOKUP(A1818,'muni data'!A:B,2)</f>
        <v>El Cuarco</v>
      </c>
      <c r="C1818">
        <v>884.236328125</v>
      </c>
    </row>
    <row r="1819" spans="1:3">
      <c r="A1819" t="s">
        <v>37</v>
      </c>
      <c r="B1819" t="str">
        <f>VLOOKUP(A1819,'muni data'!A:B,2)</f>
        <v>El Cuarco</v>
      </c>
      <c r="C1819">
        <v>4417.4993286132803</v>
      </c>
    </row>
    <row r="1820" spans="1:3">
      <c r="A1820" t="s">
        <v>37</v>
      </c>
      <c r="B1820" t="str">
        <f>VLOOKUP(A1820,'muni data'!A:B,2)</f>
        <v>El Cuarco</v>
      </c>
      <c r="C1820">
        <v>884.22406005859398</v>
      </c>
    </row>
    <row r="1821" spans="1:3">
      <c r="A1821" t="s">
        <v>37</v>
      </c>
      <c r="B1821" t="str">
        <f>VLOOKUP(A1821,'muni data'!A:B,2)</f>
        <v>El Cuarco</v>
      </c>
      <c r="C1821">
        <v>1767.79565429688</v>
      </c>
    </row>
    <row r="1822" spans="1:3">
      <c r="A1822" t="s">
        <v>37</v>
      </c>
      <c r="B1822" t="str">
        <f>VLOOKUP(A1822,'muni data'!A:B,2)</f>
        <v>El Cuarco</v>
      </c>
      <c r="C1822">
        <v>884.23193359375</v>
      </c>
    </row>
    <row r="1823" spans="1:3">
      <c r="A1823" t="s">
        <v>37</v>
      </c>
      <c r="B1823" t="str">
        <f>VLOOKUP(A1823,'muni data'!A:B,2)</f>
        <v>El Cuarco</v>
      </c>
      <c r="C1823">
        <v>1767.8108520507801</v>
      </c>
    </row>
    <row r="1824" spans="1:3">
      <c r="A1824" t="s">
        <v>37</v>
      </c>
      <c r="B1824" t="str">
        <f>VLOOKUP(A1824,'muni data'!A:B,2)</f>
        <v>El Cuarco</v>
      </c>
      <c r="C1824">
        <v>6185.0554809570303</v>
      </c>
    </row>
    <row r="1825" spans="1:3">
      <c r="A1825" t="s">
        <v>37</v>
      </c>
      <c r="B1825" t="str">
        <f>VLOOKUP(A1825,'muni data'!A:B,2)</f>
        <v>El Cuarco</v>
      </c>
      <c r="C1825">
        <v>2651.3992919921898</v>
      </c>
    </row>
    <row r="1826" spans="1:3">
      <c r="A1826" t="s">
        <v>37</v>
      </c>
      <c r="B1826" t="str">
        <f>VLOOKUP(A1826,'muni data'!A:B,2)</f>
        <v>El Cuarco</v>
      </c>
      <c r="C1826">
        <v>12366.48828125</v>
      </c>
    </row>
    <row r="1827" spans="1:3">
      <c r="A1827" t="s">
        <v>37</v>
      </c>
      <c r="B1827" t="str">
        <f>VLOOKUP(A1827,'muni data'!A:B,2)</f>
        <v>El Cuarco</v>
      </c>
      <c r="C1827">
        <v>884.15905761718795</v>
      </c>
    </row>
    <row r="1828" spans="1:3">
      <c r="A1828" t="s">
        <v>37</v>
      </c>
      <c r="B1828" t="str">
        <f>VLOOKUP(A1828,'muni data'!A:B,2)</f>
        <v>El Cuarco</v>
      </c>
      <c r="C1828">
        <v>1767.67517089844</v>
      </c>
    </row>
    <row r="1829" spans="1:3">
      <c r="A1829" t="s">
        <v>37</v>
      </c>
      <c r="B1829" t="str">
        <f>VLOOKUP(A1829,'muni data'!A:B,2)</f>
        <v>El Cuarco</v>
      </c>
      <c r="C1829">
        <v>1767.6602172851599</v>
      </c>
    </row>
    <row r="1830" spans="1:3">
      <c r="A1830" t="s">
        <v>37</v>
      </c>
      <c r="B1830" t="str">
        <f>VLOOKUP(A1830,'muni data'!A:B,2)</f>
        <v>El Cuarco</v>
      </c>
      <c r="C1830">
        <v>5301.3853759765598</v>
      </c>
    </row>
    <row r="1831" spans="1:3">
      <c r="A1831" t="s">
        <v>37</v>
      </c>
      <c r="B1831" t="str">
        <f>VLOOKUP(A1831,'muni data'!A:B,2)</f>
        <v>El Cuarco</v>
      </c>
      <c r="C1831">
        <v>4418.3810424804697</v>
      </c>
    </row>
    <row r="1832" spans="1:3">
      <c r="A1832" t="s">
        <v>37</v>
      </c>
      <c r="B1832" t="str">
        <f>VLOOKUP(A1832,'muni data'!A:B,2)</f>
        <v>El Cuarco</v>
      </c>
      <c r="C1832">
        <v>2651.18603515625</v>
      </c>
    </row>
    <row r="1833" spans="1:3">
      <c r="A1833" t="s">
        <v>37</v>
      </c>
      <c r="B1833" t="str">
        <f>VLOOKUP(A1833,'muni data'!A:B,2)</f>
        <v>El Cuarco</v>
      </c>
      <c r="C1833">
        <v>7950.96435546875</v>
      </c>
    </row>
    <row r="1834" spans="1:3">
      <c r="A1834" t="s">
        <v>37</v>
      </c>
      <c r="B1834" t="str">
        <f>VLOOKUP(A1834,'muni data'!A:B,2)</f>
        <v>El Cuarco</v>
      </c>
      <c r="C1834">
        <v>884.23199462890602</v>
      </c>
    </row>
    <row r="1835" spans="1:3">
      <c r="A1835" t="s">
        <v>37</v>
      </c>
      <c r="B1835" t="str">
        <f>VLOOKUP(A1835,'muni data'!A:B,2)</f>
        <v>El Cuarco</v>
      </c>
      <c r="C1835">
        <v>884.22497558593795</v>
      </c>
    </row>
    <row r="1836" spans="1:3">
      <c r="A1836" t="s">
        <v>37</v>
      </c>
      <c r="B1836" t="str">
        <f>VLOOKUP(A1836,'muni data'!A:B,2)</f>
        <v>El Cuarco</v>
      </c>
      <c r="C1836">
        <v>884.21630859375</v>
      </c>
    </row>
    <row r="1837" spans="1:3">
      <c r="A1837" t="s">
        <v>37</v>
      </c>
      <c r="B1837" t="str">
        <f>VLOOKUP(A1837,'muni data'!A:B,2)</f>
        <v>El Cuarco</v>
      </c>
      <c r="C1837">
        <v>5300.8057861328098</v>
      </c>
    </row>
    <row r="1838" spans="1:3">
      <c r="A1838" t="s">
        <v>37</v>
      </c>
      <c r="B1838" t="str">
        <f>VLOOKUP(A1838,'muni data'!A:B,2)</f>
        <v>El Cuarco</v>
      </c>
      <c r="C1838">
        <v>884.242919921875</v>
      </c>
    </row>
    <row r="1839" spans="1:3">
      <c r="A1839" t="s">
        <v>37</v>
      </c>
      <c r="B1839" t="str">
        <f>VLOOKUP(A1839,'muni data'!A:B,2)</f>
        <v>El Cuarco</v>
      </c>
      <c r="C1839">
        <v>884.23278808593795</v>
      </c>
    </row>
    <row r="1840" spans="1:3">
      <c r="A1840" t="s">
        <v>37</v>
      </c>
      <c r="B1840" t="str">
        <f>VLOOKUP(A1840,'muni data'!A:B,2)</f>
        <v>El Cuarco</v>
      </c>
      <c r="C1840">
        <v>884.239990234375</v>
      </c>
    </row>
    <row r="1841" spans="1:3">
      <c r="A1841" t="s">
        <v>37</v>
      </c>
      <c r="B1841" t="str">
        <f>VLOOKUP(A1841,'muni data'!A:B,2)</f>
        <v>El Cuarco</v>
      </c>
      <c r="C1841">
        <v>3534.3394775390602</v>
      </c>
    </row>
    <row r="1842" spans="1:3">
      <c r="A1842" t="s">
        <v>37</v>
      </c>
      <c r="B1842" t="str">
        <f>VLOOKUP(A1842,'muni data'!A:B,2)</f>
        <v>El Cuarco</v>
      </c>
      <c r="C1842">
        <v>14134.2687988281</v>
      </c>
    </row>
    <row r="1843" spans="1:3">
      <c r="A1843" t="s">
        <v>37</v>
      </c>
      <c r="B1843" t="str">
        <f>VLOOKUP(A1843,'muni data'!A:B,2)</f>
        <v>El Cuarco</v>
      </c>
      <c r="C1843">
        <v>884.25677490234398</v>
      </c>
    </row>
    <row r="1844" spans="1:3">
      <c r="A1844" t="s">
        <v>37</v>
      </c>
      <c r="B1844" t="str">
        <f>VLOOKUP(A1844,'muni data'!A:B,2)</f>
        <v>El Cuarco</v>
      </c>
      <c r="C1844">
        <v>884.250732421875</v>
      </c>
    </row>
    <row r="1845" spans="1:3">
      <c r="A1845" t="s">
        <v>37</v>
      </c>
      <c r="B1845" t="str">
        <f>VLOOKUP(A1845,'muni data'!A:B,2)</f>
        <v>El Cuarco</v>
      </c>
      <c r="C1845">
        <v>1767.8455200195301</v>
      </c>
    </row>
    <row r="1846" spans="1:3">
      <c r="A1846" t="s">
        <v>37</v>
      </c>
      <c r="B1846" t="str">
        <f>VLOOKUP(A1846,'muni data'!A:B,2)</f>
        <v>El Cuarco</v>
      </c>
      <c r="C1846">
        <v>884.2509765625</v>
      </c>
    </row>
    <row r="1847" spans="1:3">
      <c r="A1847" t="s">
        <v>37</v>
      </c>
      <c r="B1847" t="str">
        <f>VLOOKUP(A1847,'muni data'!A:B,2)</f>
        <v>El Cuarco</v>
      </c>
      <c r="C1847">
        <v>884.25305175781295</v>
      </c>
    </row>
    <row r="1848" spans="1:3">
      <c r="A1848" t="s">
        <v>37</v>
      </c>
      <c r="B1848" t="str">
        <f>VLOOKUP(A1848,'muni data'!A:B,2)</f>
        <v>El Cuarco</v>
      </c>
      <c r="C1848">
        <v>167888590.080872</v>
      </c>
    </row>
    <row r="1849" spans="1:3">
      <c r="A1849" t="s">
        <v>55</v>
      </c>
      <c r="B1849" t="str">
        <f>VLOOKUP(A1849,'muni data'!A:B,2)</f>
        <v>Escazu</v>
      </c>
      <c r="C1849">
        <v>3531.5067138671898</v>
      </c>
    </row>
    <row r="1850" spans="1:3">
      <c r="A1850" t="s">
        <v>55</v>
      </c>
      <c r="B1850" t="str">
        <f>VLOOKUP(A1850,'muni data'!A:B,2)</f>
        <v>Escazu</v>
      </c>
      <c r="C1850">
        <v>1766.4209594726599</v>
      </c>
    </row>
    <row r="1851" spans="1:3">
      <c r="A1851" t="s">
        <v>55</v>
      </c>
      <c r="B1851" t="str">
        <f>VLOOKUP(A1851,'muni data'!A:B,2)</f>
        <v>Escazu</v>
      </c>
      <c r="C1851">
        <v>876.177734375</v>
      </c>
    </row>
    <row r="1852" spans="1:3">
      <c r="A1852" t="s">
        <v>55</v>
      </c>
      <c r="B1852" t="str">
        <f>VLOOKUP(A1852,'muni data'!A:B,2)</f>
        <v>Escazu</v>
      </c>
      <c r="C1852">
        <v>11476.133178710899</v>
      </c>
    </row>
    <row r="1853" spans="1:3">
      <c r="A1853" t="s">
        <v>55</v>
      </c>
      <c r="B1853" t="str">
        <f>VLOOKUP(A1853,'muni data'!A:B,2)</f>
        <v>Escazu</v>
      </c>
      <c r="C1853">
        <v>883.54382324218795</v>
      </c>
    </row>
    <row r="1854" spans="1:3">
      <c r="A1854" t="s">
        <v>55</v>
      </c>
      <c r="B1854" t="str">
        <f>VLOOKUP(A1854,'muni data'!A:B,2)</f>
        <v>Escazu</v>
      </c>
      <c r="C1854">
        <v>883.544921875</v>
      </c>
    </row>
    <row r="1855" spans="1:3">
      <c r="A1855" t="s">
        <v>55</v>
      </c>
      <c r="B1855" t="str">
        <f>VLOOKUP(A1855,'muni data'!A:B,2)</f>
        <v>Escazu</v>
      </c>
      <c r="C1855">
        <v>8826.9306030273401</v>
      </c>
    </row>
    <row r="1856" spans="1:3">
      <c r="A1856" t="s">
        <v>55</v>
      </c>
      <c r="B1856" t="str">
        <f>VLOOKUP(A1856,'muni data'!A:B,2)</f>
        <v>Escazu</v>
      </c>
      <c r="C1856">
        <v>3531.5497436523401</v>
      </c>
    </row>
    <row r="1857" spans="1:3">
      <c r="A1857" t="s">
        <v>55</v>
      </c>
      <c r="B1857" t="str">
        <f>VLOOKUP(A1857,'muni data'!A:B,2)</f>
        <v>Escazu</v>
      </c>
      <c r="C1857">
        <v>5298.0157470703098</v>
      </c>
    </row>
    <row r="1858" spans="1:3">
      <c r="A1858" t="s">
        <v>55</v>
      </c>
      <c r="B1858" t="str">
        <f>VLOOKUP(A1858,'muni data'!A:B,2)</f>
        <v>Escazu</v>
      </c>
      <c r="C1858">
        <v>11474.9608764648</v>
      </c>
    </row>
    <row r="1859" spans="1:3">
      <c r="A1859" t="s">
        <v>55</v>
      </c>
      <c r="B1859" t="str">
        <f>VLOOKUP(A1859,'muni data'!A:B,2)</f>
        <v>Escazu</v>
      </c>
      <c r="C1859">
        <v>883.54571533203102</v>
      </c>
    </row>
    <row r="1860" spans="1:3">
      <c r="A1860" t="s">
        <v>55</v>
      </c>
      <c r="B1860" t="str">
        <f>VLOOKUP(A1860,'muni data'!A:B,2)</f>
        <v>Escazu</v>
      </c>
      <c r="C1860">
        <v>883.55609130859398</v>
      </c>
    </row>
    <row r="1861" spans="1:3">
      <c r="A1861" t="s">
        <v>55</v>
      </c>
      <c r="B1861" t="str">
        <f>VLOOKUP(A1861,'muni data'!A:B,2)</f>
        <v>Escazu</v>
      </c>
      <c r="C1861">
        <v>35308.3310546875</v>
      </c>
    </row>
    <row r="1862" spans="1:3">
      <c r="A1862" t="s">
        <v>55</v>
      </c>
      <c r="B1862" t="str">
        <f>VLOOKUP(A1862,'muni data'!A:B,2)</f>
        <v>Escazu</v>
      </c>
      <c r="C1862">
        <v>1766.45581054688</v>
      </c>
    </row>
    <row r="1863" spans="1:3">
      <c r="A1863" t="s">
        <v>55</v>
      </c>
      <c r="B1863" t="str">
        <f>VLOOKUP(A1863,'muni data'!A:B,2)</f>
        <v>Escazu</v>
      </c>
      <c r="C1863">
        <v>883.56329345703102</v>
      </c>
    </row>
    <row r="1864" spans="1:3">
      <c r="A1864" t="s">
        <v>55</v>
      </c>
      <c r="B1864" t="str">
        <f>VLOOKUP(A1864,'muni data'!A:B,2)</f>
        <v>Escazu</v>
      </c>
      <c r="C1864">
        <v>5297.4820556640598</v>
      </c>
    </row>
    <row r="1865" spans="1:3">
      <c r="A1865" t="s">
        <v>55</v>
      </c>
      <c r="B1865" t="str">
        <f>VLOOKUP(A1865,'muni data'!A:B,2)</f>
        <v>Escazu</v>
      </c>
      <c r="C1865">
        <v>883.57293701171898</v>
      </c>
    </row>
    <row r="1866" spans="1:3">
      <c r="A1866" t="s">
        <v>55</v>
      </c>
      <c r="B1866" t="str">
        <f>VLOOKUP(A1866,'muni data'!A:B,2)</f>
        <v>Escazu</v>
      </c>
      <c r="C1866">
        <v>14124.7578125</v>
      </c>
    </row>
    <row r="1867" spans="1:3">
      <c r="A1867" t="s">
        <v>55</v>
      </c>
      <c r="B1867" t="str">
        <f>VLOOKUP(A1867,'muni data'!A:B,2)</f>
        <v>Escazu</v>
      </c>
      <c r="C1867">
        <v>883.59118652343795</v>
      </c>
    </row>
    <row r="1868" spans="1:3">
      <c r="A1868" t="s">
        <v>55</v>
      </c>
      <c r="B1868" t="str">
        <f>VLOOKUP(A1868,'muni data'!A:B,2)</f>
        <v>Escazu</v>
      </c>
      <c r="C1868">
        <v>195016.94573974601</v>
      </c>
    </row>
    <row r="1869" spans="1:3">
      <c r="A1869" t="s">
        <v>55</v>
      </c>
      <c r="B1869" t="str">
        <f>VLOOKUP(A1869,'muni data'!A:B,2)</f>
        <v>Escazu</v>
      </c>
      <c r="C1869">
        <v>1766.5625610351599</v>
      </c>
    </row>
    <row r="1870" spans="1:3">
      <c r="A1870" t="s">
        <v>55</v>
      </c>
      <c r="B1870" t="str">
        <f>VLOOKUP(A1870,'muni data'!A:B,2)</f>
        <v>Escazu</v>
      </c>
      <c r="C1870">
        <v>883.623779296875</v>
      </c>
    </row>
    <row r="1871" spans="1:3">
      <c r="A1871" t="s">
        <v>55</v>
      </c>
      <c r="B1871" t="str">
        <f>VLOOKUP(A1871,'muni data'!A:B,2)</f>
        <v>Escazu</v>
      </c>
      <c r="C1871">
        <v>21184.428894043001</v>
      </c>
    </row>
    <row r="1872" spans="1:3">
      <c r="A1872" t="s">
        <v>55</v>
      </c>
      <c r="B1872" t="str">
        <f>VLOOKUP(A1872,'muni data'!A:B,2)</f>
        <v>Escazu</v>
      </c>
      <c r="C1872">
        <v>6181.4354858398401</v>
      </c>
    </row>
    <row r="1873" spans="1:3">
      <c r="A1873" t="s">
        <v>55</v>
      </c>
      <c r="B1873" t="str">
        <f>VLOOKUP(A1873,'muni data'!A:B,2)</f>
        <v>Escazu</v>
      </c>
      <c r="C1873">
        <v>31778.814575195302</v>
      </c>
    </row>
    <row r="1874" spans="1:3">
      <c r="A1874" t="s">
        <v>55</v>
      </c>
      <c r="B1874" t="str">
        <f>VLOOKUP(A1874,'muni data'!A:B,2)</f>
        <v>Escazu</v>
      </c>
      <c r="C1874">
        <v>27361.491027831999</v>
      </c>
    </row>
    <row r="1875" spans="1:3">
      <c r="A1875" t="s">
        <v>55</v>
      </c>
      <c r="B1875" t="str">
        <f>VLOOKUP(A1875,'muni data'!A:B,2)</f>
        <v>Escazu</v>
      </c>
      <c r="C1875">
        <v>2649.5519409179701</v>
      </c>
    </row>
    <row r="1876" spans="1:3">
      <c r="A1876" t="s">
        <v>55</v>
      </c>
      <c r="B1876" t="str">
        <f>VLOOKUP(A1876,'muni data'!A:B,2)</f>
        <v>Escazu</v>
      </c>
      <c r="C1876">
        <v>97082.261474609404</v>
      </c>
    </row>
    <row r="1877" spans="1:3">
      <c r="A1877" t="s">
        <v>55</v>
      </c>
      <c r="B1877" t="str">
        <f>VLOOKUP(A1877,'muni data'!A:B,2)</f>
        <v>Escazu</v>
      </c>
      <c r="C1877">
        <v>12358.296569824201</v>
      </c>
    </row>
    <row r="1878" spans="1:3">
      <c r="A1878" t="s">
        <v>55</v>
      </c>
      <c r="B1878" t="str">
        <f>VLOOKUP(A1878,'muni data'!A:B,2)</f>
        <v>Escazu</v>
      </c>
      <c r="C1878">
        <v>4414.9076538085901</v>
      </c>
    </row>
    <row r="1879" spans="1:3">
      <c r="A1879" t="s">
        <v>55</v>
      </c>
      <c r="B1879" t="str">
        <f>VLOOKUP(A1879,'muni data'!A:B,2)</f>
        <v>Escazu</v>
      </c>
      <c r="C1879">
        <v>883.63092041015602</v>
      </c>
    </row>
    <row r="1880" spans="1:3">
      <c r="A1880" t="s">
        <v>55</v>
      </c>
      <c r="B1880" t="str">
        <f>VLOOKUP(A1880,'muni data'!A:B,2)</f>
        <v>Escazu</v>
      </c>
      <c r="C1880">
        <v>883.63366699218795</v>
      </c>
    </row>
    <row r="1881" spans="1:3">
      <c r="A1881" t="s">
        <v>55</v>
      </c>
      <c r="B1881" t="str">
        <f>VLOOKUP(A1881,'muni data'!A:B,2)</f>
        <v>Escazu</v>
      </c>
      <c r="C1881">
        <v>883.63146972656295</v>
      </c>
    </row>
    <row r="1882" spans="1:3">
      <c r="A1882" t="s">
        <v>55</v>
      </c>
      <c r="B1882" t="str">
        <f>VLOOKUP(A1882,'muni data'!A:B,2)</f>
        <v>Escazu</v>
      </c>
      <c r="C1882">
        <v>1400614.8655395501</v>
      </c>
    </row>
    <row r="1883" spans="1:3">
      <c r="A1883" t="s">
        <v>55</v>
      </c>
      <c r="B1883" t="str">
        <f>VLOOKUP(A1883,'muni data'!A:B,2)</f>
        <v>Escazu</v>
      </c>
      <c r="C1883">
        <v>9710.7583618164099</v>
      </c>
    </row>
    <row r="1884" spans="1:3">
      <c r="A1884" t="s">
        <v>55</v>
      </c>
      <c r="B1884" t="str">
        <f>VLOOKUP(A1884,'muni data'!A:B,2)</f>
        <v>Escazu</v>
      </c>
      <c r="C1884">
        <v>30895.414916992198</v>
      </c>
    </row>
    <row r="1885" spans="1:3">
      <c r="A1885" t="s">
        <v>55</v>
      </c>
      <c r="B1885" t="str">
        <f>VLOOKUP(A1885,'muni data'!A:B,2)</f>
        <v>Escazu</v>
      </c>
      <c r="C1885">
        <v>6180.2272949218795</v>
      </c>
    </row>
    <row r="1886" spans="1:3">
      <c r="A1886" t="s">
        <v>55</v>
      </c>
      <c r="B1886" t="str">
        <f>VLOOKUP(A1886,'muni data'!A:B,2)</f>
        <v>Escazu</v>
      </c>
      <c r="C1886">
        <v>883.63385009765602</v>
      </c>
    </row>
    <row r="1887" spans="1:3">
      <c r="A1887" t="s">
        <v>55</v>
      </c>
      <c r="B1887" t="str">
        <f>VLOOKUP(A1887,'muni data'!A:B,2)</f>
        <v>Escazu</v>
      </c>
      <c r="C1887">
        <v>23833.030639648401</v>
      </c>
    </row>
    <row r="1888" spans="1:3">
      <c r="A1888" t="s">
        <v>55</v>
      </c>
      <c r="B1888" t="str">
        <f>VLOOKUP(A1888,'muni data'!A:B,2)</f>
        <v>Escazu</v>
      </c>
      <c r="C1888">
        <v>56900.650390625</v>
      </c>
    </row>
    <row r="1889" spans="1:3">
      <c r="A1889" t="s">
        <v>55</v>
      </c>
      <c r="B1889" t="str">
        <f>VLOOKUP(A1889,'muni data'!A:B,2)</f>
        <v>Escazu</v>
      </c>
      <c r="C1889">
        <v>15890.706665039101</v>
      </c>
    </row>
    <row r="1890" spans="1:3">
      <c r="A1890" t="s">
        <v>55</v>
      </c>
      <c r="B1890" t="str">
        <f>VLOOKUP(A1890,'muni data'!A:B,2)</f>
        <v>Escazu</v>
      </c>
      <c r="C1890">
        <v>2649.6461791992201</v>
      </c>
    </row>
    <row r="1891" spans="1:3">
      <c r="A1891" t="s">
        <v>55</v>
      </c>
      <c r="B1891" t="str">
        <f>VLOOKUP(A1891,'muni data'!A:B,2)</f>
        <v>Escazu</v>
      </c>
      <c r="C1891">
        <v>7611.0975341796902</v>
      </c>
    </row>
    <row r="1892" spans="1:3">
      <c r="A1892" t="s">
        <v>55</v>
      </c>
      <c r="B1892" t="str">
        <f>VLOOKUP(A1892,'muni data'!A:B,2)</f>
        <v>Escazu</v>
      </c>
      <c r="C1892">
        <v>5297.3014526367197</v>
      </c>
    </row>
    <row r="1893" spans="1:3">
      <c r="A1893" t="s">
        <v>55</v>
      </c>
      <c r="B1893" t="str">
        <f>VLOOKUP(A1893,'muni data'!A:B,2)</f>
        <v>Escazu</v>
      </c>
      <c r="C1893">
        <v>2649.63720703125</v>
      </c>
    </row>
    <row r="1894" spans="1:3">
      <c r="A1894" t="s">
        <v>55</v>
      </c>
      <c r="B1894" t="str">
        <f>VLOOKUP(A1894,'muni data'!A:B,2)</f>
        <v>Escazu</v>
      </c>
      <c r="C1894">
        <v>883.64056396484398</v>
      </c>
    </row>
    <row r="1895" spans="1:3">
      <c r="A1895" t="s">
        <v>55</v>
      </c>
      <c r="B1895" t="str">
        <f>VLOOKUP(A1895,'muni data'!A:B,2)</f>
        <v>Escazu</v>
      </c>
      <c r="C1895">
        <v>883.6767578125</v>
      </c>
    </row>
    <row r="1896" spans="1:3">
      <c r="A1896" t="s">
        <v>55</v>
      </c>
      <c r="B1896" t="str">
        <f>VLOOKUP(A1896,'muni data'!A:B,2)</f>
        <v>Escazu</v>
      </c>
      <c r="C1896">
        <v>2649.7243041992201</v>
      </c>
    </row>
    <row r="1897" spans="1:3">
      <c r="A1897" t="s">
        <v>55</v>
      </c>
      <c r="B1897" t="str">
        <f>VLOOKUP(A1897,'muni data'!A:B,2)</f>
        <v>Escazu</v>
      </c>
      <c r="C1897">
        <v>1766.66223144531</v>
      </c>
    </row>
    <row r="1898" spans="1:3">
      <c r="A1898" t="s">
        <v>55</v>
      </c>
      <c r="B1898" t="str">
        <f>VLOOKUP(A1898,'muni data'!A:B,2)</f>
        <v>Escazu</v>
      </c>
      <c r="C1898">
        <v>1766.61254882813</v>
      </c>
    </row>
    <row r="1899" spans="1:3">
      <c r="A1899" t="s">
        <v>55</v>
      </c>
      <c r="B1899" t="str">
        <f>VLOOKUP(A1899,'muni data'!A:B,2)</f>
        <v>Escazu</v>
      </c>
      <c r="C1899">
        <v>17654.7383422852</v>
      </c>
    </row>
    <row r="1900" spans="1:3">
      <c r="A1900" t="s">
        <v>55</v>
      </c>
      <c r="B1900" t="str">
        <f>VLOOKUP(A1900,'muni data'!A:B,2)</f>
        <v>Escazu</v>
      </c>
      <c r="C1900">
        <v>3532.0403442382799</v>
      </c>
    </row>
    <row r="1901" spans="1:3">
      <c r="A1901" t="s">
        <v>55</v>
      </c>
      <c r="B1901" t="str">
        <f>VLOOKUP(A1901,'muni data'!A:B,2)</f>
        <v>Escazu</v>
      </c>
      <c r="C1901">
        <v>5298.7741699218795</v>
      </c>
    </row>
    <row r="1902" spans="1:3">
      <c r="A1902" t="s">
        <v>55</v>
      </c>
      <c r="B1902" t="str">
        <f>VLOOKUP(A1902,'muni data'!A:B,2)</f>
        <v>Escazu</v>
      </c>
      <c r="C1902">
        <v>1766.65014648438</v>
      </c>
    </row>
    <row r="1903" spans="1:3">
      <c r="A1903" t="s">
        <v>55</v>
      </c>
      <c r="B1903" t="str">
        <f>VLOOKUP(A1903,'muni data'!A:B,2)</f>
        <v>Escazu</v>
      </c>
      <c r="C1903">
        <v>22069.3312988281</v>
      </c>
    </row>
    <row r="1904" spans="1:3">
      <c r="A1904" t="s">
        <v>55</v>
      </c>
      <c r="B1904" t="str">
        <f>VLOOKUP(A1904,'muni data'!A:B,2)</f>
        <v>Escazu</v>
      </c>
      <c r="C1904">
        <v>22067.4306030273</v>
      </c>
    </row>
    <row r="1905" spans="1:3">
      <c r="A1905" t="s">
        <v>55</v>
      </c>
      <c r="B1905" t="str">
        <f>VLOOKUP(A1905,'muni data'!A:B,2)</f>
        <v>Escazu</v>
      </c>
      <c r="C1905">
        <v>883.65368652343795</v>
      </c>
    </row>
    <row r="1906" spans="1:3">
      <c r="A1906" t="s">
        <v>55</v>
      </c>
      <c r="B1906" t="str">
        <f>VLOOKUP(A1906,'muni data'!A:B,2)</f>
        <v>Escazu</v>
      </c>
      <c r="C1906">
        <v>3532.0458984375</v>
      </c>
    </row>
    <row r="1907" spans="1:3">
      <c r="A1907" t="s">
        <v>55</v>
      </c>
      <c r="B1907" t="str">
        <f>VLOOKUP(A1907,'muni data'!A:B,2)</f>
        <v>Escazu</v>
      </c>
      <c r="C1907">
        <v>883.67639160156295</v>
      </c>
    </row>
    <row r="1908" spans="1:3">
      <c r="A1908" t="s">
        <v>55</v>
      </c>
      <c r="B1908" t="str">
        <f>VLOOKUP(A1908,'muni data'!A:B,2)</f>
        <v>Escazu</v>
      </c>
      <c r="C1908">
        <v>883.6494140625</v>
      </c>
    </row>
    <row r="1909" spans="1:3">
      <c r="A1909" t="s">
        <v>55</v>
      </c>
      <c r="B1909" t="str">
        <f>VLOOKUP(A1909,'muni data'!A:B,2)</f>
        <v>Escazu</v>
      </c>
      <c r="C1909">
        <v>1766.7216186523401</v>
      </c>
    </row>
    <row r="1910" spans="1:3">
      <c r="A1910" t="s">
        <v>55</v>
      </c>
      <c r="B1910" t="str">
        <f>VLOOKUP(A1910,'muni data'!A:B,2)</f>
        <v>Escazu</v>
      </c>
      <c r="C1910">
        <v>883.68981933593795</v>
      </c>
    </row>
    <row r="1911" spans="1:3">
      <c r="A1911" t="s">
        <v>55</v>
      </c>
      <c r="B1911" t="str">
        <f>VLOOKUP(A1911,'muni data'!A:B,2)</f>
        <v>Escazu</v>
      </c>
      <c r="C1911">
        <v>103372.52935791</v>
      </c>
    </row>
    <row r="1912" spans="1:3">
      <c r="A1912" t="s">
        <v>55</v>
      </c>
      <c r="B1912" t="str">
        <f>VLOOKUP(A1912,'muni data'!A:B,2)</f>
        <v>Escazu</v>
      </c>
      <c r="C1912">
        <v>15889.6228027344</v>
      </c>
    </row>
    <row r="1913" spans="1:3">
      <c r="A1913" t="s">
        <v>55</v>
      </c>
      <c r="B1913" t="str">
        <f>VLOOKUP(A1913,'muni data'!A:B,2)</f>
        <v>Escazu</v>
      </c>
      <c r="C1913">
        <v>586168.90093994106</v>
      </c>
    </row>
    <row r="1914" spans="1:3">
      <c r="A1914" t="s">
        <v>55</v>
      </c>
      <c r="B1914" t="str">
        <f>VLOOKUP(A1914,'muni data'!A:B,2)</f>
        <v>Escazu</v>
      </c>
      <c r="C1914">
        <v>26481.627380371101</v>
      </c>
    </row>
    <row r="1915" spans="1:3">
      <c r="A1915" t="s">
        <v>55</v>
      </c>
      <c r="B1915" t="str">
        <f>VLOOKUP(A1915,'muni data'!A:B,2)</f>
        <v>Escazu</v>
      </c>
      <c r="C1915">
        <v>1766.71984863281</v>
      </c>
    </row>
    <row r="1916" spans="1:3">
      <c r="A1916" t="s">
        <v>55</v>
      </c>
      <c r="B1916" t="str">
        <f>VLOOKUP(A1916,'muni data'!A:B,2)</f>
        <v>Escazu</v>
      </c>
      <c r="C1916">
        <v>30010.2526855469</v>
      </c>
    </row>
    <row r="1917" spans="1:3">
      <c r="A1917" t="s">
        <v>55</v>
      </c>
      <c r="B1917" t="str">
        <f>VLOOKUP(A1917,'muni data'!A:B,2)</f>
        <v>Escazu</v>
      </c>
      <c r="C1917">
        <v>883.68896484375</v>
      </c>
    </row>
    <row r="1918" spans="1:3">
      <c r="A1918" t="s">
        <v>55</v>
      </c>
      <c r="B1918" t="str">
        <f>VLOOKUP(A1918,'muni data'!A:B,2)</f>
        <v>Escazu</v>
      </c>
      <c r="C1918">
        <v>2649.6325073242201</v>
      </c>
    </row>
    <row r="1919" spans="1:3">
      <c r="A1919" t="s">
        <v>55</v>
      </c>
      <c r="B1919" t="str">
        <f>VLOOKUP(A1919,'muni data'!A:B,2)</f>
        <v>Escazu</v>
      </c>
      <c r="C1919">
        <v>1766.7344360351599</v>
      </c>
    </row>
    <row r="1920" spans="1:3">
      <c r="A1920" t="s">
        <v>55</v>
      </c>
      <c r="B1920" t="str">
        <f>VLOOKUP(A1920,'muni data'!A:B,2)</f>
        <v>Escazu</v>
      </c>
      <c r="C1920">
        <v>883.64758300781295</v>
      </c>
    </row>
    <row r="1921" spans="1:3">
      <c r="A1921" t="s">
        <v>55</v>
      </c>
      <c r="B1921" t="str">
        <f>VLOOKUP(A1921,'muni data'!A:B,2)</f>
        <v>Escazu</v>
      </c>
      <c r="C1921">
        <v>883.67950439453102</v>
      </c>
    </row>
    <row r="1922" spans="1:3">
      <c r="A1922" t="s">
        <v>55</v>
      </c>
      <c r="B1922" t="str">
        <f>VLOOKUP(A1922,'muni data'!A:B,2)</f>
        <v>Escazu</v>
      </c>
      <c r="C1922">
        <v>5297.3662719726599</v>
      </c>
    </row>
    <row r="1923" spans="1:3">
      <c r="A1923" t="s">
        <v>55</v>
      </c>
      <c r="B1923" t="str">
        <f>VLOOKUP(A1923,'muni data'!A:B,2)</f>
        <v>Escazu</v>
      </c>
      <c r="C1923">
        <v>204757.62939453099</v>
      </c>
    </row>
    <row r="1924" spans="1:3">
      <c r="A1924" t="s">
        <v>55</v>
      </c>
      <c r="B1924" t="str">
        <f>VLOOKUP(A1924,'muni data'!A:B,2)</f>
        <v>Escazu</v>
      </c>
      <c r="C1924">
        <v>883.66387939453102</v>
      </c>
    </row>
    <row r="1925" spans="1:3">
      <c r="A1925" t="s">
        <v>55</v>
      </c>
      <c r="B1925" t="str">
        <f>VLOOKUP(A1925,'muni data'!A:B,2)</f>
        <v>Escazu</v>
      </c>
      <c r="C1925">
        <v>2649.6931762695299</v>
      </c>
    </row>
    <row r="1926" spans="1:3">
      <c r="A1926" t="s">
        <v>55</v>
      </c>
      <c r="B1926" t="str">
        <f>VLOOKUP(A1926,'muni data'!A:B,2)</f>
        <v>Escazu</v>
      </c>
      <c r="C1926">
        <v>15890.3164672852</v>
      </c>
    </row>
    <row r="1927" spans="1:3">
      <c r="A1927" t="s">
        <v>55</v>
      </c>
      <c r="B1927" t="str">
        <f>VLOOKUP(A1927,'muni data'!A:B,2)</f>
        <v>Escazu</v>
      </c>
      <c r="C1927">
        <v>52963.882690429702</v>
      </c>
    </row>
    <row r="1928" spans="1:3">
      <c r="A1928" t="s">
        <v>55</v>
      </c>
      <c r="B1928" t="str">
        <f>VLOOKUP(A1928,'muni data'!A:B,2)</f>
        <v>Escazu</v>
      </c>
      <c r="C1928">
        <v>883.6875</v>
      </c>
    </row>
    <row r="1929" spans="1:3">
      <c r="A1929" t="s">
        <v>55</v>
      </c>
      <c r="B1929" t="str">
        <f>VLOOKUP(A1929,'muni data'!A:B,2)</f>
        <v>Escazu</v>
      </c>
      <c r="C1929">
        <v>3532.2064208984398</v>
      </c>
    </row>
    <row r="1930" spans="1:3">
      <c r="A1930" t="s">
        <v>55</v>
      </c>
      <c r="B1930" t="str">
        <f>VLOOKUP(A1930,'muni data'!A:B,2)</f>
        <v>Escazu</v>
      </c>
      <c r="C1930">
        <v>6180.3977050781295</v>
      </c>
    </row>
    <row r="1931" spans="1:3">
      <c r="A1931" t="s">
        <v>55</v>
      </c>
      <c r="B1931" t="str">
        <f>VLOOKUP(A1931,'muni data'!A:B,2)</f>
        <v>Escazu</v>
      </c>
      <c r="C1931">
        <v>883.66564941406295</v>
      </c>
    </row>
    <row r="1932" spans="1:3">
      <c r="A1932" t="s">
        <v>55</v>
      </c>
      <c r="B1932" t="str">
        <f>VLOOKUP(A1932,'muni data'!A:B,2)</f>
        <v>Escazu</v>
      </c>
      <c r="C1932">
        <v>883.66613769531295</v>
      </c>
    </row>
    <row r="1933" spans="1:3">
      <c r="A1933" t="s">
        <v>55</v>
      </c>
      <c r="B1933" t="str">
        <f>VLOOKUP(A1933,'muni data'!A:B,2)</f>
        <v>Escazu</v>
      </c>
      <c r="C1933">
        <v>883.688720703125</v>
      </c>
    </row>
    <row r="1934" spans="1:3">
      <c r="A1934" t="s">
        <v>55</v>
      </c>
      <c r="B1934" t="str">
        <f>VLOOKUP(A1934,'muni data'!A:B,2)</f>
        <v>Escazu</v>
      </c>
      <c r="C1934">
        <v>1707.66723632813</v>
      </c>
    </row>
    <row r="1935" spans="1:3">
      <c r="A1935" t="s">
        <v>55</v>
      </c>
      <c r="B1935" t="str">
        <f>VLOOKUP(A1935,'muni data'!A:B,2)</f>
        <v>Escazu</v>
      </c>
      <c r="C1935">
        <v>883.68981933593795</v>
      </c>
    </row>
    <row r="1936" spans="1:3">
      <c r="A1936" t="s">
        <v>55</v>
      </c>
      <c r="B1936" t="str">
        <f>VLOOKUP(A1936,'muni data'!A:B,2)</f>
        <v>Escazu</v>
      </c>
      <c r="C1936">
        <v>3532.68530273438</v>
      </c>
    </row>
    <row r="1937" spans="1:3">
      <c r="A1937" t="s">
        <v>55</v>
      </c>
      <c r="B1937" t="str">
        <f>VLOOKUP(A1937,'muni data'!A:B,2)</f>
        <v>Escazu</v>
      </c>
      <c r="C1937">
        <v>5298.9588623046902</v>
      </c>
    </row>
    <row r="1938" spans="1:3">
      <c r="A1938" t="s">
        <v>55</v>
      </c>
      <c r="B1938" t="str">
        <f>VLOOKUP(A1938,'muni data'!A:B,2)</f>
        <v>Escazu</v>
      </c>
      <c r="C1938">
        <v>1766.6788940429699</v>
      </c>
    </row>
    <row r="1939" spans="1:3">
      <c r="A1939" t="s">
        <v>55</v>
      </c>
      <c r="B1939" t="str">
        <f>VLOOKUP(A1939,'muni data'!A:B,2)</f>
        <v>Escazu</v>
      </c>
      <c r="C1939">
        <v>22069.935119628899</v>
      </c>
    </row>
    <row r="1940" spans="1:3">
      <c r="A1940" t="s">
        <v>55</v>
      </c>
      <c r="B1940" t="str">
        <f>VLOOKUP(A1940,'muni data'!A:B,2)</f>
        <v>Escazu</v>
      </c>
      <c r="C1940">
        <v>41484.8681030273</v>
      </c>
    </row>
    <row r="1941" spans="1:3">
      <c r="A1941" t="s">
        <v>55</v>
      </c>
      <c r="B1941" t="str">
        <f>VLOOKUP(A1941,'muni data'!A:B,2)</f>
        <v>Escazu</v>
      </c>
      <c r="C1941">
        <v>5298.3367309570303</v>
      </c>
    </row>
    <row r="1942" spans="1:3">
      <c r="A1942" t="s">
        <v>55</v>
      </c>
      <c r="B1942" t="str">
        <f>VLOOKUP(A1942,'muni data'!A:B,2)</f>
        <v>Escazu</v>
      </c>
      <c r="C1942">
        <v>1766.6708374023401</v>
      </c>
    </row>
    <row r="1943" spans="1:3">
      <c r="A1943" t="s">
        <v>55</v>
      </c>
      <c r="B1943" t="str">
        <f>VLOOKUP(A1943,'muni data'!A:B,2)</f>
        <v>Escazu</v>
      </c>
      <c r="C1943">
        <v>13241.965637207</v>
      </c>
    </row>
    <row r="1944" spans="1:3">
      <c r="A1944" t="s">
        <v>55</v>
      </c>
      <c r="B1944" t="str">
        <f>VLOOKUP(A1944,'muni data'!A:B,2)</f>
        <v>Escazu</v>
      </c>
      <c r="C1944">
        <v>2649.7120971679701</v>
      </c>
    </row>
    <row r="1945" spans="1:3">
      <c r="A1945" t="s">
        <v>55</v>
      </c>
      <c r="B1945" t="str">
        <f>VLOOKUP(A1945,'muni data'!A:B,2)</f>
        <v>Escazu</v>
      </c>
      <c r="C1945">
        <v>883.66546630859398</v>
      </c>
    </row>
    <row r="1946" spans="1:3">
      <c r="A1946" t="s">
        <v>55</v>
      </c>
      <c r="B1946" t="str">
        <f>VLOOKUP(A1946,'muni data'!A:B,2)</f>
        <v>Escazu</v>
      </c>
      <c r="C1946">
        <v>883.68402099609398</v>
      </c>
    </row>
    <row r="1947" spans="1:3">
      <c r="A1947" t="s">
        <v>55</v>
      </c>
      <c r="B1947" t="str">
        <f>VLOOKUP(A1947,'muni data'!A:B,2)</f>
        <v>Escazu</v>
      </c>
      <c r="C1947">
        <v>11476.801269531299</v>
      </c>
    </row>
    <row r="1948" spans="1:3">
      <c r="A1948" t="s">
        <v>55</v>
      </c>
      <c r="B1948" t="str">
        <f>VLOOKUP(A1948,'muni data'!A:B,2)</f>
        <v>Escazu</v>
      </c>
      <c r="C1948">
        <v>4415.8655395507803</v>
      </c>
    </row>
    <row r="1949" spans="1:3">
      <c r="A1949" t="s">
        <v>55</v>
      </c>
      <c r="B1949" t="str">
        <f>VLOOKUP(A1949,'muni data'!A:B,2)</f>
        <v>Escazu</v>
      </c>
      <c r="C1949">
        <v>1766.6964721679699</v>
      </c>
    </row>
    <row r="1950" spans="1:3">
      <c r="A1950" t="s">
        <v>55</v>
      </c>
      <c r="B1950" t="str">
        <f>VLOOKUP(A1950,'muni data'!A:B,2)</f>
        <v>Escazu</v>
      </c>
      <c r="C1950">
        <v>7063.7151489257803</v>
      </c>
    </row>
    <row r="1951" spans="1:3">
      <c r="A1951" t="s">
        <v>55</v>
      </c>
      <c r="B1951" t="str">
        <f>VLOOKUP(A1951,'muni data'!A:B,2)</f>
        <v>Escazu</v>
      </c>
      <c r="C1951">
        <v>2649.7764892578102</v>
      </c>
    </row>
    <row r="1952" spans="1:3">
      <c r="A1952" t="s">
        <v>55</v>
      </c>
      <c r="B1952" t="str">
        <f>VLOOKUP(A1952,'muni data'!A:B,2)</f>
        <v>Escazu</v>
      </c>
      <c r="C1952">
        <v>883.70324707031295</v>
      </c>
    </row>
    <row r="1953" spans="1:3">
      <c r="A1953" t="s">
        <v>55</v>
      </c>
      <c r="B1953" t="str">
        <f>VLOOKUP(A1953,'muni data'!A:B,2)</f>
        <v>Escazu</v>
      </c>
      <c r="C1953">
        <v>12358.8818359375</v>
      </c>
    </row>
    <row r="1954" spans="1:3">
      <c r="A1954" t="s">
        <v>55</v>
      </c>
      <c r="B1954" t="str">
        <f>VLOOKUP(A1954,'muni data'!A:B,2)</f>
        <v>Escazu</v>
      </c>
      <c r="C1954">
        <v>1766.7402954101599</v>
      </c>
    </row>
    <row r="1955" spans="1:3">
      <c r="A1955" t="s">
        <v>55</v>
      </c>
      <c r="B1955" t="str">
        <f>VLOOKUP(A1955,'muni data'!A:B,2)</f>
        <v>Escazu</v>
      </c>
      <c r="C1955">
        <v>883.679931640625</v>
      </c>
    </row>
    <row r="1956" spans="1:3">
      <c r="A1956" t="s">
        <v>55</v>
      </c>
      <c r="B1956" t="str">
        <f>VLOOKUP(A1956,'muni data'!A:B,2)</f>
        <v>Escazu</v>
      </c>
      <c r="C1956">
        <v>23833.6268920898</v>
      </c>
    </row>
    <row r="1957" spans="1:3">
      <c r="A1957" t="s">
        <v>55</v>
      </c>
      <c r="B1957" t="str">
        <f>VLOOKUP(A1957,'muni data'!A:B,2)</f>
        <v>Escazu</v>
      </c>
      <c r="C1957">
        <v>7064.3583984375</v>
      </c>
    </row>
    <row r="1958" spans="1:3">
      <c r="A1958" t="s">
        <v>55</v>
      </c>
      <c r="B1958" t="str">
        <f>VLOOKUP(A1958,'muni data'!A:B,2)</f>
        <v>Escazu</v>
      </c>
      <c r="C1958">
        <v>1766.6810913085901</v>
      </c>
    </row>
    <row r="1959" spans="1:3">
      <c r="A1959" t="s">
        <v>55</v>
      </c>
      <c r="B1959" t="str">
        <f>VLOOKUP(A1959,'muni data'!A:B,2)</f>
        <v>Escazu</v>
      </c>
      <c r="C1959">
        <v>2649.8137817382799</v>
      </c>
    </row>
    <row r="1960" spans="1:3">
      <c r="A1960" t="s">
        <v>55</v>
      </c>
      <c r="B1960" t="str">
        <f>VLOOKUP(A1960,'muni data'!A:B,2)</f>
        <v>Escazu</v>
      </c>
      <c r="C1960">
        <v>3532.0618286132799</v>
      </c>
    </row>
    <row r="1961" spans="1:3">
      <c r="A1961" t="s">
        <v>55</v>
      </c>
      <c r="B1961" t="str">
        <f>VLOOKUP(A1961,'muni data'!A:B,2)</f>
        <v>Escazu</v>
      </c>
      <c r="C1961">
        <v>883.71203613281295</v>
      </c>
    </row>
    <row r="1962" spans="1:3">
      <c r="A1962" t="s">
        <v>55</v>
      </c>
      <c r="B1962" t="str">
        <f>VLOOKUP(A1962,'muni data'!A:B,2)</f>
        <v>Escazu</v>
      </c>
      <c r="C1962">
        <v>19423.443054199201</v>
      </c>
    </row>
    <row r="1963" spans="1:3">
      <c r="A1963" t="s">
        <v>55</v>
      </c>
      <c r="B1963" t="str">
        <f>VLOOKUP(A1963,'muni data'!A:B,2)</f>
        <v>Escazu</v>
      </c>
      <c r="C1963">
        <v>2649.8492431640602</v>
      </c>
    </row>
    <row r="1964" spans="1:3">
      <c r="A1964" t="s">
        <v>55</v>
      </c>
      <c r="B1964" t="str">
        <f>VLOOKUP(A1964,'muni data'!A:B,2)</f>
        <v>Escazu</v>
      </c>
      <c r="C1964">
        <v>3532.26635742188</v>
      </c>
    </row>
    <row r="1965" spans="1:3">
      <c r="A1965" t="s">
        <v>55</v>
      </c>
      <c r="B1965" t="str">
        <f>VLOOKUP(A1965,'muni data'!A:B,2)</f>
        <v>Escazu</v>
      </c>
      <c r="C1965">
        <v>211811.65869140599</v>
      </c>
    </row>
    <row r="1966" spans="1:3">
      <c r="A1966" t="s">
        <v>55</v>
      </c>
      <c r="B1966" t="str">
        <f>VLOOKUP(A1966,'muni data'!A:B,2)</f>
        <v>Escazu</v>
      </c>
      <c r="C1966">
        <v>36192.185119628899</v>
      </c>
    </row>
    <row r="1967" spans="1:3">
      <c r="A1967" t="s">
        <v>55</v>
      </c>
      <c r="B1967" t="str">
        <f>VLOOKUP(A1967,'muni data'!A:B,2)</f>
        <v>Escazu</v>
      </c>
      <c r="C1967">
        <v>7946.1146240234402</v>
      </c>
    </row>
    <row r="1968" spans="1:3">
      <c r="A1968" t="s">
        <v>55</v>
      </c>
      <c r="B1968" t="str">
        <f>VLOOKUP(A1968,'muni data'!A:B,2)</f>
        <v>Escazu</v>
      </c>
      <c r="C1968">
        <v>7947.5516357421902</v>
      </c>
    </row>
    <row r="1969" spans="1:3">
      <c r="A1969" t="s">
        <v>55</v>
      </c>
      <c r="B1969" t="str">
        <f>VLOOKUP(A1969,'muni data'!A:B,2)</f>
        <v>Escazu</v>
      </c>
      <c r="C1969">
        <v>15007.529602050799</v>
      </c>
    </row>
    <row r="1970" spans="1:3">
      <c r="A1970" t="s">
        <v>55</v>
      </c>
      <c r="B1970" t="str">
        <f>VLOOKUP(A1970,'muni data'!A:B,2)</f>
        <v>Escazu</v>
      </c>
      <c r="C1970">
        <v>8828.4072875976599</v>
      </c>
    </row>
    <row r="1971" spans="1:3">
      <c r="A1971" t="s">
        <v>55</v>
      </c>
      <c r="B1971" t="str">
        <f>VLOOKUP(A1971,'muni data'!A:B,2)</f>
        <v>Escazu</v>
      </c>
      <c r="C1971">
        <v>3532.1602783203102</v>
      </c>
    </row>
    <row r="1972" spans="1:3">
      <c r="A1972" t="s">
        <v>55</v>
      </c>
      <c r="B1972" t="str">
        <f>VLOOKUP(A1972,'muni data'!A:B,2)</f>
        <v>Escazu</v>
      </c>
      <c r="C1972">
        <v>9712.8352661132794</v>
      </c>
    </row>
    <row r="1973" spans="1:3">
      <c r="A1973" t="s">
        <v>55</v>
      </c>
      <c r="B1973" t="str">
        <f>VLOOKUP(A1973,'muni data'!A:B,2)</f>
        <v>Escazu</v>
      </c>
      <c r="C1973">
        <v>1766.7119750976599</v>
      </c>
    </row>
    <row r="1974" spans="1:3">
      <c r="A1974" t="s">
        <v>55</v>
      </c>
      <c r="B1974" t="str">
        <f>VLOOKUP(A1974,'muni data'!A:B,2)</f>
        <v>Escazu</v>
      </c>
      <c r="C1974">
        <v>883.70349121093795</v>
      </c>
    </row>
    <row r="1975" spans="1:3">
      <c r="A1975" t="s">
        <v>55</v>
      </c>
      <c r="B1975" t="str">
        <f>VLOOKUP(A1975,'muni data'!A:B,2)</f>
        <v>Escazu</v>
      </c>
      <c r="C1975">
        <v>883.68511962890602</v>
      </c>
    </row>
    <row r="1976" spans="1:3">
      <c r="A1976" t="s">
        <v>55</v>
      </c>
      <c r="B1976" t="str">
        <f>VLOOKUP(A1976,'muni data'!A:B,2)</f>
        <v>Escazu</v>
      </c>
      <c r="C1976">
        <v>883.70654296875</v>
      </c>
    </row>
    <row r="1977" spans="1:3">
      <c r="A1977" t="s">
        <v>55</v>
      </c>
      <c r="B1977" t="str">
        <f>VLOOKUP(A1977,'muni data'!A:B,2)</f>
        <v>Escazu</v>
      </c>
      <c r="C1977">
        <v>883.725830078125</v>
      </c>
    </row>
    <row r="1978" spans="1:3">
      <c r="A1978" t="s">
        <v>55</v>
      </c>
      <c r="B1978" t="str">
        <f>VLOOKUP(A1978,'muni data'!A:B,2)</f>
        <v>Escazu</v>
      </c>
      <c r="C1978">
        <v>19420.521789550799</v>
      </c>
    </row>
    <row r="1979" spans="1:3">
      <c r="A1979" t="s">
        <v>55</v>
      </c>
      <c r="B1979" t="str">
        <f>VLOOKUP(A1979,'muni data'!A:B,2)</f>
        <v>Escazu</v>
      </c>
      <c r="C1979">
        <v>74143.078247070298</v>
      </c>
    </row>
    <row r="1980" spans="1:3">
      <c r="A1980" t="s">
        <v>55</v>
      </c>
      <c r="B1980" t="str">
        <f>VLOOKUP(A1980,'muni data'!A:B,2)</f>
        <v>Escazu</v>
      </c>
      <c r="C1980">
        <v>68845.376708984404</v>
      </c>
    </row>
    <row r="1981" spans="1:3">
      <c r="A1981" t="s">
        <v>55</v>
      </c>
      <c r="B1981" t="str">
        <f>VLOOKUP(A1981,'muni data'!A:B,2)</f>
        <v>Escazu</v>
      </c>
      <c r="C1981">
        <v>5297.5830078125</v>
      </c>
    </row>
    <row r="1982" spans="1:3">
      <c r="A1982" t="s">
        <v>55</v>
      </c>
      <c r="B1982" t="str">
        <f>VLOOKUP(A1982,'muni data'!A:B,2)</f>
        <v>Escazu</v>
      </c>
      <c r="C1982">
        <v>7063.0374145507803</v>
      </c>
    </row>
    <row r="1983" spans="1:3">
      <c r="A1983" t="s">
        <v>55</v>
      </c>
      <c r="B1983" t="str">
        <f>VLOOKUP(A1983,'muni data'!A:B,2)</f>
        <v>Escazu</v>
      </c>
      <c r="C1983">
        <v>3532.1212158203102</v>
      </c>
    </row>
    <row r="1984" spans="1:3">
      <c r="A1984" t="s">
        <v>55</v>
      </c>
      <c r="B1984" t="str">
        <f>VLOOKUP(A1984,'muni data'!A:B,2)</f>
        <v>Escazu</v>
      </c>
      <c r="C1984">
        <v>96213.338012695298</v>
      </c>
    </row>
    <row r="1985" spans="1:3">
      <c r="A1985" t="s">
        <v>55</v>
      </c>
      <c r="B1985" t="str">
        <f>VLOOKUP(A1985,'muni data'!A:B,2)</f>
        <v>Escazu</v>
      </c>
      <c r="C1985">
        <v>6180.8263549804697</v>
      </c>
    </row>
    <row r="1986" spans="1:3">
      <c r="A1986" t="s">
        <v>55</v>
      </c>
      <c r="B1986" t="str">
        <f>VLOOKUP(A1986,'muni data'!A:B,2)</f>
        <v>Escazu</v>
      </c>
      <c r="C1986">
        <v>4415.3145751953098</v>
      </c>
    </row>
    <row r="1987" spans="1:3">
      <c r="A1987" t="s">
        <v>55</v>
      </c>
      <c r="B1987" t="str">
        <f>VLOOKUP(A1987,'muni data'!A:B,2)</f>
        <v>Escazu</v>
      </c>
      <c r="C1987">
        <v>13242.7321777344</v>
      </c>
    </row>
    <row r="1988" spans="1:3">
      <c r="A1988" t="s">
        <v>55</v>
      </c>
      <c r="B1988" t="str">
        <f>VLOOKUP(A1988,'muni data'!A:B,2)</f>
        <v>Escazu</v>
      </c>
      <c r="C1988">
        <v>883.73046875</v>
      </c>
    </row>
    <row r="1989" spans="1:3">
      <c r="A1989" t="s">
        <v>55</v>
      </c>
      <c r="B1989" t="str">
        <f>VLOOKUP(A1989,'muni data'!A:B,2)</f>
        <v>Escazu</v>
      </c>
      <c r="C1989">
        <v>883.733154296875</v>
      </c>
    </row>
    <row r="1990" spans="1:3">
      <c r="A1990" t="s">
        <v>55</v>
      </c>
      <c r="B1990" t="str">
        <f>VLOOKUP(A1990,'muni data'!A:B,2)</f>
        <v>Escazu</v>
      </c>
      <c r="C1990">
        <v>76513.1903686523</v>
      </c>
    </row>
    <row r="1991" spans="1:3">
      <c r="A1991" t="s">
        <v>55</v>
      </c>
      <c r="B1991" t="str">
        <f>VLOOKUP(A1991,'muni data'!A:B,2)</f>
        <v>Escazu</v>
      </c>
      <c r="C1991">
        <v>7063.81640625</v>
      </c>
    </row>
    <row r="1992" spans="1:3">
      <c r="A1992" t="s">
        <v>55</v>
      </c>
      <c r="B1992" t="str">
        <f>VLOOKUP(A1992,'muni data'!A:B,2)</f>
        <v>Escazu</v>
      </c>
      <c r="C1992">
        <v>2649.7808227539099</v>
      </c>
    </row>
    <row r="1993" spans="1:3">
      <c r="A1993" t="s">
        <v>55</v>
      </c>
      <c r="B1993" t="str">
        <f>VLOOKUP(A1993,'muni data'!A:B,2)</f>
        <v>Escazu</v>
      </c>
      <c r="C1993">
        <v>883.70062255859398</v>
      </c>
    </row>
    <row r="1994" spans="1:3">
      <c r="A1994" t="s">
        <v>55</v>
      </c>
      <c r="B1994" t="str">
        <f>VLOOKUP(A1994,'muni data'!A:B,2)</f>
        <v>Escazu</v>
      </c>
      <c r="C1994">
        <v>883.69940185546898</v>
      </c>
    </row>
    <row r="1995" spans="1:3">
      <c r="A1995" t="s">
        <v>55</v>
      </c>
      <c r="B1995" t="str">
        <f>VLOOKUP(A1995,'muni data'!A:B,2)</f>
        <v>Escazu</v>
      </c>
      <c r="C1995">
        <v>25599.806518554698</v>
      </c>
    </row>
    <row r="1996" spans="1:3">
      <c r="A1996" t="s">
        <v>55</v>
      </c>
      <c r="B1996" t="str">
        <f>VLOOKUP(A1996,'muni data'!A:B,2)</f>
        <v>Escazu</v>
      </c>
      <c r="C1996">
        <v>2649.8607788085901</v>
      </c>
    </row>
    <row r="1997" spans="1:3">
      <c r="A1997" t="s">
        <v>55</v>
      </c>
      <c r="B1997" t="str">
        <f>VLOOKUP(A1997,'muni data'!A:B,2)</f>
        <v>Escazu</v>
      </c>
      <c r="C1997">
        <v>62675.679443359397</v>
      </c>
    </row>
    <row r="1998" spans="1:3">
      <c r="A1998" t="s">
        <v>55</v>
      </c>
      <c r="B1998" t="str">
        <f>VLOOKUP(A1998,'muni data'!A:B,2)</f>
        <v>Escazu</v>
      </c>
      <c r="C1998">
        <v>12360.4298706055</v>
      </c>
    </row>
    <row r="1999" spans="1:3">
      <c r="A1999" t="s">
        <v>55</v>
      </c>
      <c r="B1999" t="str">
        <f>VLOOKUP(A1999,'muni data'!A:B,2)</f>
        <v>Escazu</v>
      </c>
      <c r="C1999">
        <v>11477.0205688477</v>
      </c>
    </row>
    <row r="2000" spans="1:3">
      <c r="A2000" t="s">
        <v>55</v>
      </c>
      <c r="B2000" t="str">
        <f>VLOOKUP(A2000,'muni data'!A:B,2)</f>
        <v>Escazu</v>
      </c>
      <c r="C2000">
        <v>883.71942138671898</v>
      </c>
    </row>
    <row r="2001" spans="1:3">
      <c r="A2001" t="s">
        <v>55</v>
      </c>
      <c r="B2001" t="str">
        <f>VLOOKUP(A2001,'muni data'!A:B,2)</f>
        <v>Escazu</v>
      </c>
      <c r="C2001">
        <v>15008.8826904297</v>
      </c>
    </row>
    <row r="2002" spans="1:3">
      <c r="A2002" t="s">
        <v>55</v>
      </c>
      <c r="B2002" t="str">
        <f>VLOOKUP(A2002,'muni data'!A:B,2)</f>
        <v>Escazu</v>
      </c>
      <c r="C2002">
        <v>22951.402648925799</v>
      </c>
    </row>
    <row r="2003" spans="1:3">
      <c r="A2003" t="s">
        <v>55</v>
      </c>
      <c r="B2003" t="str">
        <f>VLOOKUP(A2003,'muni data'!A:B,2)</f>
        <v>Escazu</v>
      </c>
      <c r="C2003">
        <v>1766.76013183594</v>
      </c>
    </row>
    <row r="2004" spans="1:3">
      <c r="A2004" t="s">
        <v>55</v>
      </c>
      <c r="B2004" t="str">
        <f>VLOOKUP(A2004,'muni data'!A:B,2)</f>
        <v>Escazu</v>
      </c>
      <c r="C2004">
        <v>10594.002380371099</v>
      </c>
    </row>
    <row r="2005" spans="1:3">
      <c r="A2005" t="s">
        <v>55</v>
      </c>
      <c r="B2005" t="str">
        <f>VLOOKUP(A2005,'muni data'!A:B,2)</f>
        <v>Escazu</v>
      </c>
      <c r="C2005">
        <v>41485.283569335901</v>
      </c>
    </row>
    <row r="2006" spans="1:3">
      <c r="A2006" t="s">
        <v>55</v>
      </c>
      <c r="B2006" t="str">
        <f>VLOOKUP(A2006,'muni data'!A:B,2)</f>
        <v>Escazu</v>
      </c>
      <c r="C2006">
        <v>883.73681640625</v>
      </c>
    </row>
    <row r="2007" spans="1:3">
      <c r="A2007" t="s">
        <v>55</v>
      </c>
      <c r="B2007" t="str">
        <f>VLOOKUP(A2007,'muni data'!A:B,2)</f>
        <v>Escazu</v>
      </c>
      <c r="C2007">
        <v>3532.24243164063</v>
      </c>
    </row>
    <row r="2008" spans="1:3">
      <c r="A2008" t="s">
        <v>55</v>
      </c>
      <c r="B2008" t="str">
        <f>VLOOKUP(A2008,'muni data'!A:B,2)</f>
        <v>Escazu</v>
      </c>
      <c r="C2008">
        <v>883.725830078125</v>
      </c>
    </row>
    <row r="2009" spans="1:3">
      <c r="A2009" t="s">
        <v>55</v>
      </c>
      <c r="B2009" t="str">
        <f>VLOOKUP(A2009,'muni data'!A:B,2)</f>
        <v>Escazu</v>
      </c>
      <c r="C2009">
        <v>7945.7205810546902</v>
      </c>
    </row>
    <row r="2010" spans="1:3">
      <c r="A2010" t="s">
        <v>55</v>
      </c>
      <c r="B2010" t="str">
        <f>VLOOKUP(A2010,'muni data'!A:B,2)</f>
        <v>Escazu</v>
      </c>
      <c r="C2010">
        <v>883.72619628906295</v>
      </c>
    </row>
    <row r="2011" spans="1:3">
      <c r="A2011" t="s">
        <v>55</v>
      </c>
      <c r="B2011" t="str">
        <f>VLOOKUP(A2011,'muni data'!A:B,2)</f>
        <v>Escazu</v>
      </c>
      <c r="C2011">
        <v>1766.78845214844</v>
      </c>
    </row>
    <row r="2012" spans="1:3">
      <c r="A2012" t="s">
        <v>55</v>
      </c>
      <c r="B2012" t="str">
        <f>VLOOKUP(A2012,'muni data'!A:B,2)</f>
        <v>Escazu</v>
      </c>
      <c r="C2012">
        <v>883.73083496093795</v>
      </c>
    </row>
    <row r="2013" spans="1:3">
      <c r="A2013" t="s">
        <v>55</v>
      </c>
      <c r="B2013" t="str">
        <f>VLOOKUP(A2013,'muni data'!A:B,2)</f>
        <v>Escazu</v>
      </c>
      <c r="C2013">
        <v>883.73291015625</v>
      </c>
    </row>
    <row r="2014" spans="1:3">
      <c r="A2014" t="s">
        <v>55</v>
      </c>
      <c r="B2014" t="str">
        <f>VLOOKUP(A2014,'muni data'!A:B,2)</f>
        <v>Escazu</v>
      </c>
      <c r="C2014">
        <v>8830.0856933593805</v>
      </c>
    </row>
    <row r="2015" spans="1:3">
      <c r="A2015" t="s">
        <v>55</v>
      </c>
      <c r="B2015" t="str">
        <f>VLOOKUP(A2015,'muni data'!A:B,2)</f>
        <v>Escazu</v>
      </c>
      <c r="C2015">
        <v>71504.2637329102</v>
      </c>
    </row>
    <row r="2016" spans="1:3">
      <c r="A2016" t="s">
        <v>55</v>
      </c>
      <c r="B2016" t="str">
        <f>VLOOKUP(A2016,'muni data'!A:B,2)</f>
        <v>Escazu</v>
      </c>
      <c r="C2016">
        <v>883.72247314453102</v>
      </c>
    </row>
    <row r="2017" spans="1:3">
      <c r="A2017" t="s">
        <v>55</v>
      </c>
      <c r="B2017" t="str">
        <f>VLOOKUP(A2017,'muni data'!A:B,2)</f>
        <v>Escazu</v>
      </c>
      <c r="C2017">
        <v>7063.9840087890598</v>
      </c>
    </row>
    <row r="2018" spans="1:3">
      <c r="A2018" t="s">
        <v>55</v>
      </c>
      <c r="B2018" t="str">
        <f>VLOOKUP(A2018,'muni data'!A:B,2)</f>
        <v>Escazu</v>
      </c>
      <c r="C2018">
        <v>1766.7940063476599</v>
      </c>
    </row>
    <row r="2019" spans="1:3">
      <c r="A2019" t="s">
        <v>55</v>
      </c>
      <c r="B2019" t="str">
        <f>VLOOKUP(A2019,'muni data'!A:B,2)</f>
        <v>Escazu</v>
      </c>
      <c r="C2019">
        <v>883.736572265625</v>
      </c>
    </row>
    <row r="2020" spans="1:3">
      <c r="A2020" t="s">
        <v>55</v>
      </c>
      <c r="B2020" t="str">
        <f>VLOOKUP(A2020,'muni data'!A:B,2)</f>
        <v>Escazu</v>
      </c>
      <c r="C2020">
        <v>13242.4708251953</v>
      </c>
    </row>
    <row r="2021" spans="1:3">
      <c r="A2021" t="s">
        <v>55</v>
      </c>
      <c r="B2021" t="str">
        <f>VLOOKUP(A2021,'muni data'!A:B,2)</f>
        <v>Escazu</v>
      </c>
      <c r="C2021">
        <v>6182.24072265625</v>
      </c>
    </row>
    <row r="2022" spans="1:3">
      <c r="A2022" t="s">
        <v>55</v>
      </c>
      <c r="B2022" t="str">
        <f>VLOOKUP(A2022,'muni data'!A:B,2)</f>
        <v>Escazu</v>
      </c>
      <c r="C2022">
        <v>883.73651123046898</v>
      </c>
    </row>
    <row r="2023" spans="1:3">
      <c r="A2023" t="s">
        <v>55</v>
      </c>
      <c r="B2023" t="str">
        <f>VLOOKUP(A2023,'muni data'!A:B,2)</f>
        <v>Escazu</v>
      </c>
      <c r="C2023">
        <v>5297.947265625</v>
      </c>
    </row>
    <row r="2024" spans="1:3">
      <c r="A2024" t="s">
        <v>55</v>
      </c>
      <c r="B2024" t="str">
        <f>VLOOKUP(A2024,'muni data'!A:B,2)</f>
        <v>Escazu</v>
      </c>
      <c r="C2024">
        <v>3533.01342773438</v>
      </c>
    </row>
    <row r="2025" spans="1:3">
      <c r="A2025" t="s">
        <v>55</v>
      </c>
      <c r="B2025" t="str">
        <f>VLOOKUP(A2025,'muni data'!A:B,2)</f>
        <v>Escazu</v>
      </c>
      <c r="C2025">
        <v>5297.8822021484402</v>
      </c>
    </row>
    <row r="2026" spans="1:3">
      <c r="A2026" t="s">
        <v>55</v>
      </c>
      <c r="B2026" t="str">
        <f>VLOOKUP(A2026,'muni data'!A:B,2)</f>
        <v>Escazu</v>
      </c>
      <c r="C2026">
        <v>883.73962402343795</v>
      </c>
    </row>
    <row r="2027" spans="1:3">
      <c r="A2027" t="s">
        <v>55</v>
      </c>
      <c r="B2027" t="str">
        <f>VLOOKUP(A2027,'muni data'!A:B,2)</f>
        <v>Escazu</v>
      </c>
      <c r="C2027">
        <v>22068.649597168001</v>
      </c>
    </row>
    <row r="2028" spans="1:3">
      <c r="A2028" t="s">
        <v>55</v>
      </c>
      <c r="B2028" t="str">
        <f>VLOOKUP(A2028,'muni data'!A:B,2)</f>
        <v>Escazu</v>
      </c>
      <c r="C2028">
        <v>883.74499511718795</v>
      </c>
    </row>
    <row r="2029" spans="1:3">
      <c r="A2029" t="s">
        <v>55</v>
      </c>
      <c r="B2029" t="str">
        <f>VLOOKUP(A2029,'muni data'!A:B,2)</f>
        <v>Escazu</v>
      </c>
      <c r="C2029">
        <v>883.74182128906295</v>
      </c>
    </row>
    <row r="2030" spans="1:3">
      <c r="A2030" t="s">
        <v>55</v>
      </c>
      <c r="B2030" t="str">
        <f>VLOOKUP(A2030,'muni data'!A:B,2)</f>
        <v>Escazu</v>
      </c>
      <c r="C2030">
        <v>883.74542236328102</v>
      </c>
    </row>
    <row r="2031" spans="1:3">
      <c r="A2031" t="s">
        <v>55</v>
      </c>
      <c r="B2031" t="str">
        <f>VLOOKUP(A2031,'muni data'!A:B,2)</f>
        <v>Escazu</v>
      </c>
      <c r="C2031">
        <v>5299.2658691406295</v>
      </c>
    </row>
    <row r="2032" spans="1:3">
      <c r="A2032" t="s">
        <v>55</v>
      </c>
      <c r="B2032" t="str">
        <f>VLOOKUP(A2032,'muni data'!A:B,2)</f>
        <v>Escazu</v>
      </c>
      <c r="C2032">
        <v>2649.9285888671898</v>
      </c>
    </row>
    <row r="2033" spans="1:3">
      <c r="A2033" t="s">
        <v>55</v>
      </c>
      <c r="B2033" t="str">
        <f>VLOOKUP(A2033,'muni data'!A:B,2)</f>
        <v>Escazu</v>
      </c>
      <c r="C2033">
        <v>1766.8410034179699</v>
      </c>
    </row>
    <row r="2034" spans="1:3">
      <c r="A2034" t="s">
        <v>55</v>
      </c>
      <c r="B2034" t="str">
        <f>VLOOKUP(A2034,'muni data'!A:B,2)</f>
        <v>Escazu</v>
      </c>
      <c r="C2034">
        <v>49436.901733398401</v>
      </c>
    </row>
    <row r="2035" spans="1:3">
      <c r="A2035" t="s">
        <v>55</v>
      </c>
      <c r="B2035" t="str">
        <f>VLOOKUP(A2035,'muni data'!A:B,2)</f>
        <v>Escazu</v>
      </c>
      <c r="C2035">
        <v>2649.9739379882799</v>
      </c>
    </row>
    <row r="2036" spans="1:3">
      <c r="A2036" t="s">
        <v>55</v>
      </c>
      <c r="B2036" t="str">
        <f>VLOOKUP(A2036,'muni data'!A:B,2)</f>
        <v>Escazu</v>
      </c>
      <c r="C2036">
        <v>31781.622619628899</v>
      </c>
    </row>
    <row r="2037" spans="1:3">
      <c r="A2037" t="s">
        <v>55</v>
      </c>
      <c r="B2037" t="str">
        <f>VLOOKUP(A2037,'muni data'!A:B,2)</f>
        <v>Escazu</v>
      </c>
      <c r="C2037">
        <v>883.753173828125</v>
      </c>
    </row>
    <row r="2038" spans="1:3">
      <c r="A2038" t="s">
        <v>55</v>
      </c>
      <c r="B2038" t="str">
        <f>VLOOKUP(A2038,'muni data'!A:B,2)</f>
        <v>Escazu</v>
      </c>
      <c r="C2038">
        <v>9712.0912475585901</v>
      </c>
    </row>
    <row r="2039" spans="1:3">
      <c r="A2039" t="s">
        <v>55</v>
      </c>
      <c r="B2039" t="str">
        <f>VLOOKUP(A2039,'muni data'!A:B,2)</f>
        <v>Escazu</v>
      </c>
      <c r="C2039">
        <v>1766.89416503906</v>
      </c>
    </row>
    <row r="2040" spans="1:3">
      <c r="A2040" t="s">
        <v>55</v>
      </c>
      <c r="B2040" t="str">
        <f>VLOOKUP(A2040,'muni data'!A:B,2)</f>
        <v>Escazu</v>
      </c>
      <c r="C2040">
        <v>883.76037597656295</v>
      </c>
    </row>
    <row r="2041" spans="1:3">
      <c r="A2041" t="s">
        <v>55</v>
      </c>
      <c r="B2041" t="str">
        <f>VLOOKUP(A2041,'muni data'!A:B,2)</f>
        <v>Escazu</v>
      </c>
      <c r="C2041">
        <v>188006.69036865199</v>
      </c>
    </row>
    <row r="2042" spans="1:3">
      <c r="A2042" t="s">
        <v>55</v>
      </c>
      <c r="B2042" t="str">
        <f>VLOOKUP(A2042,'muni data'!A:B,2)</f>
        <v>Escazu</v>
      </c>
      <c r="C2042">
        <v>883.75543212890602</v>
      </c>
    </row>
    <row r="2043" spans="1:3">
      <c r="A2043" t="s">
        <v>55</v>
      </c>
      <c r="B2043" t="str">
        <f>VLOOKUP(A2043,'muni data'!A:B,2)</f>
        <v>Escazu</v>
      </c>
      <c r="C2043">
        <v>26484.633300781301</v>
      </c>
    </row>
    <row r="2044" spans="1:3">
      <c r="A2044" t="s">
        <v>55</v>
      </c>
      <c r="B2044" t="str">
        <f>VLOOKUP(A2044,'muni data'!A:B,2)</f>
        <v>Escazu</v>
      </c>
      <c r="C2044">
        <v>883.7744140625</v>
      </c>
    </row>
    <row r="2045" spans="1:3">
      <c r="A2045" t="s">
        <v>55</v>
      </c>
      <c r="B2045" t="str">
        <f>VLOOKUP(A2045,'muni data'!A:B,2)</f>
        <v>Escazu</v>
      </c>
      <c r="C2045">
        <v>883.77569580078102</v>
      </c>
    </row>
    <row r="2046" spans="1:3">
      <c r="A2046" t="s">
        <v>55</v>
      </c>
      <c r="B2046" t="str">
        <f>VLOOKUP(A2046,'muni data'!A:B,2)</f>
        <v>Escazu</v>
      </c>
      <c r="C2046">
        <v>883.75982666015602</v>
      </c>
    </row>
    <row r="2047" spans="1:3">
      <c r="A2047" t="s">
        <v>55</v>
      </c>
      <c r="B2047" t="str">
        <f>VLOOKUP(A2047,'muni data'!A:B,2)</f>
        <v>Escazu</v>
      </c>
      <c r="C2047">
        <v>2649.95947265625</v>
      </c>
    </row>
    <row r="2048" spans="1:3">
      <c r="A2048" t="s">
        <v>55</v>
      </c>
      <c r="B2048" t="str">
        <f>VLOOKUP(A2048,'muni data'!A:B,2)</f>
        <v>Escazu</v>
      </c>
      <c r="C2048">
        <v>883.75787353515602</v>
      </c>
    </row>
    <row r="2049" spans="1:3">
      <c r="A2049" t="s">
        <v>55</v>
      </c>
      <c r="B2049" t="str">
        <f>VLOOKUP(A2049,'muni data'!A:B,2)</f>
        <v>Escazu</v>
      </c>
      <c r="C2049">
        <v>3532.4194946289099</v>
      </c>
    </row>
    <row r="2050" spans="1:3">
      <c r="A2050" t="s">
        <v>55</v>
      </c>
      <c r="B2050" t="str">
        <f>VLOOKUP(A2050,'muni data'!A:B,2)</f>
        <v>Escazu</v>
      </c>
      <c r="C2050">
        <v>13244.042358398399</v>
      </c>
    </row>
    <row r="2051" spans="1:3">
      <c r="A2051" t="s">
        <v>55</v>
      </c>
      <c r="B2051" t="str">
        <f>VLOOKUP(A2051,'muni data'!A:B,2)</f>
        <v>Escazu</v>
      </c>
      <c r="C2051">
        <v>883.76470947265602</v>
      </c>
    </row>
    <row r="2052" spans="1:3">
      <c r="A2052" t="s">
        <v>55</v>
      </c>
      <c r="B2052" t="str">
        <f>VLOOKUP(A2052,'muni data'!A:B,2)</f>
        <v>Escazu</v>
      </c>
      <c r="C2052">
        <v>2649.9887084960901</v>
      </c>
    </row>
    <row r="2053" spans="1:3">
      <c r="A2053" t="s">
        <v>55</v>
      </c>
      <c r="B2053" t="str">
        <f>VLOOKUP(A2053,'muni data'!A:B,2)</f>
        <v>Escazu</v>
      </c>
      <c r="C2053">
        <v>883.76446533203102</v>
      </c>
    </row>
    <row r="2054" spans="1:3">
      <c r="A2054" t="s">
        <v>55</v>
      </c>
      <c r="B2054" t="str">
        <f>VLOOKUP(A2054,'muni data'!A:B,2)</f>
        <v>Escazu</v>
      </c>
      <c r="C2054">
        <v>7946.7483520507803</v>
      </c>
    </row>
    <row r="2055" spans="1:3">
      <c r="A2055" t="s">
        <v>55</v>
      </c>
      <c r="B2055" t="str">
        <f>VLOOKUP(A2055,'muni data'!A:B,2)</f>
        <v>Escazu</v>
      </c>
      <c r="C2055">
        <v>2649.9777221679701</v>
      </c>
    </row>
    <row r="2056" spans="1:3">
      <c r="A2056" t="s">
        <v>55</v>
      </c>
      <c r="B2056" t="str">
        <f>VLOOKUP(A2056,'muni data'!A:B,2)</f>
        <v>Escazu</v>
      </c>
      <c r="C2056">
        <v>1766.88195800781</v>
      </c>
    </row>
    <row r="2057" spans="1:3">
      <c r="A2057" t="s">
        <v>55</v>
      </c>
      <c r="B2057" t="str">
        <f>VLOOKUP(A2057,'muni data'!A:B,2)</f>
        <v>Escazu</v>
      </c>
      <c r="C2057">
        <v>883.77008056640602</v>
      </c>
    </row>
    <row r="2058" spans="1:3">
      <c r="A2058" t="s">
        <v>55</v>
      </c>
      <c r="B2058" t="str">
        <f>VLOOKUP(A2058,'muni data'!A:B,2)</f>
        <v>Escazu</v>
      </c>
      <c r="C2058">
        <v>883.76654052734398</v>
      </c>
    </row>
    <row r="2059" spans="1:3">
      <c r="A2059" t="s">
        <v>55</v>
      </c>
      <c r="B2059" t="str">
        <f>VLOOKUP(A2059,'muni data'!A:B,2)</f>
        <v>Escazu</v>
      </c>
      <c r="C2059">
        <v>883.7607421875</v>
      </c>
    </row>
    <row r="2060" spans="1:3">
      <c r="A2060" t="s">
        <v>55</v>
      </c>
      <c r="B2060" t="str">
        <f>VLOOKUP(A2060,'muni data'!A:B,2)</f>
        <v>Escazu</v>
      </c>
      <c r="C2060">
        <v>4415.5919799804697</v>
      </c>
    </row>
    <row r="2061" spans="1:3">
      <c r="A2061" t="s">
        <v>55</v>
      </c>
      <c r="B2061" t="str">
        <f>VLOOKUP(A2061,'muni data'!A:B,2)</f>
        <v>Escazu</v>
      </c>
      <c r="C2061">
        <v>883.766845703125</v>
      </c>
    </row>
    <row r="2062" spans="1:3">
      <c r="A2062" t="s">
        <v>55</v>
      </c>
      <c r="B2062" t="str">
        <f>VLOOKUP(A2062,'muni data'!A:B,2)</f>
        <v>Escazu</v>
      </c>
      <c r="C2062">
        <v>883.77014160156295</v>
      </c>
    </row>
    <row r="2063" spans="1:3">
      <c r="A2063" t="s">
        <v>55</v>
      </c>
      <c r="B2063" t="str">
        <f>VLOOKUP(A2063,'muni data'!A:B,2)</f>
        <v>Escazu</v>
      </c>
      <c r="C2063">
        <v>12361.5712890625</v>
      </c>
    </row>
    <row r="2064" spans="1:3">
      <c r="A2064" t="s">
        <v>55</v>
      </c>
      <c r="B2064" t="str">
        <f>VLOOKUP(A2064,'muni data'!A:B,2)</f>
        <v>Escazu</v>
      </c>
      <c r="C2064">
        <v>883.76531982421898</v>
      </c>
    </row>
    <row r="2065" spans="1:3">
      <c r="A2065" t="s">
        <v>55</v>
      </c>
      <c r="B2065" t="str">
        <f>VLOOKUP(A2065,'muni data'!A:B,2)</f>
        <v>Escazu</v>
      </c>
      <c r="C2065">
        <v>883.78356933593795</v>
      </c>
    </row>
    <row r="2066" spans="1:3">
      <c r="A2066" t="s">
        <v>55</v>
      </c>
      <c r="B2066" t="str">
        <f>VLOOKUP(A2066,'muni data'!A:B,2)</f>
        <v>Escazu</v>
      </c>
      <c r="C2066">
        <v>883.76696777343795</v>
      </c>
    </row>
    <row r="2067" spans="1:3">
      <c r="A2067" t="s">
        <v>55</v>
      </c>
      <c r="B2067" t="str">
        <f>VLOOKUP(A2067,'muni data'!A:B,2)</f>
        <v>Escazu</v>
      </c>
      <c r="C2067">
        <v>883.79107666015602</v>
      </c>
    </row>
    <row r="2068" spans="1:3">
      <c r="A2068" t="s">
        <v>55</v>
      </c>
      <c r="B2068" t="str">
        <f>VLOOKUP(A2068,'muni data'!A:B,2)</f>
        <v>Escazu</v>
      </c>
      <c r="C2068">
        <v>883.78717041015602</v>
      </c>
    </row>
    <row r="2069" spans="1:3">
      <c r="A2069" t="s">
        <v>55</v>
      </c>
      <c r="B2069" t="str">
        <f>VLOOKUP(A2069,'muni data'!A:B,2)</f>
        <v>Escazu</v>
      </c>
      <c r="C2069">
        <v>16242056.3830566</v>
      </c>
    </row>
    <row r="2070" spans="1:3">
      <c r="A2070" t="s">
        <v>57</v>
      </c>
      <c r="B2070" t="str">
        <f>VLOOKUP(A2070,'muni data'!A:B,2)</f>
        <v>Flores</v>
      </c>
      <c r="C2070">
        <v>1766.2017211914099</v>
      </c>
    </row>
    <row r="2071" spans="1:3">
      <c r="A2071" t="s">
        <v>57</v>
      </c>
      <c r="B2071" t="str">
        <f>VLOOKUP(A2071,'muni data'!A:B,2)</f>
        <v>Flores</v>
      </c>
      <c r="C2071">
        <v>8826.5700683593805</v>
      </c>
    </row>
    <row r="2072" spans="1:3">
      <c r="A2072" t="s">
        <v>57</v>
      </c>
      <c r="B2072" t="str">
        <f>VLOOKUP(A2072,'muni data'!A:B,2)</f>
        <v>Flores</v>
      </c>
      <c r="C2072">
        <v>2649.0279541015602</v>
      </c>
    </row>
    <row r="2073" spans="1:3">
      <c r="A2073" t="s">
        <v>57</v>
      </c>
      <c r="B2073" t="str">
        <f>VLOOKUP(A2073,'muni data'!A:B,2)</f>
        <v>Flores</v>
      </c>
      <c r="C2073">
        <v>20296.244812011701</v>
      </c>
    </row>
    <row r="2074" spans="1:3">
      <c r="A2074" t="s">
        <v>57</v>
      </c>
      <c r="B2074" t="str">
        <f>VLOOKUP(A2074,'muni data'!A:B,2)</f>
        <v>Flores</v>
      </c>
      <c r="C2074">
        <v>12355.862915039101</v>
      </c>
    </row>
    <row r="2075" spans="1:3">
      <c r="A2075" t="s">
        <v>57</v>
      </c>
      <c r="B2075" t="str">
        <f>VLOOKUP(A2075,'muni data'!A:B,2)</f>
        <v>Flores</v>
      </c>
      <c r="C2075">
        <v>20297.612426757802</v>
      </c>
    </row>
    <row r="2076" spans="1:3">
      <c r="A2076" t="s">
        <v>57</v>
      </c>
      <c r="B2076" t="str">
        <f>VLOOKUP(A2076,'muni data'!A:B,2)</f>
        <v>Flores</v>
      </c>
      <c r="C2076">
        <v>883.44940185546898</v>
      </c>
    </row>
    <row r="2077" spans="1:3">
      <c r="A2077" t="s">
        <v>57</v>
      </c>
      <c r="B2077" t="str">
        <f>VLOOKUP(A2077,'muni data'!A:B,2)</f>
        <v>Flores</v>
      </c>
      <c r="C2077">
        <v>3531.7619018554701</v>
      </c>
    </row>
    <row r="2078" spans="1:3">
      <c r="A2078" t="s">
        <v>57</v>
      </c>
      <c r="B2078" t="str">
        <f>VLOOKUP(A2078,'muni data'!A:B,2)</f>
        <v>Flores</v>
      </c>
      <c r="C2078">
        <v>7062.3869018554697</v>
      </c>
    </row>
    <row r="2079" spans="1:3">
      <c r="A2079" t="s">
        <v>57</v>
      </c>
      <c r="B2079" t="str">
        <f>VLOOKUP(A2079,'muni data'!A:B,2)</f>
        <v>Flores</v>
      </c>
      <c r="C2079">
        <v>582.21490478515602</v>
      </c>
    </row>
    <row r="2080" spans="1:3">
      <c r="A2080" t="s">
        <v>57</v>
      </c>
      <c r="B2080" t="str">
        <f>VLOOKUP(A2080,'muni data'!A:B,2)</f>
        <v>Flores</v>
      </c>
      <c r="C2080">
        <v>6179.5978393554697</v>
      </c>
    </row>
    <row r="2081" spans="1:3">
      <c r="A2081" t="s">
        <v>57</v>
      </c>
      <c r="B2081" t="str">
        <f>VLOOKUP(A2081,'muni data'!A:B,2)</f>
        <v>Flores</v>
      </c>
      <c r="C2081">
        <v>35301.9814453125</v>
      </c>
    </row>
    <row r="2082" spans="1:3">
      <c r="A2082" t="s">
        <v>57</v>
      </c>
      <c r="B2082" t="str">
        <f>VLOOKUP(A2082,'muni data'!A:B,2)</f>
        <v>Flores</v>
      </c>
      <c r="C2082">
        <v>1766.28991699219</v>
      </c>
    </row>
    <row r="2083" spans="1:3">
      <c r="A2083" t="s">
        <v>57</v>
      </c>
      <c r="B2083" t="str">
        <f>VLOOKUP(A2083,'muni data'!A:B,2)</f>
        <v>Flores</v>
      </c>
      <c r="C2083">
        <v>1766.2523803710901</v>
      </c>
    </row>
    <row r="2084" spans="1:3">
      <c r="A2084" t="s">
        <v>57</v>
      </c>
      <c r="B2084" t="str">
        <f>VLOOKUP(A2084,'muni data'!A:B,2)</f>
        <v>Flores</v>
      </c>
      <c r="C2084">
        <v>1766.25573730469</v>
      </c>
    </row>
    <row r="2085" spans="1:3">
      <c r="A2085" t="s">
        <v>57</v>
      </c>
      <c r="B2085" t="str">
        <f>VLOOKUP(A2085,'muni data'!A:B,2)</f>
        <v>Flores</v>
      </c>
      <c r="C2085">
        <v>187955.790771484</v>
      </c>
    </row>
    <row r="2086" spans="1:3">
      <c r="A2086" t="s">
        <v>57</v>
      </c>
      <c r="B2086" t="str">
        <f>VLOOKUP(A2086,'muni data'!A:B,2)</f>
        <v>Flores</v>
      </c>
      <c r="C2086">
        <v>31769.160766601599</v>
      </c>
    </row>
    <row r="2087" spans="1:3">
      <c r="A2087" t="s">
        <v>57</v>
      </c>
      <c r="B2087" t="str">
        <f>VLOOKUP(A2087,'muni data'!A:B,2)</f>
        <v>Flores</v>
      </c>
      <c r="C2087">
        <v>9710.4306640625</v>
      </c>
    </row>
    <row r="2088" spans="1:3">
      <c r="A2088" t="s">
        <v>57</v>
      </c>
      <c r="B2088" t="str">
        <f>VLOOKUP(A2088,'muni data'!A:B,2)</f>
        <v>Flores</v>
      </c>
      <c r="C2088">
        <v>1766.22216796875</v>
      </c>
    </row>
    <row r="2089" spans="1:3">
      <c r="A2089" t="s">
        <v>57</v>
      </c>
      <c r="B2089" t="str">
        <f>VLOOKUP(A2089,'muni data'!A:B,2)</f>
        <v>Flores</v>
      </c>
      <c r="C2089">
        <v>1766.3097534179699</v>
      </c>
    </row>
    <row r="2090" spans="1:3">
      <c r="A2090" t="s">
        <v>57</v>
      </c>
      <c r="B2090" t="str">
        <f>VLOOKUP(A2090,'muni data'!A:B,2)</f>
        <v>Flores</v>
      </c>
      <c r="C2090">
        <v>3137.6337890625</v>
      </c>
    </row>
    <row r="2091" spans="1:3">
      <c r="A2091" t="s">
        <v>57</v>
      </c>
      <c r="B2091" t="str">
        <f>VLOOKUP(A2091,'muni data'!A:B,2)</f>
        <v>Flores</v>
      </c>
      <c r="C2091">
        <v>883.48254394531295</v>
      </c>
    </row>
    <row r="2092" spans="1:3">
      <c r="A2092" t="s">
        <v>57</v>
      </c>
      <c r="B2092" t="str">
        <f>VLOOKUP(A2092,'muni data'!A:B,2)</f>
        <v>Flores</v>
      </c>
      <c r="C2092">
        <v>80299.325073242202</v>
      </c>
    </row>
    <row r="2093" spans="1:3">
      <c r="A2093" t="s">
        <v>57</v>
      </c>
      <c r="B2093" t="str">
        <f>VLOOKUP(A2093,'muni data'!A:B,2)</f>
        <v>Flores</v>
      </c>
      <c r="C2093">
        <v>218828.59973144499</v>
      </c>
    </row>
    <row r="2094" spans="1:3">
      <c r="A2094" t="s">
        <v>57</v>
      </c>
      <c r="B2094" t="str">
        <f>VLOOKUP(A2094,'muni data'!A:B,2)</f>
        <v>Flores</v>
      </c>
      <c r="C2094">
        <v>1766.2775268554699</v>
      </c>
    </row>
    <row r="2095" spans="1:3">
      <c r="A2095" t="s">
        <v>57</v>
      </c>
      <c r="B2095" t="str">
        <f>VLOOKUP(A2095,'muni data'!A:B,2)</f>
        <v>Flores</v>
      </c>
      <c r="C2095">
        <v>1830.8103637695301</v>
      </c>
    </row>
    <row r="2096" spans="1:3">
      <c r="A2096" t="s">
        <v>57</v>
      </c>
      <c r="B2096" t="str">
        <f>VLOOKUP(A2096,'muni data'!A:B,2)</f>
        <v>Flores</v>
      </c>
      <c r="C2096">
        <v>7944.4339599609402</v>
      </c>
    </row>
    <row r="2097" spans="1:3">
      <c r="A2097" t="s">
        <v>57</v>
      </c>
      <c r="B2097" t="str">
        <f>VLOOKUP(A2097,'muni data'!A:B,2)</f>
        <v>Flores</v>
      </c>
      <c r="C2097">
        <v>2649.0150146484398</v>
      </c>
    </row>
    <row r="2098" spans="1:3">
      <c r="A2098" t="s">
        <v>57</v>
      </c>
      <c r="B2098" t="str">
        <f>VLOOKUP(A2098,'muni data'!A:B,2)</f>
        <v>Flores</v>
      </c>
      <c r="C2098">
        <v>10591.551391601601</v>
      </c>
    </row>
    <row r="2099" spans="1:3">
      <c r="A2099" t="s">
        <v>57</v>
      </c>
      <c r="B2099" t="str">
        <f>VLOOKUP(A2099,'muni data'!A:B,2)</f>
        <v>Flores</v>
      </c>
      <c r="C2099">
        <v>445.32092285156301</v>
      </c>
    </row>
    <row r="2100" spans="1:3">
      <c r="A2100" t="s">
        <v>57</v>
      </c>
      <c r="B2100" t="str">
        <f>VLOOKUP(A2100,'muni data'!A:B,2)</f>
        <v>Flores</v>
      </c>
      <c r="C2100">
        <v>883.44592285156295</v>
      </c>
    </row>
    <row r="2101" spans="1:3">
      <c r="A2101" t="s">
        <v>57</v>
      </c>
      <c r="B2101" t="str">
        <f>VLOOKUP(A2101,'muni data'!A:B,2)</f>
        <v>Flores</v>
      </c>
      <c r="C2101">
        <v>599025.36779785203</v>
      </c>
    </row>
    <row r="2102" spans="1:3">
      <c r="A2102" t="s">
        <v>57</v>
      </c>
      <c r="B2102" t="str">
        <f>VLOOKUP(A2102,'muni data'!A:B,2)</f>
        <v>Flores</v>
      </c>
      <c r="C2102">
        <v>15886.784729003901</v>
      </c>
    </row>
    <row r="2103" spans="1:3">
      <c r="A2103" t="s">
        <v>57</v>
      </c>
      <c r="B2103" t="str">
        <f>VLOOKUP(A2103,'muni data'!A:B,2)</f>
        <v>Flores</v>
      </c>
      <c r="C2103">
        <v>883.46234130859398</v>
      </c>
    </row>
    <row r="2104" spans="1:3">
      <c r="A2104" t="s">
        <v>57</v>
      </c>
      <c r="B2104" t="str">
        <f>VLOOKUP(A2104,'muni data'!A:B,2)</f>
        <v>Flores</v>
      </c>
      <c r="C2104">
        <v>1766.28454589844</v>
      </c>
    </row>
    <row r="2105" spans="1:3">
      <c r="A2105" t="s">
        <v>57</v>
      </c>
      <c r="B2105" t="str">
        <f>VLOOKUP(A2105,'muni data'!A:B,2)</f>
        <v>Flores</v>
      </c>
      <c r="C2105">
        <v>1766.2649536132801</v>
      </c>
    </row>
    <row r="2106" spans="1:3">
      <c r="A2106" t="s">
        <v>57</v>
      </c>
      <c r="B2106" t="str">
        <f>VLOOKUP(A2106,'muni data'!A:B,2)</f>
        <v>Flores</v>
      </c>
      <c r="C2106">
        <v>11471.822692871099</v>
      </c>
    </row>
    <row r="2107" spans="1:3">
      <c r="A2107" t="s">
        <v>57</v>
      </c>
      <c r="B2107" t="str">
        <f>VLOOKUP(A2107,'muni data'!A:B,2)</f>
        <v>Flores</v>
      </c>
      <c r="C2107">
        <v>11475.8273925781</v>
      </c>
    </row>
    <row r="2108" spans="1:3">
      <c r="A2108" t="s">
        <v>57</v>
      </c>
      <c r="B2108" t="str">
        <f>VLOOKUP(A2108,'muni data'!A:B,2)</f>
        <v>Flores</v>
      </c>
      <c r="C2108">
        <v>883.47772216796898</v>
      </c>
    </row>
    <row r="2109" spans="1:3">
      <c r="A2109" t="s">
        <v>57</v>
      </c>
      <c r="B2109" t="str">
        <f>VLOOKUP(A2109,'muni data'!A:B,2)</f>
        <v>Flores</v>
      </c>
      <c r="C2109">
        <v>2649.0869750976599</v>
      </c>
    </row>
    <row r="2110" spans="1:3">
      <c r="A2110" t="s">
        <v>57</v>
      </c>
      <c r="B2110" t="str">
        <f>VLOOKUP(A2110,'muni data'!A:B,2)</f>
        <v>Flores</v>
      </c>
      <c r="C2110">
        <v>11473.450622558599</v>
      </c>
    </row>
    <row r="2111" spans="1:3">
      <c r="A2111" t="s">
        <v>57</v>
      </c>
      <c r="B2111" t="str">
        <f>VLOOKUP(A2111,'muni data'!A:B,2)</f>
        <v>Flores</v>
      </c>
      <c r="C2111">
        <v>883.458251953125</v>
      </c>
    </row>
    <row r="2112" spans="1:3">
      <c r="A2112" t="s">
        <v>57</v>
      </c>
      <c r="B2112" t="str">
        <f>VLOOKUP(A2112,'muni data'!A:B,2)</f>
        <v>Flores</v>
      </c>
      <c r="C2112">
        <v>883.44927978515602</v>
      </c>
    </row>
    <row r="2113" spans="1:3">
      <c r="A2113" t="s">
        <v>57</v>
      </c>
      <c r="B2113" t="str">
        <f>VLOOKUP(A2113,'muni data'!A:B,2)</f>
        <v>Flores</v>
      </c>
      <c r="C2113">
        <v>2649.0578002929701</v>
      </c>
    </row>
    <row r="2114" spans="1:3">
      <c r="A2114" t="s">
        <v>57</v>
      </c>
      <c r="B2114" t="str">
        <f>VLOOKUP(A2114,'muni data'!A:B,2)</f>
        <v>Flores</v>
      </c>
      <c r="C2114">
        <v>8826.1239624023401</v>
      </c>
    </row>
    <row r="2115" spans="1:3">
      <c r="A2115" t="s">
        <v>57</v>
      </c>
      <c r="B2115" t="str">
        <f>VLOOKUP(A2115,'muni data'!A:B,2)</f>
        <v>Flores</v>
      </c>
      <c r="C2115">
        <v>6179.7957763671902</v>
      </c>
    </row>
    <row r="2116" spans="1:3">
      <c r="A2116" t="s">
        <v>57</v>
      </c>
      <c r="B2116" t="str">
        <f>VLOOKUP(A2116,'muni data'!A:B,2)</f>
        <v>Flores</v>
      </c>
      <c r="C2116">
        <v>883.457275390625</v>
      </c>
    </row>
    <row r="2117" spans="1:3">
      <c r="A2117" t="s">
        <v>57</v>
      </c>
      <c r="B2117" t="str">
        <f>VLOOKUP(A2117,'muni data'!A:B,2)</f>
        <v>Flores</v>
      </c>
      <c r="C2117">
        <v>1766.2559204101599</v>
      </c>
    </row>
    <row r="2118" spans="1:3">
      <c r="A2118" t="s">
        <v>57</v>
      </c>
      <c r="B2118" t="str">
        <f>VLOOKUP(A2118,'muni data'!A:B,2)</f>
        <v>Flores</v>
      </c>
      <c r="C2118">
        <v>883.45648193359398</v>
      </c>
    </row>
    <row r="2119" spans="1:3">
      <c r="A2119" t="s">
        <v>57</v>
      </c>
      <c r="B2119" t="str">
        <f>VLOOKUP(A2119,'muni data'!A:B,2)</f>
        <v>Flores</v>
      </c>
      <c r="C2119">
        <v>883.47180175781295</v>
      </c>
    </row>
    <row r="2120" spans="1:3">
      <c r="A2120" t="s">
        <v>57</v>
      </c>
      <c r="B2120" t="str">
        <f>VLOOKUP(A2120,'muni data'!A:B,2)</f>
        <v>Flores</v>
      </c>
      <c r="C2120">
        <v>726.85925292968795</v>
      </c>
    </row>
    <row r="2121" spans="1:3">
      <c r="A2121" t="s">
        <v>57</v>
      </c>
      <c r="B2121" t="str">
        <f>VLOOKUP(A2121,'muni data'!A:B,2)</f>
        <v>Flores</v>
      </c>
      <c r="C2121">
        <v>24708.850097656301</v>
      </c>
    </row>
    <row r="2122" spans="1:3">
      <c r="A2122" t="s">
        <v>57</v>
      </c>
      <c r="B2122" t="str">
        <f>VLOOKUP(A2122,'muni data'!A:B,2)</f>
        <v>Flores</v>
      </c>
      <c r="C2122">
        <v>10591.1584472656</v>
      </c>
    </row>
    <row r="2123" spans="1:3">
      <c r="A2123" t="s">
        <v>57</v>
      </c>
      <c r="B2123" t="str">
        <f>VLOOKUP(A2123,'muni data'!A:B,2)</f>
        <v>Flores</v>
      </c>
      <c r="C2123">
        <v>16770.215637206999</v>
      </c>
    </row>
    <row r="2124" spans="1:3">
      <c r="A2124" t="s">
        <v>57</v>
      </c>
      <c r="B2124" t="str">
        <f>VLOOKUP(A2124,'muni data'!A:B,2)</f>
        <v>Flores</v>
      </c>
      <c r="C2124">
        <v>440.65924072265602</v>
      </c>
    </row>
    <row r="2125" spans="1:3">
      <c r="A2125" t="s">
        <v>57</v>
      </c>
      <c r="B2125" t="str">
        <f>VLOOKUP(A2125,'muni data'!A:B,2)</f>
        <v>Flores</v>
      </c>
      <c r="C2125">
        <v>883.47613525390602</v>
      </c>
    </row>
    <row r="2126" spans="1:3">
      <c r="A2126" t="s">
        <v>57</v>
      </c>
      <c r="B2126" t="str">
        <f>VLOOKUP(A2126,'muni data'!A:B,2)</f>
        <v>Flores</v>
      </c>
      <c r="C2126">
        <v>883.46960449218795</v>
      </c>
    </row>
    <row r="2127" spans="1:3">
      <c r="A2127" t="s">
        <v>57</v>
      </c>
      <c r="B2127" t="str">
        <f>VLOOKUP(A2127,'muni data'!A:B,2)</f>
        <v>Flores</v>
      </c>
      <c r="C2127">
        <v>1766.27868652344</v>
      </c>
    </row>
    <row r="2128" spans="1:3">
      <c r="A2128" t="s">
        <v>57</v>
      </c>
      <c r="B2128" t="str">
        <f>VLOOKUP(A2128,'muni data'!A:B,2)</f>
        <v>Flores</v>
      </c>
      <c r="C2128">
        <v>7061.96728515625</v>
      </c>
    </row>
    <row r="2129" spans="1:3">
      <c r="A2129" t="s">
        <v>57</v>
      </c>
      <c r="B2129" t="str">
        <f>VLOOKUP(A2129,'muni data'!A:B,2)</f>
        <v>Flores</v>
      </c>
      <c r="C2129">
        <v>12485.53125</v>
      </c>
    </row>
    <row r="2130" spans="1:3">
      <c r="A2130" t="s">
        <v>57</v>
      </c>
      <c r="B2130" t="str">
        <f>VLOOKUP(A2130,'muni data'!A:B,2)</f>
        <v>Flores</v>
      </c>
      <c r="C2130">
        <v>883.48602294921898</v>
      </c>
    </row>
    <row r="2131" spans="1:3">
      <c r="A2131" t="s">
        <v>57</v>
      </c>
      <c r="B2131" t="str">
        <f>VLOOKUP(A2131,'muni data'!A:B,2)</f>
        <v>Flores</v>
      </c>
      <c r="C2131">
        <v>19415.5673217773</v>
      </c>
    </row>
    <row r="2132" spans="1:3">
      <c r="A2132" t="s">
        <v>57</v>
      </c>
      <c r="B2132" t="str">
        <f>VLOOKUP(A2132,'muni data'!A:B,2)</f>
        <v>Flores</v>
      </c>
      <c r="C2132">
        <v>8826.9576416015607</v>
      </c>
    </row>
    <row r="2133" spans="1:3">
      <c r="A2133" t="s">
        <v>57</v>
      </c>
      <c r="B2133" t="str">
        <f>VLOOKUP(A2133,'muni data'!A:B,2)</f>
        <v>Flores</v>
      </c>
      <c r="C2133">
        <v>883.48626708984398</v>
      </c>
    </row>
    <row r="2134" spans="1:3">
      <c r="A2134" t="s">
        <v>57</v>
      </c>
      <c r="B2134" t="str">
        <f>VLOOKUP(A2134,'muni data'!A:B,2)</f>
        <v>Flores</v>
      </c>
      <c r="C2134">
        <v>9709.1882324218805</v>
      </c>
    </row>
    <row r="2135" spans="1:3">
      <c r="A2135" t="s">
        <v>57</v>
      </c>
      <c r="B2135" t="str">
        <f>VLOOKUP(A2135,'muni data'!A:B,2)</f>
        <v>Flores</v>
      </c>
      <c r="C2135">
        <v>5296.3082275390598</v>
      </c>
    </row>
    <row r="2136" spans="1:3">
      <c r="A2136" t="s">
        <v>57</v>
      </c>
      <c r="B2136" t="str">
        <f>VLOOKUP(A2136,'muni data'!A:B,2)</f>
        <v>Flores</v>
      </c>
      <c r="C2136">
        <v>13856.261230468799</v>
      </c>
    </row>
    <row r="2137" spans="1:3">
      <c r="A2137" t="s">
        <v>57</v>
      </c>
      <c r="B2137" t="str">
        <f>VLOOKUP(A2137,'muni data'!A:B,2)</f>
        <v>Flores</v>
      </c>
      <c r="C2137">
        <v>13897.8302612305</v>
      </c>
    </row>
    <row r="2138" spans="1:3">
      <c r="A2138" t="s">
        <v>57</v>
      </c>
      <c r="B2138" t="str">
        <f>VLOOKUP(A2138,'muni data'!A:B,2)</f>
        <v>Flores</v>
      </c>
      <c r="C2138">
        <v>9252.0831298828107</v>
      </c>
    </row>
    <row r="2139" spans="1:3">
      <c r="A2139" t="s">
        <v>57</v>
      </c>
      <c r="B2139" t="str">
        <f>VLOOKUP(A2139,'muni data'!A:B,2)</f>
        <v>Flores</v>
      </c>
      <c r="C2139">
        <v>1711.2075805664099</v>
      </c>
    </row>
    <row r="2140" spans="1:3">
      <c r="A2140" t="s">
        <v>57</v>
      </c>
      <c r="B2140" t="str">
        <f>VLOOKUP(A2140,'muni data'!A:B,2)</f>
        <v>Flores</v>
      </c>
      <c r="C2140">
        <v>3449.9852294921898</v>
      </c>
    </row>
    <row r="2141" spans="1:3">
      <c r="A2141" t="s">
        <v>57</v>
      </c>
      <c r="B2141" t="str">
        <f>VLOOKUP(A2141,'muni data'!A:B,2)</f>
        <v>Flores</v>
      </c>
      <c r="C2141">
        <v>883.48059082031295</v>
      </c>
    </row>
    <row r="2142" spans="1:3">
      <c r="A2142" t="s">
        <v>57</v>
      </c>
      <c r="B2142" t="str">
        <f>VLOOKUP(A2142,'muni data'!A:B,2)</f>
        <v>Flores</v>
      </c>
      <c r="C2142">
        <v>1364.302734375</v>
      </c>
    </row>
    <row r="2143" spans="1:3">
      <c r="A2143" t="s">
        <v>57</v>
      </c>
      <c r="B2143" t="str">
        <f>VLOOKUP(A2143,'muni data'!A:B,2)</f>
        <v>Flores</v>
      </c>
      <c r="C2143">
        <v>380957.28057861299</v>
      </c>
    </row>
    <row r="2144" spans="1:3">
      <c r="A2144" t="s">
        <v>41</v>
      </c>
      <c r="B2144" t="str">
        <f>VLOOKUP(A2144,'muni data'!A:B,2)</f>
        <v>Goicoechea</v>
      </c>
      <c r="C2144">
        <v>1026.83715820313</v>
      </c>
    </row>
    <row r="2145" spans="1:3">
      <c r="A2145" t="s">
        <v>41</v>
      </c>
      <c r="B2145" t="str">
        <f>VLOOKUP(A2145,'muni data'!A:B,2)</f>
        <v>Goicoechea</v>
      </c>
      <c r="C2145">
        <v>7637.7877197265598</v>
      </c>
    </row>
    <row r="2146" spans="1:3">
      <c r="A2146" t="s">
        <v>41</v>
      </c>
      <c r="B2146" t="str">
        <f>VLOOKUP(A2146,'muni data'!A:B,2)</f>
        <v>Goicoechea</v>
      </c>
      <c r="C2146">
        <v>8716.4737548828107</v>
      </c>
    </row>
    <row r="2147" spans="1:3">
      <c r="A2147" t="s">
        <v>41</v>
      </c>
      <c r="B2147" t="str">
        <f>VLOOKUP(A2147,'muni data'!A:B,2)</f>
        <v>Goicoechea</v>
      </c>
      <c r="C2147">
        <v>103.57342529296901</v>
      </c>
    </row>
    <row r="2148" spans="1:3">
      <c r="A2148" t="s">
        <v>41</v>
      </c>
      <c r="B2148" t="str">
        <f>VLOOKUP(A2148,'muni data'!A:B,2)</f>
        <v>Goicoechea</v>
      </c>
      <c r="C2148">
        <v>591.56701660156295</v>
      </c>
    </row>
    <row r="2149" spans="1:3">
      <c r="A2149" t="s">
        <v>41</v>
      </c>
      <c r="B2149" t="str">
        <f>VLOOKUP(A2149,'muni data'!A:B,2)</f>
        <v>Goicoechea</v>
      </c>
      <c r="C2149">
        <v>35505.2490234375</v>
      </c>
    </row>
    <row r="2150" spans="1:3">
      <c r="A2150" t="s">
        <v>41</v>
      </c>
      <c r="B2150" t="str">
        <f>VLOOKUP(A2150,'muni data'!A:B,2)</f>
        <v>Goicoechea</v>
      </c>
      <c r="C2150">
        <v>3108.7982177734398</v>
      </c>
    </row>
    <row r="2151" spans="1:3">
      <c r="A2151" t="s">
        <v>41</v>
      </c>
      <c r="B2151" t="str">
        <f>VLOOKUP(A2151,'muni data'!A:B,2)</f>
        <v>Goicoechea</v>
      </c>
      <c r="C2151">
        <v>28325.498474121101</v>
      </c>
    </row>
    <row r="2152" spans="1:3">
      <c r="A2152" t="s">
        <v>41</v>
      </c>
      <c r="B2152" t="str">
        <f>VLOOKUP(A2152,'muni data'!A:B,2)</f>
        <v>Goicoechea</v>
      </c>
      <c r="C2152">
        <v>9937.2272949218805</v>
      </c>
    </row>
    <row r="2153" spans="1:3">
      <c r="A2153" t="s">
        <v>41</v>
      </c>
      <c r="B2153" t="str">
        <f>VLOOKUP(A2153,'muni data'!A:B,2)</f>
        <v>Goicoechea</v>
      </c>
      <c r="C2153">
        <v>10594.32421875</v>
      </c>
    </row>
    <row r="2154" spans="1:3">
      <c r="A2154" t="s">
        <v>41</v>
      </c>
      <c r="B2154" t="str">
        <f>VLOOKUP(A2154,'muni data'!A:B,2)</f>
        <v>Goicoechea</v>
      </c>
      <c r="C2154">
        <v>5824.7892456054697</v>
      </c>
    </row>
    <row r="2155" spans="1:3">
      <c r="A2155" t="s">
        <v>41</v>
      </c>
      <c r="B2155" t="str">
        <f>VLOOKUP(A2155,'muni data'!A:B,2)</f>
        <v>Goicoechea</v>
      </c>
      <c r="C2155">
        <v>883.81207275390602</v>
      </c>
    </row>
    <row r="2156" spans="1:3">
      <c r="A2156" t="s">
        <v>41</v>
      </c>
      <c r="B2156" t="str">
        <f>VLOOKUP(A2156,'muni data'!A:B,2)</f>
        <v>Goicoechea</v>
      </c>
      <c r="C2156">
        <v>883.7919921875</v>
      </c>
    </row>
    <row r="2157" spans="1:3">
      <c r="A2157" t="s">
        <v>41</v>
      </c>
      <c r="B2157" t="str">
        <f>VLOOKUP(A2157,'muni data'!A:B,2)</f>
        <v>Goicoechea</v>
      </c>
      <c r="C2157">
        <v>11480.0390625</v>
      </c>
    </row>
    <row r="2158" spans="1:3">
      <c r="A2158" t="s">
        <v>41</v>
      </c>
      <c r="B2158" t="str">
        <f>VLOOKUP(A2158,'muni data'!A:B,2)</f>
        <v>Goicoechea</v>
      </c>
      <c r="C2158">
        <v>7063.7604980468795</v>
      </c>
    </row>
    <row r="2159" spans="1:3">
      <c r="A2159" t="s">
        <v>41</v>
      </c>
      <c r="B2159" t="str">
        <f>VLOOKUP(A2159,'muni data'!A:B,2)</f>
        <v>Goicoechea</v>
      </c>
      <c r="C2159">
        <v>7064.2335205078098</v>
      </c>
    </row>
    <row r="2160" spans="1:3">
      <c r="A2160" t="s">
        <v>41</v>
      </c>
      <c r="B2160" t="str">
        <f>VLOOKUP(A2160,'muni data'!A:B,2)</f>
        <v>Goicoechea</v>
      </c>
      <c r="C2160">
        <v>1766.92028808594</v>
      </c>
    </row>
    <row r="2161" spans="1:3">
      <c r="A2161" t="s">
        <v>41</v>
      </c>
      <c r="B2161" t="str">
        <f>VLOOKUP(A2161,'muni data'!A:B,2)</f>
        <v>Goicoechea</v>
      </c>
      <c r="C2161">
        <v>1766.8978881835901</v>
      </c>
    </row>
    <row r="2162" spans="1:3">
      <c r="A2162" t="s">
        <v>41</v>
      </c>
      <c r="B2162" t="str">
        <f>VLOOKUP(A2162,'muni data'!A:B,2)</f>
        <v>Goicoechea</v>
      </c>
      <c r="C2162">
        <v>10596.5175170898</v>
      </c>
    </row>
    <row r="2163" spans="1:3">
      <c r="A2163" t="s">
        <v>41</v>
      </c>
      <c r="B2163" t="str">
        <f>VLOOKUP(A2163,'muni data'!A:B,2)</f>
        <v>Goicoechea</v>
      </c>
      <c r="C2163">
        <v>1766.89428710938</v>
      </c>
    </row>
    <row r="2164" spans="1:3">
      <c r="A2164" t="s">
        <v>41</v>
      </c>
      <c r="B2164" t="str">
        <f>VLOOKUP(A2164,'muni data'!A:B,2)</f>
        <v>Goicoechea</v>
      </c>
      <c r="C2164">
        <v>883.76110839843795</v>
      </c>
    </row>
    <row r="2165" spans="1:3">
      <c r="A2165" t="s">
        <v>41</v>
      </c>
      <c r="B2165" t="str">
        <f>VLOOKUP(A2165,'muni data'!A:B,2)</f>
        <v>Goicoechea</v>
      </c>
      <c r="C2165">
        <v>883.78216552734398</v>
      </c>
    </row>
    <row r="2166" spans="1:3">
      <c r="A2166" t="s">
        <v>41</v>
      </c>
      <c r="B2166" t="str">
        <f>VLOOKUP(A2166,'muni data'!A:B,2)</f>
        <v>Goicoechea</v>
      </c>
      <c r="C2166">
        <v>2650.07202148438</v>
      </c>
    </row>
    <row r="2167" spans="1:3">
      <c r="A2167" t="s">
        <v>41</v>
      </c>
      <c r="B2167" t="str">
        <f>VLOOKUP(A2167,'muni data'!A:B,2)</f>
        <v>Goicoechea</v>
      </c>
      <c r="C2167">
        <v>72383.258544921904</v>
      </c>
    </row>
    <row r="2168" spans="1:3">
      <c r="A2168" t="s">
        <v>41</v>
      </c>
      <c r="B2168" t="str">
        <f>VLOOKUP(A2168,'muni data'!A:B,2)</f>
        <v>Goicoechea</v>
      </c>
      <c r="C2168">
        <v>11480.8044433594</v>
      </c>
    </row>
    <row r="2169" spans="1:3">
      <c r="A2169" t="s">
        <v>41</v>
      </c>
      <c r="B2169" t="str">
        <f>VLOOKUP(A2169,'muni data'!A:B,2)</f>
        <v>Goicoechea</v>
      </c>
      <c r="C2169">
        <v>22955.151000976599</v>
      </c>
    </row>
    <row r="2170" spans="1:3">
      <c r="A2170" t="s">
        <v>41</v>
      </c>
      <c r="B2170" t="str">
        <f>VLOOKUP(A2170,'muni data'!A:B,2)</f>
        <v>Goicoechea</v>
      </c>
      <c r="C2170">
        <v>883.795166015625</v>
      </c>
    </row>
    <row r="2171" spans="1:3">
      <c r="A2171" t="s">
        <v>41</v>
      </c>
      <c r="B2171" t="str">
        <f>VLOOKUP(A2171,'muni data'!A:B,2)</f>
        <v>Goicoechea</v>
      </c>
      <c r="C2171">
        <v>883.79522705078102</v>
      </c>
    </row>
    <row r="2172" spans="1:3">
      <c r="A2172" t="s">
        <v>41</v>
      </c>
      <c r="B2172" t="str">
        <f>VLOOKUP(A2172,'muni data'!A:B,2)</f>
        <v>Goicoechea</v>
      </c>
      <c r="C2172">
        <v>1766.93725585938</v>
      </c>
    </row>
    <row r="2173" spans="1:3">
      <c r="A2173" t="s">
        <v>41</v>
      </c>
      <c r="B2173" t="str">
        <f>VLOOKUP(A2173,'muni data'!A:B,2)</f>
        <v>Goicoechea</v>
      </c>
      <c r="C2173">
        <v>73271.879638671904</v>
      </c>
    </row>
    <row r="2174" spans="1:3">
      <c r="A2174" t="s">
        <v>41</v>
      </c>
      <c r="B2174" t="str">
        <f>VLOOKUP(A2174,'muni data'!A:B,2)</f>
        <v>Goicoechea</v>
      </c>
      <c r="C2174">
        <v>5298.0152587890598</v>
      </c>
    </row>
    <row r="2175" spans="1:3">
      <c r="A2175" t="s">
        <v>41</v>
      </c>
      <c r="B2175" t="str">
        <f>VLOOKUP(A2175,'muni data'!A:B,2)</f>
        <v>Goicoechea</v>
      </c>
      <c r="C2175">
        <v>1766.86987304688</v>
      </c>
    </row>
    <row r="2176" spans="1:3">
      <c r="A2176" t="s">
        <v>41</v>
      </c>
      <c r="B2176" t="str">
        <f>VLOOKUP(A2176,'muni data'!A:B,2)</f>
        <v>Goicoechea</v>
      </c>
      <c r="C2176">
        <v>6181.4172973632803</v>
      </c>
    </row>
    <row r="2177" spans="1:3">
      <c r="A2177" t="s">
        <v>41</v>
      </c>
      <c r="B2177" t="str">
        <f>VLOOKUP(A2177,'muni data'!A:B,2)</f>
        <v>Goicoechea</v>
      </c>
      <c r="C2177">
        <v>1766.8633422851599</v>
      </c>
    </row>
    <row r="2178" spans="1:3">
      <c r="A2178" t="s">
        <v>41</v>
      </c>
      <c r="B2178" t="str">
        <f>VLOOKUP(A2178,'muni data'!A:B,2)</f>
        <v>Goicoechea</v>
      </c>
      <c r="C2178">
        <v>883.82604980468795</v>
      </c>
    </row>
    <row r="2179" spans="1:3">
      <c r="A2179" t="s">
        <v>41</v>
      </c>
      <c r="B2179" t="str">
        <f>VLOOKUP(A2179,'muni data'!A:B,2)</f>
        <v>Goicoechea</v>
      </c>
      <c r="C2179">
        <v>3532.4469604492201</v>
      </c>
    </row>
    <row r="2180" spans="1:3">
      <c r="A2180" t="s">
        <v>41</v>
      </c>
      <c r="B2180" t="str">
        <f>VLOOKUP(A2180,'muni data'!A:B,2)</f>
        <v>Goicoechea</v>
      </c>
      <c r="C2180">
        <v>3532.45556640625</v>
      </c>
    </row>
    <row r="2181" spans="1:3">
      <c r="A2181" t="s">
        <v>41</v>
      </c>
      <c r="B2181" t="str">
        <f>VLOOKUP(A2181,'muni data'!A:B,2)</f>
        <v>Goicoechea</v>
      </c>
      <c r="C2181">
        <v>1766.9153442382801</v>
      </c>
    </row>
    <row r="2182" spans="1:3">
      <c r="A2182" t="s">
        <v>41</v>
      </c>
      <c r="B2182" t="str">
        <f>VLOOKUP(A2182,'muni data'!A:B,2)</f>
        <v>Goicoechea</v>
      </c>
      <c r="C2182">
        <v>1766.8751831054699</v>
      </c>
    </row>
    <row r="2183" spans="1:3">
      <c r="A2183" t="s">
        <v>41</v>
      </c>
      <c r="B2183" t="str">
        <f>VLOOKUP(A2183,'muni data'!A:B,2)</f>
        <v>Goicoechea</v>
      </c>
      <c r="C2183">
        <v>883.81396484375</v>
      </c>
    </row>
    <row r="2184" spans="1:3">
      <c r="A2184" t="s">
        <v>41</v>
      </c>
      <c r="B2184" t="str">
        <f>VLOOKUP(A2184,'muni data'!A:B,2)</f>
        <v>Goicoechea</v>
      </c>
      <c r="C2184">
        <v>251566.82379150399</v>
      </c>
    </row>
    <row r="2185" spans="1:3">
      <c r="A2185" t="s">
        <v>41</v>
      </c>
      <c r="B2185" t="str">
        <f>VLOOKUP(A2185,'muni data'!A:B,2)</f>
        <v>Goicoechea</v>
      </c>
      <c r="C2185">
        <v>1766.8954467773401</v>
      </c>
    </row>
    <row r="2186" spans="1:3">
      <c r="A2186" t="s">
        <v>41</v>
      </c>
      <c r="B2186" t="str">
        <f>VLOOKUP(A2186,'muni data'!A:B,2)</f>
        <v>Goicoechea</v>
      </c>
      <c r="C2186">
        <v>2650.0633544921898</v>
      </c>
    </row>
    <row r="2187" spans="1:3">
      <c r="A2187" t="s">
        <v>41</v>
      </c>
      <c r="B2187" t="str">
        <f>VLOOKUP(A2187,'muni data'!A:B,2)</f>
        <v>Goicoechea</v>
      </c>
      <c r="C2187">
        <v>883.84167480468795</v>
      </c>
    </row>
    <row r="2188" spans="1:3">
      <c r="A2188" t="s">
        <v>41</v>
      </c>
      <c r="B2188" t="str">
        <f>VLOOKUP(A2188,'muni data'!A:B,2)</f>
        <v>Goicoechea</v>
      </c>
      <c r="C2188">
        <v>7948.0875854492197</v>
      </c>
    </row>
    <row r="2189" spans="1:3">
      <c r="A2189" t="s">
        <v>41</v>
      </c>
      <c r="B2189" t="str">
        <f>VLOOKUP(A2189,'muni data'!A:B,2)</f>
        <v>Goicoechea</v>
      </c>
      <c r="C2189">
        <v>2650.1675415039099</v>
      </c>
    </row>
    <row r="2190" spans="1:3">
      <c r="A2190" t="s">
        <v>41</v>
      </c>
      <c r="B2190" t="str">
        <f>VLOOKUP(A2190,'muni data'!A:B,2)</f>
        <v>Goicoechea</v>
      </c>
      <c r="C2190">
        <v>883.76428222656295</v>
      </c>
    </row>
    <row r="2191" spans="1:3">
      <c r="A2191" t="s">
        <v>41</v>
      </c>
      <c r="B2191" t="str">
        <f>VLOOKUP(A2191,'muni data'!A:B,2)</f>
        <v>Goicoechea</v>
      </c>
      <c r="C2191">
        <v>1766.9089965820301</v>
      </c>
    </row>
    <row r="2192" spans="1:3">
      <c r="A2192" t="s">
        <v>41</v>
      </c>
      <c r="B2192" t="str">
        <f>VLOOKUP(A2192,'muni data'!A:B,2)</f>
        <v>Goicoechea</v>
      </c>
      <c r="C2192">
        <v>883.82824707031295</v>
      </c>
    </row>
    <row r="2193" spans="1:3">
      <c r="A2193" t="s">
        <v>41</v>
      </c>
      <c r="B2193" t="str">
        <f>VLOOKUP(A2193,'muni data'!A:B,2)</f>
        <v>Goicoechea</v>
      </c>
      <c r="C2193">
        <v>16774.028808593801</v>
      </c>
    </row>
    <row r="2194" spans="1:3">
      <c r="A2194" t="s">
        <v>41</v>
      </c>
      <c r="B2194" t="str">
        <f>VLOOKUP(A2194,'muni data'!A:B,2)</f>
        <v>Goicoechea</v>
      </c>
      <c r="C2194">
        <v>27969.3430175781</v>
      </c>
    </row>
    <row r="2195" spans="1:3">
      <c r="A2195" t="s">
        <v>41</v>
      </c>
      <c r="B2195" t="str">
        <f>VLOOKUP(A2195,'muni data'!A:B,2)</f>
        <v>Goicoechea</v>
      </c>
      <c r="C2195">
        <v>7948.1487426757803</v>
      </c>
    </row>
    <row r="2196" spans="1:3">
      <c r="A2196" t="s">
        <v>41</v>
      </c>
      <c r="B2196" t="str">
        <f>VLOOKUP(A2196,'muni data'!A:B,2)</f>
        <v>Goicoechea</v>
      </c>
      <c r="C2196">
        <v>1766.8959350585901</v>
      </c>
    </row>
    <row r="2197" spans="1:3">
      <c r="A2197" t="s">
        <v>41</v>
      </c>
      <c r="B2197" t="str">
        <f>VLOOKUP(A2197,'muni data'!A:B,2)</f>
        <v>Goicoechea</v>
      </c>
      <c r="C2197">
        <v>1655.95324707031</v>
      </c>
    </row>
    <row r="2198" spans="1:3">
      <c r="A2198" t="s">
        <v>41</v>
      </c>
      <c r="B2198" t="str">
        <f>VLOOKUP(A2198,'muni data'!A:B,2)</f>
        <v>Goicoechea</v>
      </c>
      <c r="C2198">
        <v>1766.96789550781</v>
      </c>
    </row>
    <row r="2199" spans="1:3">
      <c r="A2199" t="s">
        <v>41</v>
      </c>
      <c r="B2199" t="str">
        <f>VLOOKUP(A2199,'muni data'!A:B,2)</f>
        <v>Goicoechea</v>
      </c>
      <c r="C2199">
        <v>883.82800292968795</v>
      </c>
    </row>
    <row r="2200" spans="1:3">
      <c r="A2200" t="s">
        <v>41</v>
      </c>
      <c r="B2200" t="str">
        <f>VLOOKUP(A2200,'muni data'!A:B,2)</f>
        <v>Goicoechea</v>
      </c>
      <c r="C2200">
        <v>487.87097167968801</v>
      </c>
    </row>
    <row r="2201" spans="1:3">
      <c r="A2201" t="s">
        <v>41</v>
      </c>
      <c r="B2201" t="str">
        <f>VLOOKUP(A2201,'muni data'!A:B,2)</f>
        <v>Goicoechea</v>
      </c>
      <c r="C2201">
        <v>883.77728271484398</v>
      </c>
    </row>
    <row r="2202" spans="1:3">
      <c r="A2202" t="s">
        <v>41</v>
      </c>
      <c r="B2202" t="str">
        <f>VLOOKUP(A2202,'muni data'!A:B,2)</f>
        <v>Goicoechea</v>
      </c>
      <c r="C2202">
        <v>883.81219482421898</v>
      </c>
    </row>
    <row r="2203" spans="1:3">
      <c r="A2203" t="s">
        <v>41</v>
      </c>
      <c r="B2203" t="str">
        <f>VLOOKUP(A2203,'muni data'!A:B,2)</f>
        <v>Goicoechea</v>
      </c>
      <c r="C2203">
        <v>3531.7620849609398</v>
      </c>
    </row>
    <row r="2204" spans="1:3">
      <c r="A2204" t="s">
        <v>41</v>
      </c>
      <c r="B2204" t="str">
        <f>VLOOKUP(A2204,'muni data'!A:B,2)</f>
        <v>Goicoechea</v>
      </c>
      <c r="C2204">
        <v>3533.27001953125</v>
      </c>
    </row>
    <row r="2205" spans="1:3">
      <c r="A2205" t="s">
        <v>41</v>
      </c>
      <c r="B2205" t="str">
        <f>VLOOKUP(A2205,'muni data'!A:B,2)</f>
        <v>Goicoechea</v>
      </c>
      <c r="C2205">
        <v>4159.7066650390598</v>
      </c>
    </row>
    <row r="2206" spans="1:3">
      <c r="A2206" t="s">
        <v>41</v>
      </c>
      <c r="B2206" t="str">
        <f>VLOOKUP(A2206,'muni data'!A:B,2)</f>
        <v>Goicoechea</v>
      </c>
      <c r="C2206">
        <v>883.82391357421898</v>
      </c>
    </row>
    <row r="2207" spans="1:3">
      <c r="A2207" t="s">
        <v>41</v>
      </c>
      <c r="B2207" t="str">
        <f>VLOOKUP(A2207,'muni data'!A:B,2)</f>
        <v>Goicoechea</v>
      </c>
      <c r="C2207">
        <v>883.81024169921898</v>
      </c>
    </row>
    <row r="2208" spans="1:3">
      <c r="A2208" t="s">
        <v>41</v>
      </c>
      <c r="B2208" t="str">
        <f>VLOOKUP(A2208,'muni data'!A:B,2)</f>
        <v>Goicoechea</v>
      </c>
      <c r="C2208">
        <v>1766.9651489257801</v>
      </c>
    </row>
    <row r="2209" spans="1:3">
      <c r="A2209" t="s">
        <v>41</v>
      </c>
      <c r="B2209" t="str">
        <f>VLOOKUP(A2209,'muni data'!A:B,2)</f>
        <v>Goicoechea</v>
      </c>
      <c r="C2209">
        <v>180087.97338867199</v>
      </c>
    </row>
    <row r="2210" spans="1:3">
      <c r="A2210" t="s">
        <v>41</v>
      </c>
      <c r="B2210" t="str">
        <f>VLOOKUP(A2210,'muni data'!A:B,2)</f>
        <v>Goicoechea</v>
      </c>
      <c r="C2210">
        <v>6180.9472045898401</v>
      </c>
    </row>
    <row r="2211" spans="1:3">
      <c r="A2211" t="s">
        <v>41</v>
      </c>
      <c r="B2211" t="str">
        <f>VLOOKUP(A2211,'muni data'!A:B,2)</f>
        <v>Goicoechea</v>
      </c>
      <c r="C2211">
        <v>34428.814941406301</v>
      </c>
    </row>
    <row r="2212" spans="1:3">
      <c r="A2212" t="s">
        <v>41</v>
      </c>
      <c r="B2212" t="str">
        <f>VLOOKUP(A2212,'muni data'!A:B,2)</f>
        <v>Goicoechea</v>
      </c>
      <c r="C2212">
        <v>2326.2960205078102</v>
      </c>
    </row>
    <row r="2213" spans="1:3">
      <c r="A2213" t="s">
        <v>41</v>
      </c>
      <c r="B2213" t="str">
        <f>VLOOKUP(A2213,'muni data'!A:B,2)</f>
        <v>Goicoechea</v>
      </c>
      <c r="C2213">
        <v>20916.757019043001</v>
      </c>
    </row>
    <row r="2214" spans="1:3">
      <c r="A2214" t="s">
        <v>41</v>
      </c>
      <c r="B2214" t="str">
        <f>VLOOKUP(A2214,'muni data'!A:B,2)</f>
        <v>Goicoechea</v>
      </c>
      <c r="C2214">
        <v>883.7333984375</v>
      </c>
    </row>
    <row r="2215" spans="1:3">
      <c r="A2215" t="s">
        <v>41</v>
      </c>
      <c r="B2215" t="str">
        <f>VLOOKUP(A2215,'muni data'!A:B,2)</f>
        <v>Goicoechea</v>
      </c>
      <c r="C2215">
        <v>2650.1177978515602</v>
      </c>
    </row>
    <row r="2216" spans="1:3">
      <c r="A2216" t="s">
        <v>41</v>
      </c>
      <c r="B2216" t="str">
        <f>VLOOKUP(A2216,'muni data'!A:B,2)</f>
        <v>Goicoechea</v>
      </c>
      <c r="C2216">
        <v>710.27258300781295</v>
      </c>
    </row>
    <row r="2217" spans="1:3">
      <c r="A2217" t="s">
        <v>41</v>
      </c>
      <c r="B2217" t="str">
        <f>VLOOKUP(A2217,'muni data'!A:B,2)</f>
        <v>Goicoechea</v>
      </c>
      <c r="C2217">
        <v>883.80682373046898</v>
      </c>
    </row>
    <row r="2218" spans="1:3">
      <c r="A2218" t="s">
        <v>41</v>
      </c>
      <c r="B2218" t="str">
        <f>VLOOKUP(A2218,'muni data'!A:B,2)</f>
        <v>Goicoechea</v>
      </c>
      <c r="C2218">
        <v>3694.33178710938</v>
      </c>
    </row>
    <row r="2219" spans="1:3">
      <c r="A2219" t="s">
        <v>41</v>
      </c>
      <c r="B2219" t="str">
        <f>VLOOKUP(A2219,'muni data'!A:B,2)</f>
        <v>Goicoechea</v>
      </c>
      <c r="C2219">
        <v>883.83087158203102</v>
      </c>
    </row>
    <row r="2220" spans="1:3">
      <c r="A2220" t="s">
        <v>41</v>
      </c>
      <c r="B2220" t="str">
        <f>VLOOKUP(A2220,'muni data'!A:B,2)</f>
        <v>Goicoechea</v>
      </c>
      <c r="C2220">
        <v>12361.8566894531</v>
      </c>
    </row>
    <row r="2221" spans="1:3">
      <c r="A2221" t="s">
        <v>41</v>
      </c>
      <c r="B2221" t="str">
        <f>VLOOKUP(A2221,'muni data'!A:B,2)</f>
        <v>Goicoechea</v>
      </c>
      <c r="C2221">
        <v>1766.9700317382801</v>
      </c>
    </row>
    <row r="2222" spans="1:3">
      <c r="A2222" t="s">
        <v>41</v>
      </c>
      <c r="B2222" t="str">
        <f>VLOOKUP(A2222,'muni data'!A:B,2)</f>
        <v>Goicoechea</v>
      </c>
      <c r="C2222">
        <v>883.73175048828102</v>
      </c>
    </row>
    <row r="2223" spans="1:3">
      <c r="A2223" t="s">
        <v>41</v>
      </c>
      <c r="B2223" t="str">
        <f>VLOOKUP(A2223,'muni data'!A:B,2)</f>
        <v>Goicoechea</v>
      </c>
      <c r="C2223">
        <v>7947.1411743164099</v>
      </c>
    </row>
    <row r="2224" spans="1:3">
      <c r="A2224" t="s">
        <v>41</v>
      </c>
      <c r="B2224" t="str">
        <f>VLOOKUP(A2224,'muni data'!A:B,2)</f>
        <v>Goicoechea</v>
      </c>
      <c r="C2224">
        <v>1767.00842285156</v>
      </c>
    </row>
    <row r="2225" spans="1:3">
      <c r="A2225" t="s">
        <v>41</v>
      </c>
      <c r="B2225" t="str">
        <f>VLOOKUP(A2225,'muni data'!A:B,2)</f>
        <v>Goicoechea</v>
      </c>
      <c r="C2225">
        <v>883.76385498046898</v>
      </c>
    </row>
    <row r="2226" spans="1:3">
      <c r="A2226" t="s">
        <v>41</v>
      </c>
      <c r="B2226" t="str">
        <f>VLOOKUP(A2226,'muni data'!A:B,2)</f>
        <v>Goicoechea</v>
      </c>
      <c r="C2226">
        <v>3532.4204711914099</v>
      </c>
    </row>
    <row r="2227" spans="1:3">
      <c r="A2227" t="s">
        <v>41</v>
      </c>
      <c r="B2227" t="str">
        <f>VLOOKUP(A2227,'muni data'!A:B,2)</f>
        <v>Goicoechea</v>
      </c>
      <c r="C2227">
        <v>73372.981872558594</v>
      </c>
    </row>
    <row r="2228" spans="1:3">
      <c r="A2228" t="s">
        <v>41</v>
      </c>
      <c r="B2228" t="str">
        <f>VLOOKUP(A2228,'muni data'!A:B,2)</f>
        <v>Goicoechea</v>
      </c>
      <c r="C2228">
        <v>3533.0230102539099</v>
      </c>
    </row>
    <row r="2229" spans="1:3">
      <c r="A2229" t="s">
        <v>41</v>
      </c>
      <c r="B2229" t="str">
        <f>VLOOKUP(A2229,'muni data'!A:B,2)</f>
        <v>Goicoechea</v>
      </c>
      <c r="C2229">
        <v>883.746337890625</v>
      </c>
    </row>
    <row r="2230" spans="1:3">
      <c r="A2230" t="s">
        <v>41</v>
      </c>
      <c r="B2230" t="str">
        <f>VLOOKUP(A2230,'muni data'!A:B,2)</f>
        <v>Goicoechea</v>
      </c>
      <c r="C2230">
        <v>2649.93383789063</v>
      </c>
    </row>
    <row r="2231" spans="1:3">
      <c r="A2231" t="s">
        <v>41</v>
      </c>
      <c r="B2231" t="str">
        <f>VLOOKUP(A2231,'muni data'!A:B,2)</f>
        <v>Goicoechea</v>
      </c>
      <c r="C2231">
        <v>883.76837158203102</v>
      </c>
    </row>
    <row r="2232" spans="1:3">
      <c r="A2232" t="s">
        <v>41</v>
      </c>
      <c r="B2232" t="str">
        <f>VLOOKUP(A2232,'muni data'!A:B,2)</f>
        <v>Goicoechea</v>
      </c>
      <c r="C2232">
        <v>883.76300048828102</v>
      </c>
    </row>
    <row r="2233" spans="1:3">
      <c r="A2233" t="s">
        <v>41</v>
      </c>
      <c r="B2233" t="str">
        <f>VLOOKUP(A2233,'muni data'!A:B,2)</f>
        <v>Goicoechea</v>
      </c>
      <c r="C2233">
        <v>883.76409912109398</v>
      </c>
    </row>
    <row r="2234" spans="1:3">
      <c r="A2234" t="s">
        <v>41</v>
      </c>
      <c r="B2234" t="str">
        <f>VLOOKUP(A2234,'muni data'!A:B,2)</f>
        <v>Goicoechea</v>
      </c>
      <c r="C2234">
        <v>883.76519775390602</v>
      </c>
    </row>
    <row r="2235" spans="1:3">
      <c r="A2235" t="s">
        <v>41</v>
      </c>
      <c r="B2235" t="str">
        <f>VLOOKUP(A2235,'muni data'!A:B,2)</f>
        <v>Goicoechea</v>
      </c>
      <c r="C2235">
        <v>883.74383544921898</v>
      </c>
    </row>
    <row r="2236" spans="1:3">
      <c r="A2236" t="s">
        <v>41</v>
      </c>
      <c r="B2236" t="str">
        <f>VLOOKUP(A2236,'muni data'!A:B,2)</f>
        <v>Goicoechea</v>
      </c>
      <c r="C2236">
        <v>1041.7782592773401</v>
      </c>
    </row>
    <row r="2237" spans="1:3">
      <c r="A2237" t="s">
        <v>41</v>
      </c>
      <c r="B2237" t="str">
        <f>VLOOKUP(A2237,'muni data'!A:B,2)</f>
        <v>Goicoechea</v>
      </c>
      <c r="C2237">
        <v>1766.85229492188</v>
      </c>
    </row>
    <row r="2238" spans="1:3">
      <c r="A2238" t="s">
        <v>41</v>
      </c>
      <c r="B2238" t="str">
        <f>VLOOKUP(A2238,'muni data'!A:B,2)</f>
        <v>Goicoechea</v>
      </c>
      <c r="C2238">
        <v>31656.5225219727</v>
      </c>
    </row>
    <row r="2239" spans="1:3">
      <c r="A2239" t="s">
        <v>41</v>
      </c>
      <c r="B2239" t="str">
        <f>VLOOKUP(A2239,'muni data'!A:B,2)</f>
        <v>Goicoechea</v>
      </c>
      <c r="C2239">
        <v>1766.85559082031</v>
      </c>
    </row>
    <row r="2240" spans="1:3">
      <c r="A2240" t="s">
        <v>41</v>
      </c>
      <c r="B2240" t="str">
        <f>VLOOKUP(A2240,'muni data'!A:B,2)</f>
        <v>Goicoechea</v>
      </c>
      <c r="C2240">
        <v>2722.0134887695299</v>
      </c>
    </row>
    <row r="2241" spans="1:3">
      <c r="A2241" t="s">
        <v>41</v>
      </c>
      <c r="B2241" t="str">
        <f>VLOOKUP(A2241,'muni data'!A:B,2)</f>
        <v>Goicoechea</v>
      </c>
      <c r="C2241">
        <v>1812.4296875</v>
      </c>
    </row>
    <row r="2242" spans="1:3">
      <c r="A2242" t="s">
        <v>41</v>
      </c>
      <c r="B2242" t="str">
        <f>VLOOKUP(A2242,'muni data'!A:B,2)</f>
        <v>Goicoechea</v>
      </c>
      <c r="C2242">
        <v>458.6552734375</v>
      </c>
    </row>
    <row r="2243" spans="1:3">
      <c r="A2243" t="s">
        <v>41</v>
      </c>
      <c r="B2243" t="str">
        <f>VLOOKUP(A2243,'muni data'!A:B,2)</f>
        <v>Goicoechea</v>
      </c>
      <c r="C2243">
        <v>4165.8143310546902</v>
      </c>
    </row>
    <row r="2244" spans="1:3">
      <c r="A2244" t="s">
        <v>41</v>
      </c>
      <c r="B2244" t="str">
        <f>VLOOKUP(A2244,'muni data'!A:B,2)</f>
        <v>Goicoechea</v>
      </c>
      <c r="C2244">
        <v>1549.23608398438</v>
      </c>
    </row>
    <row r="2245" spans="1:3">
      <c r="A2245" t="s">
        <v>41</v>
      </c>
      <c r="B2245" t="str">
        <f>VLOOKUP(A2245,'muni data'!A:B,2)</f>
        <v>Goicoechea</v>
      </c>
      <c r="C2245">
        <v>13906.4747924805</v>
      </c>
    </row>
    <row r="2246" spans="1:3">
      <c r="A2246" t="s">
        <v>41</v>
      </c>
      <c r="B2246" t="str">
        <f>VLOOKUP(A2246,'muni data'!A:B,2)</f>
        <v>Goicoechea</v>
      </c>
      <c r="C2246">
        <v>177.750244140625</v>
      </c>
    </row>
    <row r="2247" spans="1:3">
      <c r="A2247" t="s">
        <v>41</v>
      </c>
      <c r="B2247" t="str">
        <f>VLOOKUP(A2247,'muni data'!A:B,2)</f>
        <v>Goicoechea</v>
      </c>
      <c r="C2247">
        <v>39081.171264648401</v>
      </c>
    </row>
    <row r="2248" spans="1:3">
      <c r="A2248" t="s">
        <v>41</v>
      </c>
      <c r="B2248" t="str">
        <f>VLOOKUP(A2248,'muni data'!A:B,2)</f>
        <v>Goicoechea</v>
      </c>
      <c r="C2248">
        <v>18225151.032653801</v>
      </c>
    </row>
    <row r="2249" spans="1:3">
      <c r="A2249" t="s">
        <v>23</v>
      </c>
      <c r="B2249" t="str">
        <f>VLOOKUP(A2249,'muni data'!A:B,2)</f>
        <v>Heredia</v>
      </c>
      <c r="C2249">
        <v>2060.0391235351599</v>
      </c>
    </row>
    <row r="2250" spans="1:3">
      <c r="A2250" t="s">
        <v>23</v>
      </c>
      <c r="B2250" t="str">
        <f>VLOOKUP(A2250,'muni data'!A:B,2)</f>
        <v>Heredia</v>
      </c>
      <c r="C2250">
        <v>883.47528076171898</v>
      </c>
    </row>
    <row r="2251" spans="1:3">
      <c r="A2251" t="s">
        <v>23</v>
      </c>
      <c r="B2251" t="str">
        <f>VLOOKUP(A2251,'muni data'!A:B,2)</f>
        <v>Heredia</v>
      </c>
      <c r="C2251">
        <v>1766.29748535156</v>
      </c>
    </row>
    <row r="2252" spans="1:3">
      <c r="A2252" t="s">
        <v>23</v>
      </c>
      <c r="B2252" t="str">
        <f>VLOOKUP(A2252,'muni data'!A:B,2)</f>
        <v>Heredia</v>
      </c>
      <c r="C2252">
        <v>883.481689453125</v>
      </c>
    </row>
    <row r="2253" spans="1:3">
      <c r="A2253" t="s">
        <v>23</v>
      </c>
      <c r="B2253" t="str">
        <f>VLOOKUP(A2253,'muni data'!A:B,2)</f>
        <v>Heredia</v>
      </c>
      <c r="C2253">
        <v>14122.6807250977</v>
      </c>
    </row>
    <row r="2254" spans="1:3">
      <c r="A2254" t="s">
        <v>23</v>
      </c>
      <c r="B2254" t="str">
        <f>VLOOKUP(A2254,'muni data'!A:B,2)</f>
        <v>Heredia</v>
      </c>
      <c r="C2254">
        <v>19644.4647827148</v>
      </c>
    </row>
    <row r="2255" spans="1:3">
      <c r="A2255" t="s">
        <v>23</v>
      </c>
      <c r="B2255" t="str">
        <f>VLOOKUP(A2255,'muni data'!A:B,2)</f>
        <v>Heredia</v>
      </c>
      <c r="C2255">
        <v>42357.481750488303</v>
      </c>
    </row>
    <row r="2256" spans="1:3">
      <c r="A2256" t="s">
        <v>23</v>
      </c>
      <c r="B2256" t="str">
        <f>VLOOKUP(A2256,'muni data'!A:B,2)</f>
        <v>Heredia</v>
      </c>
      <c r="C2256">
        <v>1766.3207397460901</v>
      </c>
    </row>
    <row r="2257" spans="1:3">
      <c r="A2257" t="s">
        <v>23</v>
      </c>
      <c r="B2257" t="str">
        <f>VLOOKUP(A2257,'muni data'!A:B,2)</f>
        <v>Heredia</v>
      </c>
      <c r="C2257">
        <v>1766.3367309570301</v>
      </c>
    </row>
    <row r="2258" spans="1:3">
      <c r="A2258" t="s">
        <v>23</v>
      </c>
      <c r="B2258" t="str">
        <f>VLOOKUP(A2258,'muni data'!A:B,2)</f>
        <v>Heredia</v>
      </c>
      <c r="C2258">
        <v>883.48492431640602</v>
      </c>
    </row>
    <row r="2259" spans="1:3">
      <c r="A2259" t="s">
        <v>23</v>
      </c>
      <c r="B2259" t="str">
        <f>VLOOKUP(A2259,'muni data'!A:B,2)</f>
        <v>Heredia</v>
      </c>
      <c r="C2259">
        <v>1766.31591796875</v>
      </c>
    </row>
    <row r="2260" spans="1:3">
      <c r="A2260" t="s">
        <v>23</v>
      </c>
      <c r="B2260" t="str">
        <f>VLOOKUP(A2260,'muni data'!A:B,2)</f>
        <v>Heredia</v>
      </c>
      <c r="C2260">
        <v>1766.3164672851599</v>
      </c>
    </row>
    <row r="2261" spans="1:3">
      <c r="A2261" t="s">
        <v>23</v>
      </c>
      <c r="B2261" t="str">
        <f>VLOOKUP(A2261,'muni data'!A:B,2)</f>
        <v>Heredia</v>
      </c>
      <c r="C2261">
        <v>7941.8472900390598</v>
      </c>
    </row>
    <row r="2262" spans="1:3">
      <c r="A2262" t="s">
        <v>23</v>
      </c>
      <c r="B2262" t="str">
        <f>VLOOKUP(A2262,'muni data'!A:B,2)</f>
        <v>Heredia</v>
      </c>
      <c r="C2262">
        <v>11474.876953125</v>
      </c>
    </row>
    <row r="2263" spans="1:3">
      <c r="A2263" t="s">
        <v>23</v>
      </c>
      <c r="B2263" t="str">
        <f>VLOOKUP(A2263,'muni data'!A:B,2)</f>
        <v>Heredia</v>
      </c>
      <c r="C2263">
        <v>16770.7536621094</v>
      </c>
    </row>
    <row r="2264" spans="1:3">
      <c r="A2264" t="s">
        <v>23</v>
      </c>
      <c r="B2264" t="str">
        <f>VLOOKUP(A2264,'muni data'!A:B,2)</f>
        <v>Heredia</v>
      </c>
      <c r="C2264">
        <v>3041.4732666015602</v>
      </c>
    </row>
    <row r="2265" spans="1:3">
      <c r="A2265" t="s">
        <v>23</v>
      </c>
      <c r="B2265" t="str">
        <f>VLOOKUP(A2265,'muni data'!A:B,2)</f>
        <v>Heredia</v>
      </c>
      <c r="C2265">
        <v>883.488037109375</v>
      </c>
    </row>
    <row r="2266" spans="1:3">
      <c r="A2266" t="s">
        <v>23</v>
      </c>
      <c r="B2266" t="str">
        <f>VLOOKUP(A2266,'muni data'!A:B,2)</f>
        <v>Heredia</v>
      </c>
      <c r="C2266">
        <v>25594.899902343801</v>
      </c>
    </row>
    <row r="2267" spans="1:3">
      <c r="A2267" t="s">
        <v>23</v>
      </c>
      <c r="B2267" t="str">
        <f>VLOOKUP(A2267,'muni data'!A:B,2)</f>
        <v>Heredia</v>
      </c>
      <c r="C2267">
        <v>1766.31127929688</v>
      </c>
    </row>
    <row r="2268" spans="1:3">
      <c r="A2268" t="s">
        <v>23</v>
      </c>
      <c r="B2268" t="str">
        <f>VLOOKUP(A2268,'muni data'!A:B,2)</f>
        <v>Heredia</v>
      </c>
      <c r="C2268">
        <v>1700.4817504882801</v>
      </c>
    </row>
    <row r="2269" spans="1:3">
      <c r="A2269" t="s">
        <v>23</v>
      </c>
      <c r="B2269" t="str">
        <f>VLOOKUP(A2269,'muni data'!A:B,2)</f>
        <v>Heredia</v>
      </c>
      <c r="C2269">
        <v>5498.90625</v>
      </c>
    </row>
    <row r="2270" spans="1:3">
      <c r="A2270" t="s">
        <v>23</v>
      </c>
      <c r="B2270" t="str">
        <f>VLOOKUP(A2270,'muni data'!A:B,2)</f>
        <v>Heredia</v>
      </c>
      <c r="C2270">
        <v>438.15533447265602</v>
      </c>
    </row>
    <row r="2271" spans="1:3">
      <c r="A2271" t="s">
        <v>23</v>
      </c>
      <c r="B2271" t="str">
        <f>VLOOKUP(A2271,'muni data'!A:B,2)</f>
        <v>Heredia</v>
      </c>
      <c r="C2271">
        <v>3531.3262329101599</v>
      </c>
    </row>
    <row r="2272" spans="1:3">
      <c r="A2272" t="s">
        <v>23</v>
      </c>
      <c r="B2272" t="str">
        <f>VLOOKUP(A2272,'muni data'!A:B,2)</f>
        <v>Heredia</v>
      </c>
      <c r="C2272">
        <v>1766.3665161132801</v>
      </c>
    </row>
    <row r="2273" spans="1:3">
      <c r="A2273" t="s">
        <v>23</v>
      </c>
      <c r="B2273" t="str">
        <f>VLOOKUP(A2273,'muni data'!A:B,2)</f>
        <v>Heredia</v>
      </c>
      <c r="C2273">
        <v>883.48382568359398</v>
      </c>
    </row>
    <row r="2274" spans="1:3">
      <c r="A2274" t="s">
        <v>23</v>
      </c>
      <c r="B2274" t="str">
        <f>VLOOKUP(A2274,'muni data'!A:B,2)</f>
        <v>Heredia</v>
      </c>
      <c r="C2274">
        <v>883.50061035156295</v>
      </c>
    </row>
    <row r="2275" spans="1:3">
      <c r="A2275" t="s">
        <v>23</v>
      </c>
      <c r="B2275" t="str">
        <f>VLOOKUP(A2275,'muni data'!A:B,2)</f>
        <v>Heredia</v>
      </c>
      <c r="C2275">
        <v>1766.3696899414099</v>
      </c>
    </row>
    <row r="2276" spans="1:3">
      <c r="A2276" t="s">
        <v>23</v>
      </c>
      <c r="B2276" t="str">
        <f>VLOOKUP(A2276,'muni data'!A:B,2)</f>
        <v>Heredia</v>
      </c>
      <c r="C2276">
        <v>883.50262451171898</v>
      </c>
    </row>
    <row r="2277" spans="1:3">
      <c r="A2277" t="s">
        <v>23</v>
      </c>
      <c r="B2277" t="str">
        <f>VLOOKUP(A2277,'muni data'!A:B,2)</f>
        <v>Heredia</v>
      </c>
      <c r="C2277">
        <v>1.59735107421875</v>
      </c>
    </row>
    <row r="2278" spans="1:3">
      <c r="A2278" t="s">
        <v>23</v>
      </c>
      <c r="B2278" t="str">
        <f>VLOOKUP(A2278,'muni data'!A:B,2)</f>
        <v>Heredia</v>
      </c>
      <c r="C2278">
        <v>3532.0133666992201</v>
      </c>
    </row>
    <row r="2279" spans="1:3">
      <c r="A2279" t="s">
        <v>23</v>
      </c>
      <c r="B2279" t="str">
        <f>VLOOKUP(A2279,'muni data'!A:B,2)</f>
        <v>Heredia</v>
      </c>
      <c r="C2279">
        <v>1766.37145996094</v>
      </c>
    </row>
    <row r="2280" spans="1:3">
      <c r="A2280" t="s">
        <v>23</v>
      </c>
      <c r="B2280" t="str">
        <f>VLOOKUP(A2280,'muni data'!A:B,2)</f>
        <v>Heredia</v>
      </c>
      <c r="C2280">
        <v>7944.7780761718795</v>
      </c>
    </row>
    <row r="2281" spans="1:3">
      <c r="A2281" t="s">
        <v>23</v>
      </c>
      <c r="B2281" t="str">
        <f>VLOOKUP(A2281,'muni data'!A:B,2)</f>
        <v>Heredia</v>
      </c>
      <c r="C2281">
        <v>8674.02001953125</v>
      </c>
    </row>
    <row r="2282" spans="1:3">
      <c r="A2282" t="s">
        <v>23</v>
      </c>
      <c r="B2282" t="str">
        <f>VLOOKUP(A2282,'muni data'!A:B,2)</f>
        <v>Heredia</v>
      </c>
      <c r="C2282">
        <v>12359.3693237305</v>
      </c>
    </row>
    <row r="2283" spans="1:3">
      <c r="A2283" t="s">
        <v>23</v>
      </c>
      <c r="B2283" t="str">
        <f>VLOOKUP(A2283,'muni data'!A:B,2)</f>
        <v>Heredia</v>
      </c>
      <c r="C2283">
        <v>271752.03594970697</v>
      </c>
    </row>
    <row r="2284" spans="1:3">
      <c r="A2284" t="s">
        <v>23</v>
      </c>
      <c r="B2284" t="str">
        <f>VLOOKUP(A2284,'muni data'!A:B,2)</f>
        <v>Heredia</v>
      </c>
      <c r="C2284">
        <v>23827.455383300799</v>
      </c>
    </row>
    <row r="2285" spans="1:3">
      <c r="A2285" t="s">
        <v>23</v>
      </c>
      <c r="B2285" t="str">
        <f>VLOOKUP(A2285,'muni data'!A:B,2)</f>
        <v>Heredia</v>
      </c>
      <c r="C2285">
        <v>19417.144104003899</v>
      </c>
    </row>
    <row r="2286" spans="1:3">
      <c r="A2286" t="s">
        <v>23</v>
      </c>
      <c r="B2286" t="str">
        <f>VLOOKUP(A2286,'muni data'!A:B,2)</f>
        <v>Heredia</v>
      </c>
      <c r="C2286">
        <v>883.50634765625</v>
      </c>
    </row>
    <row r="2287" spans="1:3">
      <c r="A2287" t="s">
        <v>23</v>
      </c>
      <c r="B2287" t="str">
        <f>VLOOKUP(A2287,'muni data'!A:B,2)</f>
        <v>Heredia</v>
      </c>
      <c r="C2287">
        <v>1922.2910766601599</v>
      </c>
    </row>
    <row r="2288" spans="1:3">
      <c r="A2288" t="s">
        <v>23</v>
      </c>
      <c r="B2288" t="str">
        <f>VLOOKUP(A2288,'muni data'!A:B,2)</f>
        <v>Heredia</v>
      </c>
      <c r="C2288">
        <v>2649.1749267578102</v>
      </c>
    </row>
    <row r="2289" spans="1:3">
      <c r="A2289" t="s">
        <v>23</v>
      </c>
      <c r="B2289" t="str">
        <f>VLOOKUP(A2289,'muni data'!A:B,2)</f>
        <v>Heredia</v>
      </c>
      <c r="C2289">
        <v>672.85400390625</v>
      </c>
    </row>
    <row r="2290" spans="1:3">
      <c r="A2290" t="s">
        <v>23</v>
      </c>
      <c r="B2290" t="str">
        <f>VLOOKUP(A2290,'muni data'!A:B,2)</f>
        <v>Heredia</v>
      </c>
      <c r="C2290">
        <v>79419.491882324204</v>
      </c>
    </row>
    <row r="2291" spans="1:3">
      <c r="A2291" t="s">
        <v>23</v>
      </c>
      <c r="B2291" t="str">
        <f>VLOOKUP(A2291,'muni data'!A:B,2)</f>
        <v>Heredia</v>
      </c>
      <c r="C2291">
        <v>1325.6611328125</v>
      </c>
    </row>
    <row r="2292" spans="1:3">
      <c r="A2292" t="s">
        <v>23</v>
      </c>
      <c r="B2292" t="str">
        <f>VLOOKUP(A2292,'muni data'!A:B,2)</f>
        <v>Heredia</v>
      </c>
      <c r="C2292">
        <v>883.49169921875</v>
      </c>
    </row>
    <row r="2293" spans="1:3">
      <c r="A2293" t="s">
        <v>23</v>
      </c>
      <c r="B2293" t="str">
        <f>VLOOKUP(A2293,'muni data'!A:B,2)</f>
        <v>Heredia</v>
      </c>
      <c r="C2293">
        <v>5296.3776245117197</v>
      </c>
    </row>
    <row r="2294" spans="1:3">
      <c r="A2294" t="s">
        <v>23</v>
      </c>
      <c r="B2294" t="str">
        <f>VLOOKUP(A2294,'muni data'!A:B,2)</f>
        <v>Heredia</v>
      </c>
      <c r="C2294">
        <v>1766.38037109375</v>
      </c>
    </row>
    <row r="2295" spans="1:3">
      <c r="A2295" t="s">
        <v>23</v>
      </c>
      <c r="B2295" t="str">
        <f>VLOOKUP(A2295,'muni data'!A:B,2)</f>
        <v>Heredia</v>
      </c>
      <c r="C2295">
        <v>5297.0205688476599</v>
      </c>
    </row>
    <row r="2296" spans="1:3">
      <c r="A2296" t="s">
        <v>23</v>
      </c>
      <c r="B2296" t="str">
        <f>VLOOKUP(A2296,'muni data'!A:B,2)</f>
        <v>Heredia</v>
      </c>
      <c r="C2296">
        <v>5763.2810058593795</v>
      </c>
    </row>
    <row r="2297" spans="1:3">
      <c r="A2297" t="s">
        <v>23</v>
      </c>
      <c r="B2297" t="str">
        <f>VLOOKUP(A2297,'muni data'!A:B,2)</f>
        <v>Heredia</v>
      </c>
      <c r="C2297">
        <v>5297.0563354492197</v>
      </c>
    </row>
    <row r="2298" spans="1:3">
      <c r="A2298" t="s">
        <v>23</v>
      </c>
      <c r="B2298" t="str">
        <f>VLOOKUP(A2298,'muni data'!A:B,2)</f>
        <v>Heredia</v>
      </c>
      <c r="C2298">
        <v>883.494140625</v>
      </c>
    </row>
    <row r="2299" spans="1:3">
      <c r="A2299" t="s">
        <v>23</v>
      </c>
      <c r="B2299" t="str">
        <f>VLOOKUP(A2299,'muni data'!A:B,2)</f>
        <v>Heredia</v>
      </c>
      <c r="C2299">
        <v>18403.791503906301</v>
      </c>
    </row>
    <row r="2300" spans="1:3">
      <c r="A2300" t="s">
        <v>23</v>
      </c>
      <c r="B2300" t="str">
        <f>VLOOKUP(A2300,'muni data'!A:B,2)</f>
        <v>Heredia</v>
      </c>
      <c r="C2300">
        <v>17653.5859375</v>
      </c>
    </row>
    <row r="2301" spans="1:3">
      <c r="A2301" t="s">
        <v>23</v>
      </c>
      <c r="B2301" t="str">
        <f>VLOOKUP(A2301,'muni data'!A:B,2)</f>
        <v>Heredia</v>
      </c>
      <c r="C2301">
        <v>7062.1459350585901</v>
      </c>
    </row>
    <row r="2302" spans="1:3">
      <c r="A2302" t="s">
        <v>23</v>
      </c>
      <c r="B2302" t="str">
        <f>VLOOKUP(A2302,'muni data'!A:B,2)</f>
        <v>Heredia</v>
      </c>
      <c r="C2302">
        <v>12356.7774658203</v>
      </c>
    </row>
    <row r="2303" spans="1:3">
      <c r="A2303" t="s">
        <v>23</v>
      </c>
      <c r="B2303" t="str">
        <f>VLOOKUP(A2303,'muni data'!A:B,2)</f>
        <v>Heredia</v>
      </c>
      <c r="C2303">
        <v>6180.3043212890598</v>
      </c>
    </row>
    <row r="2304" spans="1:3">
      <c r="A2304" t="s">
        <v>23</v>
      </c>
      <c r="B2304" t="str">
        <f>VLOOKUP(A2304,'muni data'!A:B,2)</f>
        <v>Heredia</v>
      </c>
      <c r="C2304">
        <v>3752.2470092773401</v>
      </c>
    </row>
    <row r="2305" spans="1:3">
      <c r="A2305" t="s">
        <v>23</v>
      </c>
      <c r="B2305" t="str">
        <f>VLOOKUP(A2305,'muni data'!A:B,2)</f>
        <v>Heredia</v>
      </c>
      <c r="C2305">
        <v>45006.770751953103</v>
      </c>
    </row>
    <row r="2306" spans="1:3">
      <c r="A2306" t="s">
        <v>23</v>
      </c>
      <c r="B2306" t="str">
        <f>VLOOKUP(A2306,'muni data'!A:B,2)</f>
        <v>Heredia</v>
      </c>
      <c r="C2306">
        <v>22949.92578125</v>
      </c>
    </row>
    <row r="2307" spans="1:3">
      <c r="A2307" t="s">
        <v>23</v>
      </c>
      <c r="B2307" t="str">
        <f>VLOOKUP(A2307,'muni data'!A:B,2)</f>
        <v>Heredia</v>
      </c>
      <c r="C2307">
        <v>5297.6497192382803</v>
      </c>
    </row>
    <row r="2308" spans="1:3">
      <c r="A2308" t="s">
        <v>23</v>
      </c>
      <c r="B2308" t="str">
        <f>VLOOKUP(A2308,'muni data'!A:B,2)</f>
        <v>Heredia</v>
      </c>
      <c r="C2308">
        <v>8400.7028198242206</v>
      </c>
    </row>
    <row r="2309" spans="1:3">
      <c r="A2309" t="s">
        <v>23</v>
      </c>
      <c r="B2309" t="str">
        <f>VLOOKUP(A2309,'muni data'!A:B,2)</f>
        <v>Heredia</v>
      </c>
      <c r="C2309">
        <v>883.499267578125</v>
      </c>
    </row>
    <row r="2310" spans="1:3">
      <c r="A2310" t="s">
        <v>23</v>
      </c>
      <c r="B2310" t="str">
        <f>VLOOKUP(A2310,'muni data'!A:B,2)</f>
        <v>Heredia</v>
      </c>
      <c r="C2310">
        <v>55.1085815429688</v>
      </c>
    </row>
    <row r="2311" spans="1:3">
      <c r="A2311" t="s">
        <v>23</v>
      </c>
      <c r="B2311" t="str">
        <f>VLOOKUP(A2311,'muni data'!A:B,2)</f>
        <v>Heredia</v>
      </c>
      <c r="C2311">
        <v>6179.4544677734402</v>
      </c>
    </row>
    <row r="2312" spans="1:3">
      <c r="A2312" t="s">
        <v>23</v>
      </c>
      <c r="B2312" t="str">
        <f>VLOOKUP(A2312,'muni data'!A:B,2)</f>
        <v>Heredia</v>
      </c>
      <c r="C2312">
        <v>7061.6406860351599</v>
      </c>
    </row>
    <row r="2313" spans="1:3">
      <c r="A2313" t="s">
        <v>23</v>
      </c>
      <c r="B2313" t="str">
        <f>VLOOKUP(A2313,'muni data'!A:B,2)</f>
        <v>Heredia</v>
      </c>
      <c r="C2313">
        <v>7945.2023925781295</v>
      </c>
    </row>
    <row r="2314" spans="1:3">
      <c r="A2314" t="s">
        <v>23</v>
      </c>
      <c r="B2314" t="str">
        <f>VLOOKUP(A2314,'muni data'!A:B,2)</f>
        <v>Heredia</v>
      </c>
      <c r="C2314">
        <v>1284.8460083007801</v>
      </c>
    </row>
    <row r="2315" spans="1:3">
      <c r="A2315" t="s">
        <v>23</v>
      </c>
      <c r="B2315" t="str">
        <f>VLOOKUP(A2315,'muni data'!A:B,2)</f>
        <v>Heredia</v>
      </c>
      <c r="C2315">
        <v>1766.3707885742199</v>
      </c>
    </row>
    <row r="2316" spans="1:3">
      <c r="A2316" t="s">
        <v>23</v>
      </c>
      <c r="B2316" t="str">
        <f>VLOOKUP(A2316,'muni data'!A:B,2)</f>
        <v>Heredia</v>
      </c>
      <c r="C2316">
        <v>1766.4602661132801</v>
      </c>
    </row>
    <row r="2317" spans="1:3">
      <c r="A2317" t="s">
        <v>23</v>
      </c>
      <c r="B2317" t="str">
        <f>VLOOKUP(A2317,'muni data'!A:B,2)</f>
        <v>Heredia</v>
      </c>
      <c r="C2317">
        <v>1766.46118164063</v>
      </c>
    </row>
    <row r="2318" spans="1:3">
      <c r="A2318" t="s">
        <v>23</v>
      </c>
      <c r="B2318" t="str">
        <f>VLOOKUP(A2318,'muni data'!A:B,2)</f>
        <v>Heredia</v>
      </c>
      <c r="C2318">
        <v>3531.3416748046898</v>
      </c>
    </row>
    <row r="2319" spans="1:3">
      <c r="A2319" t="s">
        <v>23</v>
      </c>
      <c r="B2319" t="str">
        <f>VLOOKUP(A2319,'muni data'!A:B,2)</f>
        <v>Heredia</v>
      </c>
      <c r="C2319">
        <v>2649.3595581054701</v>
      </c>
    </row>
    <row r="2320" spans="1:3">
      <c r="A2320" t="s">
        <v>23</v>
      </c>
      <c r="B2320" t="str">
        <f>VLOOKUP(A2320,'muni data'!A:B,2)</f>
        <v>Heredia</v>
      </c>
      <c r="C2320">
        <v>883.494140625</v>
      </c>
    </row>
    <row r="2321" spans="1:3">
      <c r="A2321" t="s">
        <v>23</v>
      </c>
      <c r="B2321" t="str">
        <f>VLOOKUP(A2321,'muni data'!A:B,2)</f>
        <v>Heredia</v>
      </c>
      <c r="C2321">
        <v>1766.4033813476599</v>
      </c>
    </row>
    <row r="2322" spans="1:3">
      <c r="A2322" t="s">
        <v>23</v>
      </c>
      <c r="B2322" t="str">
        <f>VLOOKUP(A2322,'muni data'!A:B,2)</f>
        <v>Heredia</v>
      </c>
      <c r="C2322">
        <v>883.49847412109398</v>
      </c>
    </row>
    <row r="2323" spans="1:3">
      <c r="A2323" t="s">
        <v>23</v>
      </c>
      <c r="B2323" t="str">
        <f>VLOOKUP(A2323,'muni data'!A:B,2)</f>
        <v>Heredia</v>
      </c>
      <c r="C2323">
        <v>11119.7998046875</v>
      </c>
    </row>
    <row r="2324" spans="1:3">
      <c r="A2324" t="s">
        <v>23</v>
      </c>
      <c r="B2324" t="str">
        <f>VLOOKUP(A2324,'muni data'!A:B,2)</f>
        <v>Heredia</v>
      </c>
      <c r="C2324">
        <v>22068.369323730501</v>
      </c>
    </row>
    <row r="2325" spans="1:3">
      <c r="A2325" t="s">
        <v>23</v>
      </c>
      <c r="B2325" t="str">
        <f>VLOOKUP(A2325,'muni data'!A:B,2)</f>
        <v>Heredia</v>
      </c>
      <c r="C2325">
        <v>5297.4416503906295</v>
      </c>
    </row>
    <row r="2326" spans="1:3">
      <c r="A2326" t="s">
        <v>23</v>
      </c>
      <c r="B2326" t="str">
        <f>VLOOKUP(A2326,'muni data'!A:B,2)</f>
        <v>Heredia</v>
      </c>
      <c r="C2326">
        <v>4414.2506103515598</v>
      </c>
    </row>
    <row r="2327" spans="1:3">
      <c r="A2327" t="s">
        <v>23</v>
      </c>
      <c r="B2327" t="str">
        <f>VLOOKUP(A2327,'muni data'!A:B,2)</f>
        <v>Heredia</v>
      </c>
      <c r="C2327">
        <v>16769.4348144531</v>
      </c>
    </row>
    <row r="2328" spans="1:3">
      <c r="A2328" t="s">
        <v>23</v>
      </c>
      <c r="B2328" t="str">
        <f>VLOOKUP(A2328,'muni data'!A:B,2)</f>
        <v>Heredia</v>
      </c>
      <c r="C2328">
        <v>883.53802490234398</v>
      </c>
    </row>
    <row r="2329" spans="1:3">
      <c r="A2329" t="s">
        <v>23</v>
      </c>
      <c r="B2329" t="str">
        <f>VLOOKUP(A2329,'muni data'!A:B,2)</f>
        <v>Heredia</v>
      </c>
      <c r="C2329">
        <v>3532.2286987304701</v>
      </c>
    </row>
    <row r="2330" spans="1:3">
      <c r="A2330" t="s">
        <v>23</v>
      </c>
      <c r="B2330" t="str">
        <f>VLOOKUP(A2330,'muni data'!A:B,2)</f>
        <v>Heredia</v>
      </c>
      <c r="C2330">
        <v>2649.3421630859398</v>
      </c>
    </row>
    <row r="2331" spans="1:3">
      <c r="A2331" t="s">
        <v>23</v>
      </c>
      <c r="B2331" t="str">
        <f>VLOOKUP(A2331,'muni data'!A:B,2)</f>
        <v>Heredia</v>
      </c>
      <c r="C2331">
        <v>883.55548095703102</v>
      </c>
    </row>
    <row r="2332" spans="1:3">
      <c r="A2332" t="s">
        <v>23</v>
      </c>
      <c r="B2332" t="str">
        <f>VLOOKUP(A2332,'muni data'!A:B,2)</f>
        <v>Heredia</v>
      </c>
      <c r="C2332">
        <v>883.5654296875</v>
      </c>
    </row>
    <row r="2333" spans="1:3">
      <c r="A2333" t="s">
        <v>23</v>
      </c>
      <c r="B2333" t="str">
        <f>VLOOKUP(A2333,'muni data'!A:B,2)</f>
        <v>Heredia</v>
      </c>
      <c r="C2333">
        <v>4414.4221801757803</v>
      </c>
    </row>
    <row r="2334" spans="1:3">
      <c r="A2334" t="s">
        <v>23</v>
      </c>
      <c r="B2334" t="str">
        <f>VLOOKUP(A2334,'muni data'!A:B,2)</f>
        <v>Heredia</v>
      </c>
      <c r="C2334">
        <v>883.54089355468795</v>
      </c>
    </row>
    <row r="2335" spans="1:3">
      <c r="A2335" t="s">
        <v>23</v>
      </c>
      <c r="B2335" t="str">
        <f>VLOOKUP(A2335,'muni data'!A:B,2)</f>
        <v>Heredia</v>
      </c>
      <c r="C2335">
        <v>883.54510498046898</v>
      </c>
    </row>
    <row r="2336" spans="1:3">
      <c r="A2336" t="s">
        <v>23</v>
      </c>
      <c r="B2336" t="str">
        <f>VLOOKUP(A2336,'muni data'!A:B,2)</f>
        <v>Heredia</v>
      </c>
      <c r="C2336">
        <v>883.54602050781295</v>
      </c>
    </row>
    <row r="2337" spans="1:3">
      <c r="A2337" t="s">
        <v>23</v>
      </c>
      <c r="B2337" t="str">
        <f>VLOOKUP(A2337,'muni data'!A:B,2)</f>
        <v>Heredia</v>
      </c>
      <c r="C2337">
        <v>883.56213378906295</v>
      </c>
    </row>
    <row r="2338" spans="1:3">
      <c r="A2338" t="s">
        <v>23</v>
      </c>
      <c r="B2338" t="str">
        <f>VLOOKUP(A2338,'muni data'!A:B,2)</f>
        <v>Heredia</v>
      </c>
      <c r="C2338">
        <v>1766.4760131835901</v>
      </c>
    </row>
    <row r="2339" spans="1:3">
      <c r="A2339" t="s">
        <v>23</v>
      </c>
      <c r="B2339" t="str">
        <f>VLOOKUP(A2339,'muni data'!A:B,2)</f>
        <v>Heredia</v>
      </c>
      <c r="C2339">
        <v>14122.6924438477</v>
      </c>
    </row>
    <row r="2340" spans="1:3">
      <c r="A2340" t="s">
        <v>23</v>
      </c>
      <c r="B2340" t="str">
        <f>VLOOKUP(A2340,'muni data'!A:B,2)</f>
        <v>Heredia</v>
      </c>
      <c r="C2340">
        <v>19417.571777343801</v>
      </c>
    </row>
    <row r="2341" spans="1:3">
      <c r="A2341" t="s">
        <v>23</v>
      </c>
      <c r="B2341" t="str">
        <f>VLOOKUP(A2341,'muni data'!A:B,2)</f>
        <v>Heredia</v>
      </c>
      <c r="C2341">
        <v>31776.3399047852</v>
      </c>
    </row>
    <row r="2342" spans="1:3">
      <c r="A2342" t="s">
        <v>23</v>
      </c>
      <c r="B2342" t="str">
        <f>VLOOKUP(A2342,'muni data'!A:B,2)</f>
        <v>Heredia</v>
      </c>
      <c r="C2342">
        <v>3531.62329101563</v>
      </c>
    </row>
    <row r="2343" spans="1:3">
      <c r="A2343" t="s">
        <v>23</v>
      </c>
      <c r="B2343" t="str">
        <f>VLOOKUP(A2343,'muni data'!A:B,2)</f>
        <v>Heredia</v>
      </c>
      <c r="C2343">
        <v>883.53088378906295</v>
      </c>
    </row>
    <row r="2344" spans="1:3">
      <c r="A2344" t="s">
        <v>23</v>
      </c>
      <c r="B2344" t="str">
        <f>VLOOKUP(A2344,'muni data'!A:B,2)</f>
        <v>Heredia</v>
      </c>
      <c r="C2344">
        <v>6179.7277221679697</v>
      </c>
    </row>
    <row r="2345" spans="1:3">
      <c r="A2345" t="s">
        <v>23</v>
      </c>
      <c r="B2345" t="str">
        <f>VLOOKUP(A2345,'muni data'!A:B,2)</f>
        <v>Heredia</v>
      </c>
      <c r="C2345">
        <v>7063.39013671875</v>
      </c>
    </row>
    <row r="2346" spans="1:3">
      <c r="A2346" t="s">
        <v>23</v>
      </c>
      <c r="B2346" t="str">
        <f>VLOOKUP(A2346,'muni data'!A:B,2)</f>
        <v>Heredia</v>
      </c>
      <c r="C2346">
        <v>883.53094482421898</v>
      </c>
    </row>
    <row r="2347" spans="1:3">
      <c r="A2347" t="s">
        <v>23</v>
      </c>
      <c r="B2347" t="str">
        <f>VLOOKUP(A2347,'muni data'!A:B,2)</f>
        <v>Heredia</v>
      </c>
      <c r="C2347">
        <v>883.57476806640602</v>
      </c>
    </row>
    <row r="2348" spans="1:3">
      <c r="A2348" t="s">
        <v>23</v>
      </c>
      <c r="B2348" t="str">
        <f>VLOOKUP(A2348,'muni data'!A:B,2)</f>
        <v>Heredia</v>
      </c>
      <c r="C2348">
        <v>118242.60839843799</v>
      </c>
    </row>
    <row r="2349" spans="1:3">
      <c r="A2349" t="s">
        <v>23</v>
      </c>
      <c r="B2349" t="str">
        <f>VLOOKUP(A2349,'muni data'!A:B,2)</f>
        <v>Heredia</v>
      </c>
      <c r="C2349">
        <v>4415.0848388671902</v>
      </c>
    </row>
    <row r="2350" spans="1:3">
      <c r="A2350" t="s">
        <v>23</v>
      </c>
      <c r="B2350" t="str">
        <f>VLOOKUP(A2350,'muni data'!A:B,2)</f>
        <v>Heredia</v>
      </c>
      <c r="C2350">
        <v>1766.3640747070301</v>
      </c>
    </row>
    <row r="2351" spans="1:3">
      <c r="A2351" t="s">
        <v>23</v>
      </c>
      <c r="B2351" t="str">
        <f>VLOOKUP(A2351,'muni data'!A:B,2)</f>
        <v>Heredia</v>
      </c>
      <c r="C2351">
        <v>883.553955078125</v>
      </c>
    </row>
    <row r="2352" spans="1:3">
      <c r="A2352" t="s">
        <v>23</v>
      </c>
      <c r="B2352" t="str">
        <f>VLOOKUP(A2352,'muni data'!A:B,2)</f>
        <v>Heredia</v>
      </c>
      <c r="C2352">
        <v>883.53558349609398</v>
      </c>
    </row>
    <row r="2353" spans="1:3">
      <c r="A2353" t="s">
        <v>23</v>
      </c>
      <c r="B2353" t="str">
        <f>VLOOKUP(A2353,'muni data'!A:B,2)</f>
        <v>Heredia</v>
      </c>
      <c r="C2353">
        <v>883.56866455078102</v>
      </c>
    </row>
    <row r="2354" spans="1:3">
      <c r="A2354" t="s">
        <v>23</v>
      </c>
      <c r="B2354" t="str">
        <f>VLOOKUP(A2354,'muni data'!A:B,2)</f>
        <v>Heredia</v>
      </c>
      <c r="C2354">
        <v>22946.442749023401</v>
      </c>
    </row>
    <row r="2355" spans="1:3">
      <c r="A2355" t="s">
        <v>23</v>
      </c>
      <c r="B2355" t="str">
        <f>VLOOKUP(A2355,'muni data'!A:B,2)</f>
        <v>Heredia</v>
      </c>
      <c r="C2355">
        <v>883.56408691406295</v>
      </c>
    </row>
    <row r="2356" spans="1:3">
      <c r="A2356" t="s">
        <v>23</v>
      </c>
      <c r="B2356" t="str">
        <f>VLOOKUP(A2356,'muni data'!A:B,2)</f>
        <v>Heredia</v>
      </c>
      <c r="C2356">
        <v>9711.0935058593805</v>
      </c>
    </row>
    <row r="2357" spans="1:3">
      <c r="A2357" t="s">
        <v>23</v>
      </c>
      <c r="B2357" t="str">
        <f>VLOOKUP(A2357,'muni data'!A:B,2)</f>
        <v>Heredia</v>
      </c>
      <c r="C2357">
        <v>1766.42919921875</v>
      </c>
    </row>
    <row r="2358" spans="1:3">
      <c r="A2358" t="s">
        <v>23</v>
      </c>
      <c r="B2358" t="str">
        <f>VLOOKUP(A2358,'muni data'!A:B,2)</f>
        <v>Heredia</v>
      </c>
      <c r="C2358">
        <v>3531.6033325195299</v>
      </c>
    </row>
    <row r="2359" spans="1:3">
      <c r="A2359" t="s">
        <v>23</v>
      </c>
      <c r="B2359" t="str">
        <f>VLOOKUP(A2359,'muni data'!A:B,2)</f>
        <v>Heredia</v>
      </c>
      <c r="C2359">
        <v>7062.8031005859402</v>
      </c>
    </row>
    <row r="2360" spans="1:3">
      <c r="A2360" t="s">
        <v>23</v>
      </c>
      <c r="B2360" t="str">
        <f>VLOOKUP(A2360,'muni data'!A:B,2)</f>
        <v>Heredia</v>
      </c>
      <c r="C2360">
        <v>442062.92962646502</v>
      </c>
    </row>
    <row r="2361" spans="1:3">
      <c r="A2361" t="s">
        <v>23</v>
      </c>
      <c r="B2361" t="str">
        <f>VLOOKUP(A2361,'muni data'!A:B,2)</f>
        <v>Heredia</v>
      </c>
      <c r="C2361">
        <v>1766.43408203125</v>
      </c>
    </row>
    <row r="2362" spans="1:3">
      <c r="A2362" t="s">
        <v>23</v>
      </c>
      <c r="B2362" t="str">
        <f>VLOOKUP(A2362,'muni data'!A:B,2)</f>
        <v>Heredia</v>
      </c>
      <c r="C2362">
        <v>1766.3840942382801</v>
      </c>
    </row>
    <row r="2363" spans="1:3">
      <c r="A2363" t="s">
        <v>23</v>
      </c>
      <c r="B2363" t="str">
        <f>VLOOKUP(A2363,'muni data'!A:B,2)</f>
        <v>Heredia</v>
      </c>
      <c r="C2363">
        <v>5296.6665649414099</v>
      </c>
    </row>
    <row r="2364" spans="1:3">
      <c r="A2364" t="s">
        <v>23</v>
      </c>
      <c r="B2364" t="str">
        <f>VLOOKUP(A2364,'muni data'!A:B,2)</f>
        <v>Heredia</v>
      </c>
      <c r="C2364">
        <v>883.54541015625</v>
      </c>
    </row>
    <row r="2365" spans="1:3">
      <c r="A2365" t="s">
        <v>23</v>
      </c>
      <c r="B2365" t="str">
        <f>VLOOKUP(A2365,'muni data'!A:B,2)</f>
        <v>Heredia</v>
      </c>
      <c r="C2365">
        <v>15889.2197875977</v>
      </c>
    </row>
    <row r="2366" spans="1:3">
      <c r="A2366" t="s">
        <v>23</v>
      </c>
      <c r="B2366" t="str">
        <f>VLOOKUP(A2366,'muni data'!A:B,2)</f>
        <v>Heredia</v>
      </c>
      <c r="C2366">
        <v>112062.971313477</v>
      </c>
    </row>
    <row r="2367" spans="1:3">
      <c r="A2367" t="s">
        <v>23</v>
      </c>
      <c r="B2367" t="str">
        <f>VLOOKUP(A2367,'muni data'!A:B,2)</f>
        <v>Heredia</v>
      </c>
      <c r="C2367">
        <v>15004.8576049805</v>
      </c>
    </row>
    <row r="2368" spans="1:3">
      <c r="A2368" t="s">
        <v>23</v>
      </c>
      <c r="B2368" t="str">
        <f>VLOOKUP(A2368,'muni data'!A:B,2)</f>
        <v>Heredia</v>
      </c>
      <c r="C2368">
        <v>883.5615234375</v>
      </c>
    </row>
    <row r="2369" spans="1:3">
      <c r="A2369" t="s">
        <v>23</v>
      </c>
      <c r="B2369" t="str">
        <f>VLOOKUP(A2369,'muni data'!A:B,2)</f>
        <v>Heredia</v>
      </c>
      <c r="C2369">
        <v>883.56182861328102</v>
      </c>
    </row>
    <row r="2370" spans="1:3">
      <c r="A2370" t="s">
        <v>23</v>
      </c>
      <c r="B2370" t="str">
        <f>VLOOKUP(A2370,'muni data'!A:B,2)</f>
        <v>Heredia</v>
      </c>
      <c r="C2370">
        <v>4415.0070190429697</v>
      </c>
    </row>
    <row r="2371" spans="1:3">
      <c r="A2371" t="s">
        <v>23</v>
      </c>
      <c r="B2371" t="str">
        <f>VLOOKUP(A2371,'muni data'!A:B,2)</f>
        <v>Heredia</v>
      </c>
      <c r="C2371">
        <v>3531.7152099609398</v>
      </c>
    </row>
    <row r="2372" spans="1:3">
      <c r="A2372" t="s">
        <v>23</v>
      </c>
      <c r="B2372" t="str">
        <f>VLOOKUP(A2372,'muni data'!A:B,2)</f>
        <v>Heredia</v>
      </c>
      <c r="C2372">
        <v>40598.6953735352</v>
      </c>
    </row>
    <row r="2373" spans="1:3">
      <c r="A2373" t="s">
        <v>23</v>
      </c>
      <c r="B2373" t="str">
        <f>VLOOKUP(A2373,'muni data'!A:B,2)</f>
        <v>Heredia</v>
      </c>
      <c r="C2373">
        <v>15004.854919433599</v>
      </c>
    </row>
    <row r="2374" spans="1:3">
      <c r="A2374" t="s">
        <v>23</v>
      </c>
      <c r="B2374" t="str">
        <f>VLOOKUP(A2374,'muni data'!A:B,2)</f>
        <v>Heredia</v>
      </c>
      <c r="C2374">
        <v>883.52459716796898</v>
      </c>
    </row>
    <row r="2375" spans="1:3">
      <c r="A2375" t="s">
        <v>23</v>
      </c>
      <c r="B2375" t="str">
        <f>VLOOKUP(A2375,'muni data'!A:B,2)</f>
        <v>Heredia</v>
      </c>
      <c r="C2375">
        <v>4414.4009399414099</v>
      </c>
    </row>
    <row r="2376" spans="1:3">
      <c r="A2376" t="s">
        <v>23</v>
      </c>
      <c r="B2376" t="str">
        <f>VLOOKUP(A2376,'muni data'!A:B,2)</f>
        <v>Heredia</v>
      </c>
      <c r="C2376">
        <v>5296.6983642578098</v>
      </c>
    </row>
    <row r="2377" spans="1:3">
      <c r="A2377" t="s">
        <v>23</v>
      </c>
      <c r="B2377" t="str">
        <f>VLOOKUP(A2377,'muni data'!A:B,2)</f>
        <v>Heredia</v>
      </c>
      <c r="C2377">
        <v>1766.53503417969</v>
      </c>
    </row>
    <row r="2378" spans="1:3">
      <c r="A2378" t="s">
        <v>23</v>
      </c>
      <c r="B2378" t="str">
        <f>VLOOKUP(A2378,'muni data'!A:B,2)</f>
        <v>Heredia</v>
      </c>
      <c r="C2378">
        <v>3532.2268676757799</v>
      </c>
    </row>
    <row r="2379" spans="1:3">
      <c r="A2379" t="s">
        <v>23</v>
      </c>
      <c r="B2379" t="str">
        <f>VLOOKUP(A2379,'muni data'!A:B,2)</f>
        <v>Heredia</v>
      </c>
      <c r="C2379">
        <v>883.524169921875</v>
      </c>
    </row>
    <row r="2380" spans="1:3">
      <c r="A2380" t="s">
        <v>23</v>
      </c>
      <c r="B2380" t="str">
        <f>VLOOKUP(A2380,'muni data'!A:B,2)</f>
        <v>Heredia</v>
      </c>
      <c r="C2380">
        <v>1766.5205688476599</v>
      </c>
    </row>
    <row r="2381" spans="1:3">
      <c r="A2381" t="s">
        <v>23</v>
      </c>
      <c r="B2381" t="str">
        <f>VLOOKUP(A2381,'muni data'!A:B,2)</f>
        <v>Heredia</v>
      </c>
      <c r="C2381">
        <v>883.59100341796898</v>
      </c>
    </row>
    <row r="2382" spans="1:3">
      <c r="A2382" t="s">
        <v>23</v>
      </c>
      <c r="B2382" t="str">
        <f>VLOOKUP(A2382,'muni data'!A:B,2)</f>
        <v>Heredia</v>
      </c>
      <c r="C2382">
        <v>5249.7447509765598</v>
      </c>
    </row>
    <row r="2383" spans="1:3">
      <c r="A2383" t="s">
        <v>23</v>
      </c>
      <c r="B2383" t="str">
        <f>VLOOKUP(A2383,'muni data'!A:B,2)</f>
        <v>Heredia</v>
      </c>
      <c r="C2383">
        <v>14121.069641113299</v>
      </c>
    </row>
    <row r="2384" spans="1:3">
      <c r="A2384" t="s">
        <v>23</v>
      </c>
      <c r="B2384" t="str">
        <f>VLOOKUP(A2384,'muni data'!A:B,2)</f>
        <v>Heredia</v>
      </c>
      <c r="C2384">
        <v>13242.167358398399</v>
      </c>
    </row>
    <row r="2385" spans="1:3">
      <c r="A2385" t="s">
        <v>23</v>
      </c>
      <c r="B2385" t="str">
        <f>VLOOKUP(A2385,'muni data'!A:B,2)</f>
        <v>Heredia</v>
      </c>
      <c r="C2385">
        <v>883.56298828125</v>
      </c>
    </row>
    <row r="2386" spans="1:3">
      <c r="A2386" t="s">
        <v>23</v>
      </c>
      <c r="B2386" t="str">
        <f>VLOOKUP(A2386,'muni data'!A:B,2)</f>
        <v>Heredia</v>
      </c>
      <c r="C2386">
        <v>1766.4080200195301</v>
      </c>
    </row>
    <row r="2387" spans="1:3">
      <c r="A2387" t="s">
        <v>23</v>
      </c>
      <c r="B2387" t="str">
        <f>VLOOKUP(A2387,'muni data'!A:B,2)</f>
        <v>Heredia</v>
      </c>
      <c r="C2387">
        <v>1486.84558105469</v>
      </c>
    </row>
    <row r="2388" spans="1:3">
      <c r="A2388" t="s">
        <v>23</v>
      </c>
      <c r="B2388" t="str">
        <f>VLOOKUP(A2388,'muni data'!A:B,2)</f>
        <v>Heredia</v>
      </c>
      <c r="C2388">
        <v>883.540771484375</v>
      </c>
    </row>
    <row r="2389" spans="1:3">
      <c r="A2389" t="s">
        <v>23</v>
      </c>
      <c r="B2389" t="str">
        <f>VLOOKUP(A2389,'muni data'!A:B,2)</f>
        <v>Heredia</v>
      </c>
      <c r="C2389">
        <v>1766.52746582031</v>
      </c>
    </row>
    <row r="2390" spans="1:3">
      <c r="A2390" t="s">
        <v>23</v>
      </c>
      <c r="B2390" t="str">
        <f>VLOOKUP(A2390,'muni data'!A:B,2)</f>
        <v>Heredia</v>
      </c>
      <c r="C2390">
        <v>1766.44836425781</v>
      </c>
    </row>
    <row r="2391" spans="1:3">
      <c r="A2391" t="s">
        <v>23</v>
      </c>
      <c r="B2391" t="str">
        <f>VLOOKUP(A2391,'muni data'!A:B,2)</f>
        <v>Heredia</v>
      </c>
      <c r="C2391">
        <v>9710.3784790039099</v>
      </c>
    </row>
    <row r="2392" spans="1:3">
      <c r="A2392" t="s">
        <v>23</v>
      </c>
      <c r="B2392" t="str">
        <f>VLOOKUP(A2392,'muni data'!A:B,2)</f>
        <v>Heredia</v>
      </c>
      <c r="C2392">
        <v>4414.5361938476599</v>
      </c>
    </row>
    <row r="2393" spans="1:3">
      <c r="A2393" t="s">
        <v>23</v>
      </c>
      <c r="B2393" t="str">
        <f>VLOOKUP(A2393,'muni data'!A:B,2)</f>
        <v>Heredia</v>
      </c>
      <c r="C2393">
        <v>1766.53662109375</v>
      </c>
    </row>
    <row r="2394" spans="1:3">
      <c r="A2394" t="s">
        <v>23</v>
      </c>
      <c r="B2394" t="str">
        <f>VLOOKUP(A2394,'muni data'!A:B,2)</f>
        <v>Heredia</v>
      </c>
      <c r="C2394">
        <v>3531.7925415039099</v>
      </c>
    </row>
    <row r="2395" spans="1:3">
      <c r="A2395" t="s">
        <v>23</v>
      </c>
      <c r="B2395" t="str">
        <f>VLOOKUP(A2395,'muni data'!A:B,2)</f>
        <v>Heredia</v>
      </c>
      <c r="C2395">
        <v>586.29400634765602</v>
      </c>
    </row>
    <row r="2396" spans="1:3">
      <c r="A2396" t="s">
        <v>23</v>
      </c>
      <c r="B2396" t="str">
        <f>VLOOKUP(A2396,'muni data'!A:B,2)</f>
        <v>Heredia</v>
      </c>
      <c r="C2396">
        <v>1766.55285644531</v>
      </c>
    </row>
    <row r="2397" spans="1:3">
      <c r="A2397" t="s">
        <v>23</v>
      </c>
      <c r="B2397" t="str">
        <f>VLOOKUP(A2397,'muni data'!A:B,2)</f>
        <v>Heredia</v>
      </c>
      <c r="C2397">
        <v>3532.3116455078102</v>
      </c>
    </row>
    <row r="2398" spans="1:3">
      <c r="A2398" t="s">
        <v>23</v>
      </c>
      <c r="B2398" t="str">
        <f>VLOOKUP(A2398,'muni data'!A:B,2)</f>
        <v>Heredia</v>
      </c>
      <c r="C2398">
        <v>1766.4435424804699</v>
      </c>
    </row>
    <row r="2399" spans="1:3">
      <c r="A2399" t="s">
        <v>23</v>
      </c>
      <c r="B2399" t="str">
        <f>VLOOKUP(A2399,'muni data'!A:B,2)</f>
        <v>Heredia</v>
      </c>
      <c r="C2399">
        <v>1766.4865112304699</v>
      </c>
    </row>
    <row r="2400" spans="1:3">
      <c r="A2400" t="s">
        <v>23</v>
      </c>
      <c r="B2400" t="str">
        <f>VLOOKUP(A2400,'muni data'!A:B,2)</f>
        <v>Heredia</v>
      </c>
      <c r="C2400">
        <v>7062.685546875</v>
      </c>
    </row>
    <row r="2401" spans="1:3">
      <c r="A2401" t="s">
        <v>23</v>
      </c>
      <c r="B2401" t="str">
        <f>VLOOKUP(A2401,'muni data'!A:B,2)</f>
        <v>Heredia</v>
      </c>
      <c r="C2401">
        <v>4415.1157836914099</v>
      </c>
    </row>
    <row r="2402" spans="1:3">
      <c r="A2402" t="s">
        <v>23</v>
      </c>
      <c r="B2402" t="str">
        <f>VLOOKUP(A2402,'muni data'!A:B,2)</f>
        <v>Heredia</v>
      </c>
      <c r="C2402">
        <v>883.54803466796898</v>
      </c>
    </row>
    <row r="2403" spans="1:3">
      <c r="A2403" t="s">
        <v>23</v>
      </c>
      <c r="B2403" t="str">
        <f>VLOOKUP(A2403,'muni data'!A:B,2)</f>
        <v>Heredia</v>
      </c>
      <c r="C2403">
        <v>3532.3236694335901</v>
      </c>
    </row>
    <row r="2404" spans="1:3">
      <c r="A2404" t="s">
        <v>23</v>
      </c>
      <c r="B2404" t="str">
        <f>VLOOKUP(A2404,'muni data'!A:B,2)</f>
        <v>Heredia</v>
      </c>
      <c r="C2404">
        <v>2649.4124145507799</v>
      </c>
    </row>
    <row r="2405" spans="1:3">
      <c r="A2405" t="s">
        <v>23</v>
      </c>
      <c r="B2405" t="str">
        <f>VLOOKUP(A2405,'muni data'!A:B,2)</f>
        <v>Heredia</v>
      </c>
      <c r="C2405">
        <v>4414.71240234375</v>
      </c>
    </row>
    <row r="2406" spans="1:3">
      <c r="A2406" t="s">
        <v>23</v>
      </c>
      <c r="B2406" t="str">
        <f>VLOOKUP(A2406,'muni data'!A:B,2)</f>
        <v>Heredia</v>
      </c>
      <c r="C2406">
        <v>2649.3953247070299</v>
      </c>
    </row>
    <row r="2407" spans="1:3">
      <c r="A2407" t="s">
        <v>23</v>
      </c>
      <c r="B2407" t="str">
        <f>VLOOKUP(A2407,'muni data'!A:B,2)</f>
        <v>Heredia</v>
      </c>
      <c r="C2407">
        <v>16773.492614746101</v>
      </c>
    </row>
    <row r="2408" spans="1:3">
      <c r="A2408" t="s">
        <v>23</v>
      </c>
      <c r="B2408" t="str">
        <f>VLOOKUP(A2408,'muni data'!A:B,2)</f>
        <v>Heredia</v>
      </c>
      <c r="C2408">
        <v>11475.4364013672</v>
      </c>
    </row>
    <row r="2409" spans="1:3">
      <c r="A2409" t="s">
        <v>23</v>
      </c>
      <c r="B2409" t="str">
        <f>VLOOKUP(A2409,'muni data'!A:B,2)</f>
        <v>Heredia</v>
      </c>
      <c r="C2409">
        <v>1046567.28326416</v>
      </c>
    </row>
    <row r="2410" spans="1:3">
      <c r="A2410" t="s">
        <v>23</v>
      </c>
      <c r="B2410" t="str">
        <f>VLOOKUP(A2410,'muni data'!A:B,2)</f>
        <v>Heredia</v>
      </c>
      <c r="C2410">
        <v>883.58538818359398</v>
      </c>
    </row>
    <row r="2411" spans="1:3">
      <c r="A2411" t="s">
        <v>23</v>
      </c>
      <c r="B2411" t="str">
        <f>VLOOKUP(A2411,'muni data'!A:B,2)</f>
        <v>Heredia</v>
      </c>
      <c r="C2411">
        <v>14122.4080810547</v>
      </c>
    </row>
    <row r="2412" spans="1:3">
      <c r="A2412" t="s">
        <v>23</v>
      </c>
      <c r="B2412" t="str">
        <f>VLOOKUP(A2412,'muni data'!A:B,2)</f>
        <v>Heredia</v>
      </c>
      <c r="C2412">
        <v>1766.5349731445301</v>
      </c>
    </row>
    <row r="2413" spans="1:3">
      <c r="A2413" t="s">
        <v>23</v>
      </c>
      <c r="B2413" t="str">
        <f>VLOOKUP(A2413,'muni data'!A:B,2)</f>
        <v>Heredia</v>
      </c>
      <c r="C2413">
        <v>3531.8153076171898</v>
      </c>
    </row>
    <row r="2414" spans="1:3">
      <c r="A2414" t="s">
        <v>23</v>
      </c>
      <c r="B2414" t="str">
        <f>VLOOKUP(A2414,'muni data'!A:B,2)</f>
        <v>Heredia</v>
      </c>
      <c r="C2414">
        <v>1766.5531616210901</v>
      </c>
    </row>
    <row r="2415" spans="1:3">
      <c r="A2415" t="s">
        <v>23</v>
      </c>
      <c r="B2415" t="str">
        <f>VLOOKUP(A2415,'muni data'!A:B,2)</f>
        <v>Heredia</v>
      </c>
      <c r="C2415">
        <v>3531.7277221679701</v>
      </c>
    </row>
    <row r="2416" spans="1:3">
      <c r="A2416" t="s">
        <v>23</v>
      </c>
      <c r="B2416" t="str">
        <f>VLOOKUP(A2416,'muni data'!A:B,2)</f>
        <v>Heredia</v>
      </c>
      <c r="C2416">
        <v>883.60217285156295</v>
      </c>
    </row>
    <row r="2417" spans="1:3">
      <c r="A2417" t="s">
        <v>23</v>
      </c>
      <c r="B2417" t="str">
        <f>VLOOKUP(A2417,'muni data'!A:B,2)</f>
        <v>Heredia</v>
      </c>
      <c r="C2417">
        <v>8828.3366088867206</v>
      </c>
    </row>
    <row r="2418" spans="1:3">
      <c r="A2418" t="s">
        <v>23</v>
      </c>
      <c r="B2418" t="str">
        <f>VLOOKUP(A2418,'muni data'!A:B,2)</f>
        <v>Heredia</v>
      </c>
      <c r="C2418">
        <v>883.57000732421898</v>
      </c>
    </row>
    <row r="2419" spans="1:3">
      <c r="A2419" t="s">
        <v>23</v>
      </c>
      <c r="B2419" t="str">
        <f>VLOOKUP(A2419,'muni data'!A:B,2)</f>
        <v>Heredia</v>
      </c>
      <c r="C2419">
        <v>7062.1552734375</v>
      </c>
    </row>
    <row r="2420" spans="1:3">
      <c r="A2420" t="s">
        <v>23</v>
      </c>
      <c r="B2420" t="str">
        <f>VLOOKUP(A2420,'muni data'!A:B,2)</f>
        <v>Heredia</v>
      </c>
      <c r="C2420">
        <v>4415.2392578125</v>
      </c>
    </row>
    <row r="2421" spans="1:3">
      <c r="A2421" t="s">
        <v>23</v>
      </c>
      <c r="B2421" t="str">
        <f>VLOOKUP(A2421,'muni data'!A:B,2)</f>
        <v>Heredia</v>
      </c>
      <c r="C2421">
        <v>5297.5021972656295</v>
      </c>
    </row>
    <row r="2422" spans="1:3">
      <c r="A2422" t="s">
        <v>23</v>
      </c>
      <c r="B2422" t="str">
        <f>VLOOKUP(A2422,'muni data'!A:B,2)</f>
        <v>Heredia</v>
      </c>
      <c r="C2422">
        <v>11476.0017089844</v>
      </c>
    </row>
    <row r="2423" spans="1:3">
      <c r="A2423" t="s">
        <v>23</v>
      </c>
      <c r="B2423" t="str">
        <f>VLOOKUP(A2423,'muni data'!A:B,2)</f>
        <v>Heredia</v>
      </c>
      <c r="C2423">
        <v>883.625732421875</v>
      </c>
    </row>
    <row r="2424" spans="1:3">
      <c r="A2424" t="s">
        <v>23</v>
      </c>
      <c r="B2424" t="str">
        <f>VLOOKUP(A2424,'muni data'!A:B,2)</f>
        <v>Heredia</v>
      </c>
      <c r="C2424">
        <v>1265.32470703125</v>
      </c>
    </row>
    <row r="2425" spans="1:3">
      <c r="A2425" t="s">
        <v>23</v>
      </c>
      <c r="B2425" t="str">
        <f>VLOOKUP(A2425,'muni data'!A:B,2)</f>
        <v>Heredia</v>
      </c>
      <c r="C2425">
        <v>1245.94091796875</v>
      </c>
    </row>
    <row r="2426" spans="1:3">
      <c r="A2426" t="s">
        <v>23</v>
      </c>
      <c r="B2426" t="str">
        <f>VLOOKUP(A2426,'muni data'!A:B,2)</f>
        <v>Heredia</v>
      </c>
      <c r="C2426">
        <v>883.64056396484398</v>
      </c>
    </row>
    <row r="2427" spans="1:3">
      <c r="A2427" t="s">
        <v>23</v>
      </c>
      <c r="B2427" t="str">
        <f>VLOOKUP(A2427,'muni data'!A:B,2)</f>
        <v>Heredia</v>
      </c>
      <c r="C2427">
        <v>9.10809326171875</v>
      </c>
    </row>
    <row r="2428" spans="1:3">
      <c r="A2428" t="s">
        <v>23</v>
      </c>
      <c r="B2428" t="str">
        <f>VLOOKUP(A2428,'muni data'!A:B,2)</f>
        <v>Heredia</v>
      </c>
      <c r="C2428">
        <v>249.24768066406301</v>
      </c>
    </row>
    <row r="2429" spans="1:3">
      <c r="A2429" t="s">
        <v>23</v>
      </c>
      <c r="B2429" t="str">
        <f>VLOOKUP(A2429,'muni data'!A:B,2)</f>
        <v>Heredia</v>
      </c>
      <c r="C2429">
        <v>1989373.8435668901</v>
      </c>
    </row>
    <row r="2430" spans="1:3">
      <c r="A2430" t="s">
        <v>23</v>
      </c>
      <c r="B2430" t="str">
        <f>VLOOKUP(A2430,'muni data'!A:B,2)</f>
        <v>Heredia</v>
      </c>
      <c r="C2430">
        <v>256934540.48803699</v>
      </c>
    </row>
    <row r="2431" spans="1:3">
      <c r="A2431" t="s">
        <v>59</v>
      </c>
      <c r="B2431" t="str">
        <f>VLOOKUP(A2431,'muni data'!A:B,2)</f>
        <v>La Union</v>
      </c>
      <c r="C2431">
        <v>883.875</v>
      </c>
    </row>
    <row r="2432" spans="1:3">
      <c r="A2432" t="s">
        <v>59</v>
      </c>
      <c r="B2432" t="str">
        <f>VLOOKUP(A2432,'muni data'!A:B,2)</f>
        <v>La Union</v>
      </c>
      <c r="C2432">
        <v>883.86541748046898</v>
      </c>
    </row>
    <row r="2433" spans="1:3">
      <c r="A2433" t="s">
        <v>59</v>
      </c>
      <c r="B2433" t="str">
        <f>VLOOKUP(A2433,'muni data'!A:B,2)</f>
        <v>La Union</v>
      </c>
      <c r="C2433">
        <v>883.87188720703102</v>
      </c>
    </row>
    <row r="2434" spans="1:3">
      <c r="A2434" t="s">
        <v>59</v>
      </c>
      <c r="B2434" t="str">
        <f>VLOOKUP(A2434,'muni data'!A:B,2)</f>
        <v>La Union</v>
      </c>
      <c r="C2434">
        <v>2650.2782592773401</v>
      </c>
    </row>
    <row r="2435" spans="1:3">
      <c r="A2435" t="s">
        <v>59</v>
      </c>
      <c r="B2435" t="str">
        <f>VLOOKUP(A2435,'muni data'!A:B,2)</f>
        <v>La Union</v>
      </c>
      <c r="C2435">
        <v>883.88195800781295</v>
      </c>
    </row>
    <row r="2436" spans="1:3">
      <c r="A2436" t="s">
        <v>59</v>
      </c>
      <c r="B2436" t="str">
        <f>VLOOKUP(A2436,'muni data'!A:B,2)</f>
        <v>La Union</v>
      </c>
      <c r="C2436">
        <v>883.86663818359398</v>
      </c>
    </row>
    <row r="2437" spans="1:3">
      <c r="A2437" t="s">
        <v>59</v>
      </c>
      <c r="B2437" t="str">
        <f>VLOOKUP(A2437,'muni data'!A:B,2)</f>
        <v>La Union</v>
      </c>
      <c r="C2437">
        <v>1767.08276367188</v>
      </c>
    </row>
    <row r="2438" spans="1:3">
      <c r="A2438" t="s">
        <v>59</v>
      </c>
      <c r="B2438" t="str">
        <f>VLOOKUP(A2438,'muni data'!A:B,2)</f>
        <v>La Union</v>
      </c>
      <c r="C2438">
        <v>1767.1350708007801</v>
      </c>
    </row>
    <row r="2439" spans="1:3">
      <c r="A2439" t="s">
        <v>59</v>
      </c>
      <c r="B2439" t="str">
        <f>VLOOKUP(A2439,'muni data'!A:B,2)</f>
        <v>La Union</v>
      </c>
      <c r="C2439">
        <v>883.89691162109398</v>
      </c>
    </row>
    <row r="2440" spans="1:3">
      <c r="A2440" t="s">
        <v>59</v>
      </c>
      <c r="B2440" t="str">
        <f>VLOOKUP(A2440,'muni data'!A:B,2)</f>
        <v>La Union</v>
      </c>
      <c r="C2440">
        <v>1767.1423950195301</v>
      </c>
    </row>
    <row r="2441" spans="1:3">
      <c r="A2441" t="s">
        <v>59</v>
      </c>
      <c r="B2441" t="str">
        <f>VLOOKUP(A2441,'muni data'!A:B,2)</f>
        <v>La Union</v>
      </c>
      <c r="C2441">
        <v>11996.2502441406</v>
      </c>
    </row>
    <row r="2442" spans="1:3">
      <c r="A2442" t="s">
        <v>59</v>
      </c>
      <c r="B2442" t="str">
        <f>VLOOKUP(A2442,'muni data'!A:B,2)</f>
        <v>La Union</v>
      </c>
      <c r="C2442">
        <v>883.888671875</v>
      </c>
    </row>
    <row r="2443" spans="1:3">
      <c r="A2443" t="s">
        <v>59</v>
      </c>
      <c r="B2443" t="str">
        <f>VLOOKUP(A2443,'muni data'!A:B,2)</f>
        <v>La Union</v>
      </c>
      <c r="C2443">
        <v>883.89190673828102</v>
      </c>
    </row>
    <row r="2444" spans="1:3">
      <c r="A2444" t="s">
        <v>59</v>
      </c>
      <c r="B2444" t="str">
        <f>VLOOKUP(A2444,'muni data'!A:B,2)</f>
        <v>La Union</v>
      </c>
      <c r="C2444">
        <v>883.89758300781295</v>
      </c>
    </row>
    <row r="2445" spans="1:3">
      <c r="A2445" t="s">
        <v>59</v>
      </c>
      <c r="B2445" t="str">
        <f>VLOOKUP(A2445,'muni data'!A:B,2)</f>
        <v>La Union</v>
      </c>
      <c r="C2445">
        <v>883.8994140625</v>
      </c>
    </row>
    <row r="2446" spans="1:3">
      <c r="A2446" t="s">
        <v>59</v>
      </c>
      <c r="B2446" t="str">
        <f>VLOOKUP(A2446,'muni data'!A:B,2)</f>
        <v>La Union</v>
      </c>
      <c r="C2446">
        <v>22955.711425781301</v>
      </c>
    </row>
    <row r="2447" spans="1:3">
      <c r="A2447" t="s">
        <v>59</v>
      </c>
      <c r="B2447" t="str">
        <f>VLOOKUP(A2447,'muni data'!A:B,2)</f>
        <v>La Union</v>
      </c>
      <c r="C2447">
        <v>1767.1430053710901</v>
      </c>
    </row>
    <row r="2448" spans="1:3">
      <c r="A2448" t="s">
        <v>59</v>
      </c>
      <c r="B2448" t="str">
        <f>VLOOKUP(A2448,'muni data'!A:B,2)</f>
        <v>La Union</v>
      </c>
      <c r="C2448">
        <v>883.90081787109398</v>
      </c>
    </row>
    <row r="2449" spans="1:3">
      <c r="A2449" t="s">
        <v>59</v>
      </c>
      <c r="B2449" t="str">
        <f>VLOOKUP(A2449,'muni data'!A:B,2)</f>
        <v>La Union</v>
      </c>
      <c r="C2449">
        <v>6182.1141357421902</v>
      </c>
    </row>
    <row r="2450" spans="1:3">
      <c r="A2450" t="s">
        <v>59</v>
      </c>
      <c r="B2450" t="str">
        <f>VLOOKUP(A2450,'muni data'!A:B,2)</f>
        <v>La Union</v>
      </c>
      <c r="C2450">
        <v>5299.4783935546902</v>
      </c>
    </row>
    <row r="2451" spans="1:3">
      <c r="A2451" t="s">
        <v>59</v>
      </c>
      <c r="B2451" t="str">
        <f>VLOOKUP(A2451,'muni data'!A:B,2)</f>
        <v>La Union</v>
      </c>
      <c r="C2451">
        <v>28255.417541503899</v>
      </c>
    </row>
    <row r="2452" spans="1:3">
      <c r="A2452" t="s">
        <v>59</v>
      </c>
      <c r="B2452" t="str">
        <f>VLOOKUP(A2452,'muni data'!A:B,2)</f>
        <v>La Union</v>
      </c>
      <c r="C2452">
        <v>1767.1554565429699</v>
      </c>
    </row>
    <row r="2453" spans="1:3">
      <c r="A2453" t="s">
        <v>59</v>
      </c>
      <c r="B2453" t="str">
        <f>VLOOKUP(A2453,'muni data'!A:B,2)</f>
        <v>La Union</v>
      </c>
      <c r="C2453">
        <v>37079.982727050803</v>
      </c>
    </row>
    <row r="2454" spans="1:3">
      <c r="A2454" t="s">
        <v>59</v>
      </c>
      <c r="B2454" t="str">
        <f>VLOOKUP(A2454,'muni data'!A:B,2)</f>
        <v>La Union</v>
      </c>
      <c r="C2454">
        <v>883.94299316406295</v>
      </c>
    </row>
    <row r="2455" spans="1:3">
      <c r="A2455" t="s">
        <v>59</v>
      </c>
      <c r="B2455" t="str">
        <f>VLOOKUP(A2455,'muni data'!A:B,2)</f>
        <v>La Union</v>
      </c>
      <c r="C2455">
        <v>12362.307006835899</v>
      </c>
    </row>
    <row r="2456" spans="1:3">
      <c r="A2456" t="s">
        <v>59</v>
      </c>
      <c r="B2456" t="str">
        <f>VLOOKUP(A2456,'muni data'!A:B,2)</f>
        <v>La Union</v>
      </c>
      <c r="C2456">
        <v>883.94818115234398</v>
      </c>
    </row>
    <row r="2457" spans="1:3">
      <c r="A2457" t="s">
        <v>59</v>
      </c>
      <c r="B2457" t="str">
        <f>VLOOKUP(A2457,'muni data'!A:B,2)</f>
        <v>La Union</v>
      </c>
      <c r="C2457">
        <v>5299.5243530273401</v>
      </c>
    </row>
    <row r="2458" spans="1:3">
      <c r="A2458" t="s">
        <v>59</v>
      </c>
      <c r="B2458" t="str">
        <f>VLOOKUP(A2458,'muni data'!A:B,2)</f>
        <v>La Union</v>
      </c>
      <c r="C2458">
        <v>4417.1061401367197</v>
      </c>
    </row>
    <row r="2459" spans="1:3">
      <c r="A2459" t="s">
        <v>59</v>
      </c>
      <c r="B2459" t="str">
        <f>VLOOKUP(A2459,'muni data'!A:B,2)</f>
        <v>La Union</v>
      </c>
      <c r="C2459">
        <v>7948.0524291992197</v>
      </c>
    </row>
    <row r="2460" spans="1:3">
      <c r="A2460" t="s">
        <v>59</v>
      </c>
      <c r="B2460" t="str">
        <f>VLOOKUP(A2460,'muni data'!A:B,2)</f>
        <v>La Union</v>
      </c>
      <c r="C2460">
        <v>2650.5264892578102</v>
      </c>
    </row>
    <row r="2461" spans="1:3">
      <c r="A2461" t="s">
        <v>59</v>
      </c>
      <c r="B2461" t="str">
        <f>VLOOKUP(A2461,'muni data'!A:B,2)</f>
        <v>La Union</v>
      </c>
      <c r="C2461">
        <v>18545.862121581999</v>
      </c>
    </row>
    <row r="2462" spans="1:3">
      <c r="A2462" t="s">
        <v>59</v>
      </c>
      <c r="B2462" t="str">
        <f>VLOOKUP(A2462,'muni data'!A:B,2)</f>
        <v>La Union</v>
      </c>
      <c r="C2462">
        <v>1767.1730346679699</v>
      </c>
    </row>
    <row r="2463" spans="1:3">
      <c r="A2463" t="s">
        <v>59</v>
      </c>
      <c r="B2463" t="str">
        <f>VLOOKUP(A2463,'muni data'!A:B,2)</f>
        <v>La Union</v>
      </c>
      <c r="C2463">
        <v>1767.2429809570301</v>
      </c>
    </row>
    <row r="2464" spans="1:3">
      <c r="A2464" t="s">
        <v>59</v>
      </c>
      <c r="B2464" t="str">
        <f>VLOOKUP(A2464,'muni data'!A:B,2)</f>
        <v>La Union</v>
      </c>
      <c r="C2464">
        <v>883.951416015625</v>
      </c>
    </row>
    <row r="2465" spans="1:3">
      <c r="A2465" t="s">
        <v>59</v>
      </c>
      <c r="B2465" t="str">
        <f>VLOOKUP(A2465,'muni data'!A:B,2)</f>
        <v>La Union</v>
      </c>
      <c r="C2465">
        <v>7066.3746948242197</v>
      </c>
    </row>
    <row r="2466" spans="1:3">
      <c r="A2466" t="s">
        <v>59</v>
      </c>
      <c r="B2466" t="str">
        <f>VLOOKUP(A2466,'muni data'!A:B,2)</f>
        <v>La Union</v>
      </c>
      <c r="C2466">
        <v>31783.8913574219</v>
      </c>
    </row>
    <row r="2467" spans="1:3">
      <c r="A2467" t="s">
        <v>59</v>
      </c>
      <c r="B2467" t="str">
        <f>VLOOKUP(A2467,'muni data'!A:B,2)</f>
        <v>La Union</v>
      </c>
      <c r="C2467">
        <v>6182.2689819335901</v>
      </c>
    </row>
    <row r="2468" spans="1:3">
      <c r="A2468" t="s">
        <v>59</v>
      </c>
      <c r="B2468" t="str">
        <f>VLOOKUP(A2468,'muni data'!A:B,2)</f>
        <v>La Union</v>
      </c>
      <c r="C2468">
        <v>883.91314697265602</v>
      </c>
    </row>
    <row r="2469" spans="1:3">
      <c r="A2469" t="s">
        <v>59</v>
      </c>
      <c r="B2469" t="str">
        <f>VLOOKUP(A2469,'muni data'!A:B,2)</f>
        <v>La Union</v>
      </c>
      <c r="C2469">
        <v>883.933349609375</v>
      </c>
    </row>
    <row r="2470" spans="1:3">
      <c r="A2470" t="s">
        <v>59</v>
      </c>
      <c r="B2470" t="str">
        <f>VLOOKUP(A2470,'muni data'!A:B,2)</f>
        <v>La Union</v>
      </c>
      <c r="C2470">
        <v>1767.21875</v>
      </c>
    </row>
    <row r="2471" spans="1:3">
      <c r="A2471" t="s">
        <v>59</v>
      </c>
      <c r="B2471" t="str">
        <f>VLOOKUP(A2471,'muni data'!A:B,2)</f>
        <v>La Union</v>
      </c>
      <c r="C2471">
        <v>883.91735839843795</v>
      </c>
    </row>
    <row r="2472" spans="1:3">
      <c r="A2472" t="s">
        <v>59</v>
      </c>
      <c r="B2472" t="str">
        <f>VLOOKUP(A2472,'muni data'!A:B,2)</f>
        <v>La Union</v>
      </c>
      <c r="C2472">
        <v>1767.17639160156</v>
      </c>
    </row>
    <row r="2473" spans="1:3">
      <c r="A2473" t="s">
        <v>59</v>
      </c>
      <c r="B2473" t="str">
        <f>VLOOKUP(A2473,'muni data'!A:B,2)</f>
        <v>La Union</v>
      </c>
      <c r="C2473">
        <v>1767.1819458007801</v>
      </c>
    </row>
    <row r="2474" spans="1:3">
      <c r="A2474" t="s">
        <v>59</v>
      </c>
      <c r="B2474" t="str">
        <f>VLOOKUP(A2474,'muni data'!A:B,2)</f>
        <v>La Union</v>
      </c>
      <c r="C2474">
        <v>35317.046203613303</v>
      </c>
    </row>
    <row r="2475" spans="1:3">
      <c r="A2475" t="s">
        <v>59</v>
      </c>
      <c r="B2475" t="str">
        <f>VLOOKUP(A2475,'muni data'!A:B,2)</f>
        <v>La Union</v>
      </c>
      <c r="C2475">
        <v>883.93377685546898</v>
      </c>
    </row>
    <row r="2476" spans="1:3">
      <c r="A2476" t="s">
        <v>59</v>
      </c>
      <c r="B2476" t="str">
        <f>VLOOKUP(A2476,'muni data'!A:B,2)</f>
        <v>La Union</v>
      </c>
      <c r="C2476">
        <v>883.934326171875</v>
      </c>
    </row>
    <row r="2477" spans="1:3">
      <c r="A2477" t="s">
        <v>59</v>
      </c>
      <c r="B2477" t="str">
        <f>VLOOKUP(A2477,'muni data'!A:B,2)</f>
        <v>La Union</v>
      </c>
      <c r="C2477">
        <v>883.96221923828102</v>
      </c>
    </row>
    <row r="2478" spans="1:3">
      <c r="A2478" t="s">
        <v>59</v>
      </c>
      <c r="B2478" t="str">
        <f>VLOOKUP(A2478,'muni data'!A:B,2)</f>
        <v>La Union</v>
      </c>
      <c r="C2478">
        <v>883.96276855468795</v>
      </c>
    </row>
    <row r="2479" spans="1:3">
      <c r="A2479" t="s">
        <v>59</v>
      </c>
      <c r="B2479" t="str">
        <f>VLOOKUP(A2479,'muni data'!A:B,2)</f>
        <v>La Union</v>
      </c>
      <c r="C2479">
        <v>27370.526855468801</v>
      </c>
    </row>
    <row r="2480" spans="1:3">
      <c r="A2480" t="s">
        <v>59</v>
      </c>
      <c r="B2480" t="str">
        <f>VLOOKUP(A2480,'muni data'!A:B,2)</f>
        <v>La Union</v>
      </c>
      <c r="C2480">
        <v>883.97930908203102</v>
      </c>
    </row>
    <row r="2481" spans="1:3">
      <c r="A2481" t="s">
        <v>59</v>
      </c>
      <c r="B2481" t="str">
        <f>VLOOKUP(A2481,'muni data'!A:B,2)</f>
        <v>La Union</v>
      </c>
      <c r="C2481">
        <v>1767.3035278320301</v>
      </c>
    </row>
    <row r="2482" spans="1:3">
      <c r="A2482" t="s">
        <v>59</v>
      </c>
      <c r="B2482" t="str">
        <f>VLOOKUP(A2482,'muni data'!A:B,2)</f>
        <v>La Union</v>
      </c>
      <c r="C2482">
        <v>1767.20166015625</v>
      </c>
    </row>
    <row r="2483" spans="1:3">
      <c r="A2483" t="s">
        <v>59</v>
      </c>
      <c r="B2483" t="str">
        <f>VLOOKUP(A2483,'muni data'!A:B,2)</f>
        <v>La Union</v>
      </c>
      <c r="C2483">
        <v>883.92810058593795</v>
      </c>
    </row>
    <row r="2484" spans="1:3">
      <c r="A2484" t="s">
        <v>59</v>
      </c>
      <c r="B2484" t="str">
        <f>VLOOKUP(A2484,'muni data'!A:B,2)</f>
        <v>La Union</v>
      </c>
      <c r="C2484">
        <v>4416.6255493164099</v>
      </c>
    </row>
    <row r="2485" spans="1:3">
      <c r="A2485" t="s">
        <v>59</v>
      </c>
      <c r="B2485" t="str">
        <f>VLOOKUP(A2485,'muni data'!A:B,2)</f>
        <v>La Union</v>
      </c>
      <c r="C2485">
        <v>883.98284912109398</v>
      </c>
    </row>
    <row r="2486" spans="1:3">
      <c r="A2486" t="s">
        <v>59</v>
      </c>
      <c r="B2486" t="str">
        <f>VLOOKUP(A2486,'muni data'!A:B,2)</f>
        <v>La Union</v>
      </c>
      <c r="C2486">
        <v>8832.3469238281305</v>
      </c>
    </row>
    <row r="2487" spans="1:3">
      <c r="A2487" t="s">
        <v>59</v>
      </c>
      <c r="B2487" t="str">
        <f>VLOOKUP(A2487,'muni data'!A:B,2)</f>
        <v>La Union</v>
      </c>
      <c r="C2487">
        <v>1767.31091308594</v>
      </c>
    </row>
    <row r="2488" spans="1:3">
      <c r="A2488" t="s">
        <v>59</v>
      </c>
      <c r="B2488" t="str">
        <f>VLOOKUP(A2488,'muni data'!A:B,2)</f>
        <v>La Union</v>
      </c>
      <c r="C2488">
        <v>883.987060546875</v>
      </c>
    </row>
    <row r="2489" spans="1:3">
      <c r="A2489" t="s">
        <v>59</v>
      </c>
      <c r="B2489" t="str">
        <f>VLOOKUP(A2489,'muni data'!A:B,2)</f>
        <v>La Union</v>
      </c>
      <c r="C2489">
        <v>883.98797607421898</v>
      </c>
    </row>
    <row r="2490" spans="1:3">
      <c r="A2490" t="s">
        <v>59</v>
      </c>
      <c r="B2490" t="str">
        <f>VLOOKUP(A2490,'muni data'!A:B,2)</f>
        <v>La Union</v>
      </c>
      <c r="C2490">
        <v>883.98107910156295</v>
      </c>
    </row>
    <row r="2491" spans="1:3">
      <c r="A2491" t="s">
        <v>59</v>
      </c>
      <c r="B2491" t="str">
        <f>VLOOKUP(A2491,'muni data'!A:B,2)</f>
        <v>La Union</v>
      </c>
      <c r="C2491">
        <v>883.98077392578102</v>
      </c>
    </row>
    <row r="2492" spans="1:3">
      <c r="A2492" t="s">
        <v>59</v>
      </c>
      <c r="B2492" t="str">
        <f>VLOOKUP(A2492,'muni data'!A:B,2)</f>
        <v>La Union</v>
      </c>
      <c r="C2492">
        <v>1767.3153686523401</v>
      </c>
    </row>
    <row r="2493" spans="1:3">
      <c r="A2493" t="s">
        <v>59</v>
      </c>
      <c r="B2493" t="str">
        <f>VLOOKUP(A2493,'muni data'!A:B,2)</f>
        <v>La Union</v>
      </c>
      <c r="C2493">
        <v>883.98846435546898</v>
      </c>
    </row>
    <row r="2494" spans="1:3">
      <c r="A2494" t="s">
        <v>59</v>
      </c>
      <c r="B2494" t="str">
        <f>VLOOKUP(A2494,'muni data'!A:B,2)</f>
        <v>La Union</v>
      </c>
      <c r="C2494">
        <v>1767.2030639648401</v>
      </c>
    </row>
    <row r="2495" spans="1:3">
      <c r="A2495" t="s">
        <v>59</v>
      </c>
      <c r="B2495" t="str">
        <f>VLOOKUP(A2495,'muni data'!A:B,2)</f>
        <v>La Union</v>
      </c>
      <c r="C2495">
        <v>2650.57958984375</v>
      </c>
    </row>
    <row r="2496" spans="1:3">
      <c r="A2496" t="s">
        <v>59</v>
      </c>
      <c r="B2496" t="str">
        <f>VLOOKUP(A2496,'muni data'!A:B,2)</f>
        <v>La Union</v>
      </c>
      <c r="C2496">
        <v>38850.5567016602</v>
      </c>
    </row>
    <row r="2497" spans="1:3">
      <c r="A2497" t="s">
        <v>59</v>
      </c>
      <c r="B2497" t="str">
        <f>VLOOKUP(A2497,'muni data'!A:B,2)</f>
        <v>La Union</v>
      </c>
      <c r="C2497">
        <v>1041087.50085449</v>
      </c>
    </row>
    <row r="2498" spans="1:3">
      <c r="A2498" t="s">
        <v>59</v>
      </c>
      <c r="B2498" t="str">
        <f>VLOOKUP(A2498,'muni data'!A:B,2)</f>
        <v>La Union</v>
      </c>
      <c r="C2498">
        <v>5299.29150390625</v>
      </c>
    </row>
    <row r="2499" spans="1:3">
      <c r="A2499" t="s">
        <v>59</v>
      </c>
      <c r="B2499" t="str">
        <f>VLOOKUP(A2499,'muni data'!A:B,2)</f>
        <v>La Union</v>
      </c>
      <c r="C2499">
        <v>883.96124267578102</v>
      </c>
    </row>
    <row r="2500" spans="1:3">
      <c r="A2500" t="s">
        <v>59</v>
      </c>
      <c r="B2500" t="str">
        <f>VLOOKUP(A2500,'muni data'!A:B,2)</f>
        <v>La Union</v>
      </c>
      <c r="C2500">
        <v>3533.98510742188</v>
      </c>
    </row>
    <row r="2501" spans="1:3">
      <c r="A2501" t="s">
        <v>59</v>
      </c>
      <c r="B2501" t="str">
        <f>VLOOKUP(A2501,'muni data'!A:B,2)</f>
        <v>La Union</v>
      </c>
      <c r="C2501">
        <v>7066.3278808593795</v>
      </c>
    </row>
    <row r="2502" spans="1:3">
      <c r="A2502" t="s">
        <v>59</v>
      </c>
      <c r="B2502" t="str">
        <f>VLOOKUP(A2502,'muni data'!A:B,2)</f>
        <v>La Union</v>
      </c>
      <c r="C2502">
        <v>12363.039855957</v>
      </c>
    </row>
    <row r="2503" spans="1:3">
      <c r="A2503" t="s">
        <v>59</v>
      </c>
      <c r="B2503" t="str">
        <f>VLOOKUP(A2503,'muni data'!A:B,2)</f>
        <v>La Union</v>
      </c>
      <c r="C2503">
        <v>7949.5117797851599</v>
      </c>
    </row>
    <row r="2504" spans="1:3">
      <c r="A2504" t="s">
        <v>59</v>
      </c>
      <c r="B2504" t="str">
        <f>VLOOKUP(A2504,'muni data'!A:B,2)</f>
        <v>La Union</v>
      </c>
      <c r="C2504">
        <v>883.95837402343795</v>
      </c>
    </row>
    <row r="2505" spans="1:3">
      <c r="A2505" t="s">
        <v>59</v>
      </c>
      <c r="B2505" t="str">
        <f>VLOOKUP(A2505,'muni data'!A:B,2)</f>
        <v>La Union</v>
      </c>
      <c r="C2505">
        <v>6183.6616821289099</v>
      </c>
    </row>
    <row r="2506" spans="1:3">
      <c r="A2506" t="s">
        <v>59</v>
      </c>
      <c r="B2506" t="str">
        <f>VLOOKUP(A2506,'muni data'!A:B,2)</f>
        <v>La Union</v>
      </c>
      <c r="C2506">
        <v>883.9658203125</v>
      </c>
    </row>
    <row r="2507" spans="1:3">
      <c r="A2507" t="s">
        <v>59</v>
      </c>
      <c r="B2507" t="str">
        <f>VLOOKUP(A2507,'muni data'!A:B,2)</f>
        <v>La Union</v>
      </c>
      <c r="C2507">
        <v>883.99169921875</v>
      </c>
    </row>
    <row r="2508" spans="1:3">
      <c r="A2508" t="s">
        <v>59</v>
      </c>
      <c r="B2508" t="str">
        <f>VLOOKUP(A2508,'muni data'!A:B,2)</f>
        <v>La Union</v>
      </c>
      <c r="C2508">
        <v>1767.2266235351599</v>
      </c>
    </row>
    <row r="2509" spans="1:3">
      <c r="A2509" t="s">
        <v>59</v>
      </c>
      <c r="B2509" t="str">
        <f>VLOOKUP(A2509,'muni data'!A:B,2)</f>
        <v>La Union</v>
      </c>
      <c r="C2509">
        <v>3533.9612426757799</v>
      </c>
    </row>
    <row r="2510" spans="1:3">
      <c r="A2510" t="s">
        <v>59</v>
      </c>
      <c r="B2510" t="str">
        <f>VLOOKUP(A2510,'muni data'!A:B,2)</f>
        <v>La Union</v>
      </c>
      <c r="C2510">
        <v>883.93347167968795</v>
      </c>
    </row>
    <row r="2511" spans="1:3">
      <c r="A2511" t="s">
        <v>59</v>
      </c>
      <c r="B2511" t="str">
        <f>VLOOKUP(A2511,'muni data'!A:B,2)</f>
        <v>La Union</v>
      </c>
      <c r="C2511">
        <v>9713.5518798828107</v>
      </c>
    </row>
    <row r="2512" spans="1:3">
      <c r="A2512" t="s">
        <v>59</v>
      </c>
      <c r="B2512" t="str">
        <f>VLOOKUP(A2512,'muni data'!A:B,2)</f>
        <v>La Union</v>
      </c>
      <c r="C2512">
        <v>60923.521606445298</v>
      </c>
    </row>
    <row r="2513" spans="1:3">
      <c r="A2513" t="s">
        <v>59</v>
      </c>
      <c r="B2513" t="str">
        <f>VLOOKUP(A2513,'muni data'!A:B,2)</f>
        <v>La Union</v>
      </c>
      <c r="C2513">
        <v>1767.2155151367199</v>
      </c>
    </row>
    <row r="2514" spans="1:3">
      <c r="A2514" t="s">
        <v>59</v>
      </c>
      <c r="B2514" t="str">
        <f>VLOOKUP(A2514,'muni data'!A:B,2)</f>
        <v>La Union</v>
      </c>
      <c r="C2514">
        <v>883.970947265625</v>
      </c>
    </row>
    <row r="2515" spans="1:3">
      <c r="A2515" t="s">
        <v>59</v>
      </c>
      <c r="B2515" t="str">
        <f>VLOOKUP(A2515,'muni data'!A:B,2)</f>
        <v>La Union</v>
      </c>
      <c r="C2515">
        <v>883.97198486328102</v>
      </c>
    </row>
    <row r="2516" spans="1:3">
      <c r="A2516" t="s">
        <v>59</v>
      </c>
      <c r="B2516" t="str">
        <f>VLOOKUP(A2516,'muni data'!A:B,2)</f>
        <v>La Union</v>
      </c>
      <c r="C2516">
        <v>883.99957275390602</v>
      </c>
    </row>
    <row r="2517" spans="1:3">
      <c r="A2517" t="s">
        <v>59</v>
      </c>
      <c r="B2517" t="str">
        <f>VLOOKUP(A2517,'muni data'!A:B,2)</f>
        <v>La Union</v>
      </c>
      <c r="C2517">
        <v>7066.1193847656295</v>
      </c>
    </row>
    <row r="2518" spans="1:3">
      <c r="A2518" t="s">
        <v>59</v>
      </c>
      <c r="B2518" t="str">
        <f>VLOOKUP(A2518,'muni data'!A:B,2)</f>
        <v>La Union</v>
      </c>
      <c r="C2518">
        <v>3533.3232421875</v>
      </c>
    </row>
    <row r="2519" spans="1:3">
      <c r="A2519" t="s">
        <v>59</v>
      </c>
      <c r="B2519" t="str">
        <f>VLOOKUP(A2519,'muni data'!A:B,2)</f>
        <v>La Union</v>
      </c>
      <c r="C2519">
        <v>1767.33435058594</v>
      </c>
    </row>
    <row r="2520" spans="1:3">
      <c r="A2520" t="s">
        <v>59</v>
      </c>
      <c r="B2520" t="str">
        <f>VLOOKUP(A2520,'muni data'!A:B,2)</f>
        <v>La Union</v>
      </c>
      <c r="C2520">
        <v>3534.0288696289099</v>
      </c>
    </row>
    <row r="2521" spans="1:3">
      <c r="A2521" t="s">
        <v>59</v>
      </c>
      <c r="B2521" t="str">
        <f>VLOOKUP(A2521,'muni data'!A:B,2)</f>
        <v>La Union</v>
      </c>
      <c r="C2521">
        <v>9715.4440917968805</v>
      </c>
    </row>
    <row r="2522" spans="1:3">
      <c r="A2522" t="s">
        <v>59</v>
      </c>
      <c r="B2522" t="str">
        <f>VLOOKUP(A2522,'muni data'!A:B,2)</f>
        <v>La Union</v>
      </c>
      <c r="C2522">
        <v>883.94903564453102</v>
      </c>
    </row>
    <row r="2523" spans="1:3">
      <c r="A2523" t="s">
        <v>59</v>
      </c>
      <c r="B2523" t="str">
        <f>VLOOKUP(A2523,'muni data'!A:B,2)</f>
        <v>La Union</v>
      </c>
      <c r="C2523">
        <v>10598.036315918</v>
      </c>
    </row>
    <row r="2524" spans="1:3">
      <c r="A2524" t="s">
        <v>59</v>
      </c>
      <c r="B2524" t="str">
        <f>VLOOKUP(A2524,'muni data'!A:B,2)</f>
        <v>La Union</v>
      </c>
      <c r="C2524">
        <v>884.013916015625</v>
      </c>
    </row>
    <row r="2525" spans="1:3">
      <c r="A2525" t="s">
        <v>59</v>
      </c>
      <c r="B2525" t="str">
        <f>VLOOKUP(A2525,'muni data'!A:B,2)</f>
        <v>La Union</v>
      </c>
      <c r="C2525">
        <v>883.94494628906295</v>
      </c>
    </row>
    <row r="2526" spans="1:3">
      <c r="A2526" t="s">
        <v>59</v>
      </c>
      <c r="B2526" t="str">
        <f>VLOOKUP(A2526,'muni data'!A:B,2)</f>
        <v>La Union</v>
      </c>
      <c r="C2526">
        <v>15898.1145019531</v>
      </c>
    </row>
    <row r="2527" spans="1:3">
      <c r="A2527" t="s">
        <v>59</v>
      </c>
      <c r="B2527" t="str">
        <f>VLOOKUP(A2527,'muni data'!A:B,2)</f>
        <v>La Union</v>
      </c>
      <c r="C2527">
        <v>884.01397705078102</v>
      </c>
    </row>
    <row r="2528" spans="1:3">
      <c r="A2528" t="s">
        <v>59</v>
      </c>
      <c r="B2528" t="str">
        <f>VLOOKUP(A2528,'muni data'!A:B,2)</f>
        <v>La Union</v>
      </c>
      <c r="C2528">
        <v>884.00671386718795</v>
      </c>
    </row>
    <row r="2529" spans="1:3">
      <c r="A2529" t="s">
        <v>59</v>
      </c>
      <c r="B2529" t="str">
        <f>VLOOKUP(A2529,'muni data'!A:B,2)</f>
        <v>La Union</v>
      </c>
      <c r="C2529">
        <v>884.022705078125</v>
      </c>
    </row>
    <row r="2530" spans="1:3">
      <c r="A2530" t="s">
        <v>59</v>
      </c>
      <c r="B2530" t="str">
        <f>VLOOKUP(A2530,'muni data'!A:B,2)</f>
        <v>La Union</v>
      </c>
      <c r="C2530">
        <v>33554.870788574197</v>
      </c>
    </row>
    <row r="2531" spans="1:3">
      <c r="A2531" t="s">
        <v>59</v>
      </c>
      <c r="B2531" t="str">
        <f>VLOOKUP(A2531,'muni data'!A:B,2)</f>
        <v>La Union</v>
      </c>
      <c r="C2531">
        <v>7947.9602661132803</v>
      </c>
    </row>
    <row r="2532" spans="1:3">
      <c r="A2532" t="s">
        <v>59</v>
      </c>
      <c r="B2532" t="str">
        <f>VLOOKUP(A2532,'muni data'!A:B,2)</f>
        <v>La Union</v>
      </c>
      <c r="C2532">
        <v>1767.3236694335901</v>
      </c>
    </row>
    <row r="2533" spans="1:3">
      <c r="A2533" t="s">
        <v>59</v>
      </c>
      <c r="B2533" t="str">
        <f>VLOOKUP(A2533,'muni data'!A:B,2)</f>
        <v>La Union</v>
      </c>
      <c r="C2533">
        <v>12364.092956543</v>
      </c>
    </row>
    <row r="2534" spans="1:3">
      <c r="A2534" t="s">
        <v>59</v>
      </c>
      <c r="B2534" t="str">
        <f>VLOOKUP(A2534,'muni data'!A:B,2)</f>
        <v>La Union</v>
      </c>
      <c r="C2534">
        <v>883.98205566406295</v>
      </c>
    </row>
    <row r="2535" spans="1:3">
      <c r="A2535" t="s">
        <v>59</v>
      </c>
      <c r="B2535" t="str">
        <f>VLOOKUP(A2535,'muni data'!A:B,2)</f>
        <v>La Union</v>
      </c>
      <c r="C2535">
        <v>13246.988952636701</v>
      </c>
    </row>
    <row r="2536" spans="1:3">
      <c r="A2536" t="s">
        <v>59</v>
      </c>
      <c r="B2536" t="str">
        <f>VLOOKUP(A2536,'muni data'!A:B,2)</f>
        <v>La Union</v>
      </c>
      <c r="C2536">
        <v>883.982421875</v>
      </c>
    </row>
    <row r="2537" spans="1:3">
      <c r="A2537" t="s">
        <v>59</v>
      </c>
      <c r="B2537" t="str">
        <f>VLOOKUP(A2537,'muni data'!A:B,2)</f>
        <v>La Union</v>
      </c>
      <c r="C2537">
        <v>168617.226806641</v>
      </c>
    </row>
    <row r="2538" spans="1:3">
      <c r="A2538" t="s">
        <v>59</v>
      </c>
      <c r="B2538" t="str">
        <f>VLOOKUP(A2538,'muni data'!A:B,2)</f>
        <v>La Union</v>
      </c>
      <c r="C2538">
        <v>883.98010253906295</v>
      </c>
    </row>
    <row r="2539" spans="1:3">
      <c r="A2539" t="s">
        <v>59</v>
      </c>
      <c r="B2539" t="str">
        <f>VLOOKUP(A2539,'muni data'!A:B,2)</f>
        <v>La Union</v>
      </c>
      <c r="C2539">
        <v>884.02337646484398</v>
      </c>
    </row>
    <row r="2540" spans="1:3">
      <c r="A2540" t="s">
        <v>59</v>
      </c>
      <c r="B2540" t="str">
        <f>VLOOKUP(A2540,'muni data'!A:B,2)</f>
        <v>La Union</v>
      </c>
      <c r="C2540">
        <v>884.02423095703102</v>
      </c>
    </row>
    <row r="2541" spans="1:3">
      <c r="A2541" t="s">
        <v>59</v>
      </c>
      <c r="B2541" t="str">
        <f>VLOOKUP(A2541,'muni data'!A:B,2)</f>
        <v>La Union</v>
      </c>
      <c r="C2541">
        <v>124477.40423584</v>
      </c>
    </row>
    <row r="2542" spans="1:3">
      <c r="A2542" t="s">
        <v>59</v>
      </c>
      <c r="B2542" t="str">
        <f>VLOOKUP(A2542,'muni data'!A:B,2)</f>
        <v>La Union</v>
      </c>
      <c r="C2542">
        <v>883.96398925781295</v>
      </c>
    </row>
    <row r="2543" spans="1:3">
      <c r="A2543" t="s">
        <v>59</v>
      </c>
      <c r="B2543" t="str">
        <f>VLOOKUP(A2543,'muni data'!A:B,2)</f>
        <v>La Union</v>
      </c>
      <c r="C2543">
        <v>883.98150634765602</v>
      </c>
    </row>
    <row r="2544" spans="1:3">
      <c r="A2544" t="s">
        <v>59</v>
      </c>
      <c r="B2544" t="str">
        <f>VLOOKUP(A2544,'muni data'!A:B,2)</f>
        <v>La Union</v>
      </c>
      <c r="C2544">
        <v>1767.29296875</v>
      </c>
    </row>
    <row r="2545" spans="1:3">
      <c r="A2545" t="s">
        <v>59</v>
      </c>
      <c r="B2545" t="str">
        <f>VLOOKUP(A2545,'muni data'!A:B,2)</f>
        <v>La Union</v>
      </c>
      <c r="C2545">
        <v>883.99981689453102</v>
      </c>
    </row>
    <row r="2546" spans="1:3">
      <c r="A2546" t="s">
        <v>59</v>
      </c>
      <c r="B2546" t="str">
        <f>VLOOKUP(A2546,'muni data'!A:B,2)</f>
        <v>La Union</v>
      </c>
      <c r="C2546">
        <v>884.003173828125</v>
      </c>
    </row>
    <row r="2547" spans="1:3">
      <c r="A2547" t="s">
        <v>59</v>
      </c>
      <c r="B2547" t="str">
        <f>VLOOKUP(A2547,'muni data'!A:B,2)</f>
        <v>La Union</v>
      </c>
      <c r="C2547">
        <v>884.00469970703102</v>
      </c>
    </row>
    <row r="2548" spans="1:3">
      <c r="A2548" t="s">
        <v>59</v>
      </c>
      <c r="B2548" t="str">
        <f>VLOOKUP(A2548,'muni data'!A:B,2)</f>
        <v>La Union</v>
      </c>
      <c r="C2548">
        <v>3533.2999267578102</v>
      </c>
    </row>
    <row r="2549" spans="1:3">
      <c r="A2549" t="s">
        <v>59</v>
      </c>
      <c r="B2549" t="str">
        <f>VLOOKUP(A2549,'muni data'!A:B,2)</f>
        <v>La Union</v>
      </c>
      <c r="C2549">
        <v>5300.4940185546902</v>
      </c>
    </row>
    <row r="2550" spans="1:3">
      <c r="A2550" t="s">
        <v>59</v>
      </c>
      <c r="B2550" t="str">
        <f>VLOOKUP(A2550,'muni data'!A:B,2)</f>
        <v>La Union</v>
      </c>
      <c r="C2550">
        <v>883.96496582031295</v>
      </c>
    </row>
    <row r="2551" spans="1:3">
      <c r="A2551" t="s">
        <v>59</v>
      </c>
      <c r="B2551" t="str">
        <f>VLOOKUP(A2551,'muni data'!A:B,2)</f>
        <v>La Union</v>
      </c>
      <c r="C2551">
        <v>883.97747802734398</v>
      </c>
    </row>
    <row r="2552" spans="1:3">
      <c r="A2552" t="s">
        <v>59</v>
      </c>
      <c r="B2552" t="str">
        <f>VLOOKUP(A2552,'muni data'!A:B,2)</f>
        <v>La Union</v>
      </c>
      <c r="C2552">
        <v>1767.3539428710901</v>
      </c>
    </row>
    <row r="2553" spans="1:3">
      <c r="A2553" t="s">
        <v>59</v>
      </c>
      <c r="B2553" t="str">
        <f>VLOOKUP(A2553,'muni data'!A:B,2)</f>
        <v>La Union</v>
      </c>
      <c r="C2553">
        <v>883.97247314453102</v>
      </c>
    </row>
    <row r="2554" spans="1:3">
      <c r="A2554" t="s">
        <v>59</v>
      </c>
      <c r="B2554" t="str">
        <f>VLOOKUP(A2554,'muni data'!A:B,2)</f>
        <v>La Union</v>
      </c>
      <c r="C2554">
        <v>883.964599609375</v>
      </c>
    </row>
    <row r="2555" spans="1:3">
      <c r="A2555" t="s">
        <v>59</v>
      </c>
      <c r="B2555" t="str">
        <f>VLOOKUP(A2555,'muni data'!A:B,2)</f>
        <v>La Union</v>
      </c>
      <c r="C2555">
        <v>883.96569824218795</v>
      </c>
    </row>
    <row r="2556" spans="1:3">
      <c r="A2556" t="s">
        <v>59</v>
      </c>
      <c r="B2556" t="str">
        <f>VLOOKUP(A2556,'muni data'!A:B,2)</f>
        <v>La Union</v>
      </c>
      <c r="C2556">
        <v>4416.5578613281295</v>
      </c>
    </row>
    <row r="2557" spans="1:3">
      <c r="A2557" t="s">
        <v>59</v>
      </c>
      <c r="B2557" t="str">
        <f>VLOOKUP(A2557,'muni data'!A:B,2)</f>
        <v>La Union</v>
      </c>
      <c r="C2557">
        <v>883.96868896484398</v>
      </c>
    </row>
    <row r="2558" spans="1:3">
      <c r="A2558" t="s">
        <v>59</v>
      </c>
      <c r="B2558" t="str">
        <f>VLOOKUP(A2558,'muni data'!A:B,2)</f>
        <v>La Union</v>
      </c>
      <c r="C2558">
        <v>883.99328613281295</v>
      </c>
    </row>
    <row r="2559" spans="1:3">
      <c r="A2559" t="s">
        <v>59</v>
      </c>
      <c r="B2559" t="str">
        <f>VLOOKUP(A2559,'muni data'!A:B,2)</f>
        <v>La Union</v>
      </c>
      <c r="C2559">
        <v>883.96203613281295</v>
      </c>
    </row>
    <row r="2560" spans="1:3">
      <c r="A2560" t="s">
        <v>59</v>
      </c>
      <c r="B2560" t="str">
        <f>VLOOKUP(A2560,'muni data'!A:B,2)</f>
        <v>La Union</v>
      </c>
      <c r="C2560">
        <v>1767.28442382813</v>
      </c>
    </row>
    <row r="2561" spans="1:3">
      <c r="A2561" t="s">
        <v>59</v>
      </c>
      <c r="B2561" t="str">
        <f>VLOOKUP(A2561,'muni data'!A:B,2)</f>
        <v>La Union</v>
      </c>
      <c r="C2561">
        <v>3533.9174194335901</v>
      </c>
    </row>
    <row r="2562" spans="1:3">
      <c r="A2562" t="s">
        <v>59</v>
      </c>
      <c r="B2562" t="str">
        <f>VLOOKUP(A2562,'muni data'!A:B,2)</f>
        <v>La Union</v>
      </c>
      <c r="C2562">
        <v>883.96246337890602</v>
      </c>
    </row>
    <row r="2563" spans="1:3">
      <c r="A2563" t="s">
        <v>59</v>
      </c>
      <c r="B2563" t="str">
        <f>VLOOKUP(A2563,'muni data'!A:B,2)</f>
        <v>La Union</v>
      </c>
      <c r="C2563">
        <v>7949.20947265625</v>
      </c>
    </row>
    <row r="2564" spans="1:3">
      <c r="A2564" t="s">
        <v>59</v>
      </c>
      <c r="B2564" t="str">
        <f>VLOOKUP(A2564,'muni data'!A:B,2)</f>
        <v>La Union</v>
      </c>
      <c r="C2564">
        <v>1767.3056030273401</v>
      </c>
    </row>
    <row r="2565" spans="1:3">
      <c r="A2565" t="s">
        <v>59</v>
      </c>
      <c r="B2565" t="str">
        <f>VLOOKUP(A2565,'muni data'!A:B,2)</f>
        <v>La Union</v>
      </c>
      <c r="C2565">
        <v>1767.3362426757801</v>
      </c>
    </row>
    <row r="2566" spans="1:3">
      <c r="A2566" t="s">
        <v>59</v>
      </c>
      <c r="B2566" t="str">
        <f>VLOOKUP(A2566,'muni data'!A:B,2)</f>
        <v>La Union</v>
      </c>
      <c r="C2566">
        <v>883.99688720703102</v>
      </c>
    </row>
    <row r="2567" spans="1:3">
      <c r="A2567" t="s">
        <v>59</v>
      </c>
      <c r="B2567" t="str">
        <f>VLOOKUP(A2567,'muni data'!A:B,2)</f>
        <v>La Union</v>
      </c>
      <c r="C2567">
        <v>6182.7575683593795</v>
      </c>
    </row>
    <row r="2568" spans="1:3">
      <c r="A2568" t="s">
        <v>59</v>
      </c>
      <c r="B2568" t="str">
        <f>VLOOKUP(A2568,'muni data'!A:B,2)</f>
        <v>La Union</v>
      </c>
      <c r="C2568">
        <v>883.979248046875</v>
      </c>
    </row>
    <row r="2569" spans="1:3">
      <c r="A2569" t="s">
        <v>59</v>
      </c>
      <c r="B2569" t="str">
        <f>VLOOKUP(A2569,'muni data'!A:B,2)</f>
        <v>La Union</v>
      </c>
      <c r="C2569">
        <v>883.994873046875</v>
      </c>
    </row>
    <row r="2570" spans="1:3">
      <c r="A2570" t="s">
        <v>59</v>
      </c>
      <c r="B2570" t="str">
        <f>VLOOKUP(A2570,'muni data'!A:B,2)</f>
        <v>La Union</v>
      </c>
      <c r="C2570">
        <v>883.982177734375</v>
      </c>
    </row>
    <row r="2571" spans="1:3">
      <c r="A2571" t="s">
        <v>59</v>
      </c>
      <c r="B2571" t="str">
        <f>VLOOKUP(A2571,'muni data'!A:B,2)</f>
        <v>La Union</v>
      </c>
      <c r="C2571">
        <v>883.99176025390602</v>
      </c>
    </row>
    <row r="2572" spans="1:3">
      <c r="A2572" t="s">
        <v>59</v>
      </c>
      <c r="B2572" t="str">
        <f>VLOOKUP(A2572,'muni data'!A:B,2)</f>
        <v>La Union</v>
      </c>
      <c r="C2572">
        <v>883.994873046875</v>
      </c>
    </row>
    <row r="2573" spans="1:3">
      <c r="A2573" t="s">
        <v>59</v>
      </c>
      <c r="B2573" t="str">
        <f>VLOOKUP(A2573,'muni data'!A:B,2)</f>
        <v>La Union</v>
      </c>
      <c r="C2573">
        <v>766.58557128906295</v>
      </c>
    </row>
    <row r="2574" spans="1:3">
      <c r="A2574" t="s">
        <v>59</v>
      </c>
      <c r="B2574" t="str">
        <f>VLOOKUP(A2574,'muni data'!A:B,2)</f>
        <v>La Union</v>
      </c>
      <c r="C2574">
        <v>883.99749755859398</v>
      </c>
    </row>
    <row r="2575" spans="1:3">
      <c r="A2575" t="s">
        <v>59</v>
      </c>
      <c r="B2575" t="str">
        <f>VLOOKUP(A2575,'muni data'!A:B,2)</f>
        <v>La Union</v>
      </c>
      <c r="C2575">
        <v>36201.040161132798</v>
      </c>
    </row>
    <row r="2576" spans="1:3">
      <c r="A2576" t="s">
        <v>59</v>
      </c>
      <c r="B2576" t="str">
        <f>VLOOKUP(A2576,'muni data'!A:B,2)</f>
        <v>La Union</v>
      </c>
      <c r="C2576">
        <v>12363.466003418</v>
      </c>
    </row>
    <row r="2577" spans="1:3">
      <c r="A2577" t="s">
        <v>59</v>
      </c>
      <c r="B2577" t="str">
        <f>VLOOKUP(A2577,'muni data'!A:B,2)</f>
        <v>La Union</v>
      </c>
      <c r="C2577">
        <v>5299.1360473632803</v>
      </c>
    </row>
    <row r="2578" spans="1:3">
      <c r="A2578" t="s">
        <v>59</v>
      </c>
      <c r="B2578" t="str">
        <f>VLOOKUP(A2578,'muni data'!A:B,2)</f>
        <v>La Union</v>
      </c>
      <c r="C2578">
        <v>1767.37536621094</v>
      </c>
    </row>
    <row r="2579" spans="1:3">
      <c r="A2579" t="s">
        <v>59</v>
      </c>
      <c r="B2579" t="str">
        <f>VLOOKUP(A2579,'muni data'!A:B,2)</f>
        <v>La Union</v>
      </c>
      <c r="C2579">
        <v>883.968017578125</v>
      </c>
    </row>
    <row r="2580" spans="1:3">
      <c r="A2580" t="s">
        <v>59</v>
      </c>
      <c r="B2580" t="str">
        <f>VLOOKUP(A2580,'muni data'!A:B,2)</f>
        <v>La Union</v>
      </c>
      <c r="C2580">
        <v>883.97637939453102</v>
      </c>
    </row>
    <row r="2581" spans="1:3">
      <c r="A2581" t="s">
        <v>59</v>
      </c>
      <c r="B2581" t="str">
        <f>VLOOKUP(A2581,'muni data'!A:B,2)</f>
        <v>La Union</v>
      </c>
      <c r="C2581">
        <v>10599.90625</v>
      </c>
    </row>
    <row r="2582" spans="1:3">
      <c r="A2582" t="s">
        <v>59</v>
      </c>
      <c r="B2582" t="str">
        <f>VLOOKUP(A2582,'muni data'!A:B,2)</f>
        <v>La Union</v>
      </c>
      <c r="C2582">
        <v>12077.955383300799</v>
      </c>
    </row>
    <row r="2583" spans="1:3">
      <c r="A2583" t="s">
        <v>59</v>
      </c>
      <c r="B2583" t="str">
        <f>VLOOKUP(A2583,'muni data'!A:B,2)</f>
        <v>La Union</v>
      </c>
      <c r="C2583">
        <v>8833.1658325195294</v>
      </c>
    </row>
    <row r="2584" spans="1:3">
      <c r="A2584" t="s">
        <v>59</v>
      </c>
      <c r="B2584" t="str">
        <f>VLOOKUP(A2584,'muni data'!A:B,2)</f>
        <v>La Union</v>
      </c>
      <c r="C2584">
        <v>883.99713134765602</v>
      </c>
    </row>
    <row r="2585" spans="1:3">
      <c r="A2585" t="s">
        <v>59</v>
      </c>
      <c r="B2585" t="str">
        <f>VLOOKUP(A2585,'muni data'!A:B,2)</f>
        <v>La Union</v>
      </c>
      <c r="C2585">
        <v>883.95886230468795</v>
      </c>
    </row>
    <row r="2586" spans="1:3">
      <c r="A2586" t="s">
        <v>59</v>
      </c>
      <c r="B2586" t="str">
        <f>VLOOKUP(A2586,'muni data'!A:B,2)</f>
        <v>La Union</v>
      </c>
      <c r="C2586">
        <v>8833.1558227539099</v>
      </c>
    </row>
    <row r="2587" spans="1:3">
      <c r="A2587" t="s">
        <v>59</v>
      </c>
      <c r="B2587" t="str">
        <f>VLOOKUP(A2587,'muni data'!A:B,2)</f>
        <v>La Union</v>
      </c>
      <c r="C2587">
        <v>3533.9657592773401</v>
      </c>
    </row>
    <row r="2588" spans="1:3">
      <c r="A2588" t="s">
        <v>59</v>
      </c>
      <c r="B2588" t="str">
        <f>VLOOKUP(A2588,'muni data'!A:B,2)</f>
        <v>La Union</v>
      </c>
      <c r="C2588">
        <v>2650.58837890625</v>
      </c>
    </row>
    <row r="2589" spans="1:3">
      <c r="A2589" t="s">
        <v>59</v>
      </c>
      <c r="B2589" t="str">
        <f>VLOOKUP(A2589,'muni data'!A:B,2)</f>
        <v>La Union</v>
      </c>
      <c r="C2589">
        <v>883.970458984375</v>
      </c>
    </row>
    <row r="2590" spans="1:3">
      <c r="A2590" t="s">
        <v>59</v>
      </c>
      <c r="B2590" t="str">
        <f>VLOOKUP(A2590,'muni data'!A:B,2)</f>
        <v>La Union</v>
      </c>
      <c r="C2590">
        <v>1767.27783203125</v>
      </c>
    </row>
    <row r="2591" spans="1:3">
      <c r="A2591" t="s">
        <v>59</v>
      </c>
      <c r="B2591" t="str">
        <f>VLOOKUP(A2591,'muni data'!A:B,2)</f>
        <v>La Union</v>
      </c>
      <c r="C2591">
        <v>883.98907470703102</v>
      </c>
    </row>
    <row r="2592" spans="1:3">
      <c r="A2592" t="s">
        <v>59</v>
      </c>
      <c r="B2592" t="str">
        <f>VLOOKUP(A2592,'muni data'!A:B,2)</f>
        <v>La Union</v>
      </c>
      <c r="C2592">
        <v>13246.002441406299</v>
      </c>
    </row>
    <row r="2593" spans="1:3">
      <c r="A2593" t="s">
        <v>59</v>
      </c>
      <c r="B2593" t="str">
        <f>VLOOKUP(A2593,'muni data'!A:B,2)</f>
        <v>La Union</v>
      </c>
      <c r="C2593">
        <v>883.97430419921898</v>
      </c>
    </row>
    <row r="2594" spans="1:3">
      <c r="A2594" t="s">
        <v>59</v>
      </c>
      <c r="B2594" t="str">
        <f>VLOOKUP(A2594,'muni data'!A:B,2)</f>
        <v>La Union</v>
      </c>
      <c r="C2594">
        <v>6183.9765014648401</v>
      </c>
    </row>
    <row r="2595" spans="1:3">
      <c r="A2595" t="s">
        <v>59</v>
      </c>
      <c r="B2595" t="str">
        <f>VLOOKUP(A2595,'muni data'!A:B,2)</f>
        <v>La Union</v>
      </c>
      <c r="C2595">
        <v>883.98864746093795</v>
      </c>
    </row>
    <row r="2596" spans="1:3">
      <c r="A2596" t="s">
        <v>59</v>
      </c>
      <c r="B2596" t="str">
        <f>VLOOKUP(A2596,'muni data'!A:B,2)</f>
        <v>La Union</v>
      </c>
      <c r="C2596">
        <v>1767.33142089844</v>
      </c>
    </row>
    <row r="2597" spans="1:3">
      <c r="A2597" t="s">
        <v>59</v>
      </c>
      <c r="B2597" t="str">
        <f>VLOOKUP(A2597,'muni data'!A:B,2)</f>
        <v>La Union</v>
      </c>
      <c r="C2597">
        <v>1767.3341674804699</v>
      </c>
    </row>
    <row r="2598" spans="1:3">
      <c r="A2598" t="s">
        <v>59</v>
      </c>
      <c r="B2598" t="str">
        <f>VLOOKUP(A2598,'muni data'!A:B,2)</f>
        <v>La Union</v>
      </c>
      <c r="C2598">
        <v>1767.3148803710901</v>
      </c>
    </row>
    <row r="2599" spans="1:3">
      <c r="A2599" t="s">
        <v>59</v>
      </c>
      <c r="B2599" t="str">
        <f>VLOOKUP(A2599,'muni data'!A:B,2)</f>
        <v>La Union</v>
      </c>
      <c r="C2599">
        <v>4417.29833984375</v>
      </c>
    </row>
    <row r="2600" spans="1:3">
      <c r="A2600" t="s">
        <v>59</v>
      </c>
      <c r="B2600" t="str">
        <f>VLOOKUP(A2600,'muni data'!A:B,2)</f>
        <v>La Union</v>
      </c>
      <c r="C2600">
        <v>883.985107421875</v>
      </c>
    </row>
    <row r="2601" spans="1:3">
      <c r="A2601" t="s">
        <v>59</v>
      </c>
      <c r="B2601" t="str">
        <f>VLOOKUP(A2601,'muni data'!A:B,2)</f>
        <v>La Union</v>
      </c>
      <c r="C2601">
        <v>2650.6223754882799</v>
      </c>
    </row>
    <row r="2602" spans="1:3">
      <c r="A2602" t="s">
        <v>59</v>
      </c>
      <c r="B2602" t="str">
        <f>VLOOKUP(A2602,'muni data'!A:B,2)</f>
        <v>La Union</v>
      </c>
      <c r="C2602">
        <v>2650.6685180664099</v>
      </c>
    </row>
    <row r="2603" spans="1:3">
      <c r="A2603" t="s">
        <v>59</v>
      </c>
      <c r="B2603" t="str">
        <f>VLOOKUP(A2603,'muni data'!A:B,2)</f>
        <v>La Union</v>
      </c>
      <c r="C2603">
        <v>1767.3501586914099</v>
      </c>
    </row>
    <row r="2604" spans="1:3">
      <c r="A2604" t="s">
        <v>59</v>
      </c>
      <c r="B2604" t="str">
        <f>VLOOKUP(A2604,'muni data'!A:B,2)</f>
        <v>La Union</v>
      </c>
      <c r="C2604">
        <v>5300.0955200195303</v>
      </c>
    </row>
    <row r="2605" spans="1:3">
      <c r="A2605" t="s">
        <v>59</v>
      </c>
      <c r="B2605" t="str">
        <f>VLOOKUP(A2605,'muni data'!A:B,2)</f>
        <v>La Union</v>
      </c>
      <c r="C2605">
        <v>883.99786376953102</v>
      </c>
    </row>
    <row r="2606" spans="1:3">
      <c r="A2606" t="s">
        <v>59</v>
      </c>
      <c r="B2606" t="str">
        <f>VLOOKUP(A2606,'muni data'!A:B,2)</f>
        <v>La Union</v>
      </c>
      <c r="C2606">
        <v>884.00341796875</v>
      </c>
    </row>
    <row r="2607" spans="1:3">
      <c r="A2607" t="s">
        <v>59</v>
      </c>
      <c r="B2607" t="str">
        <f>VLOOKUP(A2607,'muni data'!A:B,2)</f>
        <v>La Union</v>
      </c>
      <c r="C2607">
        <v>883.98150634765602</v>
      </c>
    </row>
    <row r="2608" spans="1:3">
      <c r="A2608" t="s">
        <v>59</v>
      </c>
      <c r="B2608" t="str">
        <f>VLOOKUP(A2608,'muni data'!A:B,2)</f>
        <v>La Union</v>
      </c>
      <c r="C2608">
        <v>884.00860595703102</v>
      </c>
    </row>
    <row r="2609" spans="1:3">
      <c r="A2609" t="s">
        <v>59</v>
      </c>
      <c r="B2609" t="str">
        <f>VLOOKUP(A2609,'muni data'!A:B,2)</f>
        <v>La Union</v>
      </c>
      <c r="C2609">
        <v>98448.187316894502</v>
      </c>
    </row>
    <row r="2610" spans="1:3">
      <c r="A2610" t="s">
        <v>59</v>
      </c>
      <c r="B2610" t="str">
        <f>VLOOKUP(A2610,'muni data'!A:B,2)</f>
        <v>La Union</v>
      </c>
      <c r="C2610">
        <v>549.10900878906295</v>
      </c>
    </row>
    <row r="2611" spans="1:3">
      <c r="A2611" t="s">
        <v>59</v>
      </c>
      <c r="B2611" t="str">
        <f>VLOOKUP(A2611,'muni data'!A:B,2)</f>
        <v>La Union</v>
      </c>
      <c r="C2611">
        <v>883.98229980468795</v>
      </c>
    </row>
    <row r="2612" spans="1:3">
      <c r="A2612" t="s">
        <v>59</v>
      </c>
      <c r="B2612" t="str">
        <f>VLOOKUP(A2612,'muni data'!A:B,2)</f>
        <v>La Union</v>
      </c>
      <c r="C2612">
        <v>883.95306396484398</v>
      </c>
    </row>
    <row r="2613" spans="1:3">
      <c r="A2613" t="s">
        <v>59</v>
      </c>
      <c r="B2613" t="str">
        <f>VLOOKUP(A2613,'muni data'!A:B,2)</f>
        <v>La Union</v>
      </c>
      <c r="C2613">
        <v>1767.2536010742199</v>
      </c>
    </row>
    <row r="2614" spans="1:3">
      <c r="A2614" t="s">
        <v>59</v>
      </c>
      <c r="B2614" t="str">
        <f>VLOOKUP(A2614,'muni data'!A:B,2)</f>
        <v>La Union</v>
      </c>
      <c r="C2614">
        <v>883.95538330078102</v>
      </c>
    </row>
    <row r="2615" spans="1:3">
      <c r="A2615" t="s">
        <v>59</v>
      </c>
      <c r="B2615" t="str">
        <f>VLOOKUP(A2615,'muni data'!A:B,2)</f>
        <v>La Union</v>
      </c>
      <c r="C2615">
        <v>883.97033691406295</v>
      </c>
    </row>
    <row r="2616" spans="1:3">
      <c r="A2616" t="s">
        <v>59</v>
      </c>
      <c r="B2616" t="str">
        <f>VLOOKUP(A2616,'muni data'!A:B,2)</f>
        <v>La Union</v>
      </c>
      <c r="C2616">
        <v>11.7228393554688</v>
      </c>
    </row>
    <row r="2617" spans="1:3">
      <c r="A2617" t="s">
        <v>59</v>
      </c>
      <c r="B2617" t="str">
        <f>VLOOKUP(A2617,'muni data'!A:B,2)</f>
        <v>La Union</v>
      </c>
      <c r="C2617">
        <v>883.9541015625</v>
      </c>
    </row>
    <row r="2618" spans="1:3">
      <c r="A2618" t="s">
        <v>59</v>
      </c>
      <c r="B2618" t="str">
        <f>VLOOKUP(A2618,'muni data'!A:B,2)</f>
        <v>La Union</v>
      </c>
      <c r="C2618">
        <v>1767.28918457031</v>
      </c>
    </row>
    <row r="2619" spans="1:3">
      <c r="A2619" t="s">
        <v>59</v>
      </c>
      <c r="B2619" t="str">
        <f>VLOOKUP(A2619,'muni data'!A:B,2)</f>
        <v>La Union</v>
      </c>
      <c r="C2619">
        <v>7065.79736328125</v>
      </c>
    </row>
    <row r="2620" spans="1:3">
      <c r="A2620" t="s">
        <v>59</v>
      </c>
      <c r="B2620" t="str">
        <f>VLOOKUP(A2620,'muni data'!A:B,2)</f>
        <v>La Union</v>
      </c>
      <c r="C2620">
        <v>883.97650146484398</v>
      </c>
    </row>
    <row r="2621" spans="1:3">
      <c r="A2621" t="s">
        <v>59</v>
      </c>
      <c r="B2621" t="str">
        <f>VLOOKUP(A2621,'muni data'!A:B,2)</f>
        <v>La Union</v>
      </c>
      <c r="C2621">
        <v>883.96453857421898</v>
      </c>
    </row>
    <row r="2622" spans="1:3">
      <c r="A2622" t="s">
        <v>59</v>
      </c>
      <c r="B2622" t="str">
        <f>VLOOKUP(A2622,'muni data'!A:B,2)</f>
        <v>La Union</v>
      </c>
      <c r="C2622">
        <v>883.975341796875</v>
      </c>
    </row>
    <row r="2623" spans="1:3">
      <c r="A2623" t="s">
        <v>59</v>
      </c>
      <c r="B2623" t="str">
        <f>VLOOKUP(A2623,'muni data'!A:B,2)</f>
        <v>La Union</v>
      </c>
      <c r="C2623">
        <v>5299.8738403320303</v>
      </c>
    </row>
    <row r="2624" spans="1:3">
      <c r="A2624" t="s">
        <v>59</v>
      </c>
      <c r="B2624" t="str">
        <f>VLOOKUP(A2624,'muni data'!A:B,2)</f>
        <v>La Union</v>
      </c>
      <c r="C2624">
        <v>1767.2771606445301</v>
      </c>
    </row>
    <row r="2625" spans="1:3">
      <c r="A2625" t="s">
        <v>59</v>
      </c>
      <c r="B2625" t="str">
        <f>VLOOKUP(A2625,'muni data'!A:B,2)</f>
        <v>La Union</v>
      </c>
      <c r="C2625">
        <v>139689.91162109401</v>
      </c>
    </row>
    <row r="2626" spans="1:3">
      <c r="A2626" t="s">
        <v>59</v>
      </c>
      <c r="B2626" t="str">
        <f>VLOOKUP(A2626,'muni data'!A:B,2)</f>
        <v>La Union</v>
      </c>
      <c r="C2626">
        <v>29601688.0820923</v>
      </c>
    </row>
    <row r="2627" spans="1:3">
      <c r="A2627" t="s">
        <v>39</v>
      </c>
      <c r="B2627" t="str">
        <f>VLOOKUP(A2627,'muni data'!A:B,2)</f>
        <v>Montes de Oca</v>
      </c>
      <c r="C2627">
        <v>173.50921630859401</v>
      </c>
    </row>
    <row r="2628" spans="1:3">
      <c r="A2628" t="s">
        <v>39</v>
      </c>
      <c r="B2628" t="str">
        <f>VLOOKUP(A2628,'muni data'!A:B,2)</f>
        <v>Montes de Oca</v>
      </c>
      <c r="C2628">
        <v>17494.1455078125</v>
      </c>
    </row>
    <row r="2629" spans="1:3">
      <c r="A2629" t="s">
        <v>39</v>
      </c>
      <c r="B2629" t="str">
        <f>VLOOKUP(A2629,'muni data'!A:B,2)</f>
        <v>Montes de Oca</v>
      </c>
      <c r="C2629">
        <v>34428.432006835901</v>
      </c>
    </row>
    <row r="2630" spans="1:3">
      <c r="A2630" t="s">
        <v>39</v>
      </c>
      <c r="B2630" t="str">
        <f>VLOOKUP(A2630,'muni data'!A:B,2)</f>
        <v>Montes de Oca</v>
      </c>
      <c r="C2630">
        <v>883.794921875</v>
      </c>
    </row>
    <row r="2631" spans="1:3">
      <c r="A2631" t="s">
        <v>39</v>
      </c>
      <c r="B2631" t="str">
        <f>VLOOKUP(A2631,'muni data'!A:B,2)</f>
        <v>Montes de Oca</v>
      </c>
      <c r="C2631">
        <v>125235.5859375</v>
      </c>
    </row>
    <row r="2632" spans="1:3">
      <c r="A2632" t="s">
        <v>39</v>
      </c>
      <c r="B2632" t="str">
        <f>VLOOKUP(A2632,'muni data'!A:B,2)</f>
        <v>Montes de Oca</v>
      </c>
      <c r="C2632">
        <v>1766.9218139648401</v>
      </c>
    </row>
    <row r="2633" spans="1:3">
      <c r="A2633" t="s">
        <v>39</v>
      </c>
      <c r="B2633" t="str">
        <f>VLOOKUP(A2633,'muni data'!A:B,2)</f>
        <v>Montes de Oca</v>
      </c>
      <c r="C2633">
        <v>883.80084228515602</v>
      </c>
    </row>
    <row r="2634" spans="1:3">
      <c r="A2634" t="s">
        <v>39</v>
      </c>
      <c r="B2634" t="str">
        <f>VLOOKUP(A2634,'muni data'!A:B,2)</f>
        <v>Montes de Oca</v>
      </c>
      <c r="C2634">
        <v>883.789794921875</v>
      </c>
    </row>
    <row r="2635" spans="1:3">
      <c r="A2635" t="s">
        <v>39</v>
      </c>
      <c r="B2635" t="str">
        <f>VLOOKUP(A2635,'muni data'!A:B,2)</f>
        <v>Montes de Oca</v>
      </c>
      <c r="C2635">
        <v>7065.1986694335901</v>
      </c>
    </row>
    <row r="2636" spans="1:3">
      <c r="A2636" t="s">
        <v>39</v>
      </c>
      <c r="B2636" t="str">
        <f>VLOOKUP(A2636,'muni data'!A:B,2)</f>
        <v>Montes de Oca</v>
      </c>
      <c r="C2636">
        <v>883.80303955078102</v>
      </c>
    </row>
    <row r="2637" spans="1:3">
      <c r="A2637" t="s">
        <v>39</v>
      </c>
      <c r="B2637" t="str">
        <f>VLOOKUP(A2637,'muni data'!A:B,2)</f>
        <v>Montes de Oca</v>
      </c>
      <c r="C2637">
        <v>3533.2747802734398</v>
      </c>
    </row>
    <row r="2638" spans="1:3">
      <c r="A2638" t="s">
        <v>39</v>
      </c>
      <c r="B2638" t="str">
        <f>VLOOKUP(A2638,'muni data'!A:B,2)</f>
        <v>Montes de Oca</v>
      </c>
      <c r="C2638">
        <v>3532.6622924804701</v>
      </c>
    </row>
    <row r="2639" spans="1:3">
      <c r="A2639" t="s">
        <v>39</v>
      </c>
      <c r="B2639" t="str">
        <f>VLOOKUP(A2639,'muni data'!A:B,2)</f>
        <v>Montes de Oca</v>
      </c>
      <c r="C2639">
        <v>883.79919433593795</v>
      </c>
    </row>
    <row r="2640" spans="1:3">
      <c r="A2640" t="s">
        <v>39</v>
      </c>
      <c r="B2640" t="str">
        <f>VLOOKUP(A2640,'muni data'!A:B,2)</f>
        <v>Montes de Oca</v>
      </c>
      <c r="C2640">
        <v>883.809326171875</v>
      </c>
    </row>
    <row r="2641" spans="1:3">
      <c r="A2641" t="s">
        <v>39</v>
      </c>
      <c r="B2641" t="str">
        <f>VLOOKUP(A2641,'muni data'!A:B,2)</f>
        <v>Montes de Oca</v>
      </c>
      <c r="C2641">
        <v>725.13830566406295</v>
      </c>
    </row>
    <row r="2642" spans="1:3">
      <c r="A2642" t="s">
        <v>39</v>
      </c>
      <c r="B2642" t="str">
        <f>VLOOKUP(A2642,'muni data'!A:B,2)</f>
        <v>Montes de Oca</v>
      </c>
      <c r="C2642">
        <v>5298.2557983398401</v>
      </c>
    </row>
    <row r="2643" spans="1:3">
      <c r="A2643" t="s">
        <v>39</v>
      </c>
      <c r="B2643" t="str">
        <f>VLOOKUP(A2643,'muni data'!A:B,2)</f>
        <v>Montes de Oca</v>
      </c>
      <c r="C2643">
        <v>1766.9826049804699</v>
      </c>
    </row>
    <row r="2644" spans="1:3">
      <c r="A2644" t="s">
        <v>39</v>
      </c>
      <c r="B2644" t="str">
        <f>VLOOKUP(A2644,'muni data'!A:B,2)</f>
        <v>Montes de Oca</v>
      </c>
      <c r="C2644">
        <v>10595.963562011701</v>
      </c>
    </row>
    <row r="2645" spans="1:3">
      <c r="A2645" t="s">
        <v>39</v>
      </c>
      <c r="B2645" t="str">
        <f>VLOOKUP(A2645,'muni data'!A:B,2)</f>
        <v>Montes de Oca</v>
      </c>
      <c r="C2645">
        <v>883.86859130859398</v>
      </c>
    </row>
    <row r="2646" spans="1:3">
      <c r="A2646" t="s">
        <v>39</v>
      </c>
      <c r="B2646" t="str">
        <f>VLOOKUP(A2646,'muni data'!A:B,2)</f>
        <v>Montes de Oca</v>
      </c>
      <c r="C2646">
        <v>883.81439208984398</v>
      </c>
    </row>
    <row r="2647" spans="1:3">
      <c r="A2647" t="s">
        <v>39</v>
      </c>
      <c r="B2647" t="str">
        <f>VLOOKUP(A2647,'muni data'!A:B,2)</f>
        <v>Montes de Oca</v>
      </c>
      <c r="C2647">
        <v>1766.9337768554699</v>
      </c>
    </row>
    <row r="2648" spans="1:3">
      <c r="A2648" t="s">
        <v>39</v>
      </c>
      <c r="B2648" t="str">
        <f>VLOOKUP(A2648,'muni data'!A:B,2)</f>
        <v>Montes de Oca</v>
      </c>
      <c r="C2648">
        <v>1767.00048828125</v>
      </c>
    </row>
    <row r="2649" spans="1:3">
      <c r="A2649" t="s">
        <v>39</v>
      </c>
      <c r="B2649" t="str">
        <f>VLOOKUP(A2649,'muni data'!A:B,2)</f>
        <v>Montes de Oca</v>
      </c>
      <c r="C2649">
        <v>338165.94604492199</v>
      </c>
    </row>
    <row r="2650" spans="1:3">
      <c r="A2650" t="s">
        <v>39</v>
      </c>
      <c r="B2650" t="str">
        <f>VLOOKUP(A2650,'muni data'!A:B,2)</f>
        <v>Montes de Oca</v>
      </c>
      <c r="C2650">
        <v>883.829345703125</v>
      </c>
    </row>
    <row r="2651" spans="1:3">
      <c r="A2651" t="s">
        <v>39</v>
      </c>
      <c r="B2651" t="str">
        <f>VLOOKUP(A2651,'muni data'!A:B,2)</f>
        <v>Montes de Oca</v>
      </c>
      <c r="C2651">
        <v>15010.148071289101</v>
      </c>
    </row>
    <row r="2652" spans="1:3">
      <c r="A2652" t="s">
        <v>39</v>
      </c>
      <c r="B2652" t="str">
        <f>VLOOKUP(A2652,'muni data'!A:B,2)</f>
        <v>Montes de Oca</v>
      </c>
      <c r="C2652">
        <v>883.844970703125</v>
      </c>
    </row>
    <row r="2653" spans="1:3">
      <c r="A2653" t="s">
        <v>39</v>
      </c>
      <c r="B2653" t="str">
        <f>VLOOKUP(A2653,'muni data'!A:B,2)</f>
        <v>Montes de Oca</v>
      </c>
      <c r="C2653">
        <v>14935.286804199201</v>
      </c>
    </row>
    <row r="2654" spans="1:3">
      <c r="A2654" t="s">
        <v>39</v>
      </c>
      <c r="B2654" t="str">
        <f>VLOOKUP(A2654,'muni data'!A:B,2)</f>
        <v>Montes de Oca</v>
      </c>
      <c r="C2654">
        <v>1720.0932006835901</v>
      </c>
    </row>
    <row r="2655" spans="1:3">
      <c r="A2655" t="s">
        <v>39</v>
      </c>
      <c r="B2655" t="str">
        <f>VLOOKUP(A2655,'muni data'!A:B,2)</f>
        <v>Montes de Oca</v>
      </c>
      <c r="C2655">
        <v>30898.6496582031</v>
      </c>
    </row>
    <row r="2656" spans="1:3">
      <c r="A2656" t="s">
        <v>39</v>
      </c>
      <c r="B2656" t="str">
        <f>VLOOKUP(A2656,'muni data'!A:B,2)</f>
        <v>Montes de Oca</v>
      </c>
      <c r="C2656">
        <v>1767.0891723632801</v>
      </c>
    </row>
    <row r="2657" spans="1:3">
      <c r="A2657" t="s">
        <v>39</v>
      </c>
      <c r="B2657" t="str">
        <f>VLOOKUP(A2657,'muni data'!A:B,2)</f>
        <v>Montes de Oca</v>
      </c>
      <c r="C2657">
        <v>4415.7844238281295</v>
      </c>
    </row>
    <row r="2658" spans="1:3">
      <c r="A2658" t="s">
        <v>39</v>
      </c>
      <c r="B2658" t="str">
        <f>VLOOKUP(A2658,'muni data'!A:B,2)</f>
        <v>Montes de Oca</v>
      </c>
      <c r="C2658">
        <v>1766.9916381835901</v>
      </c>
    </row>
    <row r="2659" spans="1:3">
      <c r="A2659" t="s">
        <v>39</v>
      </c>
      <c r="B2659" t="str">
        <f>VLOOKUP(A2659,'muni data'!A:B,2)</f>
        <v>Montes de Oca</v>
      </c>
      <c r="C2659">
        <v>3532.7089233398401</v>
      </c>
    </row>
    <row r="2660" spans="1:3">
      <c r="A2660" t="s">
        <v>39</v>
      </c>
      <c r="B2660" t="str">
        <f>VLOOKUP(A2660,'muni data'!A:B,2)</f>
        <v>Montes de Oca</v>
      </c>
      <c r="C2660">
        <v>4415.9558715820303</v>
      </c>
    </row>
    <row r="2661" spans="1:3">
      <c r="A2661" t="s">
        <v>39</v>
      </c>
      <c r="B2661" t="str">
        <f>VLOOKUP(A2661,'muni data'!A:B,2)</f>
        <v>Montes de Oca</v>
      </c>
      <c r="C2661">
        <v>6.7138671875E-4</v>
      </c>
    </row>
    <row r="2662" spans="1:3">
      <c r="A2662" t="s">
        <v>39</v>
      </c>
      <c r="B2662" t="str">
        <f>VLOOKUP(A2662,'muni data'!A:B,2)</f>
        <v>Montes de Oca</v>
      </c>
      <c r="C2662">
        <v>883.78363037109398</v>
      </c>
    </row>
    <row r="2663" spans="1:3">
      <c r="A2663" t="s">
        <v>39</v>
      </c>
      <c r="B2663" t="str">
        <f>VLOOKUP(A2663,'muni data'!A:B,2)</f>
        <v>Montes de Oca</v>
      </c>
      <c r="C2663">
        <v>883.80383300781295</v>
      </c>
    </row>
    <row r="2664" spans="1:3">
      <c r="A2664" t="s">
        <v>39</v>
      </c>
      <c r="B2664" t="str">
        <f>VLOOKUP(A2664,'muni data'!A:B,2)</f>
        <v>Montes de Oca</v>
      </c>
      <c r="C2664">
        <v>883.83282470703102</v>
      </c>
    </row>
    <row r="2665" spans="1:3">
      <c r="A2665" t="s">
        <v>39</v>
      </c>
      <c r="B2665" t="str">
        <f>VLOOKUP(A2665,'muni data'!A:B,2)</f>
        <v>Montes de Oca</v>
      </c>
      <c r="C2665">
        <v>7946.4298706054697</v>
      </c>
    </row>
    <row r="2666" spans="1:3">
      <c r="A2666" t="s">
        <v>39</v>
      </c>
      <c r="B2666" t="str">
        <f>VLOOKUP(A2666,'muni data'!A:B,2)</f>
        <v>Montes de Oca</v>
      </c>
      <c r="C2666">
        <v>8829.7318115234393</v>
      </c>
    </row>
    <row r="2667" spans="1:3">
      <c r="A2667" t="s">
        <v>39</v>
      </c>
      <c r="B2667" t="str">
        <f>VLOOKUP(A2667,'muni data'!A:B,2)</f>
        <v>Montes de Oca</v>
      </c>
      <c r="C2667">
        <v>6431.0162353515598</v>
      </c>
    </row>
    <row r="2668" spans="1:3">
      <c r="A2668" t="s">
        <v>39</v>
      </c>
      <c r="B2668" t="str">
        <f>VLOOKUP(A2668,'muni data'!A:B,2)</f>
        <v>Montes de Oca</v>
      </c>
      <c r="C2668">
        <v>217.67291259765599</v>
      </c>
    </row>
    <row r="2669" spans="1:3">
      <c r="A2669" t="s">
        <v>39</v>
      </c>
      <c r="B2669" t="str">
        <f>VLOOKUP(A2669,'muni data'!A:B,2)</f>
        <v>Montes de Oca</v>
      </c>
      <c r="C2669">
        <v>1767.01391601563</v>
      </c>
    </row>
    <row r="2670" spans="1:3">
      <c r="A2670" t="s">
        <v>39</v>
      </c>
      <c r="B2670" t="str">
        <f>VLOOKUP(A2670,'muni data'!A:B,2)</f>
        <v>Montes de Oca</v>
      </c>
      <c r="C2670">
        <v>883.78942871093795</v>
      </c>
    </row>
    <row r="2671" spans="1:3">
      <c r="A2671" t="s">
        <v>39</v>
      </c>
      <c r="B2671" t="str">
        <f>VLOOKUP(A2671,'muni data'!A:B,2)</f>
        <v>Montes de Oca</v>
      </c>
      <c r="C2671">
        <v>5298.9372558593795</v>
      </c>
    </row>
    <row r="2672" spans="1:3">
      <c r="A2672" t="s">
        <v>39</v>
      </c>
      <c r="B2672" t="str">
        <f>VLOOKUP(A2672,'muni data'!A:B,2)</f>
        <v>Montes de Oca</v>
      </c>
      <c r="C2672">
        <v>13244.1102294922</v>
      </c>
    </row>
    <row r="2673" spans="1:3">
      <c r="A2673" t="s">
        <v>39</v>
      </c>
      <c r="B2673" t="str">
        <f>VLOOKUP(A2673,'muni data'!A:B,2)</f>
        <v>Montes de Oca</v>
      </c>
      <c r="C2673">
        <v>883.85516357421898</v>
      </c>
    </row>
    <row r="2674" spans="1:3">
      <c r="A2674" t="s">
        <v>39</v>
      </c>
      <c r="B2674" t="str">
        <f>VLOOKUP(A2674,'muni data'!A:B,2)</f>
        <v>Montes de Oca</v>
      </c>
      <c r="C2674">
        <v>706.03363037109398</v>
      </c>
    </row>
    <row r="2675" spans="1:3">
      <c r="A2675" t="s">
        <v>39</v>
      </c>
      <c r="B2675" t="str">
        <f>VLOOKUP(A2675,'muni data'!A:B,2)</f>
        <v>Montes de Oca</v>
      </c>
      <c r="C2675">
        <v>19424.196472168001</v>
      </c>
    </row>
    <row r="2676" spans="1:3">
      <c r="A2676" t="s">
        <v>39</v>
      </c>
      <c r="B2676" t="str">
        <f>VLOOKUP(A2676,'muni data'!A:B,2)</f>
        <v>Montes de Oca</v>
      </c>
      <c r="C2676">
        <v>2650.2613525390602</v>
      </c>
    </row>
    <row r="2677" spans="1:3">
      <c r="A2677" t="s">
        <v>39</v>
      </c>
      <c r="B2677" t="str">
        <f>VLOOKUP(A2677,'muni data'!A:B,2)</f>
        <v>Montes de Oca</v>
      </c>
      <c r="C2677">
        <v>883.78826904296898</v>
      </c>
    </row>
    <row r="2678" spans="1:3">
      <c r="A2678" t="s">
        <v>39</v>
      </c>
      <c r="B2678" t="str">
        <f>VLOOKUP(A2678,'muni data'!A:B,2)</f>
        <v>Montes de Oca</v>
      </c>
      <c r="C2678">
        <v>12361.215332031299</v>
      </c>
    </row>
    <row r="2679" spans="1:3">
      <c r="A2679" t="s">
        <v>39</v>
      </c>
      <c r="B2679" t="str">
        <f>VLOOKUP(A2679,'muni data'!A:B,2)</f>
        <v>Montes de Oca</v>
      </c>
      <c r="C2679">
        <v>511.665283203125</v>
      </c>
    </row>
    <row r="2680" spans="1:3">
      <c r="A2680" t="s">
        <v>39</v>
      </c>
      <c r="B2680" t="str">
        <f>VLOOKUP(A2680,'muni data'!A:B,2)</f>
        <v>Montes de Oca</v>
      </c>
      <c r="C2680">
        <v>2650.0404663085901</v>
      </c>
    </row>
    <row r="2681" spans="1:3">
      <c r="A2681" t="s">
        <v>39</v>
      </c>
      <c r="B2681" t="str">
        <f>VLOOKUP(A2681,'muni data'!A:B,2)</f>
        <v>Montes de Oca</v>
      </c>
      <c r="C2681">
        <v>1767.03637695313</v>
      </c>
    </row>
    <row r="2682" spans="1:3">
      <c r="A2682" t="s">
        <v>39</v>
      </c>
      <c r="B2682" t="str">
        <f>VLOOKUP(A2682,'muni data'!A:B,2)</f>
        <v>Montes de Oca</v>
      </c>
      <c r="C2682">
        <v>883.8603515625</v>
      </c>
    </row>
    <row r="2683" spans="1:3">
      <c r="A2683" t="s">
        <v>39</v>
      </c>
      <c r="B2683" t="str">
        <f>VLOOKUP(A2683,'muni data'!A:B,2)</f>
        <v>Montes de Oca</v>
      </c>
      <c r="C2683">
        <v>3532.8265991210901</v>
      </c>
    </row>
    <row r="2684" spans="1:3">
      <c r="A2684" t="s">
        <v>39</v>
      </c>
      <c r="B2684" t="str">
        <f>VLOOKUP(A2684,'muni data'!A:B,2)</f>
        <v>Montes de Oca</v>
      </c>
      <c r="C2684">
        <v>1766.91857910156</v>
      </c>
    </row>
    <row r="2685" spans="1:3">
      <c r="A2685" t="s">
        <v>39</v>
      </c>
      <c r="B2685" t="str">
        <f>VLOOKUP(A2685,'muni data'!A:B,2)</f>
        <v>Montes de Oca</v>
      </c>
      <c r="C2685">
        <v>883.792236328125</v>
      </c>
    </row>
    <row r="2686" spans="1:3">
      <c r="A2686" t="s">
        <v>39</v>
      </c>
      <c r="B2686" t="str">
        <f>VLOOKUP(A2686,'muni data'!A:B,2)</f>
        <v>Montes de Oca</v>
      </c>
      <c r="C2686">
        <v>883.86389160156295</v>
      </c>
    </row>
    <row r="2687" spans="1:3">
      <c r="A2687" t="s">
        <v>39</v>
      </c>
      <c r="B2687" t="str">
        <f>VLOOKUP(A2687,'muni data'!A:B,2)</f>
        <v>Montes de Oca</v>
      </c>
      <c r="C2687">
        <v>1766.9501953125</v>
      </c>
    </row>
    <row r="2688" spans="1:3">
      <c r="A2688" t="s">
        <v>39</v>
      </c>
      <c r="B2688" t="str">
        <f>VLOOKUP(A2688,'muni data'!A:B,2)</f>
        <v>Montes de Oca</v>
      </c>
      <c r="C2688">
        <v>1767.01416015625</v>
      </c>
    </row>
    <row r="2689" spans="1:3">
      <c r="A2689" t="s">
        <v>39</v>
      </c>
      <c r="B2689" t="str">
        <f>VLOOKUP(A2689,'muni data'!A:B,2)</f>
        <v>Montes de Oca</v>
      </c>
      <c r="C2689">
        <v>13243.714538574201</v>
      </c>
    </row>
    <row r="2690" spans="1:3">
      <c r="A2690" t="s">
        <v>39</v>
      </c>
      <c r="B2690" t="str">
        <f>VLOOKUP(A2690,'muni data'!A:B,2)</f>
        <v>Montes de Oca</v>
      </c>
      <c r="C2690">
        <v>1766.92590332031</v>
      </c>
    </row>
    <row r="2691" spans="1:3">
      <c r="A2691" t="s">
        <v>39</v>
      </c>
      <c r="B2691" t="str">
        <f>VLOOKUP(A2691,'muni data'!A:B,2)</f>
        <v>Montes de Oca</v>
      </c>
      <c r="C2691">
        <v>5298.830078125</v>
      </c>
    </row>
    <row r="2692" spans="1:3">
      <c r="A2692" t="s">
        <v>39</v>
      </c>
      <c r="B2692" t="str">
        <f>VLOOKUP(A2692,'muni data'!A:B,2)</f>
        <v>Montes de Oca</v>
      </c>
      <c r="C2692">
        <v>1766.97277832031</v>
      </c>
    </row>
    <row r="2693" spans="1:3">
      <c r="A2693" t="s">
        <v>39</v>
      </c>
      <c r="B2693" t="str">
        <f>VLOOKUP(A2693,'muni data'!A:B,2)</f>
        <v>Montes de Oca</v>
      </c>
      <c r="C2693">
        <v>3532.5662841796898</v>
      </c>
    </row>
    <row r="2694" spans="1:3">
      <c r="A2694" t="s">
        <v>39</v>
      </c>
      <c r="B2694" t="str">
        <f>VLOOKUP(A2694,'muni data'!A:B,2)</f>
        <v>Montes de Oca</v>
      </c>
      <c r="C2694">
        <v>10596.1327514648</v>
      </c>
    </row>
    <row r="2695" spans="1:3">
      <c r="A2695" t="s">
        <v>39</v>
      </c>
      <c r="B2695" t="str">
        <f>VLOOKUP(A2695,'muni data'!A:B,2)</f>
        <v>Montes de Oca</v>
      </c>
      <c r="C2695">
        <v>883.80651855468795</v>
      </c>
    </row>
    <row r="2696" spans="1:3">
      <c r="A2696" t="s">
        <v>39</v>
      </c>
      <c r="B2696" t="str">
        <f>VLOOKUP(A2696,'muni data'!A:B,2)</f>
        <v>Montes de Oca</v>
      </c>
      <c r="C2696">
        <v>43253.917602539099</v>
      </c>
    </row>
    <row r="2697" spans="1:3">
      <c r="A2697" t="s">
        <v>39</v>
      </c>
      <c r="B2697" t="str">
        <f>VLOOKUP(A2697,'muni data'!A:B,2)</f>
        <v>Montes de Oca</v>
      </c>
      <c r="C2697">
        <v>2650.21313476563</v>
      </c>
    </row>
    <row r="2698" spans="1:3">
      <c r="A2698" t="s">
        <v>39</v>
      </c>
      <c r="B2698" t="str">
        <f>VLOOKUP(A2698,'muni data'!A:B,2)</f>
        <v>Montes de Oca</v>
      </c>
      <c r="C2698">
        <v>883.79913330078102</v>
      </c>
    </row>
    <row r="2699" spans="1:3">
      <c r="A2699" t="s">
        <v>39</v>
      </c>
      <c r="B2699" t="str">
        <f>VLOOKUP(A2699,'muni data'!A:B,2)</f>
        <v>Montes de Oca</v>
      </c>
      <c r="C2699">
        <v>85633.969299316406</v>
      </c>
    </row>
    <row r="2700" spans="1:3">
      <c r="A2700" t="s">
        <v>39</v>
      </c>
      <c r="B2700" t="str">
        <f>VLOOKUP(A2700,'muni data'!A:B,2)</f>
        <v>Montes de Oca</v>
      </c>
      <c r="C2700">
        <v>100639.62799072301</v>
      </c>
    </row>
    <row r="2701" spans="1:3">
      <c r="A2701" t="s">
        <v>39</v>
      </c>
      <c r="B2701" t="str">
        <f>VLOOKUP(A2701,'muni data'!A:B,2)</f>
        <v>Montes de Oca</v>
      </c>
      <c r="C2701">
        <v>37081.011169433601</v>
      </c>
    </row>
    <row r="2702" spans="1:3">
      <c r="A2702" t="s">
        <v>39</v>
      </c>
      <c r="B2702" t="str">
        <f>VLOOKUP(A2702,'muni data'!A:B,2)</f>
        <v>Montes de Oca</v>
      </c>
      <c r="C2702">
        <v>883.81329345703102</v>
      </c>
    </row>
    <row r="2703" spans="1:3">
      <c r="A2703" t="s">
        <v>39</v>
      </c>
      <c r="B2703" t="str">
        <f>VLOOKUP(A2703,'muni data'!A:B,2)</f>
        <v>Montes de Oca</v>
      </c>
      <c r="C2703">
        <v>18541.334655761701</v>
      </c>
    </row>
    <row r="2704" spans="1:3">
      <c r="A2704" t="s">
        <v>39</v>
      </c>
      <c r="B2704" t="str">
        <f>VLOOKUP(A2704,'muni data'!A:B,2)</f>
        <v>Montes de Oca</v>
      </c>
      <c r="C2704">
        <v>1767.01721191406</v>
      </c>
    </row>
    <row r="2705" spans="1:3">
      <c r="A2705" t="s">
        <v>39</v>
      </c>
      <c r="B2705" t="str">
        <f>VLOOKUP(A2705,'muni data'!A:B,2)</f>
        <v>Montes de Oca</v>
      </c>
      <c r="C2705">
        <v>2650.1072387695299</v>
      </c>
    </row>
    <row r="2706" spans="1:3">
      <c r="A2706" t="s">
        <v>39</v>
      </c>
      <c r="B2706" t="str">
        <f>VLOOKUP(A2706,'muni data'!A:B,2)</f>
        <v>Montes de Oca</v>
      </c>
      <c r="C2706">
        <v>1766.9666137695301</v>
      </c>
    </row>
    <row r="2707" spans="1:3">
      <c r="A2707" t="s">
        <v>39</v>
      </c>
      <c r="B2707" t="str">
        <f>VLOOKUP(A2707,'muni data'!A:B,2)</f>
        <v>Montes de Oca</v>
      </c>
      <c r="C2707">
        <v>883.81640625</v>
      </c>
    </row>
    <row r="2708" spans="1:3">
      <c r="A2708" t="s">
        <v>39</v>
      </c>
      <c r="B2708" t="str">
        <f>VLOOKUP(A2708,'muni data'!A:B,2)</f>
        <v>Montes de Oca</v>
      </c>
      <c r="C2708">
        <v>883.81732177734398</v>
      </c>
    </row>
    <row r="2709" spans="1:3">
      <c r="A2709" t="s">
        <v>39</v>
      </c>
      <c r="B2709" t="str">
        <f>VLOOKUP(A2709,'muni data'!A:B,2)</f>
        <v>Montes de Oca</v>
      </c>
      <c r="C2709">
        <v>65323.123413085901</v>
      </c>
    </row>
    <row r="2710" spans="1:3">
      <c r="A2710" t="s">
        <v>39</v>
      </c>
      <c r="B2710" t="str">
        <f>VLOOKUP(A2710,'muni data'!A:B,2)</f>
        <v>Montes de Oca</v>
      </c>
      <c r="C2710">
        <v>9713.0681152343805</v>
      </c>
    </row>
    <row r="2711" spans="1:3">
      <c r="A2711" t="s">
        <v>39</v>
      </c>
      <c r="B2711" t="str">
        <f>VLOOKUP(A2711,'muni data'!A:B,2)</f>
        <v>Montes de Oca</v>
      </c>
      <c r="C2711">
        <v>6181.4837036132803</v>
      </c>
    </row>
    <row r="2712" spans="1:3">
      <c r="A2712" t="s">
        <v>39</v>
      </c>
      <c r="B2712" t="str">
        <f>VLOOKUP(A2712,'muni data'!A:B,2)</f>
        <v>Montes de Oca</v>
      </c>
      <c r="C2712">
        <v>21189.935180664099</v>
      </c>
    </row>
    <row r="2713" spans="1:3">
      <c r="A2713" t="s">
        <v>39</v>
      </c>
      <c r="B2713" t="str">
        <f>VLOOKUP(A2713,'muni data'!A:B,2)</f>
        <v>Montes de Oca</v>
      </c>
      <c r="C2713">
        <v>883.80029296875</v>
      </c>
    </row>
    <row r="2714" spans="1:3">
      <c r="A2714" t="s">
        <v>39</v>
      </c>
      <c r="B2714" t="str">
        <f>VLOOKUP(A2714,'muni data'!A:B,2)</f>
        <v>Montes de Oca</v>
      </c>
      <c r="C2714">
        <v>883.82019042968795</v>
      </c>
    </row>
    <row r="2715" spans="1:3">
      <c r="A2715" t="s">
        <v>39</v>
      </c>
      <c r="B2715" t="str">
        <f>VLOOKUP(A2715,'muni data'!A:B,2)</f>
        <v>Montes de Oca</v>
      </c>
      <c r="C2715">
        <v>3532.697265625</v>
      </c>
    </row>
    <row r="2716" spans="1:3">
      <c r="A2716" t="s">
        <v>39</v>
      </c>
      <c r="B2716" t="str">
        <f>VLOOKUP(A2716,'muni data'!A:B,2)</f>
        <v>Montes de Oca</v>
      </c>
      <c r="C2716">
        <v>883.84442138671898</v>
      </c>
    </row>
    <row r="2717" spans="1:3">
      <c r="A2717" t="s">
        <v>39</v>
      </c>
      <c r="B2717" t="str">
        <f>VLOOKUP(A2717,'muni data'!A:B,2)</f>
        <v>Montes de Oca</v>
      </c>
      <c r="C2717">
        <v>165880.88714599601</v>
      </c>
    </row>
    <row r="2718" spans="1:3">
      <c r="A2718" t="s">
        <v>39</v>
      </c>
      <c r="B2718" t="str">
        <f>VLOOKUP(A2718,'muni data'!A:B,2)</f>
        <v>Montes de Oca</v>
      </c>
      <c r="C2718">
        <v>883.802978515625</v>
      </c>
    </row>
    <row r="2719" spans="1:3">
      <c r="A2719" t="s">
        <v>39</v>
      </c>
      <c r="B2719" t="str">
        <f>VLOOKUP(A2719,'muni data'!A:B,2)</f>
        <v>Montes de Oca</v>
      </c>
      <c r="C2719">
        <v>1766.9928588867199</v>
      </c>
    </row>
    <row r="2720" spans="1:3">
      <c r="A2720" t="s">
        <v>39</v>
      </c>
      <c r="B2720" t="str">
        <f>VLOOKUP(A2720,'muni data'!A:B,2)</f>
        <v>Montes de Oca</v>
      </c>
      <c r="C2720">
        <v>883.80328369140602</v>
      </c>
    </row>
    <row r="2721" spans="1:3">
      <c r="A2721" t="s">
        <v>39</v>
      </c>
      <c r="B2721" t="str">
        <f>VLOOKUP(A2721,'muni data'!A:B,2)</f>
        <v>Montes de Oca</v>
      </c>
      <c r="C2721">
        <v>24721.3728027344</v>
      </c>
    </row>
    <row r="2722" spans="1:3">
      <c r="A2722" t="s">
        <v>39</v>
      </c>
      <c r="B2722" t="str">
        <f>VLOOKUP(A2722,'muni data'!A:B,2)</f>
        <v>Montes de Oca</v>
      </c>
      <c r="C2722">
        <v>883.815673828125</v>
      </c>
    </row>
    <row r="2723" spans="1:3">
      <c r="A2723" t="s">
        <v>39</v>
      </c>
      <c r="B2723" t="str">
        <f>VLOOKUP(A2723,'muni data'!A:B,2)</f>
        <v>Montes de Oca</v>
      </c>
      <c r="C2723">
        <v>883.81726074218795</v>
      </c>
    </row>
    <row r="2724" spans="1:3">
      <c r="A2724" t="s">
        <v>39</v>
      </c>
      <c r="B2724" t="str">
        <f>VLOOKUP(A2724,'muni data'!A:B,2)</f>
        <v>Montes de Oca</v>
      </c>
      <c r="C2724">
        <v>883.80340576171898</v>
      </c>
    </row>
    <row r="2725" spans="1:3">
      <c r="A2725" t="s">
        <v>39</v>
      </c>
      <c r="B2725" t="str">
        <f>VLOOKUP(A2725,'muni data'!A:B,2)</f>
        <v>Montes de Oca</v>
      </c>
      <c r="C2725">
        <v>2086.4102783203102</v>
      </c>
    </row>
    <row r="2726" spans="1:3">
      <c r="A2726" t="s">
        <v>39</v>
      </c>
      <c r="B2726" t="str">
        <f>VLOOKUP(A2726,'muni data'!A:B,2)</f>
        <v>Montes de Oca</v>
      </c>
      <c r="C2726">
        <v>1122.4147338867199</v>
      </c>
    </row>
    <row r="2727" spans="1:3">
      <c r="A2727" t="s">
        <v>39</v>
      </c>
      <c r="B2727" t="str">
        <f>VLOOKUP(A2727,'muni data'!A:B,2)</f>
        <v>Montes de Oca</v>
      </c>
      <c r="C2727">
        <v>1135.19873046875</v>
      </c>
    </row>
    <row r="2728" spans="1:3">
      <c r="A2728" t="s">
        <v>39</v>
      </c>
      <c r="B2728" t="str">
        <f>VLOOKUP(A2728,'muni data'!A:B,2)</f>
        <v>Montes de Oca</v>
      </c>
      <c r="C2728">
        <v>1767.0110473632801</v>
      </c>
    </row>
    <row r="2729" spans="1:3">
      <c r="A2729" t="s">
        <v>39</v>
      </c>
      <c r="B2729" t="str">
        <f>VLOOKUP(A2729,'muni data'!A:B,2)</f>
        <v>Montes de Oca</v>
      </c>
      <c r="C2729">
        <v>1767.0149536132801</v>
      </c>
    </row>
    <row r="2730" spans="1:3">
      <c r="A2730" t="s">
        <v>39</v>
      </c>
      <c r="B2730" t="str">
        <f>VLOOKUP(A2730,'muni data'!A:B,2)</f>
        <v>Montes de Oca</v>
      </c>
      <c r="C2730">
        <v>190.99963378906301</v>
      </c>
    </row>
    <row r="2731" spans="1:3">
      <c r="A2731" t="s">
        <v>39</v>
      </c>
      <c r="B2731" t="str">
        <f>VLOOKUP(A2731,'muni data'!A:B,2)</f>
        <v>Montes de Oca</v>
      </c>
      <c r="C2731">
        <v>536.719970703125</v>
      </c>
    </row>
    <row r="2732" spans="1:3">
      <c r="A2732" t="s">
        <v>39</v>
      </c>
      <c r="B2732" t="str">
        <f>VLOOKUP(A2732,'muni data'!A:B,2)</f>
        <v>Montes de Oca</v>
      </c>
      <c r="C2732">
        <v>6449972.9374389602</v>
      </c>
    </row>
    <row r="2733" spans="1:3">
      <c r="A2733" t="s">
        <v>17</v>
      </c>
      <c r="B2733" t="str">
        <f>VLOOKUP(A2733,'muni data'!A:B,2)</f>
        <v>Mora</v>
      </c>
      <c r="C2733">
        <v>4415.0269775390598</v>
      </c>
    </row>
    <row r="2734" spans="1:3">
      <c r="A2734" t="s">
        <v>17</v>
      </c>
      <c r="B2734" t="str">
        <f>VLOOKUP(A2734,'muni data'!A:B,2)</f>
        <v>Mora</v>
      </c>
      <c r="C2734">
        <v>2648.6697387695299</v>
      </c>
    </row>
    <row r="2735" spans="1:3">
      <c r="A2735" t="s">
        <v>17</v>
      </c>
      <c r="B2735" t="str">
        <f>VLOOKUP(A2735,'muni data'!A:B,2)</f>
        <v>Mora</v>
      </c>
      <c r="C2735">
        <v>883.54248046875</v>
      </c>
    </row>
    <row r="2736" spans="1:3">
      <c r="A2736" t="s">
        <v>17</v>
      </c>
      <c r="B2736" t="str">
        <f>VLOOKUP(A2736,'muni data'!A:B,2)</f>
        <v>Mora</v>
      </c>
      <c r="C2736">
        <v>883.53009033203102</v>
      </c>
    </row>
    <row r="2737" spans="1:3">
      <c r="A2737" t="s">
        <v>17</v>
      </c>
      <c r="B2737" t="str">
        <f>VLOOKUP(A2737,'muni data'!A:B,2)</f>
        <v>Mora</v>
      </c>
      <c r="C2737">
        <v>6180.1841430664099</v>
      </c>
    </row>
    <row r="2738" spans="1:3">
      <c r="A2738" t="s">
        <v>17</v>
      </c>
      <c r="B2738" t="str">
        <f>VLOOKUP(A2738,'muni data'!A:B,2)</f>
        <v>Mora</v>
      </c>
      <c r="C2738">
        <v>3531.49291992188</v>
      </c>
    </row>
    <row r="2739" spans="1:3">
      <c r="A2739" t="s">
        <v>17</v>
      </c>
      <c r="B2739" t="str">
        <f>VLOOKUP(A2739,'muni data'!A:B,2)</f>
        <v>Mora</v>
      </c>
      <c r="C2739">
        <v>883.52972412109398</v>
      </c>
    </row>
    <row r="2740" spans="1:3">
      <c r="A2740" t="s">
        <v>17</v>
      </c>
      <c r="B2740" t="str">
        <f>VLOOKUP(A2740,'muni data'!A:B,2)</f>
        <v>Mora</v>
      </c>
      <c r="C2740">
        <v>883.53118896484398</v>
      </c>
    </row>
    <row r="2741" spans="1:3">
      <c r="A2741" t="s">
        <v>17</v>
      </c>
      <c r="B2741" t="str">
        <f>VLOOKUP(A2741,'muni data'!A:B,2)</f>
        <v>Mora</v>
      </c>
      <c r="C2741">
        <v>883.53137207031295</v>
      </c>
    </row>
    <row r="2742" spans="1:3">
      <c r="A2742" t="s">
        <v>17</v>
      </c>
      <c r="B2742" t="str">
        <f>VLOOKUP(A2742,'muni data'!A:B,2)</f>
        <v>Mora</v>
      </c>
      <c r="C2742">
        <v>883.53063964843795</v>
      </c>
    </row>
    <row r="2743" spans="1:3">
      <c r="A2743" t="s">
        <v>17</v>
      </c>
      <c r="B2743" t="str">
        <f>VLOOKUP(A2743,'muni data'!A:B,2)</f>
        <v>Mora</v>
      </c>
      <c r="C2743">
        <v>45868.141174316399</v>
      </c>
    </row>
    <row r="2744" spans="1:3">
      <c r="A2744" t="s">
        <v>17</v>
      </c>
      <c r="B2744" t="str">
        <f>VLOOKUP(A2744,'muni data'!A:B,2)</f>
        <v>Mora</v>
      </c>
      <c r="C2744">
        <v>883.53778076171898</v>
      </c>
    </row>
    <row r="2745" spans="1:3">
      <c r="A2745" t="s">
        <v>17</v>
      </c>
      <c r="B2745" t="str">
        <f>VLOOKUP(A2745,'muni data'!A:B,2)</f>
        <v>Mora</v>
      </c>
      <c r="C2745">
        <v>1766.40893554688</v>
      </c>
    </row>
    <row r="2746" spans="1:3">
      <c r="A2746" t="s">
        <v>17</v>
      </c>
      <c r="B2746" t="str">
        <f>VLOOKUP(A2746,'muni data'!A:B,2)</f>
        <v>Mora</v>
      </c>
      <c r="C2746">
        <v>883.54022216796898</v>
      </c>
    </row>
    <row r="2747" spans="1:3">
      <c r="A2747" t="s">
        <v>17</v>
      </c>
      <c r="B2747" t="str">
        <f>VLOOKUP(A2747,'muni data'!A:B,2)</f>
        <v>Mora</v>
      </c>
      <c r="C2747">
        <v>883.53527832031295</v>
      </c>
    </row>
    <row r="2748" spans="1:3">
      <c r="A2748" t="s">
        <v>17</v>
      </c>
      <c r="B2748" t="str">
        <f>VLOOKUP(A2748,'muni data'!A:B,2)</f>
        <v>Mora</v>
      </c>
      <c r="C2748">
        <v>883.537109375</v>
      </c>
    </row>
    <row r="2749" spans="1:3">
      <c r="A2749" t="s">
        <v>17</v>
      </c>
      <c r="B2749" t="str">
        <f>VLOOKUP(A2749,'muni data'!A:B,2)</f>
        <v>Mora</v>
      </c>
      <c r="C2749">
        <v>4414.4204711914099</v>
      </c>
    </row>
    <row r="2750" spans="1:3">
      <c r="A2750" t="s">
        <v>17</v>
      </c>
      <c r="B2750" t="str">
        <f>VLOOKUP(A2750,'muni data'!A:B,2)</f>
        <v>Mora</v>
      </c>
      <c r="C2750">
        <v>1766.42114257813</v>
      </c>
    </row>
    <row r="2751" spans="1:3">
      <c r="A2751" t="s">
        <v>17</v>
      </c>
      <c r="B2751" t="str">
        <f>VLOOKUP(A2751,'muni data'!A:B,2)</f>
        <v>Mora</v>
      </c>
      <c r="C2751">
        <v>2649.3140258789099</v>
      </c>
    </row>
    <row r="2752" spans="1:3">
      <c r="A2752" t="s">
        <v>17</v>
      </c>
      <c r="B2752" t="str">
        <f>VLOOKUP(A2752,'muni data'!A:B,2)</f>
        <v>Mora</v>
      </c>
      <c r="C2752">
        <v>883.54180908203102</v>
      </c>
    </row>
    <row r="2753" spans="1:3">
      <c r="A2753" t="s">
        <v>17</v>
      </c>
      <c r="B2753" t="str">
        <f>VLOOKUP(A2753,'muni data'!A:B,2)</f>
        <v>Mora</v>
      </c>
      <c r="C2753">
        <v>4414.4098510742197</v>
      </c>
    </row>
    <row r="2754" spans="1:3">
      <c r="A2754" t="s">
        <v>17</v>
      </c>
      <c r="B2754" t="str">
        <f>VLOOKUP(A2754,'muni data'!A:B,2)</f>
        <v>Mora</v>
      </c>
      <c r="C2754">
        <v>1766.42041015625</v>
      </c>
    </row>
    <row r="2755" spans="1:3">
      <c r="A2755" t="s">
        <v>17</v>
      </c>
      <c r="B2755" t="str">
        <f>VLOOKUP(A2755,'muni data'!A:B,2)</f>
        <v>Mora</v>
      </c>
      <c r="C2755">
        <v>883.561767578125</v>
      </c>
    </row>
    <row r="2756" spans="1:3">
      <c r="A2756" t="s">
        <v>17</v>
      </c>
      <c r="B2756" t="str">
        <f>VLOOKUP(A2756,'muni data'!A:B,2)</f>
        <v>Mora</v>
      </c>
      <c r="C2756">
        <v>883.562744140625</v>
      </c>
    </row>
    <row r="2757" spans="1:3">
      <c r="A2757" t="s">
        <v>17</v>
      </c>
      <c r="B2757" t="str">
        <f>VLOOKUP(A2757,'muni data'!A:B,2)</f>
        <v>Mora</v>
      </c>
      <c r="C2757">
        <v>1766.4484252929699</v>
      </c>
    </row>
    <row r="2758" spans="1:3">
      <c r="A2758" t="s">
        <v>17</v>
      </c>
      <c r="B2758" t="str">
        <f>VLOOKUP(A2758,'muni data'!A:B,2)</f>
        <v>Mora</v>
      </c>
      <c r="C2758">
        <v>883.55145263671898</v>
      </c>
    </row>
    <row r="2759" spans="1:3">
      <c r="A2759" t="s">
        <v>17</v>
      </c>
      <c r="B2759" t="str">
        <f>VLOOKUP(A2759,'muni data'!A:B,2)</f>
        <v>Mora</v>
      </c>
      <c r="C2759">
        <v>1766.4323120117199</v>
      </c>
    </row>
    <row r="2760" spans="1:3">
      <c r="A2760" t="s">
        <v>17</v>
      </c>
      <c r="B2760" t="str">
        <f>VLOOKUP(A2760,'muni data'!A:B,2)</f>
        <v>Mora</v>
      </c>
      <c r="C2760">
        <v>883.54730224609398</v>
      </c>
    </row>
    <row r="2761" spans="1:3">
      <c r="A2761" t="s">
        <v>17</v>
      </c>
      <c r="B2761" t="str">
        <f>VLOOKUP(A2761,'muni data'!A:B,2)</f>
        <v>Mora</v>
      </c>
      <c r="C2761">
        <v>3532.2440795898401</v>
      </c>
    </row>
    <row r="2762" spans="1:3">
      <c r="A2762" t="s">
        <v>17</v>
      </c>
      <c r="B2762" t="str">
        <f>VLOOKUP(A2762,'muni data'!A:B,2)</f>
        <v>Mora</v>
      </c>
      <c r="C2762">
        <v>3532.2344970703102</v>
      </c>
    </row>
    <row r="2763" spans="1:3">
      <c r="A2763" t="s">
        <v>17</v>
      </c>
      <c r="B2763" t="str">
        <f>VLOOKUP(A2763,'muni data'!A:B,2)</f>
        <v>Mora</v>
      </c>
      <c r="C2763">
        <v>883.55078125</v>
      </c>
    </row>
    <row r="2764" spans="1:3">
      <c r="A2764" t="s">
        <v>17</v>
      </c>
      <c r="B2764" t="str">
        <f>VLOOKUP(A2764,'muni data'!A:B,2)</f>
        <v>Mora</v>
      </c>
      <c r="C2764">
        <v>39714.162292480498</v>
      </c>
    </row>
    <row r="2765" spans="1:3">
      <c r="A2765" t="s">
        <v>17</v>
      </c>
      <c r="B2765" t="str">
        <f>VLOOKUP(A2765,'muni data'!A:B,2)</f>
        <v>Mora</v>
      </c>
      <c r="C2765">
        <v>883.55517578125</v>
      </c>
    </row>
    <row r="2766" spans="1:3">
      <c r="A2766" t="s">
        <v>17</v>
      </c>
      <c r="B2766" t="str">
        <f>VLOOKUP(A2766,'muni data'!A:B,2)</f>
        <v>Mora</v>
      </c>
      <c r="C2766">
        <v>18535.068725585901</v>
      </c>
    </row>
    <row r="2767" spans="1:3">
      <c r="A2767" t="s">
        <v>17</v>
      </c>
      <c r="B2767" t="str">
        <f>VLOOKUP(A2767,'muni data'!A:B,2)</f>
        <v>Mora</v>
      </c>
      <c r="C2767">
        <v>883.56561279296898</v>
      </c>
    </row>
    <row r="2768" spans="1:3">
      <c r="A2768" t="s">
        <v>17</v>
      </c>
      <c r="B2768" t="str">
        <f>VLOOKUP(A2768,'muni data'!A:B,2)</f>
        <v>Mora</v>
      </c>
      <c r="C2768">
        <v>883.55773925781295</v>
      </c>
    </row>
    <row r="2769" spans="1:3">
      <c r="A2769" t="s">
        <v>17</v>
      </c>
      <c r="B2769" t="str">
        <f>VLOOKUP(A2769,'muni data'!A:B,2)</f>
        <v>Mora</v>
      </c>
      <c r="C2769">
        <v>883.55804443359398</v>
      </c>
    </row>
    <row r="2770" spans="1:3">
      <c r="A2770" t="s">
        <v>17</v>
      </c>
      <c r="B2770" t="str">
        <f>VLOOKUP(A2770,'muni data'!A:B,2)</f>
        <v>Mora</v>
      </c>
      <c r="C2770">
        <v>883.560791015625</v>
      </c>
    </row>
    <row r="2771" spans="1:3">
      <c r="A2771" t="s">
        <v>17</v>
      </c>
      <c r="B2771" t="str">
        <f>VLOOKUP(A2771,'muni data'!A:B,2)</f>
        <v>Mora</v>
      </c>
      <c r="C2771">
        <v>883.56878662109398</v>
      </c>
    </row>
    <row r="2772" spans="1:3">
      <c r="A2772" t="s">
        <v>17</v>
      </c>
      <c r="B2772" t="str">
        <f>VLOOKUP(A2772,'muni data'!A:B,2)</f>
        <v>Mora</v>
      </c>
      <c r="C2772">
        <v>883.560302734375</v>
      </c>
    </row>
    <row r="2773" spans="1:3">
      <c r="A2773" t="s">
        <v>17</v>
      </c>
      <c r="B2773" t="str">
        <f>VLOOKUP(A2773,'muni data'!A:B,2)</f>
        <v>Mora</v>
      </c>
      <c r="C2773">
        <v>883.57012939453102</v>
      </c>
    </row>
    <row r="2774" spans="1:3">
      <c r="A2774" t="s">
        <v>17</v>
      </c>
      <c r="B2774" t="str">
        <f>VLOOKUP(A2774,'muni data'!A:B,2)</f>
        <v>Mora</v>
      </c>
      <c r="C2774">
        <v>13241.001159668</v>
      </c>
    </row>
    <row r="2775" spans="1:3">
      <c r="A2775" t="s">
        <v>17</v>
      </c>
      <c r="B2775" t="str">
        <f>VLOOKUP(A2775,'muni data'!A:B,2)</f>
        <v>Mora</v>
      </c>
      <c r="C2775">
        <v>5298.1220703125</v>
      </c>
    </row>
    <row r="2776" spans="1:3">
      <c r="A2776" t="s">
        <v>17</v>
      </c>
      <c r="B2776" t="str">
        <f>VLOOKUP(A2776,'muni data'!A:B,2)</f>
        <v>Mora</v>
      </c>
      <c r="C2776">
        <v>8827.1610107421893</v>
      </c>
    </row>
    <row r="2777" spans="1:3">
      <c r="A2777" t="s">
        <v>17</v>
      </c>
      <c r="B2777" t="str">
        <f>VLOOKUP(A2777,'muni data'!A:B,2)</f>
        <v>Mora</v>
      </c>
      <c r="C2777">
        <v>883.5654296875</v>
      </c>
    </row>
    <row r="2778" spans="1:3">
      <c r="A2778" t="s">
        <v>17</v>
      </c>
      <c r="B2778" t="str">
        <f>VLOOKUP(A2778,'muni data'!A:B,2)</f>
        <v>Mora</v>
      </c>
      <c r="C2778">
        <v>1766.4904174804699</v>
      </c>
    </row>
    <row r="2779" spans="1:3">
      <c r="A2779" t="s">
        <v>17</v>
      </c>
      <c r="B2779" t="str">
        <f>VLOOKUP(A2779,'muni data'!A:B,2)</f>
        <v>Mora</v>
      </c>
      <c r="C2779">
        <v>883.57409667968795</v>
      </c>
    </row>
    <row r="2780" spans="1:3">
      <c r="A2780" t="s">
        <v>17</v>
      </c>
      <c r="B2780" t="str">
        <f>VLOOKUP(A2780,'muni data'!A:B,2)</f>
        <v>Mora</v>
      </c>
      <c r="C2780">
        <v>883.5654296875</v>
      </c>
    </row>
    <row r="2781" spans="1:3">
      <c r="A2781" t="s">
        <v>17</v>
      </c>
      <c r="B2781" t="str">
        <f>VLOOKUP(A2781,'muni data'!A:B,2)</f>
        <v>Mora</v>
      </c>
      <c r="C2781">
        <v>1766.48474121094</v>
      </c>
    </row>
    <row r="2782" spans="1:3">
      <c r="A2782" t="s">
        <v>17</v>
      </c>
      <c r="B2782" t="str">
        <f>VLOOKUP(A2782,'muni data'!A:B,2)</f>
        <v>Mora</v>
      </c>
      <c r="C2782">
        <v>3531.6427001953102</v>
      </c>
    </row>
    <row r="2783" spans="1:3">
      <c r="A2783" t="s">
        <v>17</v>
      </c>
      <c r="B2783" t="str">
        <f>VLOOKUP(A2783,'muni data'!A:B,2)</f>
        <v>Mora</v>
      </c>
      <c r="C2783">
        <v>883.57147216796898</v>
      </c>
    </row>
    <row r="2784" spans="1:3">
      <c r="A2784" t="s">
        <v>17</v>
      </c>
      <c r="B2784" t="str">
        <f>VLOOKUP(A2784,'muni data'!A:B,2)</f>
        <v>Mora</v>
      </c>
      <c r="C2784">
        <v>4414.5995483398401</v>
      </c>
    </row>
    <row r="2785" spans="1:3">
      <c r="A2785" t="s">
        <v>17</v>
      </c>
      <c r="B2785" t="str">
        <f>VLOOKUP(A2785,'muni data'!A:B,2)</f>
        <v>Mora</v>
      </c>
      <c r="C2785">
        <v>1766.50219726563</v>
      </c>
    </row>
    <row r="2786" spans="1:3">
      <c r="A2786" t="s">
        <v>17</v>
      </c>
      <c r="B2786" t="str">
        <f>VLOOKUP(A2786,'muni data'!A:B,2)</f>
        <v>Mora</v>
      </c>
      <c r="C2786">
        <v>1766.4973754882801</v>
      </c>
    </row>
    <row r="2787" spans="1:3">
      <c r="A2787" t="s">
        <v>17</v>
      </c>
      <c r="B2787" t="str">
        <f>VLOOKUP(A2787,'muni data'!A:B,2)</f>
        <v>Mora</v>
      </c>
      <c r="C2787">
        <v>883.582275390625</v>
      </c>
    </row>
    <row r="2788" spans="1:3">
      <c r="A2788" t="s">
        <v>17</v>
      </c>
      <c r="B2788" t="str">
        <f>VLOOKUP(A2788,'muni data'!A:B,2)</f>
        <v>Mora</v>
      </c>
      <c r="C2788">
        <v>1766.51770019531</v>
      </c>
    </row>
    <row r="2789" spans="1:3">
      <c r="A2789" t="s">
        <v>17</v>
      </c>
      <c r="B2789" t="str">
        <f>VLOOKUP(A2789,'muni data'!A:B,2)</f>
        <v>Mora</v>
      </c>
      <c r="C2789">
        <v>883.5888671875</v>
      </c>
    </row>
    <row r="2790" spans="1:3">
      <c r="A2790" t="s">
        <v>17</v>
      </c>
      <c r="B2790" t="str">
        <f>VLOOKUP(A2790,'muni data'!A:B,2)</f>
        <v>Mora</v>
      </c>
      <c r="C2790">
        <v>5297.7438354492197</v>
      </c>
    </row>
    <row r="2791" spans="1:3">
      <c r="A2791" t="s">
        <v>17</v>
      </c>
      <c r="B2791" t="str">
        <f>VLOOKUP(A2791,'muni data'!A:B,2)</f>
        <v>Mora</v>
      </c>
      <c r="C2791">
        <v>883.76043701171898</v>
      </c>
    </row>
    <row r="2792" spans="1:3">
      <c r="A2792" t="s">
        <v>17</v>
      </c>
      <c r="B2792" t="str">
        <f>VLOOKUP(A2792,'muni data'!A:B,2)</f>
        <v>Mora</v>
      </c>
      <c r="C2792">
        <v>160990328.038818</v>
      </c>
    </row>
    <row r="2793" spans="1:3">
      <c r="A2793" t="s">
        <v>11</v>
      </c>
      <c r="B2793" t="str">
        <f>VLOOKUP(A2793,'muni data'!A:B,2)</f>
        <v>Moravia</v>
      </c>
      <c r="C2793">
        <v>883.65417480468795</v>
      </c>
    </row>
    <row r="2794" spans="1:3">
      <c r="A2794" t="s">
        <v>11</v>
      </c>
      <c r="B2794" t="str">
        <f>VLOOKUP(A2794,'muni data'!A:B,2)</f>
        <v>Moravia</v>
      </c>
      <c r="C2794">
        <v>3532.8174438476599</v>
      </c>
    </row>
    <row r="2795" spans="1:3">
      <c r="A2795" t="s">
        <v>11</v>
      </c>
      <c r="B2795" t="str">
        <f>VLOOKUP(A2795,'muni data'!A:B,2)</f>
        <v>Moravia</v>
      </c>
      <c r="C2795">
        <v>1595.49011230469</v>
      </c>
    </row>
    <row r="2796" spans="1:3">
      <c r="A2796" t="s">
        <v>11</v>
      </c>
      <c r="B2796" t="str">
        <f>VLOOKUP(A2796,'muni data'!A:B,2)</f>
        <v>Moravia</v>
      </c>
      <c r="C2796">
        <v>1766.7428588867199</v>
      </c>
    </row>
    <row r="2797" spans="1:3">
      <c r="A2797" t="s">
        <v>11</v>
      </c>
      <c r="B2797" t="str">
        <f>VLOOKUP(A2797,'muni data'!A:B,2)</f>
        <v>Moravia</v>
      </c>
      <c r="C2797">
        <v>5297.6535034179697</v>
      </c>
    </row>
    <row r="2798" spans="1:3">
      <c r="A2798" t="s">
        <v>11</v>
      </c>
      <c r="B2798" t="str">
        <f>VLOOKUP(A2798,'muni data'!A:B,2)</f>
        <v>Moravia</v>
      </c>
      <c r="C2798">
        <v>7063.6974487304697</v>
      </c>
    </row>
    <row r="2799" spans="1:3">
      <c r="A2799" t="s">
        <v>11</v>
      </c>
      <c r="B2799" t="str">
        <f>VLOOKUP(A2799,'muni data'!A:B,2)</f>
        <v>Moravia</v>
      </c>
      <c r="C2799">
        <v>1766.7621459960901</v>
      </c>
    </row>
    <row r="2800" spans="1:3">
      <c r="A2800" t="s">
        <v>11</v>
      </c>
      <c r="B2800" t="str">
        <f>VLOOKUP(A2800,'muni data'!A:B,2)</f>
        <v>Moravia</v>
      </c>
      <c r="C2800">
        <v>1766.76501464844</v>
      </c>
    </row>
    <row r="2801" spans="1:3">
      <c r="A2801" t="s">
        <v>11</v>
      </c>
      <c r="B2801" t="str">
        <f>VLOOKUP(A2801,'muni data'!A:B,2)</f>
        <v>Moravia</v>
      </c>
      <c r="C2801">
        <v>1766.7551879882801</v>
      </c>
    </row>
    <row r="2802" spans="1:3">
      <c r="A2802" t="s">
        <v>11</v>
      </c>
      <c r="B2802" t="str">
        <f>VLOOKUP(A2802,'muni data'!A:B,2)</f>
        <v>Moravia</v>
      </c>
      <c r="C2802">
        <v>2649.8119506835901</v>
      </c>
    </row>
    <row r="2803" spans="1:3">
      <c r="A2803" t="s">
        <v>11</v>
      </c>
      <c r="B2803" t="str">
        <f>VLOOKUP(A2803,'muni data'!A:B,2)</f>
        <v>Moravia</v>
      </c>
      <c r="C2803">
        <v>4415.2918701171902</v>
      </c>
    </row>
    <row r="2804" spans="1:3">
      <c r="A2804" t="s">
        <v>11</v>
      </c>
      <c r="B2804" t="str">
        <f>VLOOKUP(A2804,'muni data'!A:B,2)</f>
        <v>Moravia</v>
      </c>
      <c r="C2804">
        <v>16773.661315918001</v>
      </c>
    </row>
    <row r="2805" spans="1:3">
      <c r="A2805" t="s">
        <v>11</v>
      </c>
      <c r="B2805" t="str">
        <f>VLOOKUP(A2805,'muni data'!A:B,2)</f>
        <v>Moravia</v>
      </c>
      <c r="C2805">
        <v>1766.78381347656</v>
      </c>
    </row>
    <row r="2806" spans="1:3">
      <c r="A2806" t="s">
        <v>11</v>
      </c>
      <c r="B2806" t="str">
        <f>VLOOKUP(A2806,'muni data'!A:B,2)</f>
        <v>Moravia</v>
      </c>
      <c r="C2806">
        <v>883.72509765625</v>
      </c>
    </row>
    <row r="2807" spans="1:3">
      <c r="A2807" t="s">
        <v>11</v>
      </c>
      <c r="B2807" t="str">
        <f>VLOOKUP(A2807,'muni data'!A:B,2)</f>
        <v>Moravia</v>
      </c>
      <c r="C2807">
        <v>4415.3673706054697</v>
      </c>
    </row>
    <row r="2808" spans="1:3">
      <c r="A2808" t="s">
        <v>11</v>
      </c>
      <c r="B2808" t="str">
        <f>VLOOKUP(A2808,'muni data'!A:B,2)</f>
        <v>Moravia</v>
      </c>
      <c r="C2808">
        <v>97972.828796386704</v>
      </c>
    </row>
    <row r="2809" spans="1:3">
      <c r="A2809" t="s">
        <v>11</v>
      </c>
      <c r="B2809" t="str">
        <f>VLOOKUP(A2809,'muni data'!A:B,2)</f>
        <v>Moravia</v>
      </c>
      <c r="C2809">
        <v>5297.6373291015598</v>
      </c>
    </row>
    <row r="2810" spans="1:3">
      <c r="A2810" t="s">
        <v>11</v>
      </c>
      <c r="B2810" t="str">
        <f>VLOOKUP(A2810,'muni data'!A:B,2)</f>
        <v>Moravia</v>
      </c>
      <c r="C2810">
        <v>883.72521972656295</v>
      </c>
    </row>
    <row r="2811" spans="1:3">
      <c r="A2811" t="s">
        <v>11</v>
      </c>
      <c r="B2811" t="str">
        <f>VLOOKUP(A2811,'muni data'!A:B,2)</f>
        <v>Moravia</v>
      </c>
      <c r="C2811">
        <v>19423.571411132802</v>
      </c>
    </row>
    <row r="2812" spans="1:3">
      <c r="A2812" t="s">
        <v>11</v>
      </c>
      <c r="B2812" t="str">
        <f>VLOOKUP(A2812,'muni data'!A:B,2)</f>
        <v>Moravia</v>
      </c>
      <c r="C2812">
        <v>22950.955200195302</v>
      </c>
    </row>
    <row r="2813" spans="1:3">
      <c r="A2813" t="s">
        <v>11</v>
      </c>
      <c r="B2813" t="str">
        <f>VLOOKUP(A2813,'muni data'!A:B,2)</f>
        <v>Moravia</v>
      </c>
      <c r="C2813">
        <v>2432.67553710938</v>
      </c>
    </row>
    <row r="2814" spans="1:3">
      <c r="A2814" t="s">
        <v>11</v>
      </c>
      <c r="B2814" t="str">
        <f>VLOOKUP(A2814,'muni data'!A:B,2)</f>
        <v>Moravia</v>
      </c>
      <c r="C2814">
        <v>153568.46295166001</v>
      </c>
    </row>
    <row r="2815" spans="1:3">
      <c r="A2815" t="s">
        <v>11</v>
      </c>
      <c r="B2815" t="str">
        <f>VLOOKUP(A2815,'muni data'!A:B,2)</f>
        <v>Moravia</v>
      </c>
      <c r="C2815">
        <v>22071.653503418001</v>
      </c>
    </row>
    <row r="2816" spans="1:3">
      <c r="A2816" t="s">
        <v>11</v>
      </c>
      <c r="B2816" t="str">
        <f>VLOOKUP(A2816,'muni data'!A:B,2)</f>
        <v>Moravia</v>
      </c>
      <c r="C2816">
        <v>883.719482421875</v>
      </c>
    </row>
    <row r="2817" spans="1:3">
      <c r="A2817" t="s">
        <v>11</v>
      </c>
      <c r="B2817" t="str">
        <f>VLOOKUP(A2817,'muni data'!A:B,2)</f>
        <v>Moravia</v>
      </c>
      <c r="C2817">
        <v>2649.8912353515602</v>
      </c>
    </row>
    <row r="2818" spans="1:3">
      <c r="A2818" t="s">
        <v>11</v>
      </c>
      <c r="B2818" t="str">
        <f>VLOOKUP(A2818,'muni data'!A:B,2)</f>
        <v>Moravia</v>
      </c>
      <c r="C2818">
        <v>5297.7223510742197</v>
      </c>
    </row>
    <row r="2819" spans="1:3">
      <c r="A2819" t="s">
        <v>11</v>
      </c>
      <c r="B2819" t="str">
        <f>VLOOKUP(A2819,'muni data'!A:B,2)</f>
        <v>Moravia</v>
      </c>
      <c r="C2819">
        <v>84.226501464843807</v>
      </c>
    </row>
    <row r="2820" spans="1:3">
      <c r="A2820" t="s">
        <v>11</v>
      </c>
      <c r="B2820" t="str">
        <f>VLOOKUP(A2820,'muni data'!A:B,2)</f>
        <v>Moravia</v>
      </c>
      <c r="C2820">
        <v>7063.3485717773401</v>
      </c>
    </row>
    <row r="2821" spans="1:3">
      <c r="A2821" t="s">
        <v>11</v>
      </c>
      <c r="B2821" t="str">
        <f>VLOOKUP(A2821,'muni data'!A:B,2)</f>
        <v>Moravia</v>
      </c>
      <c r="C2821">
        <v>2649.896484375</v>
      </c>
    </row>
    <row r="2822" spans="1:3">
      <c r="A2822" t="s">
        <v>11</v>
      </c>
      <c r="B2822" t="str">
        <f>VLOOKUP(A2822,'muni data'!A:B,2)</f>
        <v>Moravia</v>
      </c>
      <c r="C2822">
        <v>883.73815917968795</v>
      </c>
    </row>
    <row r="2823" spans="1:3">
      <c r="A2823" t="s">
        <v>11</v>
      </c>
      <c r="B2823" t="str">
        <f>VLOOKUP(A2823,'muni data'!A:B,2)</f>
        <v>Moravia</v>
      </c>
      <c r="C2823">
        <v>883.72839355468795</v>
      </c>
    </row>
    <row r="2824" spans="1:3">
      <c r="A2824" t="s">
        <v>11</v>
      </c>
      <c r="B2824" t="str">
        <f>VLOOKUP(A2824,'muni data'!A:B,2)</f>
        <v>Moravia</v>
      </c>
      <c r="C2824">
        <v>3532.3412475585901</v>
      </c>
    </row>
    <row r="2825" spans="1:3">
      <c r="A2825" t="s">
        <v>11</v>
      </c>
      <c r="B2825" t="str">
        <f>VLOOKUP(A2825,'muni data'!A:B,2)</f>
        <v>Moravia</v>
      </c>
      <c r="C2825">
        <v>1766.8161010742199</v>
      </c>
    </row>
    <row r="2826" spans="1:3">
      <c r="A2826" t="s">
        <v>11</v>
      </c>
      <c r="B2826" t="str">
        <f>VLOOKUP(A2826,'muni data'!A:B,2)</f>
        <v>Moravia</v>
      </c>
      <c r="C2826">
        <v>883.73590087890602</v>
      </c>
    </row>
    <row r="2827" spans="1:3">
      <c r="A2827" t="s">
        <v>11</v>
      </c>
      <c r="B2827" t="str">
        <f>VLOOKUP(A2827,'muni data'!A:B,2)</f>
        <v>Moravia</v>
      </c>
      <c r="C2827">
        <v>10594.1015014648</v>
      </c>
    </row>
    <row r="2828" spans="1:3">
      <c r="A2828" t="s">
        <v>11</v>
      </c>
      <c r="B2828" t="str">
        <f>VLOOKUP(A2828,'muni data'!A:B,2)</f>
        <v>Moravia</v>
      </c>
      <c r="C2828">
        <v>1766.77612304688</v>
      </c>
    </row>
    <row r="2829" spans="1:3">
      <c r="A2829" t="s">
        <v>11</v>
      </c>
      <c r="B2829" t="str">
        <f>VLOOKUP(A2829,'muni data'!A:B,2)</f>
        <v>Moravia</v>
      </c>
      <c r="C2829">
        <v>7064.5244750976599</v>
      </c>
    </row>
    <row r="2830" spans="1:3">
      <c r="A2830" t="s">
        <v>11</v>
      </c>
      <c r="B2830" t="str">
        <f>VLOOKUP(A2830,'muni data'!A:B,2)</f>
        <v>Moravia</v>
      </c>
      <c r="C2830">
        <v>42375.800109863303</v>
      </c>
    </row>
    <row r="2831" spans="1:3">
      <c r="A2831" t="s">
        <v>11</v>
      </c>
      <c r="B2831" t="str">
        <f>VLOOKUP(A2831,'muni data'!A:B,2)</f>
        <v>Moravia</v>
      </c>
      <c r="C2831">
        <v>81381.707153320298</v>
      </c>
    </row>
    <row r="2832" spans="1:3">
      <c r="A2832" t="s">
        <v>11</v>
      </c>
      <c r="B2832" t="str">
        <f>VLOOKUP(A2832,'muni data'!A:B,2)</f>
        <v>Moravia</v>
      </c>
      <c r="C2832">
        <v>883.7314453125</v>
      </c>
    </row>
    <row r="2833" spans="1:3">
      <c r="A2833" t="s">
        <v>11</v>
      </c>
      <c r="B2833" t="str">
        <f>VLOOKUP(A2833,'muni data'!A:B,2)</f>
        <v>Moravia</v>
      </c>
      <c r="C2833">
        <v>883.734375</v>
      </c>
    </row>
    <row r="2834" spans="1:3">
      <c r="A2834" t="s">
        <v>11</v>
      </c>
      <c r="B2834" t="str">
        <f>VLOOKUP(A2834,'muni data'!A:B,2)</f>
        <v>Moravia</v>
      </c>
      <c r="C2834">
        <v>3532.9738159179701</v>
      </c>
    </row>
    <row r="2835" spans="1:3">
      <c r="A2835" t="s">
        <v>11</v>
      </c>
      <c r="B2835" t="str">
        <f>VLOOKUP(A2835,'muni data'!A:B,2)</f>
        <v>Moravia</v>
      </c>
      <c r="C2835">
        <v>3533.041015625</v>
      </c>
    </row>
    <row r="2836" spans="1:3">
      <c r="A2836" t="s">
        <v>11</v>
      </c>
      <c r="B2836" t="str">
        <f>VLOOKUP(A2836,'muni data'!A:B,2)</f>
        <v>Moravia</v>
      </c>
      <c r="C2836">
        <v>883.71929931640602</v>
      </c>
    </row>
    <row r="2837" spans="1:3">
      <c r="A2837" t="s">
        <v>11</v>
      </c>
      <c r="B2837" t="str">
        <f>VLOOKUP(A2837,'muni data'!A:B,2)</f>
        <v>Moravia</v>
      </c>
      <c r="C2837">
        <v>16772.9938964844</v>
      </c>
    </row>
    <row r="2838" spans="1:3">
      <c r="A2838" t="s">
        <v>11</v>
      </c>
      <c r="B2838" t="str">
        <f>VLOOKUP(A2838,'muni data'!A:B,2)</f>
        <v>Moravia</v>
      </c>
      <c r="C2838">
        <v>1766.8020629882801</v>
      </c>
    </row>
    <row r="2839" spans="1:3">
      <c r="A2839" t="s">
        <v>11</v>
      </c>
      <c r="B2839" t="str">
        <f>VLOOKUP(A2839,'muni data'!A:B,2)</f>
        <v>Moravia</v>
      </c>
      <c r="C2839">
        <v>1766.79931640625</v>
      </c>
    </row>
    <row r="2840" spans="1:3">
      <c r="A2840" t="s">
        <v>11</v>
      </c>
      <c r="B2840" t="str">
        <f>VLOOKUP(A2840,'muni data'!A:B,2)</f>
        <v>Moravia</v>
      </c>
      <c r="C2840">
        <v>883.749755859375</v>
      </c>
    </row>
    <row r="2841" spans="1:3">
      <c r="A2841" t="s">
        <v>11</v>
      </c>
      <c r="B2841" t="str">
        <f>VLOOKUP(A2841,'muni data'!A:B,2)</f>
        <v>Moravia</v>
      </c>
      <c r="C2841">
        <v>5297.9274902343795</v>
      </c>
    </row>
    <row r="2842" spans="1:3">
      <c r="A2842" t="s">
        <v>11</v>
      </c>
      <c r="B2842" t="str">
        <f>VLOOKUP(A2842,'muni data'!A:B,2)</f>
        <v>Moravia</v>
      </c>
      <c r="C2842">
        <v>1766.79858398438</v>
      </c>
    </row>
    <row r="2843" spans="1:3">
      <c r="A2843" t="s">
        <v>11</v>
      </c>
      <c r="B2843" t="str">
        <f>VLOOKUP(A2843,'muni data'!A:B,2)</f>
        <v>Moravia</v>
      </c>
      <c r="C2843">
        <v>1766.7886352539099</v>
      </c>
    </row>
    <row r="2844" spans="1:3">
      <c r="A2844" t="s">
        <v>11</v>
      </c>
      <c r="B2844" t="str">
        <f>VLOOKUP(A2844,'muni data'!A:B,2)</f>
        <v>Moravia</v>
      </c>
      <c r="C2844">
        <v>5298.4324340820303</v>
      </c>
    </row>
    <row r="2845" spans="1:3">
      <c r="A2845" t="s">
        <v>11</v>
      </c>
      <c r="B2845" t="str">
        <f>VLOOKUP(A2845,'muni data'!A:B,2)</f>
        <v>Moravia</v>
      </c>
      <c r="C2845">
        <v>1766.81213378906</v>
      </c>
    </row>
    <row r="2846" spans="1:3">
      <c r="A2846" t="s">
        <v>11</v>
      </c>
      <c r="B2846" t="str">
        <f>VLOOKUP(A2846,'muni data'!A:B,2)</f>
        <v>Moravia</v>
      </c>
      <c r="C2846">
        <v>6182.3290405273401</v>
      </c>
    </row>
    <row r="2847" spans="1:3">
      <c r="A2847" t="s">
        <v>11</v>
      </c>
      <c r="B2847" t="str">
        <f>VLOOKUP(A2847,'muni data'!A:B,2)</f>
        <v>Moravia</v>
      </c>
      <c r="C2847">
        <v>23836.998840331999</v>
      </c>
    </row>
    <row r="2848" spans="1:3">
      <c r="A2848" t="s">
        <v>11</v>
      </c>
      <c r="B2848" t="str">
        <f>VLOOKUP(A2848,'muni data'!A:B,2)</f>
        <v>Moravia</v>
      </c>
      <c r="C2848">
        <v>2649.9043579101599</v>
      </c>
    </row>
    <row r="2849" spans="1:3">
      <c r="A2849" t="s">
        <v>11</v>
      </c>
      <c r="B2849" t="str">
        <f>VLOOKUP(A2849,'muni data'!A:B,2)</f>
        <v>Moravia</v>
      </c>
      <c r="C2849">
        <v>9712.5535278320294</v>
      </c>
    </row>
    <row r="2850" spans="1:3">
      <c r="A2850" t="s">
        <v>11</v>
      </c>
      <c r="B2850" t="str">
        <f>VLOOKUP(A2850,'muni data'!A:B,2)</f>
        <v>Moravia</v>
      </c>
      <c r="C2850">
        <v>39035.703002929702</v>
      </c>
    </row>
    <row r="2851" spans="1:3">
      <c r="A2851" t="s">
        <v>11</v>
      </c>
      <c r="B2851" t="str">
        <f>VLOOKUP(A2851,'muni data'!A:B,2)</f>
        <v>Moravia</v>
      </c>
      <c r="C2851">
        <v>883.751953125</v>
      </c>
    </row>
    <row r="2852" spans="1:3">
      <c r="A2852" t="s">
        <v>11</v>
      </c>
      <c r="B2852" t="str">
        <f>VLOOKUP(A2852,'muni data'!A:B,2)</f>
        <v>Moravia</v>
      </c>
      <c r="C2852">
        <v>883.73797607421898</v>
      </c>
    </row>
    <row r="2853" spans="1:3">
      <c r="A2853" t="s">
        <v>11</v>
      </c>
      <c r="B2853" t="str">
        <f>VLOOKUP(A2853,'muni data'!A:B,2)</f>
        <v>Moravia</v>
      </c>
      <c r="C2853">
        <v>1766.8373413085901</v>
      </c>
    </row>
    <row r="2854" spans="1:3">
      <c r="A2854" t="s">
        <v>11</v>
      </c>
      <c r="B2854" t="str">
        <f>VLOOKUP(A2854,'muni data'!A:B,2)</f>
        <v>Moravia</v>
      </c>
      <c r="C2854">
        <v>11476.965637207</v>
      </c>
    </row>
    <row r="2855" spans="1:3">
      <c r="A2855" t="s">
        <v>11</v>
      </c>
      <c r="B2855" t="str">
        <f>VLOOKUP(A2855,'muni data'!A:B,2)</f>
        <v>Moravia</v>
      </c>
      <c r="C2855">
        <v>9335.9915771484393</v>
      </c>
    </row>
    <row r="2856" spans="1:3">
      <c r="A2856" t="s">
        <v>11</v>
      </c>
      <c r="B2856" t="str">
        <f>VLOOKUP(A2856,'muni data'!A:B,2)</f>
        <v>Moravia</v>
      </c>
      <c r="C2856">
        <v>3532.3262939453102</v>
      </c>
    </row>
    <row r="2857" spans="1:3">
      <c r="A2857" t="s">
        <v>11</v>
      </c>
      <c r="B2857" t="str">
        <f>VLOOKUP(A2857,'muni data'!A:B,2)</f>
        <v>Moravia</v>
      </c>
      <c r="C2857">
        <v>883.74938964843795</v>
      </c>
    </row>
    <row r="2858" spans="1:3">
      <c r="A2858" t="s">
        <v>11</v>
      </c>
      <c r="B2858" t="str">
        <f>VLOOKUP(A2858,'muni data'!A:B,2)</f>
        <v>Moravia</v>
      </c>
      <c r="C2858">
        <v>15291.222961425799</v>
      </c>
    </row>
    <row r="2859" spans="1:3">
      <c r="A2859" t="s">
        <v>11</v>
      </c>
      <c r="B2859" t="str">
        <f>VLOOKUP(A2859,'muni data'!A:B,2)</f>
        <v>Moravia</v>
      </c>
      <c r="C2859">
        <v>5297.85693359375</v>
      </c>
    </row>
    <row r="2860" spans="1:3">
      <c r="A2860" t="s">
        <v>11</v>
      </c>
      <c r="B2860" t="str">
        <f>VLOOKUP(A2860,'muni data'!A:B,2)</f>
        <v>Moravia</v>
      </c>
      <c r="C2860">
        <v>1.257568359375</v>
      </c>
    </row>
    <row r="2861" spans="1:3">
      <c r="A2861" t="s">
        <v>11</v>
      </c>
      <c r="B2861" t="str">
        <f>VLOOKUP(A2861,'muni data'!A:B,2)</f>
        <v>Moravia</v>
      </c>
      <c r="C2861">
        <v>20684131.568786599</v>
      </c>
    </row>
    <row r="2862" spans="1:3">
      <c r="A2862" t="s">
        <v>21</v>
      </c>
      <c r="B2862" t="str">
        <f>VLOOKUP(A2862,'muni data'!A:B,2)</f>
        <v>Oreamuno</v>
      </c>
      <c r="C2862">
        <v>883.93591308593795</v>
      </c>
    </row>
    <row r="2863" spans="1:3">
      <c r="A2863" t="s">
        <v>21</v>
      </c>
      <c r="B2863" t="str">
        <f>VLOOKUP(A2863,'muni data'!A:B,2)</f>
        <v>Oreamuno</v>
      </c>
      <c r="C2863">
        <v>883.997802734375</v>
      </c>
    </row>
    <row r="2864" spans="1:3">
      <c r="A2864" t="s">
        <v>21</v>
      </c>
      <c r="B2864" t="str">
        <f>VLOOKUP(A2864,'muni data'!A:B,2)</f>
        <v>Oreamuno</v>
      </c>
      <c r="C2864">
        <v>883.99884033203102</v>
      </c>
    </row>
    <row r="2865" spans="1:3">
      <c r="A2865" t="s">
        <v>21</v>
      </c>
      <c r="B2865" t="str">
        <f>VLOOKUP(A2865,'muni data'!A:B,2)</f>
        <v>Oreamuno</v>
      </c>
      <c r="C2865">
        <v>884.00030517578102</v>
      </c>
    </row>
    <row r="2866" spans="1:3">
      <c r="A2866" t="s">
        <v>21</v>
      </c>
      <c r="B2866" t="str">
        <f>VLOOKUP(A2866,'muni data'!A:B,2)</f>
        <v>Oreamuno</v>
      </c>
      <c r="C2866">
        <v>884.00042724609398</v>
      </c>
    </row>
    <row r="2867" spans="1:3">
      <c r="A2867" t="s">
        <v>21</v>
      </c>
      <c r="B2867" t="str">
        <f>VLOOKUP(A2867,'muni data'!A:B,2)</f>
        <v>Oreamuno</v>
      </c>
      <c r="C2867">
        <v>2650.69873046875</v>
      </c>
    </row>
    <row r="2868" spans="1:3">
      <c r="A2868" t="s">
        <v>21</v>
      </c>
      <c r="B2868" t="str">
        <f>VLOOKUP(A2868,'muni data'!A:B,2)</f>
        <v>Oreamuno</v>
      </c>
      <c r="C2868">
        <v>884.00286865234398</v>
      </c>
    </row>
    <row r="2869" spans="1:3">
      <c r="A2869" t="s">
        <v>21</v>
      </c>
      <c r="B2869" t="str">
        <f>VLOOKUP(A2869,'muni data'!A:B,2)</f>
        <v>Oreamuno</v>
      </c>
      <c r="C2869">
        <v>884.00152587890602</v>
      </c>
    </row>
    <row r="2870" spans="1:3">
      <c r="A2870" t="s">
        <v>21</v>
      </c>
      <c r="B2870" t="str">
        <f>VLOOKUP(A2870,'muni data'!A:B,2)</f>
        <v>Oreamuno</v>
      </c>
      <c r="C2870">
        <v>884.014892578125</v>
      </c>
    </row>
    <row r="2871" spans="1:3">
      <c r="A2871" t="s">
        <v>21</v>
      </c>
      <c r="B2871" t="str">
        <f>VLOOKUP(A2871,'muni data'!A:B,2)</f>
        <v>Oreamuno</v>
      </c>
      <c r="C2871">
        <v>5300.1862182617197</v>
      </c>
    </row>
    <row r="2872" spans="1:3">
      <c r="A2872" t="s">
        <v>21</v>
      </c>
      <c r="B2872" t="str">
        <f>VLOOKUP(A2872,'muni data'!A:B,2)</f>
        <v>Oreamuno</v>
      </c>
      <c r="C2872">
        <v>884.10272216796898</v>
      </c>
    </row>
    <row r="2873" spans="1:3">
      <c r="A2873" t="s">
        <v>21</v>
      </c>
      <c r="B2873" t="str">
        <f>VLOOKUP(A2873,'muni data'!A:B,2)</f>
        <v>Oreamuno</v>
      </c>
      <c r="C2873">
        <v>884.10272216796898</v>
      </c>
    </row>
    <row r="2874" spans="1:3">
      <c r="A2874" t="s">
        <v>21</v>
      </c>
      <c r="B2874" t="str">
        <f>VLOOKUP(A2874,'muni data'!A:B,2)</f>
        <v>Oreamuno</v>
      </c>
      <c r="C2874">
        <v>2651.0528564453102</v>
      </c>
    </row>
    <row r="2875" spans="1:3">
      <c r="A2875" t="s">
        <v>21</v>
      </c>
      <c r="B2875" t="str">
        <f>VLOOKUP(A2875,'muni data'!A:B,2)</f>
        <v>Oreamuno</v>
      </c>
      <c r="C2875">
        <v>1767.72290039063</v>
      </c>
    </row>
    <row r="2876" spans="1:3">
      <c r="A2876" t="s">
        <v>21</v>
      </c>
      <c r="B2876" t="str">
        <f>VLOOKUP(A2876,'muni data'!A:B,2)</f>
        <v>Oreamuno</v>
      </c>
      <c r="C2876">
        <v>884.11956787109398</v>
      </c>
    </row>
    <row r="2877" spans="1:3">
      <c r="A2877" t="s">
        <v>21</v>
      </c>
      <c r="B2877" t="str">
        <f>VLOOKUP(A2877,'muni data'!A:B,2)</f>
        <v>Oreamuno</v>
      </c>
      <c r="C2877">
        <v>884.12316894531295</v>
      </c>
    </row>
    <row r="2878" spans="1:3">
      <c r="A2878" t="s">
        <v>21</v>
      </c>
      <c r="B2878" t="str">
        <f>VLOOKUP(A2878,'muni data'!A:B,2)</f>
        <v>Oreamuno</v>
      </c>
      <c r="C2878">
        <v>5300.79736328125</v>
      </c>
    </row>
    <row r="2879" spans="1:3">
      <c r="A2879" t="s">
        <v>21</v>
      </c>
      <c r="B2879" t="str">
        <f>VLOOKUP(A2879,'muni data'!A:B,2)</f>
        <v>Oreamuno</v>
      </c>
      <c r="C2879">
        <v>884.11480712890602</v>
      </c>
    </row>
    <row r="2880" spans="1:3">
      <c r="A2880" t="s">
        <v>21</v>
      </c>
      <c r="B2880" t="str">
        <f>VLOOKUP(A2880,'muni data'!A:B,2)</f>
        <v>Oreamuno</v>
      </c>
      <c r="C2880">
        <v>97146.197937011704</v>
      </c>
    </row>
    <row r="2881" spans="1:3">
      <c r="A2881" t="s">
        <v>21</v>
      </c>
      <c r="B2881" t="str">
        <f>VLOOKUP(A2881,'muni data'!A:B,2)</f>
        <v>Oreamuno</v>
      </c>
      <c r="C2881">
        <v>884.12298583984398</v>
      </c>
    </row>
    <row r="2882" spans="1:3">
      <c r="A2882" t="s">
        <v>21</v>
      </c>
      <c r="B2882" t="str">
        <f>VLOOKUP(A2882,'muni data'!A:B,2)</f>
        <v>Oreamuno</v>
      </c>
      <c r="C2882">
        <v>860.88226318359398</v>
      </c>
    </row>
    <row r="2883" spans="1:3">
      <c r="A2883" t="s">
        <v>21</v>
      </c>
      <c r="B2883" t="str">
        <f>VLOOKUP(A2883,'muni data'!A:B,2)</f>
        <v>Oreamuno</v>
      </c>
      <c r="C2883">
        <v>1767.60339355469</v>
      </c>
    </row>
    <row r="2884" spans="1:3">
      <c r="A2884" t="s">
        <v>21</v>
      </c>
      <c r="B2884" t="str">
        <f>VLOOKUP(A2884,'muni data'!A:B,2)</f>
        <v>Oreamuno</v>
      </c>
      <c r="C2884">
        <v>2422.8931884765602</v>
      </c>
    </row>
    <row r="2885" spans="1:3">
      <c r="A2885" t="s">
        <v>21</v>
      </c>
      <c r="B2885" t="str">
        <f>VLOOKUP(A2885,'muni data'!A:B,2)</f>
        <v>Oreamuno</v>
      </c>
      <c r="C2885">
        <v>884.12725830078102</v>
      </c>
    </row>
    <row r="2886" spans="1:3">
      <c r="A2886" t="s">
        <v>21</v>
      </c>
      <c r="B2886" t="str">
        <f>VLOOKUP(A2886,'muni data'!A:B,2)</f>
        <v>Oreamuno</v>
      </c>
      <c r="C2886">
        <v>884.13470458984398</v>
      </c>
    </row>
    <row r="2887" spans="1:3">
      <c r="A2887" t="s">
        <v>21</v>
      </c>
      <c r="B2887" t="str">
        <f>VLOOKUP(A2887,'muni data'!A:B,2)</f>
        <v>Oreamuno</v>
      </c>
      <c r="C2887">
        <v>3534.5504150390602</v>
      </c>
    </row>
    <row r="2888" spans="1:3">
      <c r="A2888" t="s">
        <v>21</v>
      </c>
      <c r="B2888" t="str">
        <f>VLOOKUP(A2888,'muni data'!A:B,2)</f>
        <v>Oreamuno</v>
      </c>
      <c r="C2888">
        <v>884.130859375</v>
      </c>
    </row>
    <row r="2889" spans="1:3">
      <c r="A2889" t="s">
        <v>21</v>
      </c>
      <c r="B2889" t="str">
        <f>VLOOKUP(A2889,'muni data'!A:B,2)</f>
        <v>Oreamuno</v>
      </c>
      <c r="C2889">
        <v>884.13140869140602</v>
      </c>
    </row>
    <row r="2890" spans="1:3">
      <c r="A2890" t="s">
        <v>21</v>
      </c>
      <c r="B2890" t="str">
        <f>VLOOKUP(A2890,'muni data'!A:B,2)</f>
        <v>Oreamuno</v>
      </c>
      <c r="C2890">
        <v>884.13330078125</v>
      </c>
    </row>
    <row r="2891" spans="1:3">
      <c r="A2891" t="s">
        <v>21</v>
      </c>
      <c r="B2891" t="str">
        <f>VLOOKUP(A2891,'muni data'!A:B,2)</f>
        <v>Oreamuno</v>
      </c>
      <c r="C2891">
        <v>884.139404296875</v>
      </c>
    </row>
    <row r="2892" spans="1:3">
      <c r="A2892" t="s">
        <v>21</v>
      </c>
      <c r="B2892" t="str">
        <f>VLOOKUP(A2892,'muni data'!A:B,2)</f>
        <v>Oreamuno</v>
      </c>
      <c r="C2892">
        <v>884.13952636718795</v>
      </c>
    </row>
    <row r="2893" spans="1:3">
      <c r="A2893" t="s">
        <v>21</v>
      </c>
      <c r="B2893" t="str">
        <f>VLOOKUP(A2893,'muni data'!A:B,2)</f>
        <v>Oreamuno</v>
      </c>
      <c r="C2893">
        <v>884.14459228515602</v>
      </c>
    </row>
    <row r="2894" spans="1:3">
      <c r="A2894" t="s">
        <v>21</v>
      </c>
      <c r="B2894" t="str">
        <f>VLOOKUP(A2894,'muni data'!A:B,2)</f>
        <v>Oreamuno</v>
      </c>
      <c r="C2894">
        <v>1767.6287231445301</v>
      </c>
    </row>
    <row r="2895" spans="1:3">
      <c r="A2895" t="s">
        <v>21</v>
      </c>
      <c r="B2895" t="str">
        <f>VLOOKUP(A2895,'muni data'!A:B,2)</f>
        <v>Oreamuno</v>
      </c>
      <c r="C2895">
        <v>2651.1206665039099</v>
      </c>
    </row>
    <row r="2896" spans="1:3">
      <c r="A2896" t="s">
        <v>21</v>
      </c>
      <c r="B2896" t="str">
        <f>VLOOKUP(A2896,'muni data'!A:B,2)</f>
        <v>Oreamuno</v>
      </c>
      <c r="C2896">
        <v>884.14349365234398</v>
      </c>
    </row>
    <row r="2897" spans="1:3">
      <c r="A2897" t="s">
        <v>21</v>
      </c>
      <c r="B2897" t="str">
        <f>VLOOKUP(A2897,'muni data'!A:B,2)</f>
        <v>Oreamuno</v>
      </c>
      <c r="C2897">
        <v>1767.63012695313</v>
      </c>
    </row>
    <row r="2898" spans="1:3">
      <c r="A2898" t="s">
        <v>21</v>
      </c>
      <c r="B2898" t="str">
        <f>VLOOKUP(A2898,'muni data'!A:B,2)</f>
        <v>Oreamuno</v>
      </c>
      <c r="C2898">
        <v>884.15661621093795</v>
      </c>
    </row>
    <row r="2899" spans="1:3">
      <c r="A2899" t="s">
        <v>21</v>
      </c>
      <c r="B2899" t="str">
        <f>VLOOKUP(A2899,'muni data'!A:B,2)</f>
        <v>Oreamuno</v>
      </c>
      <c r="C2899">
        <v>884.25207519531295</v>
      </c>
    </row>
    <row r="2900" spans="1:3">
      <c r="A2900" t="s">
        <v>21</v>
      </c>
      <c r="B2900" t="str">
        <f>VLOOKUP(A2900,'muni data'!A:B,2)</f>
        <v>Oreamuno</v>
      </c>
      <c r="C2900">
        <v>3534.1773681640602</v>
      </c>
    </row>
    <row r="2901" spans="1:3">
      <c r="A2901" t="s">
        <v>21</v>
      </c>
      <c r="B2901" t="str">
        <f>VLOOKUP(A2901,'muni data'!A:B,2)</f>
        <v>Oreamuno</v>
      </c>
      <c r="C2901">
        <v>884.18084716796898</v>
      </c>
    </row>
    <row r="2902" spans="1:3">
      <c r="A2902" t="s">
        <v>21</v>
      </c>
      <c r="B2902" t="str">
        <f>VLOOKUP(A2902,'muni data'!A:B,2)</f>
        <v>Oreamuno</v>
      </c>
      <c r="C2902">
        <v>2651.2786254882799</v>
      </c>
    </row>
    <row r="2903" spans="1:3">
      <c r="A2903" t="s">
        <v>21</v>
      </c>
      <c r="B2903" t="str">
        <f>VLOOKUP(A2903,'muni data'!A:B,2)</f>
        <v>Oreamuno</v>
      </c>
      <c r="C2903">
        <v>3534.1549072265602</v>
      </c>
    </row>
    <row r="2904" spans="1:3">
      <c r="A2904" t="s">
        <v>21</v>
      </c>
      <c r="B2904" t="str">
        <f>VLOOKUP(A2904,'muni data'!A:B,2)</f>
        <v>Oreamuno</v>
      </c>
      <c r="C2904">
        <v>884.2001953125</v>
      </c>
    </row>
    <row r="2905" spans="1:3">
      <c r="A2905" t="s">
        <v>21</v>
      </c>
      <c r="B2905" t="str">
        <f>VLOOKUP(A2905,'muni data'!A:B,2)</f>
        <v>Oreamuno</v>
      </c>
      <c r="C2905">
        <v>3534.8365478515602</v>
      </c>
    </row>
    <row r="2906" spans="1:3">
      <c r="A2906" t="s">
        <v>21</v>
      </c>
      <c r="B2906" t="str">
        <f>VLOOKUP(A2906,'muni data'!A:B,2)</f>
        <v>Oreamuno</v>
      </c>
      <c r="C2906">
        <v>1767.7610473632801</v>
      </c>
    </row>
    <row r="2907" spans="1:3">
      <c r="A2907" t="s">
        <v>21</v>
      </c>
      <c r="B2907" t="str">
        <f>VLOOKUP(A2907,'muni data'!A:B,2)</f>
        <v>Oreamuno</v>
      </c>
      <c r="C2907">
        <v>1767.7138671875</v>
      </c>
    </row>
    <row r="2908" spans="1:3">
      <c r="A2908" t="s">
        <v>21</v>
      </c>
      <c r="B2908" t="str">
        <f>VLOOKUP(A2908,'muni data'!A:B,2)</f>
        <v>Oreamuno</v>
      </c>
      <c r="C2908">
        <v>884.26062011718795</v>
      </c>
    </row>
    <row r="2909" spans="1:3">
      <c r="A2909" t="s">
        <v>21</v>
      </c>
      <c r="B2909" t="str">
        <f>VLOOKUP(A2909,'muni data'!A:B,2)</f>
        <v>Oreamuno</v>
      </c>
      <c r="C2909">
        <v>18550.7841186523</v>
      </c>
    </row>
    <row r="2910" spans="1:3">
      <c r="A2910" t="s">
        <v>21</v>
      </c>
      <c r="B2910" t="str">
        <f>VLOOKUP(A2910,'muni data'!A:B,2)</f>
        <v>Oreamuno</v>
      </c>
      <c r="C2910">
        <v>884.18585205078102</v>
      </c>
    </row>
    <row r="2911" spans="1:3">
      <c r="A2911" t="s">
        <v>21</v>
      </c>
      <c r="B2911" t="str">
        <f>VLOOKUP(A2911,'muni data'!A:B,2)</f>
        <v>Oreamuno</v>
      </c>
      <c r="C2911">
        <v>884.2158203125</v>
      </c>
    </row>
    <row r="2912" spans="1:3">
      <c r="A2912" t="s">
        <v>21</v>
      </c>
      <c r="B2912" t="str">
        <f>VLOOKUP(A2912,'muni data'!A:B,2)</f>
        <v>Oreamuno</v>
      </c>
      <c r="C2912">
        <v>884.24542236328102</v>
      </c>
    </row>
    <row r="2913" spans="1:3">
      <c r="A2913" t="s">
        <v>21</v>
      </c>
      <c r="B2913" t="str">
        <f>VLOOKUP(A2913,'muni data'!A:B,2)</f>
        <v>Oreamuno</v>
      </c>
      <c r="C2913">
        <v>884.19348144531295</v>
      </c>
    </row>
    <row r="2914" spans="1:3">
      <c r="A2914" t="s">
        <v>21</v>
      </c>
      <c r="B2914" t="str">
        <f>VLOOKUP(A2914,'muni data'!A:B,2)</f>
        <v>Oreamuno</v>
      </c>
      <c r="C2914">
        <v>884.19647216796898</v>
      </c>
    </row>
    <row r="2915" spans="1:3">
      <c r="A2915" t="s">
        <v>21</v>
      </c>
      <c r="B2915" t="str">
        <f>VLOOKUP(A2915,'muni data'!A:B,2)</f>
        <v>Oreamuno</v>
      </c>
      <c r="C2915">
        <v>5301.9059448242197</v>
      </c>
    </row>
    <row r="2916" spans="1:3">
      <c r="A2916" t="s">
        <v>21</v>
      </c>
      <c r="B2916" t="str">
        <f>VLOOKUP(A2916,'muni data'!A:B,2)</f>
        <v>Oreamuno</v>
      </c>
      <c r="C2916">
        <v>884.207275390625</v>
      </c>
    </row>
    <row r="2917" spans="1:3">
      <c r="A2917" t="s">
        <v>21</v>
      </c>
      <c r="B2917" t="str">
        <f>VLOOKUP(A2917,'muni data'!A:B,2)</f>
        <v>Oreamuno</v>
      </c>
      <c r="C2917">
        <v>4135.0646362304697</v>
      </c>
    </row>
    <row r="2918" spans="1:3">
      <c r="A2918" t="s">
        <v>21</v>
      </c>
      <c r="B2918" t="str">
        <f>VLOOKUP(A2918,'muni data'!A:B,2)</f>
        <v>Oreamuno</v>
      </c>
      <c r="C2918">
        <v>4417.7738647460901</v>
      </c>
    </row>
    <row r="2919" spans="1:3">
      <c r="A2919" t="s">
        <v>21</v>
      </c>
      <c r="B2919" t="str">
        <f>VLOOKUP(A2919,'muni data'!A:B,2)</f>
        <v>Oreamuno</v>
      </c>
      <c r="C2919">
        <v>7067.8067626953098</v>
      </c>
    </row>
    <row r="2920" spans="1:3">
      <c r="A2920" t="s">
        <v>21</v>
      </c>
      <c r="B2920" t="str">
        <f>VLOOKUP(A2920,'muni data'!A:B,2)</f>
        <v>Oreamuno</v>
      </c>
      <c r="C2920">
        <v>884.20837402343795</v>
      </c>
    </row>
    <row r="2921" spans="1:3">
      <c r="A2921" t="s">
        <v>21</v>
      </c>
      <c r="B2921" t="str">
        <f>VLOOKUP(A2921,'muni data'!A:B,2)</f>
        <v>Oreamuno</v>
      </c>
      <c r="C2921">
        <v>1767.7537231445301</v>
      </c>
    </row>
    <row r="2922" spans="1:3">
      <c r="A2922" t="s">
        <v>21</v>
      </c>
      <c r="B2922" t="str">
        <f>VLOOKUP(A2922,'muni data'!A:B,2)</f>
        <v>Oreamuno</v>
      </c>
      <c r="C2922">
        <v>884.2109375</v>
      </c>
    </row>
    <row r="2923" spans="1:3">
      <c r="A2923" t="s">
        <v>21</v>
      </c>
      <c r="B2923" t="str">
        <f>VLOOKUP(A2923,'muni data'!A:B,2)</f>
        <v>Oreamuno</v>
      </c>
      <c r="C2923">
        <v>9717.1730346679706</v>
      </c>
    </row>
    <row r="2924" spans="1:3">
      <c r="A2924" t="s">
        <v>21</v>
      </c>
      <c r="B2924" t="str">
        <f>VLOOKUP(A2924,'muni data'!A:B,2)</f>
        <v>Oreamuno</v>
      </c>
      <c r="C2924">
        <v>42395.391784667998</v>
      </c>
    </row>
    <row r="2925" spans="1:3">
      <c r="A2925" t="s">
        <v>21</v>
      </c>
      <c r="B2925" t="str">
        <f>VLOOKUP(A2925,'muni data'!A:B,2)</f>
        <v>Oreamuno</v>
      </c>
      <c r="C2925">
        <v>7069.1354370117197</v>
      </c>
    </row>
    <row r="2926" spans="1:3">
      <c r="A2926" t="s">
        <v>21</v>
      </c>
      <c r="B2926" t="str">
        <f>VLOOKUP(A2926,'muni data'!A:B,2)</f>
        <v>Oreamuno</v>
      </c>
      <c r="C2926">
        <v>884.20965576171898</v>
      </c>
    </row>
    <row r="2927" spans="1:3">
      <c r="A2927" t="s">
        <v>21</v>
      </c>
      <c r="B2927" t="str">
        <f>VLOOKUP(A2927,'muni data'!A:B,2)</f>
        <v>Oreamuno</v>
      </c>
      <c r="C2927">
        <v>884.23370361328102</v>
      </c>
    </row>
    <row r="2928" spans="1:3">
      <c r="A2928" t="s">
        <v>21</v>
      </c>
      <c r="B2928" t="str">
        <f>VLOOKUP(A2928,'muni data'!A:B,2)</f>
        <v>Oreamuno</v>
      </c>
      <c r="C2928">
        <v>847.54797363281295</v>
      </c>
    </row>
    <row r="2929" spans="1:3">
      <c r="A2929" t="s">
        <v>21</v>
      </c>
      <c r="B2929" t="str">
        <f>VLOOKUP(A2929,'muni data'!A:B,2)</f>
        <v>Oreamuno</v>
      </c>
      <c r="C2929">
        <v>1767.7951049804699</v>
      </c>
    </row>
    <row r="2930" spans="1:3">
      <c r="A2930" t="s">
        <v>21</v>
      </c>
      <c r="B2930" t="str">
        <f>VLOOKUP(A2930,'muni data'!A:B,2)</f>
        <v>Oreamuno</v>
      </c>
      <c r="C2930">
        <v>2651.3295288085901</v>
      </c>
    </row>
    <row r="2931" spans="1:3">
      <c r="A2931" t="s">
        <v>21</v>
      </c>
      <c r="B2931" t="str">
        <f>VLOOKUP(A2931,'muni data'!A:B,2)</f>
        <v>Oreamuno</v>
      </c>
      <c r="C2931">
        <v>884.23449707031295</v>
      </c>
    </row>
    <row r="2932" spans="1:3">
      <c r="A2932" t="s">
        <v>21</v>
      </c>
      <c r="B2932" t="str">
        <f>VLOOKUP(A2932,'muni data'!A:B,2)</f>
        <v>Oreamuno</v>
      </c>
      <c r="C2932">
        <v>884.21203613281295</v>
      </c>
    </row>
    <row r="2933" spans="1:3">
      <c r="A2933" t="s">
        <v>21</v>
      </c>
      <c r="B2933" t="str">
        <f>VLOOKUP(A2933,'muni data'!A:B,2)</f>
        <v>Oreamuno</v>
      </c>
      <c r="C2933">
        <v>1767.81176757813</v>
      </c>
    </row>
    <row r="2934" spans="1:3">
      <c r="A2934" t="s">
        <v>21</v>
      </c>
      <c r="B2934" t="str">
        <f>VLOOKUP(A2934,'muni data'!A:B,2)</f>
        <v>Oreamuno</v>
      </c>
      <c r="C2934">
        <v>4417.8856201171902</v>
      </c>
    </row>
    <row r="2935" spans="1:3">
      <c r="A2935" t="s">
        <v>21</v>
      </c>
      <c r="B2935" t="str">
        <f>VLOOKUP(A2935,'muni data'!A:B,2)</f>
        <v>Oreamuno</v>
      </c>
      <c r="C2935">
        <v>884.2353515625</v>
      </c>
    </row>
    <row r="2936" spans="1:3">
      <c r="A2936" t="s">
        <v>21</v>
      </c>
      <c r="B2936" t="str">
        <f>VLOOKUP(A2936,'muni data'!A:B,2)</f>
        <v>Oreamuno</v>
      </c>
      <c r="C2936">
        <v>7950.8018798828098</v>
      </c>
    </row>
    <row r="2937" spans="1:3">
      <c r="A2937" t="s">
        <v>21</v>
      </c>
      <c r="B2937" t="str">
        <f>VLOOKUP(A2937,'muni data'!A:B,2)</f>
        <v>Oreamuno</v>
      </c>
      <c r="C2937">
        <v>51223.6025390625</v>
      </c>
    </row>
    <row r="2938" spans="1:3">
      <c r="A2938" t="s">
        <v>21</v>
      </c>
      <c r="B2938" t="str">
        <f>VLOOKUP(A2938,'muni data'!A:B,2)</f>
        <v>Oreamuno</v>
      </c>
      <c r="C2938">
        <v>6184.3038330078098</v>
      </c>
    </row>
    <row r="2939" spans="1:3">
      <c r="A2939" t="s">
        <v>21</v>
      </c>
      <c r="B2939" t="str">
        <f>VLOOKUP(A2939,'muni data'!A:B,2)</f>
        <v>Oreamuno</v>
      </c>
      <c r="C2939">
        <v>1767.7927856445301</v>
      </c>
    </row>
    <row r="2940" spans="1:3">
      <c r="A2940" t="s">
        <v>21</v>
      </c>
      <c r="B2940" t="str">
        <f>VLOOKUP(A2940,'muni data'!A:B,2)</f>
        <v>Oreamuno</v>
      </c>
      <c r="C2940">
        <v>884.23175048828102</v>
      </c>
    </row>
    <row r="2941" spans="1:3">
      <c r="A2941" t="s">
        <v>21</v>
      </c>
      <c r="B2941" t="str">
        <f>VLOOKUP(A2941,'muni data'!A:B,2)</f>
        <v>Oreamuno</v>
      </c>
      <c r="C2941">
        <v>18551.2139282227</v>
      </c>
    </row>
    <row r="2942" spans="1:3">
      <c r="A2942" t="s">
        <v>21</v>
      </c>
      <c r="B2942" t="str">
        <f>VLOOKUP(A2942,'muni data'!A:B,2)</f>
        <v>Oreamuno</v>
      </c>
      <c r="C2942">
        <v>884.23651123046898</v>
      </c>
    </row>
    <row r="2943" spans="1:3">
      <c r="A2943" t="s">
        <v>21</v>
      </c>
      <c r="B2943" t="str">
        <f>VLOOKUP(A2943,'muni data'!A:B,2)</f>
        <v>Oreamuno</v>
      </c>
      <c r="C2943">
        <v>36498.315307617202</v>
      </c>
    </row>
    <row r="2944" spans="1:3">
      <c r="A2944" t="s">
        <v>21</v>
      </c>
      <c r="B2944" t="str">
        <f>VLOOKUP(A2944,'muni data'!A:B,2)</f>
        <v>Oreamuno</v>
      </c>
      <c r="C2944">
        <v>884.23114013671898</v>
      </c>
    </row>
    <row r="2945" spans="1:3">
      <c r="A2945" t="s">
        <v>21</v>
      </c>
      <c r="B2945" t="str">
        <f>VLOOKUP(A2945,'muni data'!A:B,2)</f>
        <v>Oreamuno</v>
      </c>
      <c r="C2945">
        <v>36211.535827636697</v>
      </c>
    </row>
    <row r="2946" spans="1:3">
      <c r="A2946" t="s">
        <v>21</v>
      </c>
      <c r="B2946" t="str">
        <f>VLOOKUP(A2946,'muni data'!A:B,2)</f>
        <v>Oreamuno</v>
      </c>
      <c r="C2946">
        <v>1767.8225708007801</v>
      </c>
    </row>
    <row r="2947" spans="1:3">
      <c r="A2947" t="s">
        <v>21</v>
      </c>
      <c r="B2947" t="str">
        <f>VLOOKUP(A2947,'muni data'!A:B,2)</f>
        <v>Oreamuno</v>
      </c>
      <c r="C2947">
        <v>884.2490234375</v>
      </c>
    </row>
    <row r="2948" spans="1:3">
      <c r="A2948" t="s">
        <v>21</v>
      </c>
      <c r="B2948" t="str">
        <f>VLOOKUP(A2948,'muni data'!A:B,2)</f>
        <v>Oreamuno</v>
      </c>
      <c r="C2948">
        <v>884.25152587890602</v>
      </c>
    </row>
    <row r="2949" spans="1:3">
      <c r="A2949" t="s">
        <v>21</v>
      </c>
      <c r="B2949" t="str">
        <f>VLOOKUP(A2949,'muni data'!A:B,2)</f>
        <v>Oreamuno</v>
      </c>
      <c r="C2949">
        <v>5301.4879150390598</v>
      </c>
    </row>
    <row r="2950" spans="1:3">
      <c r="A2950" t="s">
        <v>21</v>
      </c>
      <c r="B2950" t="str">
        <f>VLOOKUP(A2950,'muni data'!A:B,2)</f>
        <v>Oreamuno</v>
      </c>
      <c r="C2950">
        <v>3535.05810546875</v>
      </c>
    </row>
    <row r="2951" spans="1:3">
      <c r="A2951" t="s">
        <v>21</v>
      </c>
      <c r="B2951" t="str">
        <f>VLOOKUP(A2951,'muni data'!A:B,2)</f>
        <v>Oreamuno</v>
      </c>
      <c r="C2951">
        <v>9719.6083984375</v>
      </c>
    </row>
    <row r="2952" spans="1:3">
      <c r="A2952" t="s">
        <v>21</v>
      </c>
      <c r="B2952" t="str">
        <f>VLOOKUP(A2952,'muni data'!A:B,2)</f>
        <v>Oreamuno</v>
      </c>
      <c r="C2952">
        <v>34947.693054199197</v>
      </c>
    </row>
    <row r="2953" spans="1:3">
      <c r="A2953" t="s">
        <v>21</v>
      </c>
      <c r="B2953" t="str">
        <f>VLOOKUP(A2953,'muni data'!A:B,2)</f>
        <v>Oreamuno</v>
      </c>
      <c r="C2953">
        <v>884.24176025390602</v>
      </c>
    </row>
    <row r="2954" spans="1:3">
      <c r="A2954" t="s">
        <v>21</v>
      </c>
      <c r="B2954" t="str">
        <f>VLOOKUP(A2954,'muni data'!A:B,2)</f>
        <v>Oreamuno</v>
      </c>
      <c r="C2954">
        <v>884.25018310546898</v>
      </c>
    </row>
    <row r="2955" spans="1:3">
      <c r="A2955" t="s">
        <v>21</v>
      </c>
      <c r="B2955" t="str">
        <f>VLOOKUP(A2955,'muni data'!A:B,2)</f>
        <v>Oreamuno</v>
      </c>
      <c r="C2955">
        <v>1767.83276367188</v>
      </c>
    </row>
    <row r="2956" spans="1:3">
      <c r="A2956" t="s">
        <v>21</v>
      </c>
      <c r="B2956" t="str">
        <f>VLOOKUP(A2956,'muni data'!A:B,2)</f>
        <v>Oreamuno</v>
      </c>
      <c r="C2956">
        <v>31786.90625</v>
      </c>
    </row>
    <row r="2957" spans="1:3">
      <c r="A2957" t="s">
        <v>21</v>
      </c>
      <c r="B2957" t="str">
        <f>VLOOKUP(A2957,'muni data'!A:B,2)</f>
        <v>Oreamuno</v>
      </c>
      <c r="C2957">
        <v>884.25402832031295</v>
      </c>
    </row>
    <row r="2958" spans="1:3">
      <c r="A2958" t="s">
        <v>21</v>
      </c>
      <c r="B2958" t="str">
        <f>VLOOKUP(A2958,'muni data'!A:B,2)</f>
        <v>Oreamuno</v>
      </c>
      <c r="C2958">
        <v>2651.4796752929701</v>
      </c>
    </row>
    <row r="2959" spans="1:3">
      <c r="A2959" t="s">
        <v>21</v>
      </c>
      <c r="B2959" t="str">
        <f>VLOOKUP(A2959,'muni data'!A:B,2)</f>
        <v>Oreamuno</v>
      </c>
      <c r="C2959">
        <v>1650.3331909179699</v>
      </c>
    </row>
    <row r="2960" spans="1:3">
      <c r="A2960" t="s">
        <v>21</v>
      </c>
      <c r="B2960" t="str">
        <f>VLOOKUP(A2960,'muni data'!A:B,2)</f>
        <v>Oreamuno</v>
      </c>
      <c r="C2960">
        <v>884.26470947265602</v>
      </c>
    </row>
    <row r="2961" spans="1:3">
      <c r="A2961" t="s">
        <v>21</v>
      </c>
      <c r="B2961" t="str">
        <f>VLOOKUP(A2961,'muni data'!A:B,2)</f>
        <v>Oreamuno</v>
      </c>
      <c r="C2961">
        <v>33567.758178710901</v>
      </c>
    </row>
    <row r="2962" spans="1:3">
      <c r="A2962" t="s">
        <v>21</v>
      </c>
      <c r="B2962" t="str">
        <f>VLOOKUP(A2962,'muni data'!A:B,2)</f>
        <v>Oreamuno</v>
      </c>
      <c r="C2962">
        <v>3535.08813476563</v>
      </c>
    </row>
    <row r="2963" spans="1:3">
      <c r="A2963" t="s">
        <v>21</v>
      </c>
      <c r="B2963" t="str">
        <f>VLOOKUP(A2963,'muni data'!A:B,2)</f>
        <v>Oreamuno</v>
      </c>
      <c r="C2963">
        <v>884.28131103515602</v>
      </c>
    </row>
    <row r="2964" spans="1:3">
      <c r="A2964" t="s">
        <v>21</v>
      </c>
      <c r="B2964" t="str">
        <f>VLOOKUP(A2964,'muni data'!A:B,2)</f>
        <v>Oreamuno</v>
      </c>
      <c r="C2964">
        <v>179564948.33575401</v>
      </c>
    </row>
    <row r="2965" spans="1:3">
      <c r="A2965" t="s">
        <v>13</v>
      </c>
      <c r="B2965" t="str">
        <f>VLOOKUP(A2965,'muni data'!A:B,2)</f>
        <v>Paraiso</v>
      </c>
      <c r="C2965">
        <v>884.390380859375</v>
      </c>
    </row>
    <row r="2966" spans="1:3">
      <c r="A2966" t="s">
        <v>13</v>
      </c>
      <c r="B2966" t="str">
        <f>VLOOKUP(A2966,'muni data'!A:B,2)</f>
        <v>Paraiso</v>
      </c>
      <c r="C2966">
        <v>884.39129638671898</v>
      </c>
    </row>
    <row r="2967" spans="1:3">
      <c r="A2967" t="s">
        <v>13</v>
      </c>
      <c r="B2967" t="str">
        <f>VLOOKUP(A2967,'muni data'!A:B,2)</f>
        <v>Paraiso</v>
      </c>
      <c r="C2967">
        <v>1768.0720825195301</v>
      </c>
    </row>
    <row r="2968" spans="1:3">
      <c r="A2968" t="s">
        <v>13</v>
      </c>
      <c r="B2968" t="str">
        <f>VLOOKUP(A2968,'muni data'!A:B,2)</f>
        <v>Paraiso</v>
      </c>
      <c r="C2968">
        <v>884.35949707031295</v>
      </c>
    </row>
    <row r="2969" spans="1:3">
      <c r="A2969" t="s">
        <v>13</v>
      </c>
      <c r="B2969" t="str">
        <f>VLOOKUP(A2969,'muni data'!A:B,2)</f>
        <v>Paraiso</v>
      </c>
      <c r="C2969">
        <v>884.28631591796898</v>
      </c>
    </row>
    <row r="2970" spans="1:3">
      <c r="A2970" t="s">
        <v>13</v>
      </c>
      <c r="B2970" t="str">
        <f>VLOOKUP(A2970,'muni data'!A:B,2)</f>
        <v>Paraiso</v>
      </c>
      <c r="C2970">
        <v>1768.05505371094</v>
      </c>
    </row>
    <row r="2971" spans="1:3">
      <c r="A2971" t="s">
        <v>13</v>
      </c>
      <c r="B2971" t="str">
        <f>VLOOKUP(A2971,'muni data'!A:B,2)</f>
        <v>Paraiso</v>
      </c>
      <c r="C2971">
        <v>884.36340332031295</v>
      </c>
    </row>
    <row r="2972" spans="1:3">
      <c r="A2972" t="s">
        <v>13</v>
      </c>
      <c r="B2972" t="str">
        <f>VLOOKUP(A2972,'muni data'!A:B,2)</f>
        <v>Paraiso</v>
      </c>
      <c r="C2972">
        <v>884.36376953125</v>
      </c>
    </row>
    <row r="2973" spans="1:3">
      <c r="A2973" t="s">
        <v>13</v>
      </c>
      <c r="B2973" t="str">
        <f>VLOOKUP(A2973,'muni data'!A:B,2)</f>
        <v>Paraiso</v>
      </c>
      <c r="C2973">
        <v>884.288818359375</v>
      </c>
    </row>
    <row r="2974" spans="1:3">
      <c r="A2974" t="s">
        <v>13</v>
      </c>
      <c r="B2974" t="str">
        <f>VLOOKUP(A2974,'muni data'!A:B,2)</f>
        <v>Paraiso</v>
      </c>
      <c r="C2974">
        <v>884.29248046875</v>
      </c>
    </row>
    <row r="2975" spans="1:3">
      <c r="A2975" t="s">
        <v>13</v>
      </c>
      <c r="B2975" t="str">
        <f>VLOOKUP(A2975,'muni data'!A:B,2)</f>
        <v>Paraiso</v>
      </c>
      <c r="C2975">
        <v>884.32287597656295</v>
      </c>
    </row>
    <row r="2976" spans="1:3">
      <c r="A2976" t="s">
        <v>13</v>
      </c>
      <c r="B2976" t="str">
        <f>VLOOKUP(A2976,'muni data'!A:B,2)</f>
        <v>Paraiso</v>
      </c>
      <c r="C2976">
        <v>884.314697265625</v>
      </c>
    </row>
    <row r="2977" spans="1:3">
      <c r="A2977" t="s">
        <v>13</v>
      </c>
      <c r="B2977" t="str">
        <f>VLOOKUP(A2977,'muni data'!A:B,2)</f>
        <v>Paraiso</v>
      </c>
      <c r="C2977">
        <v>884.308837890625</v>
      </c>
    </row>
    <row r="2978" spans="1:3">
      <c r="A2978" t="s">
        <v>13</v>
      </c>
      <c r="B2978" t="str">
        <f>VLOOKUP(A2978,'muni data'!A:B,2)</f>
        <v>Paraiso</v>
      </c>
      <c r="C2978">
        <v>14137.2618408203</v>
      </c>
    </row>
    <row r="2979" spans="1:3">
      <c r="A2979" t="s">
        <v>13</v>
      </c>
      <c r="B2979" t="str">
        <f>VLOOKUP(A2979,'muni data'!A:B,2)</f>
        <v>Paraiso</v>
      </c>
      <c r="C2979">
        <v>884.31768798828102</v>
      </c>
    </row>
    <row r="2980" spans="1:3">
      <c r="A2980" t="s">
        <v>13</v>
      </c>
      <c r="B2980" t="str">
        <f>VLOOKUP(A2980,'muni data'!A:B,2)</f>
        <v>Paraiso</v>
      </c>
      <c r="C2980">
        <v>884.32189941406295</v>
      </c>
    </row>
    <row r="2981" spans="1:3">
      <c r="A2981" t="s">
        <v>13</v>
      </c>
      <c r="B2981" t="str">
        <f>VLOOKUP(A2981,'muni data'!A:B,2)</f>
        <v>Paraiso</v>
      </c>
      <c r="C2981">
        <v>884.338134765625</v>
      </c>
    </row>
    <row r="2982" spans="1:3">
      <c r="A2982" t="s">
        <v>13</v>
      </c>
      <c r="B2982" t="str">
        <f>VLOOKUP(A2982,'muni data'!A:B,2)</f>
        <v>Paraiso</v>
      </c>
      <c r="C2982">
        <v>884.34197998046898</v>
      </c>
    </row>
    <row r="2983" spans="1:3">
      <c r="A2983" t="s">
        <v>13</v>
      </c>
      <c r="B2983" t="str">
        <f>VLOOKUP(A2983,'muni data'!A:B,2)</f>
        <v>Paraiso</v>
      </c>
      <c r="C2983">
        <v>5301.2604370117197</v>
      </c>
    </row>
    <row r="2984" spans="1:3">
      <c r="A2984" t="s">
        <v>13</v>
      </c>
      <c r="B2984" t="str">
        <f>VLOOKUP(A2984,'muni data'!A:B,2)</f>
        <v>Paraiso</v>
      </c>
      <c r="C2984">
        <v>884.32073974609398</v>
      </c>
    </row>
    <row r="2985" spans="1:3">
      <c r="A2985" t="s">
        <v>13</v>
      </c>
      <c r="B2985" t="str">
        <f>VLOOKUP(A2985,'muni data'!A:B,2)</f>
        <v>Paraiso</v>
      </c>
      <c r="C2985">
        <v>2651.64892578125</v>
      </c>
    </row>
    <row r="2986" spans="1:3">
      <c r="A2986" t="s">
        <v>13</v>
      </c>
      <c r="B2986" t="str">
        <f>VLOOKUP(A2986,'muni data'!A:B,2)</f>
        <v>Paraiso</v>
      </c>
      <c r="C2986">
        <v>3535.38623046875</v>
      </c>
    </row>
    <row r="2987" spans="1:3">
      <c r="A2987" t="s">
        <v>13</v>
      </c>
      <c r="B2987" t="str">
        <f>VLOOKUP(A2987,'muni data'!A:B,2)</f>
        <v>Paraiso</v>
      </c>
      <c r="C2987">
        <v>3535.3226318359398</v>
      </c>
    </row>
    <row r="2988" spans="1:3">
      <c r="A2988" t="s">
        <v>13</v>
      </c>
      <c r="B2988" t="str">
        <f>VLOOKUP(A2988,'muni data'!A:B,2)</f>
        <v>Paraiso</v>
      </c>
      <c r="C2988">
        <v>884.34045410156295</v>
      </c>
    </row>
    <row r="2989" spans="1:3">
      <c r="A2989" t="s">
        <v>13</v>
      </c>
      <c r="B2989" t="str">
        <f>VLOOKUP(A2989,'muni data'!A:B,2)</f>
        <v>Paraiso</v>
      </c>
      <c r="C2989">
        <v>1768.02526855469</v>
      </c>
    </row>
    <row r="2990" spans="1:3">
      <c r="A2990" t="s">
        <v>13</v>
      </c>
      <c r="B2990" t="str">
        <f>VLOOKUP(A2990,'muni data'!A:B,2)</f>
        <v>Paraiso</v>
      </c>
      <c r="C2990">
        <v>884.32238769531295</v>
      </c>
    </row>
    <row r="2991" spans="1:3">
      <c r="A2991" t="s">
        <v>13</v>
      </c>
      <c r="B2991" t="str">
        <f>VLOOKUP(A2991,'muni data'!A:B,2)</f>
        <v>Paraiso</v>
      </c>
      <c r="C2991">
        <v>7951.7271118164099</v>
      </c>
    </row>
    <row r="2992" spans="1:3">
      <c r="A2992" t="s">
        <v>13</v>
      </c>
      <c r="B2992" t="str">
        <f>VLOOKUP(A2992,'muni data'!A:B,2)</f>
        <v>Paraiso</v>
      </c>
      <c r="C2992">
        <v>4418.9920043945303</v>
      </c>
    </row>
    <row r="2993" spans="1:3">
      <c r="A2993" t="s">
        <v>13</v>
      </c>
      <c r="B2993" t="str">
        <f>VLOOKUP(A2993,'muni data'!A:B,2)</f>
        <v>Paraiso</v>
      </c>
      <c r="C2993">
        <v>9719.1212768554706</v>
      </c>
    </row>
    <row r="2994" spans="1:3">
      <c r="A2994" t="s">
        <v>13</v>
      </c>
      <c r="B2994" t="str">
        <f>VLOOKUP(A2994,'muni data'!A:B,2)</f>
        <v>Paraiso</v>
      </c>
      <c r="C2994">
        <v>884.32086181640602</v>
      </c>
    </row>
    <row r="2995" spans="1:3">
      <c r="A2995" t="s">
        <v>13</v>
      </c>
      <c r="B2995" t="str">
        <f>VLOOKUP(A2995,'muni data'!A:B,2)</f>
        <v>Paraiso</v>
      </c>
      <c r="C2995">
        <v>884.34576416015602</v>
      </c>
    </row>
    <row r="2996" spans="1:3">
      <c r="A2996" t="s">
        <v>13</v>
      </c>
      <c r="B2996" t="str">
        <f>VLOOKUP(A2996,'muni data'!A:B,2)</f>
        <v>Paraiso</v>
      </c>
      <c r="C2996">
        <v>884.32171630859398</v>
      </c>
    </row>
    <row r="2997" spans="1:3">
      <c r="A2997" t="s">
        <v>13</v>
      </c>
      <c r="B2997" t="str">
        <f>VLOOKUP(A2997,'muni data'!A:B,2)</f>
        <v>Paraiso</v>
      </c>
      <c r="C2997">
        <v>884.35333251953102</v>
      </c>
    </row>
    <row r="2998" spans="1:3">
      <c r="A2998" t="s">
        <v>13</v>
      </c>
      <c r="B2998" t="str">
        <f>VLOOKUP(A2998,'muni data'!A:B,2)</f>
        <v>Paraiso</v>
      </c>
      <c r="C2998">
        <v>1768.06164550781</v>
      </c>
    </row>
    <row r="2999" spans="1:3">
      <c r="A2999" t="s">
        <v>13</v>
      </c>
      <c r="B2999" t="str">
        <f>VLOOKUP(A2999,'muni data'!A:B,2)</f>
        <v>Paraiso</v>
      </c>
      <c r="C2999">
        <v>139.27777099609401</v>
      </c>
    </row>
    <row r="3000" spans="1:3">
      <c r="A3000" t="s">
        <v>13</v>
      </c>
      <c r="B3000" t="str">
        <f>VLOOKUP(A3000,'muni data'!A:B,2)</f>
        <v>Paraiso</v>
      </c>
      <c r="C3000">
        <v>884.454833984375</v>
      </c>
    </row>
    <row r="3001" spans="1:3">
      <c r="A3001" t="s">
        <v>13</v>
      </c>
      <c r="B3001" t="str">
        <f>VLOOKUP(A3001,'muni data'!A:B,2)</f>
        <v>Paraiso</v>
      </c>
      <c r="C3001">
        <v>884.36358642578102</v>
      </c>
    </row>
    <row r="3002" spans="1:3">
      <c r="A3002" t="s">
        <v>13</v>
      </c>
      <c r="B3002" t="str">
        <f>VLOOKUP(A3002,'muni data'!A:B,2)</f>
        <v>Paraiso</v>
      </c>
      <c r="C3002">
        <v>22084.888000488299</v>
      </c>
    </row>
    <row r="3003" spans="1:3">
      <c r="A3003" t="s">
        <v>13</v>
      </c>
      <c r="B3003" t="str">
        <f>VLOOKUP(A3003,'muni data'!A:B,2)</f>
        <v>Paraiso</v>
      </c>
      <c r="C3003">
        <v>884.33123779296898</v>
      </c>
    </row>
    <row r="3004" spans="1:3">
      <c r="A3004" t="s">
        <v>13</v>
      </c>
      <c r="B3004" t="str">
        <f>VLOOKUP(A3004,'muni data'!A:B,2)</f>
        <v>Paraiso</v>
      </c>
      <c r="C3004">
        <v>884.3544921875</v>
      </c>
    </row>
    <row r="3005" spans="1:3">
      <c r="A3005" t="s">
        <v>13</v>
      </c>
      <c r="B3005" t="str">
        <f>VLOOKUP(A3005,'muni data'!A:B,2)</f>
        <v>Paraiso</v>
      </c>
      <c r="C3005">
        <v>884.35675048828102</v>
      </c>
    </row>
    <row r="3006" spans="1:3">
      <c r="A3006" t="s">
        <v>13</v>
      </c>
      <c r="B3006" t="str">
        <f>VLOOKUP(A3006,'muni data'!A:B,2)</f>
        <v>Paraiso</v>
      </c>
      <c r="C3006">
        <v>1768.0348510742199</v>
      </c>
    </row>
    <row r="3007" spans="1:3">
      <c r="A3007" t="s">
        <v>13</v>
      </c>
      <c r="B3007" t="str">
        <f>VLOOKUP(A3007,'muni data'!A:B,2)</f>
        <v>Paraiso</v>
      </c>
      <c r="C3007">
        <v>7953.1599121093795</v>
      </c>
    </row>
    <row r="3008" spans="1:3">
      <c r="A3008" t="s">
        <v>13</v>
      </c>
      <c r="B3008" t="str">
        <f>VLOOKUP(A3008,'muni data'!A:B,2)</f>
        <v>Paraiso</v>
      </c>
      <c r="C3008">
        <v>884.366455078125</v>
      </c>
    </row>
    <row r="3009" spans="1:3">
      <c r="A3009" t="s">
        <v>13</v>
      </c>
      <c r="B3009" t="str">
        <f>VLOOKUP(A3009,'muni data'!A:B,2)</f>
        <v>Paraiso</v>
      </c>
      <c r="C3009">
        <v>884.35778808593795</v>
      </c>
    </row>
    <row r="3010" spans="1:3">
      <c r="A3010" t="s">
        <v>13</v>
      </c>
      <c r="B3010" t="str">
        <f>VLOOKUP(A3010,'muni data'!A:B,2)</f>
        <v>Paraiso</v>
      </c>
      <c r="C3010">
        <v>4419.2158203125</v>
      </c>
    </row>
    <row r="3011" spans="1:3">
      <c r="A3011" t="s">
        <v>13</v>
      </c>
      <c r="B3011" t="str">
        <f>VLOOKUP(A3011,'muni data'!A:B,2)</f>
        <v>Paraiso</v>
      </c>
      <c r="C3011">
        <v>884.36920166015602</v>
      </c>
    </row>
    <row r="3012" spans="1:3">
      <c r="A3012" t="s">
        <v>13</v>
      </c>
      <c r="B3012" t="str">
        <f>VLOOKUP(A3012,'muni data'!A:B,2)</f>
        <v>Paraiso</v>
      </c>
      <c r="C3012">
        <v>10603.9304199219</v>
      </c>
    </row>
    <row r="3013" spans="1:3">
      <c r="A3013" t="s">
        <v>13</v>
      </c>
      <c r="B3013" t="str">
        <f>VLOOKUP(A3013,'muni data'!A:B,2)</f>
        <v>Paraiso</v>
      </c>
      <c r="C3013">
        <v>1768.0231323242199</v>
      </c>
    </row>
    <row r="3014" spans="1:3">
      <c r="A3014" t="s">
        <v>13</v>
      </c>
      <c r="B3014" t="str">
        <f>VLOOKUP(A3014,'muni data'!A:B,2)</f>
        <v>Paraiso</v>
      </c>
      <c r="C3014">
        <v>884.34173583984398</v>
      </c>
    </row>
    <row r="3015" spans="1:3">
      <c r="A3015" t="s">
        <v>13</v>
      </c>
      <c r="B3015" t="str">
        <f>VLOOKUP(A3015,'muni data'!A:B,2)</f>
        <v>Paraiso</v>
      </c>
      <c r="C3015">
        <v>2651.7252807617201</v>
      </c>
    </row>
    <row r="3016" spans="1:3">
      <c r="A3016" t="s">
        <v>13</v>
      </c>
      <c r="B3016" t="str">
        <f>VLOOKUP(A3016,'muni data'!A:B,2)</f>
        <v>Paraiso</v>
      </c>
      <c r="C3016">
        <v>770.70007324218795</v>
      </c>
    </row>
    <row r="3017" spans="1:3">
      <c r="A3017" t="s">
        <v>13</v>
      </c>
      <c r="B3017" t="str">
        <f>VLOOKUP(A3017,'muni data'!A:B,2)</f>
        <v>Paraiso</v>
      </c>
      <c r="C3017">
        <v>884.37615966796898</v>
      </c>
    </row>
    <row r="3018" spans="1:3">
      <c r="A3018" t="s">
        <v>13</v>
      </c>
      <c r="B3018" t="str">
        <f>VLOOKUP(A3018,'muni data'!A:B,2)</f>
        <v>Paraiso</v>
      </c>
      <c r="C3018">
        <v>2651.8223876953102</v>
      </c>
    </row>
    <row r="3019" spans="1:3">
      <c r="A3019" t="s">
        <v>13</v>
      </c>
      <c r="B3019" t="str">
        <f>VLOOKUP(A3019,'muni data'!A:B,2)</f>
        <v>Paraiso</v>
      </c>
      <c r="C3019">
        <v>884.372314453125</v>
      </c>
    </row>
    <row r="3020" spans="1:3">
      <c r="A3020" t="s">
        <v>13</v>
      </c>
      <c r="B3020" t="str">
        <f>VLOOKUP(A3020,'muni data'!A:B,2)</f>
        <v>Paraiso</v>
      </c>
      <c r="C3020">
        <v>884.38177490234398</v>
      </c>
    </row>
    <row r="3021" spans="1:3">
      <c r="A3021" t="s">
        <v>13</v>
      </c>
      <c r="B3021" t="str">
        <f>VLOOKUP(A3021,'muni data'!A:B,2)</f>
        <v>Paraiso</v>
      </c>
      <c r="C3021">
        <v>1768.34594726563</v>
      </c>
    </row>
    <row r="3022" spans="1:3">
      <c r="A3022" t="s">
        <v>13</v>
      </c>
      <c r="B3022" t="str">
        <f>VLOOKUP(A3022,'muni data'!A:B,2)</f>
        <v>Paraiso</v>
      </c>
      <c r="C3022">
        <v>884.48040771484398</v>
      </c>
    </row>
    <row r="3023" spans="1:3">
      <c r="A3023" t="s">
        <v>13</v>
      </c>
      <c r="B3023" t="str">
        <f>VLOOKUP(A3023,'muni data'!A:B,2)</f>
        <v>Paraiso</v>
      </c>
      <c r="C3023">
        <v>1768.30908203125</v>
      </c>
    </row>
    <row r="3024" spans="1:3">
      <c r="A3024" t="s">
        <v>13</v>
      </c>
      <c r="B3024" t="str">
        <f>VLOOKUP(A3024,'muni data'!A:B,2)</f>
        <v>Paraiso</v>
      </c>
      <c r="C3024">
        <v>884.48156738281295</v>
      </c>
    </row>
    <row r="3025" spans="1:3">
      <c r="A3025" t="s">
        <v>13</v>
      </c>
      <c r="B3025" t="str">
        <f>VLOOKUP(A3025,'muni data'!A:B,2)</f>
        <v>Paraiso</v>
      </c>
      <c r="C3025">
        <v>6187.45556640625</v>
      </c>
    </row>
    <row r="3026" spans="1:3">
      <c r="A3026" t="s">
        <v>13</v>
      </c>
      <c r="B3026" t="str">
        <f>VLOOKUP(A3026,'muni data'!A:B,2)</f>
        <v>Paraiso</v>
      </c>
      <c r="C3026">
        <v>5303.6586303710901</v>
      </c>
    </row>
    <row r="3027" spans="1:3">
      <c r="A3027" t="s">
        <v>13</v>
      </c>
      <c r="B3027" t="str">
        <f>VLOOKUP(A3027,'muni data'!A:B,2)</f>
        <v>Paraiso</v>
      </c>
      <c r="C3027">
        <v>884.49060058593795</v>
      </c>
    </row>
    <row r="3028" spans="1:3">
      <c r="A3028" t="s">
        <v>13</v>
      </c>
      <c r="B3028" t="str">
        <f>VLOOKUP(A3028,'muni data'!A:B,2)</f>
        <v>Paraiso</v>
      </c>
      <c r="C3028">
        <v>3536.0215454101599</v>
      </c>
    </row>
    <row r="3029" spans="1:3">
      <c r="A3029" t="s">
        <v>13</v>
      </c>
      <c r="B3029" t="str">
        <f>VLOOKUP(A3029,'muni data'!A:B,2)</f>
        <v>Paraiso</v>
      </c>
      <c r="C3029">
        <v>4419.8849487304697</v>
      </c>
    </row>
    <row r="3030" spans="1:3">
      <c r="A3030" t="s">
        <v>13</v>
      </c>
      <c r="B3030" t="str">
        <f>VLOOKUP(A3030,'muni data'!A:B,2)</f>
        <v>Paraiso</v>
      </c>
      <c r="C3030">
        <v>884.50274658203102</v>
      </c>
    </row>
    <row r="3031" spans="1:3">
      <c r="A3031" t="s">
        <v>13</v>
      </c>
      <c r="B3031" t="str">
        <f>VLOOKUP(A3031,'muni data'!A:B,2)</f>
        <v>Paraiso</v>
      </c>
      <c r="C3031">
        <v>455505560.72888201</v>
      </c>
    </row>
    <row r="3032" spans="1:3">
      <c r="A3032" t="s">
        <v>15</v>
      </c>
      <c r="B3032" t="str">
        <f>VLOOKUP(A3032,'muni data'!A:B,2)</f>
        <v>Poas</v>
      </c>
      <c r="C3032">
        <v>882.84368896484398</v>
      </c>
    </row>
    <row r="3033" spans="1:3">
      <c r="A3033" t="s">
        <v>15</v>
      </c>
      <c r="B3033" t="str">
        <f>VLOOKUP(A3033,'muni data'!A:B,2)</f>
        <v>Poas</v>
      </c>
      <c r="C3033">
        <v>882.84466552734398</v>
      </c>
    </row>
    <row r="3034" spans="1:3">
      <c r="A3034" t="s">
        <v>15</v>
      </c>
      <c r="B3034" t="str">
        <f>VLOOKUP(A3034,'muni data'!A:B,2)</f>
        <v>Poas</v>
      </c>
      <c r="C3034">
        <v>883.07720947265602</v>
      </c>
    </row>
    <row r="3035" spans="1:3">
      <c r="A3035" t="s">
        <v>15</v>
      </c>
      <c r="B3035" t="str">
        <f>VLOOKUP(A3035,'muni data'!A:B,2)</f>
        <v>Poas</v>
      </c>
      <c r="C3035">
        <v>3529.7381591796898</v>
      </c>
    </row>
    <row r="3036" spans="1:3">
      <c r="A3036" t="s">
        <v>15</v>
      </c>
      <c r="B3036" t="str">
        <f>VLOOKUP(A3036,'muni data'!A:B,2)</f>
        <v>Poas</v>
      </c>
      <c r="C3036">
        <v>883.08404541015602</v>
      </c>
    </row>
    <row r="3037" spans="1:3">
      <c r="A3037" t="s">
        <v>15</v>
      </c>
      <c r="B3037" t="str">
        <f>VLOOKUP(A3037,'muni data'!A:B,2)</f>
        <v>Poas</v>
      </c>
      <c r="C3037">
        <v>883.09490966796898</v>
      </c>
    </row>
    <row r="3038" spans="1:3">
      <c r="A3038" t="s">
        <v>15</v>
      </c>
      <c r="B3038" t="str">
        <f>VLOOKUP(A3038,'muni data'!A:B,2)</f>
        <v>Poas</v>
      </c>
      <c r="C3038">
        <v>883.10192871093795</v>
      </c>
    </row>
    <row r="3039" spans="1:3">
      <c r="A3039" t="s">
        <v>15</v>
      </c>
      <c r="B3039" t="str">
        <f>VLOOKUP(A3039,'muni data'!A:B,2)</f>
        <v>Poas</v>
      </c>
      <c r="C3039">
        <v>6176.5733032226599</v>
      </c>
    </row>
    <row r="3040" spans="1:3">
      <c r="A3040" t="s">
        <v>15</v>
      </c>
      <c r="B3040" t="str">
        <f>VLOOKUP(A3040,'muni data'!A:B,2)</f>
        <v>Poas</v>
      </c>
      <c r="C3040">
        <v>883.11920166015602</v>
      </c>
    </row>
    <row r="3041" spans="1:3">
      <c r="A3041" t="s">
        <v>15</v>
      </c>
      <c r="B3041" t="str">
        <f>VLOOKUP(A3041,'muni data'!A:B,2)</f>
        <v>Poas</v>
      </c>
      <c r="C3041">
        <v>883.118408203125</v>
      </c>
    </row>
    <row r="3042" spans="1:3">
      <c r="A3042" t="s">
        <v>15</v>
      </c>
      <c r="B3042" t="str">
        <f>VLOOKUP(A3042,'muni data'!A:B,2)</f>
        <v>Poas</v>
      </c>
      <c r="C3042">
        <v>883.11950683593795</v>
      </c>
    </row>
    <row r="3043" spans="1:3">
      <c r="A3043" t="s">
        <v>15</v>
      </c>
      <c r="B3043" t="str">
        <f>VLOOKUP(A3043,'muni data'!A:B,2)</f>
        <v>Poas</v>
      </c>
      <c r="C3043">
        <v>883.12567138671898</v>
      </c>
    </row>
    <row r="3044" spans="1:3">
      <c r="A3044" t="s">
        <v>15</v>
      </c>
      <c r="B3044" t="str">
        <f>VLOOKUP(A3044,'muni data'!A:B,2)</f>
        <v>Poas</v>
      </c>
      <c r="C3044">
        <v>883.129638671875</v>
      </c>
    </row>
    <row r="3045" spans="1:3">
      <c r="A3045" t="s">
        <v>15</v>
      </c>
      <c r="B3045" t="str">
        <f>VLOOKUP(A3045,'muni data'!A:B,2)</f>
        <v>Poas</v>
      </c>
      <c r="C3045">
        <v>883.11932373046898</v>
      </c>
    </row>
    <row r="3046" spans="1:3">
      <c r="A3046" t="s">
        <v>15</v>
      </c>
      <c r="B3046" t="str">
        <f>VLOOKUP(A3046,'muni data'!A:B,2)</f>
        <v>Poas</v>
      </c>
      <c r="C3046">
        <v>883.12072753906295</v>
      </c>
    </row>
    <row r="3047" spans="1:3">
      <c r="A3047" t="s">
        <v>15</v>
      </c>
      <c r="B3047" t="str">
        <f>VLOOKUP(A3047,'muni data'!A:B,2)</f>
        <v>Poas</v>
      </c>
      <c r="C3047">
        <v>883.12756347656295</v>
      </c>
    </row>
    <row r="3048" spans="1:3">
      <c r="A3048" t="s">
        <v>15</v>
      </c>
      <c r="B3048" t="str">
        <f>VLOOKUP(A3048,'muni data'!A:B,2)</f>
        <v>Poas</v>
      </c>
      <c r="C3048">
        <v>883.12780761718795</v>
      </c>
    </row>
    <row r="3049" spans="1:3">
      <c r="A3049" t="s">
        <v>15</v>
      </c>
      <c r="B3049" t="str">
        <f>VLOOKUP(A3049,'muni data'!A:B,2)</f>
        <v>Poas</v>
      </c>
      <c r="C3049">
        <v>883.13024902343795</v>
      </c>
    </row>
    <row r="3050" spans="1:3">
      <c r="A3050" t="s">
        <v>15</v>
      </c>
      <c r="B3050" t="str">
        <f>VLOOKUP(A3050,'muni data'!A:B,2)</f>
        <v>Poas</v>
      </c>
      <c r="C3050">
        <v>883.133056640625</v>
      </c>
    </row>
    <row r="3051" spans="1:3">
      <c r="A3051" t="s">
        <v>15</v>
      </c>
      <c r="B3051" t="str">
        <f>VLOOKUP(A3051,'muni data'!A:B,2)</f>
        <v>Poas</v>
      </c>
      <c r="C3051">
        <v>883.13464355468795</v>
      </c>
    </row>
    <row r="3052" spans="1:3">
      <c r="A3052" t="s">
        <v>15</v>
      </c>
      <c r="B3052" t="str">
        <f>VLOOKUP(A3052,'muni data'!A:B,2)</f>
        <v>Poas</v>
      </c>
      <c r="C3052">
        <v>883.12884521484398</v>
      </c>
    </row>
    <row r="3053" spans="1:3">
      <c r="A3053" t="s">
        <v>15</v>
      </c>
      <c r="B3053" t="str">
        <f>VLOOKUP(A3053,'muni data'!A:B,2)</f>
        <v>Poas</v>
      </c>
      <c r="C3053">
        <v>1765.61193847656</v>
      </c>
    </row>
    <row r="3054" spans="1:3">
      <c r="A3054" t="s">
        <v>15</v>
      </c>
      <c r="B3054" t="str">
        <f>VLOOKUP(A3054,'muni data'!A:B,2)</f>
        <v>Poas</v>
      </c>
      <c r="C3054">
        <v>883.13830566406295</v>
      </c>
    </row>
    <row r="3055" spans="1:3">
      <c r="A3055" t="s">
        <v>15</v>
      </c>
      <c r="B3055" t="str">
        <f>VLOOKUP(A3055,'muni data'!A:B,2)</f>
        <v>Poas</v>
      </c>
      <c r="C3055">
        <v>883.12780761718795</v>
      </c>
    </row>
    <row r="3056" spans="1:3">
      <c r="A3056" t="s">
        <v>15</v>
      </c>
      <c r="B3056" t="str">
        <f>VLOOKUP(A3056,'muni data'!A:B,2)</f>
        <v>Poas</v>
      </c>
      <c r="C3056">
        <v>1765.6240234375</v>
      </c>
    </row>
    <row r="3057" spans="1:3">
      <c r="A3057" t="s">
        <v>15</v>
      </c>
      <c r="B3057" t="str">
        <f>VLOOKUP(A3057,'muni data'!A:B,2)</f>
        <v>Poas</v>
      </c>
      <c r="C3057">
        <v>2648.1317749023401</v>
      </c>
    </row>
    <row r="3058" spans="1:3">
      <c r="A3058" t="s">
        <v>15</v>
      </c>
      <c r="B3058" t="str">
        <f>VLOOKUP(A3058,'muni data'!A:B,2)</f>
        <v>Poas</v>
      </c>
      <c r="C3058">
        <v>883.14923095703102</v>
      </c>
    </row>
    <row r="3059" spans="1:3">
      <c r="A3059" t="s">
        <v>15</v>
      </c>
      <c r="B3059" t="str">
        <f>VLOOKUP(A3059,'muni data'!A:B,2)</f>
        <v>Poas</v>
      </c>
      <c r="C3059">
        <v>883.14154052734398</v>
      </c>
    </row>
    <row r="3060" spans="1:3">
      <c r="A3060" t="s">
        <v>15</v>
      </c>
      <c r="B3060" t="str">
        <f>VLOOKUP(A3060,'muni data'!A:B,2)</f>
        <v>Poas</v>
      </c>
      <c r="C3060">
        <v>883.14489746093795</v>
      </c>
    </row>
    <row r="3061" spans="1:3">
      <c r="A3061" t="s">
        <v>15</v>
      </c>
      <c r="B3061" t="str">
        <f>VLOOKUP(A3061,'muni data'!A:B,2)</f>
        <v>Poas</v>
      </c>
      <c r="C3061">
        <v>883.14593505859398</v>
      </c>
    </row>
    <row r="3062" spans="1:3">
      <c r="A3062" t="s">
        <v>15</v>
      </c>
      <c r="B3062" t="str">
        <f>VLOOKUP(A3062,'muni data'!A:B,2)</f>
        <v>Poas</v>
      </c>
      <c r="C3062">
        <v>883.147216796875</v>
      </c>
    </row>
    <row r="3063" spans="1:3">
      <c r="A3063" t="s">
        <v>15</v>
      </c>
      <c r="B3063" t="str">
        <f>VLOOKUP(A3063,'muni data'!A:B,2)</f>
        <v>Poas</v>
      </c>
      <c r="C3063">
        <v>883.142822265625</v>
      </c>
    </row>
    <row r="3064" spans="1:3">
      <c r="A3064" t="s">
        <v>15</v>
      </c>
      <c r="B3064" t="str">
        <f>VLOOKUP(A3064,'muni data'!A:B,2)</f>
        <v>Poas</v>
      </c>
      <c r="C3064">
        <v>1765.6461791992199</v>
      </c>
    </row>
    <row r="3065" spans="1:3">
      <c r="A3065" t="s">
        <v>15</v>
      </c>
      <c r="B3065" t="str">
        <f>VLOOKUP(A3065,'muni data'!A:B,2)</f>
        <v>Poas</v>
      </c>
      <c r="C3065">
        <v>883.14733886718795</v>
      </c>
    </row>
    <row r="3066" spans="1:3">
      <c r="A3066" t="s">
        <v>15</v>
      </c>
      <c r="B3066" t="str">
        <f>VLOOKUP(A3066,'muni data'!A:B,2)</f>
        <v>Poas</v>
      </c>
      <c r="C3066">
        <v>1765.6428833007801</v>
      </c>
    </row>
    <row r="3067" spans="1:3">
      <c r="A3067" t="s">
        <v>15</v>
      </c>
      <c r="B3067" t="str">
        <f>VLOOKUP(A3067,'muni data'!A:B,2)</f>
        <v>Poas</v>
      </c>
      <c r="C3067">
        <v>883.150146484375</v>
      </c>
    </row>
    <row r="3068" spans="1:3">
      <c r="A3068" t="s">
        <v>15</v>
      </c>
      <c r="B3068" t="str">
        <f>VLOOKUP(A3068,'muni data'!A:B,2)</f>
        <v>Poas</v>
      </c>
      <c r="C3068">
        <v>883.15197753906295</v>
      </c>
    </row>
    <row r="3069" spans="1:3">
      <c r="A3069" t="s">
        <v>15</v>
      </c>
      <c r="B3069" t="str">
        <f>VLOOKUP(A3069,'muni data'!A:B,2)</f>
        <v>Poas</v>
      </c>
      <c r="C3069">
        <v>883.151611328125</v>
      </c>
    </row>
    <row r="3070" spans="1:3">
      <c r="A3070" t="s">
        <v>15</v>
      </c>
      <c r="B3070" t="str">
        <f>VLOOKUP(A3070,'muni data'!A:B,2)</f>
        <v>Poas</v>
      </c>
      <c r="C3070">
        <v>883.15313720703102</v>
      </c>
    </row>
    <row r="3071" spans="1:3">
      <c r="A3071" t="s">
        <v>15</v>
      </c>
      <c r="B3071" t="str">
        <f>VLOOKUP(A3071,'muni data'!A:B,2)</f>
        <v>Poas</v>
      </c>
      <c r="C3071">
        <v>883.151611328125</v>
      </c>
    </row>
    <row r="3072" spans="1:3">
      <c r="A3072" t="s">
        <v>15</v>
      </c>
      <c r="B3072" t="str">
        <f>VLOOKUP(A3072,'muni data'!A:B,2)</f>
        <v>Poas</v>
      </c>
      <c r="C3072">
        <v>883.15313720703102</v>
      </c>
    </row>
    <row r="3073" spans="1:3">
      <c r="A3073" t="s">
        <v>15</v>
      </c>
      <c r="B3073" t="str">
        <f>VLOOKUP(A3073,'muni data'!A:B,2)</f>
        <v>Poas</v>
      </c>
      <c r="C3073">
        <v>883.20880126953102</v>
      </c>
    </row>
    <row r="3074" spans="1:3">
      <c r="A3074" t="s">
        <v>15</v>
      </c>
      <c r="B3074" t="str">
        <f>VLOOKUP(A3074,'muni data'!A:B,2)</f>
        <v>Poas</v>
      </c>
      <c r="C3074">
        <v>883.2041015625</v>
      </c>
    </row>
    <row r="3075" spans="1:3">
      <c r="A3075" t="s">
        <v>15</v>
      </c>
      <c r="B3075" t="str">
        <f>VLOOKUP(A3075,'muni data'!A:B,2)</f>
        <v>Poas</v>
      </c>
      <c r="C3075">
        <v>883.21533203125</v>
      </c>
    </row>
    <row r="3076" spans="1:3">
      <c r="A3076" t="s">
        <v>15</v>
      </c>
      <c r="B3076" t="str">
        <f>VLOOKUP(A3076,'muni data'!A:B,2)</f>
        <v>Poas</v>
      </c>
      <c r="C3076">
        <v>8824.3431396484393</v>
      </c>
    </row>
    <row r="3077" spans="1:3">
      <c r="A3077" t="s">
        <v>15</v>
      </c>
      <c r="B3077" t="str">
        <f>VLOOKUP(A3077,'muni data'!A:B,2)</f>
        <v>Poas</v>
      </c>
      <c r="C3077">
        <v>883.22210693359398</v>
      </c>
    </row>
    <row r="3078" spans="1:3">
      <c r="A3078" t="s">
        <v>15</v>
      </c>
      <c r="B3078" t="str">
        <f>VLOOKUP(A3078,'muni data'!A:B,2)</f>
        <v>Poas</v>
      </c>
      <c r="C3078">
        <v>883.21228027343795</v>
      </c>
    </row>
    <row r="3079" spans="1:3">
      <c r="A3079" t="s">
        <v>15</v>
      </c>
      <c r="B3079" t="str">
        <f>VLOOKUP(A3079,'muni data'!A:B,2)</f>
        <v>Poas</v>
      </c>
      <c r="C3079">
        <v>883.20989990234398</v>
      </c>
    </row>
    <row r="3080" spans="1:3">
      <c r="A3080" t="s">
        <v>15</v>
      </c>
      <c r="B3080" t="str">
        <f>VLOOKUP(A3080,'muni data'!A:B,2)</f>
        <v>Poas</v>
      </c>
      <c r="C3080">
        <v>883.23199462890602</v>
      </c>
    </row>
    <row r="3081" spans="1:3">
      <c r="A3081" t="s">
        <v>15</v>
      </c>
      <c r="B3081" t="str">
        <f>VLOOKUP(A3081,'muni data'!A:B,2)</f>
        <v>Poas</v>
      </c>
      <c r="C3081">
        <v>7059.9634399414099</v>
      </c>
    </row>
    <row r="3082" spans="1:3">
      <c r="A3082" t="s">
        <v>15</v>
      </c>
      <c r="B3082" t="str">
        <f>VLOOKUP(A3082,'muni data'!A:B,2)</f>
        <v>Poas</v>
      </c>
      <c r="C3082">
        <v>883.22766113281295</v>
      </c>
    </row>
    <row r="3083" spans="1:3">
      <c r="A3083" t="s">
        <v>15</v>
      </c>
      <c r="B3083" t="str">
        <f>VLOOKUP(A3083,'muni data'!A:B,2)</f>
        <v>Poas</v>
      </c>
      <c r="C3083">
        <v>1765.80834960938</v>
      </c>
    </row>
    <row r="3084" spans="1:3">
      <c r="A3084" t="s">
        <v>15</v>
      </c>
      <c r="B3084" t="str">
        <f>VLOOKUP(A3084,'muni data'!A:B,2)</f>
        <v>Poas</v>
      </c>
      <c r="C3084">
        <v>883.229736328125</v>
      </c>
    </row>
    <row r="3085" spans="1:3">
      <c r="A3085" t="s">
        <v>15</v>
      </c>
      <c r="B3085" t="str">
        <f>VLOOKUP(A3085,'muni data'!A:B,2)</f>
        <v>Poas</v>
      </c>
      <c r="C3085">
        <v>883.230712890625</v>
      </c>
    </row>
    <row r="3086" spans="1:3">
      <c r="A3086" t="s">
        <v>15</v>
      </c>
      <c r="B3086" t="str">
        <f>VLOOKUP(A3086,'muni data'!A:B,2)</f>
        <v>Poas</v>
      </c>
      <c r="C3086">
        <v>883.233154296875</v>
      </c>
    </row>
    <row r="3087" spans="1:3">
      <c r="A3087" t="s">
        <v>15</v>
      </c>
      <c r="B3087" t="str">
        <f>VLOOKUP(A3087,'muni data'!A:B,2)</f>
        <v>Poas</v>
      </c>
      <c r="C3087">
        <v>883.228759765625</v>
      </c>
    </row>
    <row r="3088" spans="1:3">
      <c r="A3088" t="s">
        <v>15</v>
      </c>
      <c r="B3088" t="str">
        <f>VLOOKUP(A3088,'muni data'!A:B,2)</f>
        <v>Poas</v>
      </c>
      <c r="C3088">
        <v>70559603.756469697</v>
      </c>
    </row>
    <row r="3089" spans="1:3">
      <c r="A3089" t="s">
        <v>61</v>
      </c>
      <c r="B3089" t="str">
        <f>VLOOKUP(A3089,'muni data'!A:B,2)</f>
        <v>San Isidro</v>
      </c>
      <c r="C3089">
        <v>883.608642578125</v>
      </c>
    </row>
    <row r="3090" spans="1:3">
      <c r="A3090" t="s">
        <v>61</v>
      </c>
      <c r="B3090" t="str">
        <f>VLOOKUP(A3090,'muni data'!A:B,2)</f>
        <v>San Isidro</v>
      </c>
      <c r="C3090">
        <v>883.57678222656295</v>
      </c>
    </row>
    <row r="3091" spans="1:3">
      <c r="A3091" t="s">
        <v>61</v>
      </c>
      <c r="B3091" t="str">
        <f>VLOOKUP(A3091,'muni data'!A:B,2)</f>
        <v>San Isidro</v>
      </c>
      <c r="C3091">
        <v>5298.3997802734402</v>
      </c>
    </row>
    <row r="3092" spans="1:3">
      <c r="A3092" t="s">
        <v>61</v>
      </c>
      <c r="B3092" t="str">
        <f>VLOOKUP(A3092,'muni data'!A:B,2)</f>
        <v>San Isidro</v>
      </c>
      <c r="C3092">
        <v>2649.4221801757799</v>
      </c>
    </row>
    <row r="3093" spans="1:3">
      <c r="A3093" t="s">
        <v>61</v>
      </c>
      <c r="B3093" t="str">
        <f>VLOOKUP(A3093,'muni data'!A:B,2)</f>
        <v>San Isidro</v>
      </c>
      <c r="C3093">
        <v>883.57208251953102</v>
      </c>
    </row>
    <row r="3094" spans="1:3">
      <c r="A3094" t="s">
        <v>61</v>
      </c>
      <c r="B3094" t="str">
        <f>VLOOKUP(A3094,'muni data'!A:B,2)</f>
        <v>San Isidro</v>
      </c>
      <c r="C3094">
        <v>883.620361328125</v>
      </c>
    </row>
    <row r="3095" spans="1:3">
      <c r="A3095" t="s">
        <v>61</v>
      </c>
      <c r="B3095" t="str">
        <f>VLOOKUP(A3095,'muni data'!A:B,2)</f>
        <v>San Isidro</v>
      </c>
      <c r="C3095">
        <v>5297.0365600585901</v>
      </c>
    </row>
    <row r="3096" spans="1:3">
      <c r="A3096" t="s">
        <v>61</v>
      </c>
      <c r="B3096" t="str">
        <f>VLOOKUP(A3096,'muni data'!A:B,2)</f>
        <v>San Isidro</v>
      </c>
      <c r="C3096">
        <v>883.621826171875</v>
      </c>
    </row>
    <row r="3097" spans="1:3">
      <c r="A3097" t="s">
        <v>61</v>
      </c>
      <c r="B3097" t="str">
        <f>VLOOKUP(A3097,'muni data'!A:B,2)</f>
        <v>San Isidro</v>
      </c>
      <c r="C3097">
        <v>5297.0369873046902</v>
      </c>
    </row>
    <row r="3098" spans="1:3">
      <c r="A3098" t="s">
        <v>61</v>
      </c>
      <c r="B3098" t="str">
        <f>VLOOKUP(A3098,'muni data'!A:B,2)</f>
        <v>San Isidro</v>
      </c>
      <c r="C3098">
        <v>5298.22607421875</v>
      </c>
    </row>
    <row r="3099" spans="1:3">
      <c r="A3099" t="s">
        <v>61</v>
      </c>
      <c r="B3099" t="str">
        <f>VLOOKUP(A3099,'muni data'!A:B,2)</f>
        <v>San Isidro</v>
      </c>
      <c r="C3099">
        <v>1766.51538085938</v>
      </c>
    </row>
    <row r="3100" spans="1:3">
      <c r="A3100" t="s">
        <v>61</v>
      </c>
      <c r="B3100" t="str">
        <f>VLOOKUP(A3100,'muni data'!A:B,2)</f>
        <v>San Isidro</v>
      </c>
      <c r="C3100">
        <v>883.61077880859398</v>
      </c>
    </row>
    <row r="3101" spans="1:3">
      <c r="A3101" t="s">
        <v>61</v>
      </c>
      <c r="B3101" t="str">
        <f>VLOOKUP(A3101,'muni data'!A:B,2)</f>
        <v>San Isidro</v>
      </c>
      <c r="C3101">
        <v>883.58746337890602</v>
      </c>
    </row>
    <row r="3102" spans="1:3">
      <c r="A3102" t="s">
        <v>61</v>
      </c>
      <c r="B3102" t="str">
        <f>VLOOKUP(A3102,'muni data'!A:B,2)</f>
        <v>San Isidro</v>
      </c>
      <c r="C3102">
        <v>47662.7822875977</v>
      </c>
    </row>
    <row r="3103" spans="1:3">
      <c r="A3103" t="s">
        <v>61</v>
      </c>
      <c r="B3103" t="str">
        <f>VLOOKUP(A3103,'muni data'!A:B,2)</f>
        <v>San Isidro</v>
      </c>
      <c r="C3103">
        <v>33537.394226074197</v>
      </c>
    </row>
    <row r="3104" spans="1:3">
      <c r="A3104" t="s">
        <v>61</v>
      </c>
      <c r="B3104" t="str">
        <f>VLOOKUP(A3104,'muni data'!A:B,2)</f>
        <v>San Isidro</v>
      </c>
      <c r="C3104">
        <v>7945.8943481445303</v>
      </c>
    </row>
    <row r="3105" spans="1:3">
      <c r="A3105" t="s">
        <v>61</v>
      </c>
      <c r="B3105" t="str">
        <f>VLOOKUP(A3105,'muni data'!A:B,2)</f>
        <v>San Isidro</v>
      </c>
      <c r="C3105">
        <v>1766.556640625</v>
      </c>
    </row>
    <row r="3106" spans="1:3">
      <c r="A3106" t="s">
        <v>61</v>
      </c>
      <c r="B3106" t="str">
        <f>VLOOKUP(A3106,'muni data'!A:B,2)</f>
        <v>San Isidro</v>
      </c>
      <c r="C3106">
        <v>1766.5601196289099</v>
      </c>
    </row>
    <row r="3107" spans="1:3">
      <c r="A3107" t="s">
        <v>61</v>
      </c>
      <c r="B3107" t="str">
        <f>VLOOKUP(A3107,'muni data'!A:B,2)</f>
        <v>San Isidro</v>
      </c>
      <c r="C3107">
        <v>1766.5885620117199</v>
      </c>
    </row>
    <row r="3108" spans="1:3">
      <c r="A3108" t="s">
        <v>61</v>
      </c>
      <c r="B3108" t="str">
        <f>VLOOKUP(A3108,'muni data'!A:B,2)</f>
        <v>San Isidro</v>
      </c>
      <c r="C3108">
        <v>1766.5602416992199</v>
      </c>
    </row>
    <row r="3109" spans="1:3">
      <c r="A3109" t="s">
        <v>61</v>
      </c>
      <c r="B3109" t="str">
        <f>VLOOKUP(A3109,'muni data'!A:B,2)</f>
        <v>San Isidro</v>
      </c>
      <c r="C3109">
        <v>883.609619140625</v>
      </c>
    </row>
    <row r="3110" spans="1:3">
      <c r="A3110" t="s">
        <v>61</v>
      </c>
      <c r="B3110" t="str">
        <f>VLOOKUP(A3110,'muni data'!A:B,2)</f>
        <v>San Isidro</v>
      </c>
      <c r="C3110">
        <v>1766.58947753906</v>
      </c>
    </row>
    <row r="3111" spans="1:3">
      <c r="A3111" t="s">
        <v>61</v>
      </c>
      <c r="B3111" t="str">
        <f>VLOOKUP(A3111,'muni data'!A:B,2)</f>
        <v>San Isidro</v>
      </c>
      <c r="C3111">
        <v>8828.3004150390607</v>
      </c>
    </row>
    <row r="3112" spans="1:3">
      <c r="A3112" t="s">
        <v>61</v>
      </c>
      <c r="B3112" t="str">
        <f>VLOOKUP(A3112,'muni data'!A:B,2)</f>
        <v>San Isidro</v>
      </c>
      <c r="C3112">
        <v>883.61511230468795</v>
      </c>
    </row>
    <row r="3113" spans="1:3">
      <c r="A3113" t="s">
        <v>61</v>
      </c>
      <c r="B3113" t="str">
        <f>VLOOKUP(A3113,'muni data'!A:B,2)</f>
        <v>San Isidro</v>
      </c>
      <c r="C3113">
        <v>18536.4775390625</v>
      </c>
    </row>
    <row r="3114" spans="1:3">
      <c r="A3114" t="s">
        <v>61</v>
      </c>
      <c r="B3114" t="str">
        <f>VLOOKUP(A3114,'muni data'!A:B,2)</f>
        <v>San Isidro</v>
      </c>
      <c r="C3114">
        <v>883.587890625</v>
      </c>
    </row>
    <row r="3115" spans="1:3">
      <c r="A3115" t="s">
        <v>61</v>
      </c>
      <c r="B3115" t="str">
        <f>VLOOKUP(A3115,'muni data'!A:B,2)</f>
        <v>San Isidro</v>
      </c>
      <c r="C3115">
        <v>1766.5265502929699</v>
      </c>
    </row>
    <row r="3116" spans="1:3">
      <c r="A3116" t="s">
        <v>61</v>
      </c>
      <c r="B3116" t="str">
        <f>VLOOKUP(A3116,'muni data'!A:B,2)</f>
        <v>San Isidro</v>
      </c>
      <c r="C3116">
        <v>22350541.799133301</v>
      </c>
    </row>
    <row r="3117" spans="1:3">
      <c r="A3117" t="s">
        <v>7</v>
      </c>
      <c r="B3117" t="str">
        <f>VLOOKUP(A3117,'muni data'!A:B,2)</f>
        <v>San Jose</v>
      </c>
      <c r="C3117">
        <v>17060.360839843801</v>
      </c>
    </row>
    <row r="3118" spans="1:3">
      <c r="A3118" t="s">
        <v>7</v>
      </c>
      <c r="B3118" t="str">
        <f>VLOOKUP(A3118,'muni data'!A:B,2)</f>
        <v>San Jose</v>
      </c>
      <c r="C3118">
        <v>3531.6483154296898</v>
      </c>
    </row>
    <row r="3119" spans="1:3">
      <c r="A3119" t="s">
        <v>7</v>
      </c>
      <c r="B3119" t="str">
        <f>VLOOKUP(A3119,'muni data'!A:B,2)</f>
        <v>San Jose</v>
      </c>
      <c r="C3119">
        <v>35563.6532592773</v>
      </c>
    </row>
    <row r="3120" spans="1:3">
      <c r="A3120" t="s">
        <v>7</v>
      </c>
      <c r="B3120" t="str">
        <f>VLOOKUP(A3120,'muni data'!A:B,2)</f>
        <v>San Jose</v>
      </c>
      <c r="C3120">
        <v>883.606689453125</v>
      </c>
    </row>
    <row r="3121" spans="1:3">
      <c r="A3121" t="s">
        <v>7</v>
      </c>
      <c r="B3121" t="str">
        <f>VLOOKUP(A3121,'muni data'!A:B,2)</f>
        <v>San Jose</v>
      </c>
      <c r="C3121">
        <v>1384.1502075195301</v>
      </c>
    </row>
    <row r="3122" spans="1:3">
      <c r="A3122" t="s">
        <v>7</v>
      </c>
      <c r="B3122" t="str">
        <f>VLOOKUP(A3122,'muni data'!A:B,2)</f>
        <v>San Jose</v>
      </c>
      <c r="C3122">
        <v>2649.50146484375</v>
      </c>
    </row>
    <row r="3123" spans="1:3">
      <c r="A3123" t="s">
        <v>7</v>
      </c>
      <c r="B3123" t="str">
        <f>VLOOKUP(A3123,'muni data'!A:B,2)</f>
        <v>San Jose</v>
      </c>
      <c r="C3123">
        <v>12357.394836425799</v>
      </c>
    </row>
    <row r="3124" spans="1:3">
      <c r="A3124" t="s">
        <v>7</v>
      </c>
      <c r="B3124" t="str">
        <f>VLOOKUP(A3124,'muni data'!A:B,2)</f>
        <v>San Jose</v>
      </c>
      <c r="C3124">
        <v>883.61022949218795</v>
      </c>
    </row>
    <row r="3125" spans="1:3">
      <c r="A3125" t="s">
        <v>7</v>
      </c>
      <c r="B3125" t="str">
        <f>VLOOKUP(A3125,'muni data'!A:B,2)</f>
        <v>San Jose</v>
      </c>
      <c r="C3125">
        <v>4414.5707397460901</v>
      </c>
    </row>
    <row r="3126" spans="1:3">
      <c r="A3126" t="s">
        <v>7</v>
      </c>
      <c r="B3126" t="str">
        <f>VLOOKUP(A3126,'muni data'!A:B,2)</f>
        <v>San Jose</v>
      </c>
      <c r="C3126">
        <v>883.61511230468795</v>
      </c>
    </row>
    <row r="3127" spans="1:3">
      <c r="A3127" t="s">
        <v>7</v>
      </c>
      <c r="B3127" t="str">
        <f>VLOOKUP(A3127,'muni data'!A:B,2)</f>
        <v>San Jose</v>
      </c>
      <c r="C3127">
        <v>883.57275390625</v>
      </c>
    </row>
    <row r="3128" spans="1:3">
      <c r="A3128" t="s">
        <v>7</v>
      </c>
      <c r="B3128" t="str">
        <f>VLOOKUP(A3128,'muni data'!A:B,2)</f>
        <v>San Jose</v>
      </c>
      <c r="C3128">
        <v>4051.6913452148401</v>
      </c>
    </row>
    <row r="3129" spans="1:3">
      <c r="A3129" t="s">
        <v>7</v>
      </c>
      <c r="B3129" t="str">
        <f>VLOOKUP(A3129,'muni data'!A:B,2)</f>
        <v>San Jose</v>
      </c>
      <c r="C3129">
        <v>883.60064697265602</v>
      </c>
    </row>
    <row r="3130" spans="1:3">
      <c r="A3130" t="s">
        <v>7</v>
      </c>
      <c r="B3130" t="str">
        <f>VLOOKUP(A3130,'muni data'!A:B,2)</f>
        <v>San Jose</v>
      </c>
      <c r="C3130">
        <v>8827.6248168945294</v>
      </c>
    </row>
    <row r="3131" spans="1:3">
      <c r="A3131" t="s">
        <v>7</v>
      </c>
      <c r="B3131" t="str">
        <f>VLOOKUP(A3131,'muni data'!A:B,2)</f>
        <v>San Jose</v>
      </c>
      <c r="C3131">
        <v>1766.57788085938</v>
      </c>
    </row>
    <row r="3132" spans="1:3">
      <c r="A3132" t="s">
        <v>7</v>
      </c>
      <c r="B3132" t="str">
        <f>VLOOKUP(A3132,'muni data'!A:B,2)</f>
        <v>San Jose</v>
      </c>
      <c r="C3132">
        <v>883.5732421875</v>
      </c>
    </row>
    <row r="3133" spans="1:3">
      <c r="A3133" t="s">
        <v>7</v>
      </c>
      <c r="B3133" t="str">
        <f>VLOOKUP(A3133,'muni data'!A:B,2)</f>
        <v>San Jose</v>
      </c>
      <c r="C3133">
        <v>3531.7730712890602</v>
      </c>
    </row>
    <row r="3134" spans="1:3">
      <c r="A3134" t="s">
        <v>7</v>
      </c>
      <c r="B3134" t="str">
        <f>VLOOKUP(A3134,'muni data'!A:B,2)</f>
        <v>San Jose</v>
      </c>
      <c r="C3134">
        <v>1766.5723266601599</v>
      </c>
    </row>
    <row r="3135" spans="1:3">
      <c r="A3135" t="s">
        <v>7</v>
      </c>
      <c r="B3135" t="str">
        <f>VLOOKUP(A3135,'muni data'!A:B,2)</f>
        <v>San Jose</v>
      </c>
      <c r="C3135">
        <v>6180.7498779296902</v>
      </c>
    </row>
    <row r="3136" spans="1:3">
      <c r="A3136" t="s">
        <v>7</v>
      </c>
      <c r="B3136" t="str">
        <f>VLOOKUP(A3136,'muni data'!A:B,2)</f>
        <v>San Jose</v>
      </c>
      <c r="C3136">
        <v>883.568115234375</v>
      </c>
    </row>
    <row r="3137" spans="1:3">
      <c r="A3137" t="s">
        <v>7</v>
      </c>
      <c r="B3137" t="str">
        <f>VLOOKUP(A3137,'muni data'!A:B,2)</f>
        <v>San Jose</v>
      </c>
      <c r="C3137">
        <v>883.60974121093795</v>
      </c>
    </row>
    <row r="3138" spans="1:3">
      <c r="A3138" t="s">
        <v>7</v>
      </c>
      <c r="B3138" t="str">
        <f>VLOOKUP(A3138,'muni data'!A:B,2)</f>
        <v>San Jose</v>
      </c>
      <c r="C3138">
        <v>1766.49536132813</v>
      </c>
    </row>
    <row r="3139" spans="1:3">
      <c r="A3139" t="s">
        <v>7</v>
      </c>
      <c r="B3139" t="str">
        <f>VLOOKUP(A3139,'muni data'!A:B,2)</f>
        <v>San Jose</v>
      </c>
      <c r="C3139">
        <v>1766.56726074219</v>
      </c>
    </row>
    <row r="3140" spans="1:3">
      <c r="A3140" t="s">
        <v>7</v>
      </c>
      <c r="B3140" t="str">
        <f>VLOOKUP(A3140,'muni data'!A:B,2)</f>
        <v>San Jose</v>
      </c>
      <c r="C3140">
        <v>883.61193847656295</v>
      </c>
    </row>
    <row r="3141" spans="1:3">
      <c r="A3141" t="s">
        <v>7</v>
      </c>
      <c r="B3141" t="str">
        <f>VLOOKUP(A3141,'muni data'!A:B,2)</f>
        <v>San Jose</v>
      </c>
      <c r="C3141">
        <v>7063.0728149414099</v>
      </c>
    </row>
    <row r="3142" spans="1:3">
      <c r="A3142" t="s">
        <v>7</v>
      </c>
      <c r="B3142" t="str">
        <f>VLOOKUP(A3142,'muni data'!A:B,2)</f>
        <v>San Jose</v>
      </c>
      <c r="C3142">
        <v>2649.4182739257799</v>
      </c>
    </row>
    <row r="3143" spans="1:3">
      <c r="A3143" t="s">
        <v>7</v>
      </c>
      <c r="B3143" t="str">
        <f>VLOOKUP(A3143,'muni data'!A:B,2)</f>
        <v>San Jose</v>
      </c>
      <c r="C3143">
        <v>1766.60974121094</v>
      </c>
    </row>
    <row r="3144" spans="1:3">
      <c r="A3144" t="s">
        <v>7</v>
      </c>
      <c r="B3144" t="str">
        <f>VLOOKUP(A3144,'muni data'!A:B,2)</f>
        <v>San Jose</v>
      </c>
      <c r="C3144">
        <v>874.53851318359398</v>
      </c>
    </row>
    <row r="3145" spans="1:3">
      <c r="A3145" t="s">
        <v>7</v>
      </c>
      <c r="B3145" t="str">
        <f>VLOOKUP(A3145,'muni data'!A:B,2)</f>
        <v>San Jose</v>
      </c>
      <c r="C3145">
        <v>8829.2570800781305</v>
      </c>
    </row>
    <row r="3146" spans="1:3">
      <c r="A3146" t="s">
        <v>7</v>
      </c>
      <c r="B3146" t="str">
        <f>VLOOKUP(A3146,'muni data'!A:B,2)</f>
        <v>San Jose</v>
      </c>
      <c r="C3146">
        <v>7062.4472045898401</v>
      </c>
    </row>
    <row r="3147" spans="1:3">
      <c r="A3147" t="s">
        <v>7</v>
      </c>
      <c r="B3147" t="str">
        <f>VLOOKUP(A3147,'muni data'!A:B,2)</f>
        <v>San Jose</v>
      </c>
      <c r="C3147">
        <v>3532.5717163085901</v>
      </c>
    </row>
    <row r="3148" spans="1:3">
      <c r="A3148" t="s">
        <v>7</v>
      </c>
      <c r="B3148" t="str">
        <f>VLOOKUP(A3148,'muni data'!A:B,2)</f>
        <v>San Jose</v>
      </c>
      <c r="C3148">
        <v>883.58697509765602</v>
      </c>
    </row>
    <row r="3149" spans="1:3">
      <c r="A3149" t="s">
        <v>7</v>
      </c>
      <c r="B3149" t="str">
        <f>VLOOKUP(A3149,'muni data'!A:B,2)</f>
        <v>San Jose</v>
      </c>
      <c r="C3149">
        <v>634.39807128906295</v>
      </c>
    </row>
    <row r="3150" spans="1:3">
      <c r="A3150" t="s">
        <v>7</v>
      </c>
      <c r="B3150" t="str">
        <f>VLOOKUP(A3150,'muni data'!A:B,2)</f>
        <v>San Jose</v>
      </c>
      <c r="C3150">
        <v>3531.9843139648401</v>
      </c>
    </row>
    <row r="3151" spans="1:3">
      <c r="A3151" t="s">
        <v>7</v>
      </c>
      <c r="B3151" t="str">
        <f>VLOOKUP(A3151,'muni data'!A:B,2)</f>
        <v>San Jose</v>
      </c>
      <c r="C3151">
        <v>883.59289550781295</v>
      </c>
    </row>
    <row r="3152" spans="1:3">
      <c r="A3152" t="s">
        <v>7</v>
      </c>
      <c r="B3152" t="str">
        <f>VLOOKUP(A3152,'muni data'!A:B,2)</f>
        <v>San Jose</v>
      </c>
      <c r="C3152">
        <v>1766.63635253906</v>
      </c>
    </row>
    <row r="3153" spans="1:3">
      <c r="A3153" t="s">
        <v>7</v>
      </c>
      <c r="B3153" t="str">
        <f>VLOOKUP(A3153,'muni data'!A:B,2)</f>
        <v>San Jose</v>
      </c>
      <c r="C3153">
        <v>883.59375</v>
      </c>
    </row>
    <row r="3154" spans="1:3">
      <c r="A3154" t="s">
        <v>7</v>
      </c>
      <c r="B3154" t="str">
        <f>VLOOKUP(A3154,'muni data'!A:B,2)</f>
        <v>San Jose</v>
      </c>
      <c r="C3154">
        <v>883.63458251953102</v>
      </c>
    </row>
    <row r="3155" spans="1:3">
      <c r="A3155" t="s">
        <v>7</v>
      </c>
      <c r="B3155" t="str">
        <f>VLOOKUP(A3155,'muni data'!A:B,2)</f>
        <v>San Jose</v>
      </c>
      <c r="C3155">
        <v>883.64434814453102</v>
      </c>
    </row>
    <row r="3156" spans="1:3">
      <c r="A3156" t="s">
        <v>7</v>
      </c>
      <c r="B3156" t="str">
        <f>VLOOKUP(A3156,'muni data'!A:B,2)</f>
        <v>San Jose</v>
      </c>
      <c r="C3156">
        <v>5296.98974609375</v>
      </c>
    </row>
    <row r="3157" spans="1:3">
      <c r="A3157" t="s">
        <v>7</v>
      </c>
      <c r="B3157" t="str">
        <f>VLOOKUP(A3157,'muni data'!A:B,2)</f>
        <v>San Jose</v>
      </c>
      <c r="C3157">
        <v>21187.310058593801</v>
      </c>
    </row>
    <row r="3158" spans="1:3">
      <c r="A3158" t="s">
        <v>7</v>
      </c>
      <c r="B3158" t="str">
        <f>VLOOKUP(A3158,'muni data'!A:B,2)</f>
        <v>San Jose</v>
      </c>
      <c r="C3158">
        <v>2649.6683349609398</v>
      </c>
    </row>
    <row r="3159" spans="1:3">
      <c r="A3159" t="s">
        <v>7</v>
      </c>
      <c r="B3159" t="str">
        <f>VLOOKUP(A3159,'muni data'!A:B,2)</f>
        <v>San Jose</v>
      </c>
      <c r="C3159">
        <v>1766.5546264648401</v>
      </c>
    </row>
    <row r="3160" spans="1:3">
      <c r="A3160" t="s">
        <v>7</v>
      </c>
      <c r="B3160" t="str">
        <f>VLOOKUP(A3160,'muni data'!A:B,2)</f>
        <v>San Jose</v>
      </c>
      <c r="C3160">
        <v>1766.57727050781</v>
      </c>
    </row>
    <row r="3161" spans="1:3">
      <c r="A3161" t="s">
        <v>7</v>
      </c>
      <c r="B3161" t="str">
        <f>VLOOKUP(A3161,'muni data'!A:B,2)</f>
        <v>San Jose</v>
      </c>
      <c r="C3161">
        <v>5297.15087890625</v>
      </c>
    </row>
    <row r="3162" spans="1:3">
      <c r="A3162" t="s">
        <v>7</v>
      </c>
      <c r="B3162" t="str">
        <f>VLOOKUP(A3162,'muni data'!A:B,2)</f>
        <v>San Jose</v>
      </c>
      <c r="C3162">
        <v>2649.65161132813</v>
      </c>
    </row>
    <row r="3163" spans="1:3">
      <c r="A3163" t="s">
        <v>7</v>
      </c>
      <c r="B3163" t="str">
        <f>VLOOKUP(A3163,'muni data'!A:B,2)</f>
        <v>San Jose</v>
      </c>
      <c r="C3163">
        <v>162391.338500977</v>
      </c>
    </row>
    <row r="3164" spans="1:3">
      <c r="A3164" t="s">
        <v>7</v>
      </c>
      <c r="B3164" t="str">
        <f>VLOOKUP(A3164,'muni data'!A:B,2)</f>
        <v>San Jose</v>
      </c>
      <c r="C3164">
        <v>41480.935913085901</v>
      </c>
    </row>
    <row r="3165" spans="1:3">
      <c r="A3165" t="s">
        <v>7</v>
      </c>
      <c r="B3165" t="str">
        <f>VLOOKUP(A3165,'muni data'!A:B,2)</f>
        <v>San Jose</v>
      </c>
      <c r="C3165">
        <v>58251.689208984397</v>
      </c>
    </row>
    <row r="3166" spans="1:3">
      <c r="A3166" t="s">
        <v>7</v>
      </c>
      <c r="B3166" t="str">
        <f>VLOOKUP(A3166,'muni data'!A:B,2)</f>
        <v>San Jose</v>
      </c>
      <c r="C3166">
        <v>7064.2112426757803</v>
      </c>
    </row>
    <row r="3167" spans="1:3">
      <c r="A3167" t="s">
        <v>7</v>
      </c>
      <c r="B3167" t="str">
        <f>VLOOKUP(A3167,'muni data'!A:B,2)</f>
        <v>San Jose</v>
      </c>
      <c r="C3167">
        <v>11475.764953613299</v>
      </c>
    </row>
    <row r="3168" spans="1:3">
      <c r="A3168" t="s">
        <v>7</v>
      </c>
      <c r="B3168" t="str">
        <f>VLOOKUP(A3168,'muni data'!A:B,2)</f>
        <v>San Jose</v>
      </c>
      <c r="C3168">
        <v>36348.080505371101</v>
      </c>
    </row>
    <row r="3169" spans="1:3">
      <c r="A3169" t="s">
        <v>7</v>
      </c>
      <c r="B3169" t="str">
        <f>VLOOKUP(A3169,'muni data'!A:B,2)</f>
        <v>San Jose</v>
      </c>
      <c r="C3169">
        <v>238291.676330566</v>
      </c>
    </row>
    <row r="3170" spans="1:3">
      <c r="A3170" t="s">
        <v>7</v>
      </c>
      <c r="B3170" t="str">
        <f>VLOOKUP(A3170,'muni data'!A:B,2)</f>
        <v>San Jose</v>
      </c>
      <c r="C3170">
        <v>1766.5917358398401</v>
      </c>
    </row>
    <row r="3171" spans="1:3">
      <c r="A3171" t="s">
        <v>7</v>
      </c>
      <c r="B3171" t="str">
        <f>VLOOKUP(A3171,'muni data'!A:B,2)</f>
        <v>San Jose</v>
      </c>
      <c r="C3171">
        <v>16771.2705078125</v>
      </c>
    </row>
    <row r="3172" spans="1:3">
      <c r="A3172" t="s">
        <v>7</v>
      </c>
      <c r="B3172" t="str">
        <f>VLOOKUP(A3172,'muni data'!A:B,2)</f>
        <v>San Jose</v>
      </c>
      <c r="C3172">
        <v>26477.008178710901</v>
      </c>
    </row>
    <row r="3173" spans="1:3">
      <c r="A3173" t="s">
        <v>7</v>
      </c>
      <c r="B3173" t="str">
        <f>VLOOKUP(A3173,'muni data'!A:B,2)</f>
        <v>San Jose</v>
      </c>
      <c r="C3173">
        <v>4415.5798339843795</v>
      </c>
    </row>
    <row r="3174" spans="1:3">
      <c r="A3174" t="s">
        <v>7</v>
      </c>
      <c r="B3174" t="str">
        <f>VLOOKUP(A3174,'muni data'!A:B,2)</f>
        <v>San Jose</v>
      </c>
      <c r="C3174">
        <v>2649.66259765625</v>
      </c>
    </row>
    <row r="3175" spans="1:3">
      <c r="A3175" t="s">
        <v>7</v>
      </c>
      <c r="B3175" t="str">
        <f>VLOOKUP(A3175,'muni data'!A:B,2)</f>
        <v>San Jose</v>
      </c>
      <c r="C3175">
        <v>883.62829589843795</v>
      </c>
    </row>
    <row r="3176" spans="1:3">
      <c r="A3176" t="s">
        <v>7</v>
      </c>
      <c r="B3176" t="str">
        <f>VLOOKUP(A3176,'muni data'!A:B,2)</f>
        <v>San Jose</v>
      </c>
      <c r="C3176">
        <v>1766.64038085938</v>
      </c>
    </row>
    <row r="3177" spans="1:3">
      <c r="A3177" t="s">
        <v>7</v>
      </c>
      <c r="B3177" t="str">
        <f>VLOOKUP(A3177,'muni data'!A:B,2)</f>
        <v>San Jose</v>
      </c>
      <c r="C3177">
        <v>3532.5490112304701</v>
      </c>
    </row>
    <row r="3178" spans="1:3">
      <c r="A3178" t="s">
        <v>7</v>
      </c>
      <c r="B3178" t="str">
        <f>VLOOKUP(A3178,'muni data'!A:B,2)</f>
        <v>San Jose</v>
      </c>
      <c r="C3178">
        <v>883.62017822265602</v>
      </c>
    </row>
    <row r="3179" spans="1:3">
      <c r="A3179" t="s">
        <v>7</v>
      </c>
      <c r="B3179" t="str">
        <f>VLOOKUP(A3179,'muni data'!A:B,2)</f>
        <v>San Jose</v>
      </c>
      <c r="C3179">
        <v>11475.385131835899</v>
      </c>
    </row>
    <row r="3180" spans="1:3">
      <c r="A3180" t="s">
        <v>7</v>
      </c>
      <c r="B3180" t="str">
        <f>VLOOKUP(A3180,'muni data'!A:B,2)</f>
        <v>San Jose</v>
      </c>
      <c r="C3180">
        <v>883.69500732421898</v>
      </c>
    </row>
    <row r="3181" spans="1:3">
      <c r="A3181" t="s">
        <v>7</v>
      </c>
      <c r="B3181" t="str">
        <f>VLOOKUP(A3181,'muni data'!A:B,2)</f>
        <v>San Jose</v>
      </c>
      <c r="C3181">
        <v>11475.519897460899</v>
      </c>
    </row>
    <row r="3182" spans="1:3">
      <c r="A3182" t="s">
        <v>7</v>
      </c>
      <c r="B3182" t="str">
        <f>VLOOKUP(A3182,'muni data'!A:B,2)</f>
        <v>San Jose</v>
      </c>
      <c r="C3182">
        <v>3532.60327148438</v>
      </c>
    </row>
    <row r="3183" spans="1:3">
      <c r="A3183" t="s">
        <v>7</v>
      </c>
      <c r="B3183" t="str">
        <f>VLOOKUP(A3183,'muni data'!A:B,2)</f>
        <v>San Jose</v>
      </c>
      <c r="C3183">
        <v>24721.0498657227</v>
      </c>
    </row>
    <row r="3184" spans="1:3">
      <c r="A3184" t="s">
        <v>7</v>
      </c>
      <c r="B3184" t="str">
        <f>VLOOKUP(A3184,'muni data'!A:B,2)</f>
        <v>San Jose</v>
      </c>
      <c r="C3184">
        <v>1717.32861328125</v>
      </c>
    </row>
    <row r="3185" spans="1:3">
      <c r="A3185" t="s">
        <v>7</v>
      </c>
      <c r="B3185" t="str">
        <f>VLOOKUP(A3185,'muni data'!A:B,2)</f>
        <v>San Jose</v>
      </c>
      <c r="C3185">
        <v>883.66595458984398</v>
      </c>
    </row>
    <row r="3186" spans="1:3">
      <c r="A3186" t="s">
        <v>7</v>
      </c>
      <c r="B3186" t="str">
        <f>VLOOKUP(A3186,'muni data'!A:B,2)</f>
        <v>San Jose</v>
      </c>
      <c r="C3186">
        <v>22948.365844726599</v>
      </c>
    </row>
    <row r="3187" spans="1:3">
      <c r="A3187" t="s">
        <v>7</v>
      </c>
      <c r="B3187" t="str">
        <f>VLOOKUP(A3187,'muni data'!A:B,2)</f>
        <v>San Jose</v>
      </c>
      <c r="C3187">
        <v>13242.3389282227</v>
      </c>
    </row>
    <row r="3188" spans="1:3">
      <c r="A3188" t="s">
        <v>7</v>
      </c>
      <c r="B3188" t="str">
        <f>VLOOKUP(A3188,'muni data'!A:B,2)</f>
        <v>San Jose</v>
      </c>
      <c r="C3188">
        <v>8828.2680053710901</v>
      </c>
    </row>
    <row r="3189" spans="1:3">
      <c r="A3189" t="s">
        <v>7</v>
      </c>
      <c r="B3189" t="str">
        <f>VLOOKUP(A3189,'muni data'!A:B,2)</f>
        <v>San Jose</v>
      </c>
      <c r="C3189">
        <v>6181.4888305664099</v>
      </c>
    </row>
    <row r="3190" spans="1:3">
      <c r="A3190" t="s">
        <v>7</v>
      </c>
      <c r="B3190" t="str">
        <f>VLOOKUP(A3190,'muni data'!A:B,2)</f>
        <v>San Jose</v>
      </c>
      <c r="C3190">
        <v>21186.236755371101</v>
      </c>
    </row>
    <row r="3191" spans="1:3">
      <c r="A3191" t="s">
        <v>7</v>
      </c>
      <c r="B3191" t="str">
        <f>VLOOKUP(A3191,'muni data'!A:B,2)</f>
        <v>San Jose</v>
      </c>
      <c r="C3191">
        <v>2649.8159790039099</v>
      </c>
    </row>
    <row r="3192" spans="1:3">
      <c r="A3192" t="s">
        <v>7</v>
      </c>
      <c r="B3192" t="str">
        <f>VLOOKUP(A3192,'muni data'!A:B,2)</f>
        <v>San Jose</v>
      </c>
      <c r="C3192">
        <v>20306.7331542969</v>
      </c>
    </row>
    <row r="3193" spans="1:3">
      <c r="A3193" t="s">
        <v>7</v>
      </c>
      <c r="B3193" t="str">
        <f>VLOOKUP(A3193,'muni data'!A:B,2)</f>
        <v>San Jose</v>
      </c>
      <c r="C3193">
        <v>1766.59069824219</v>
      </c>
    </row>
    <row r="3194" spans="1:3">
      <c r="A3194" t="s">
        <v>7</v>
      </c>
      <c r="B3194" t="str">
        <f>VLOOKUP(A3194,'muni data'!A:B,2)</f>
        <v>San Jose</v>
      </c>
      <c r="C3194">
        <v>883.65625</v>
      </c>
    </row>
    <row r="3195" spans="1:3">
      <c r="A3195" t="s">
        <v>7</v>
      </c>
      <c r="B3195" t="str">
        <f>VLOOKUP(A3195,'muni data'!A:B,2)</f>
        <v>San Jose</v>
      </c>
      <c r="C3195">
        <v>6180.1824951171902</v>
      </c>
    </row>
    <row r="3196" spans="1:3">
      <c r="A3196" t="s">
        <v>7</v>
      </c>
      <c r="B3196" t="str">
        <f>VLOOKUP(A3196,'muni data'!A:B,2)</f>
        <v>San Jose</v>
      </c>
      <c r="C3196">
        <v>5297.3648071289099</v>
      </c>
    </row>
    <row r="3197" spans="1:3">
      <c r="A3197" t="s">
        <v>7</v>
      </c>
      <c r="B3197" t="str">
        <f>VLOOKUP(A3197,'muni data'!A:B,2)</f>
        <v>San Jose</v>
      </c>
      <c r="C3197">
        <v>883.67333984375</v>
      </c>
    </row>
    <row r="3198" spans="1:3">
      <c r="A3198" t="s">
        <v>7</v>
      </c>
      <c r="B3198" t="str">
        <f>VLOOKUP(A3198,'muni data'!A:B,2)</f>
        <v>San Jose</v>
      </c>
      <c r="C3198">
        <v>883.69635009765602</v>
      </c>
    </row>
    <row r="3199" spans="1:3">
      <c r="A3199" t="s">
        <v>7</v>
      </c>
      <c r="B3199" t="str">
        <f>VLOOKUP(A3199,'muni data'!A:B,2)</f>
        <v>San Jose</v>
      </c>
      <c r="C3199">
        <v>3532.796875</v>
      </c>
    </row>
    <row r="3200" spans="1:3">
      <c r="A3200" t="s">
        <v>7</v>
      </c>
      <c r="B3200" t="str">
        <f>VLOOKUP(A3200,'muni data'!A:B,2)</f>
        <v>San Jose</v>
      </c>
      <c r="C3200">
        <v>883.69580078125</v>
      </c>
    </row>
    <row r="3201" spans="1:3">
      <c r="A3201" t="s">
        <v>7</v>
      </c>
      <c r="B3201" t="str">
        <f>VLOOKUP(A3201,'muni data'!A:B,2)</f>
        <v>San Jose</v>
      </c>
      <c r="C3201">
        <v>883.6650390625</v>
      </c>
    </row>
    <row r="3202" spans="1:3">
      <c r="A3202" t="s">
        <v>7</v>
      </c>
      <c r="B3202" t="str">
        <f>VLOOKUP(A3202,'muni data'!A:B,2)</f>
        <v>San Jose</v>
      </c>
      <c r="C3202">
        <v>883.69891357421898</v>
      </c>
    </row>
    <row r="3203" spans="1:3">
      <c r="A3203" t="s">
        <v>7</v>
      </c>
      <c r="B3203" t="str">
        <f>VLOOKUP(A3203,'muni data'!A:B,2)</f>
        <v>San Jose</v>
      </c>
      <c r="C3203">
        <v>1292.5800170898401</v>
      </c>
    </row>
    <row r="3204" spans="1:3">
      <c r="A3204" t="s">
        <v>7</v>
      </c>
      <c r="B3204" t="str">
        <f>VLOOKUP(A3204,'muni data'!A:B,2)</f>
        <v>San Jose</v>
      </c>
      <c r="C3204">
        <v>3880.2728271484398</v>
      </c>
    </row>
    <row r="3205" spans="1:3">
      <c r="A3205" t="s">
        <v>7</v>
      </c>
      <c r="B3205" t="str">
        <f>VLOOKUP(A3205,'muni data'!A:B,2)</f>
        <v>San Jose</v>
      </c>
      <c r="C3205">
        <v>1766.6676635742199</v>
      </c>
    </row>
    <row r="3206" spans="1:3">
      <c r="A3206" t="s">
        <v>7</v>
      </c>
      <c r="B3206" t="str">
        <f>VLOOKUP(A3206,'muni data'!A:B,2)</f>
        <v>San Jose</v>
      </c>
      <c r="C3206">
        <v>883.67828369140602</v>
      </c>
    </row>
    <row r="3207" spans="1:3">
      <c r="A3207" t="s">
        <v>7</v>
      </c>
      <c r="B3207" t="str">
        <f>VLOOKUP(A3207,'muni data'!A:B,2)</f>
        <v>San Jose</v>
      </c>
      <c r="C3207">
        <v>883.67889404296898</v>
      </c>
    </row>
    <row r="3208" spans="1:3">
      <c r="A3208" t="s">
        <v>7</v>
      </c>
      <c r="B3208" t="str">
        <f>VLOOKUP(A3208,'muni data'!A:B,2)</f>
        <v>San Jose</v>
      </c>
      <c r="C3208">
        <v>883.6904296875</v>
      </c>
    </row>
    <row r="3209" spans="1:3">
      <c r="A3209" t="s">
        <v>7</v>
      </c>
      <c r="B3209" t="str">
        <f>VLOOKUP(A3209,'muni data'!A:B,2)</f>
        <v>San Jose</v>
      </c>
      <c r="C3209">
        <v>883.69342041015602</v>
      </c>
    </row>
    <row r="3210" spans="1:3">
      <c r="A3210" t="s">
        <v>7</v>
      </c>
      <c r="B3210" t="str">
        <f>VLOOKUP(A3210,'muni data'!A:B,2)</f>
        <v>San Jose</v>
      </c>
      <c r="C3210">
        <v>883.69714355468795</v>
      </c>
    </row>
    <row r="3211" spans="1:3">
      <c r="A3211" t="s">
        <v>7</v>
      </c>
      <c r="B3211" t="str">
        <f>VLOOKUP(A3211,'muni data'!A:B,2)</f>
        <v>San Jose</v>
      </c>
      <c r="C3211">
        <v>6180.6707153320303</v>
      </c>
    </row>
    <row r="3212" spans="1:3">
      <c r="A3212" t="s">
        <v>7</v>
      </c>
      <c r="B3212" t="str">
        <f>VLOOKUP(A3212,'muni data'!A:B,2)</f>
        <v>San Jose</v>
      </c>
      <c r="C3212">
        <v>1033.21325683594</v>
      </c>
    </row>
    <row r="3213" spans="1:3">
      <c r="A3213" t="s">
        <v>7</v>
      </c>
      <c r="B3213" t="str">
        <f>VLOOKUP(A3213,'muni data'!A:B,2)</f>
        <v>San Jose</v>
      </c>
      <c r="C3213">
        <v>2649.7167358398401</v>
      </c>
    </row>
    <row r="3214" spans="1:3">
      <c r="A3214" t="s">
        <v>7</v>
      </c>
      <c r="B3214" t="str">
        <f>VLOOKUP(A3214,'muni data'!A:B,2)</f>
        <v>San Jose</v>
      </c>
      <c r="C3214">
        <v>883.70227050781295</v>
      </c>
    </row>
    <row r="3215" spans="1:3">
      <c r="A3215" t="s">
        <v>7</v>
      </c>
      <c r="B3215" t="str">
        <f>VLOOKUP(A3215,'muni data'!A:B,2)</f>
        <v>San Jose</v>
      </c>
      <c r="C3215">
        <v>6502.2039794921902</v>
      </c>
    </row>
    <row r="3216" spans="1:3">
      <c r="A3216" t="s">
        <v>7</v>
      </c>
      <c r="B3216" t="str">
        <f>VLOOKUP(A3216,'muni data'!A:B,2)</f>
        <v>San Jose</v>
      </c>
      <c r="C3216">
        <v>2649.8710327148401</v>
      </c>
    </row>
    <row r="3217" spans="1:3">
      <c r="A3217" t="s">
        <v>7</v>
      </c>
      <c r="B3217" t="str">
        <f>VLOOKUP(A3217,'muni data'!A:B,2)</f>
        <v>San Jose</v>
      </c>
      <c r="C3217">
        <v>3532.7251586914099</v>
      </c>
    </row>
    <row r="3218" spans="1:3">
      <c r="A3218" t="s">
        <v>7</v>
      </c>
      <c r="B3218" t="str">
        <f>VLOOKUP(A3218,'muni data'!A:B,2)</f>
        <v>San Jose</v>
      </c>
      <c r="C3218">
        <v>883.67559814453102</v>
      </c>
    </row>
    <row r="3219" spans="1:3">
      <c r="A3219" t="s">
        <v>7</v>
      </c>
      <c r="B3219" t="str">
        <f>VLOOKUP(A3219,'muni data'!A:B,2)</f>
        <v>San Jose</v>
      </c>
      <c r="C3219">
        <v>1766.7062377929699</v>
      </c>
    </row>
    <row r="3220" spans="1:3">
      <c r="A3220" t="s">
        <v>7</v>
      </c>
      <c r="B3220" t="str">
        <f>VLOOKUP(A3220,'muni data'!A:B,2)</f>
        <v>San Jose</v>
      </c>
      <c r="C3220">
        <v>883.72375488281295</v>
      </c>
    </row>
    <row r="3221" spans="1:3">
      <c r="A3221" t="s">
        <v>7</v>
      </c>
      <c r="B3221" t="str">
        <f>VLOOKUP(A3221,'muni data'!A:B,2)</f>
        <v>San Jose</v>
      </c>
      <c r="C3221">
        <v>257716.67926025399</v>
      </c>
    </row>
    <row r="3222" spans="1:3">
      <c r="A3222" t="s">
        <v>7</v>
      </c>
      <c r="B3222" t="str">
        <f>VLOOKUP(A3222,'muni data'!A:B,2)</f>
        <v>San Jose</v>
      </c>
      <c r="C3222">
        <v>3640.6712646484398</v>
      </c>
    </row>
    <row r="3223" spans="1:3">
      <c r="A3223" t="s">
        <v>7</v>
      </c>
      <c r="B3223" t="str">
        <f>VLOOKUP(A3223,'muni data'!A:B,2)</f>
        <v>San Jose</v>
      </c>
      <c r="C3223">
        <v>2649.80786132813</v>
      </c>
    </row>
    <row r="3224" spans="1:3">
      <c r="A3224" t="s">
        <v>7</v>
      </c>
      <c r="B3224" t="str">
        <f>VLOOKUP(A3224,'muni data'!A:B,2)</f>
        <v>San Jose</v>
      </c>
      <c r="C3224">
        <v>883.66680908203102</v>
      </c>
    </row>
    <row r="3225" spans="1:3">
      <c r="A3225" t="s">
        <v>7</v>
      </c>
      <c r="B3225" t="str">
        <f>VLOOKUP(A3225,'muni data'!A:B,2)</f>
        <v>San Jose</v>
      </c>
      <c r="C3225">
        <v>883.71234130859398</v>
      </c>
    </row>
    <row r="3226" spans="1:3">
      <c r="A3226" t="s">
        <v>7</v>
      </c>
      <c r="B3226" t="str">
        <f>VLOOKUP(A3226,'muni data'!A:B,2)</f>
        <v>San Jose</v>
      </c>
      <c r="C3226">
        <v>1766.7965698242199</v>
      </c>
    </row>
    <row r="3227" spans="1:3">
      <c r="A3227" t="s">
        <v>7</v>
      </c>
      <c r="B3227" t="str">
        <f>VLOOKUP(A3227,'muni data'!A:B,2)</f>
        <v>San Jose</v>
      </c>
      <c r="C3227">
        <v>1766.7782592773401</v>
      </c>
    </row>
    <row r="3228" spans="1:3">
      <c r="A3228" t="s">
        <v>7</v>
      </c>
      <c r="B3228" t="str">
        <f>VLOOKUP(A3228,'muni data'!A:B,2)</f>
        <v>San Jose</v>
      </c>
      <c r="C3228">
        <v>13242.258117675799</v>
      </c>
    </row>
    <row r="3229" spans="1:3">
      <c r="A3229" t="s">
        <v>7</v>
      </c>
      <c r="B3229" t="str">
        <f>VLOOKUP(A3229,'muni data'!A:B,2)</f>
        <v>San Jose</v>
      </c>
      <c r="C3229">
        <v>883.70648193359398</v>
      </c>
    </row>
    <row r="3230" spans="1:3">
      <c r="A3230" t="s">
        <v>7</v>
      </c>
      <c r="B3230" t="str">
        <f>VLOOKUP(A3230,'muni data'!A:B,2)</f>
        <v>San Jose</v>
      </c>
      <c r="C3230">
        <v>883.719482421875</v>
      </c>
    </row>
    <row r="3231" spans="1:3">
      <c r="A3231" t="s">
        <v>7</v>
      </c>
      <c r="B3231" t="str">
        <f>VLOOKUP(A3231,'muni data'!A:B,2)</f>
        <v>San Jose</v>
      </c>
      <c r="C3231">
        <v>3532.2493896484398</v>
      </c>
    </row>
    <row r="3232" spans="1:3">
      <c r="A3232" t="s">
        <v>7</v>
      </c>
      <c r="B3232" t="str">
        <f>VLOOKUP(A3232,'muni data'!A:B,2)</f>
        <v>San Jose</v>
      </c>
      <c r="C3232">
        <v>437750.893981934</v>
      </c>
    </row>
    <row r="3233" spans="1:3">
      <c r="A3233" t="s">
        <v>7</v>
      </c>
      <c r="B3233" t="str">
        <f>VLOOKUP(A3233,'muni data'!A:B,2)</f>
        <v>San Jose</v>
      </c>
      <c r="C3233">
        <v>1785156.74713135</v>
      </c>
    </row>
    <row r="3234" spans="1:3">
      <c r="A3234" t="s">
        <v>7</v>
      </c>
      <c r="B3234" t="str">
        <f>VLOOKUP(A3234,'muni data'!A:B,2)</f>
        <v>San Jose</v>
      </c>
      <c r="C3234">
        <v>19424.0417480469</v>
      </c>
    </row>
    <row r="3235" spans="1:3">
      <c r="A3235" t="s">
        <v>7</v>
      </c>
      <c r="B3235" t="str">
        <f>VLOOKUP(A3235,'muni data'!A:B,2)</f>
        <v>San Jose</v>
      </c>
      <c r="C3235">
        <v>1766.80444335938</v>
      </c>
    </row>
    <row r="3236" spans="1:3">
      <c r="A3236" t="s">
        <v>7</v>
      </c>
      <c r="B3236" t="str">
        <f>VLOOKUP(A3236,'muni data'!A:B,2)</f>
        <v>San Jose</v>
      </c>
      <c r="C3236">
        <v>3073.79809570313</v>
      </c>
    </row>
    <row r="3237" spans="1:3">
      <c r="A3237" t="s">
        <v>7</v>
      </c>
      <c r="B3237" t="str">
        <f>VLOOKUP(A3237,'muni data'!A:B,2)</f>
        <v>San Jose</v>
      </c>
      <c r="C3237">
        <v>5298.3561401367197</v>
      </c>
    </row>
    <row r="3238" spans="1:3">
      <c r="A3238" t="s">
        <v>7</v>
      </c>
      <c r="B3238" t="str">
        <f>VLOOKUP(A3238,'muni data'!A:B,2)</f>
        <v>San Jose</v>
      </c>
      <c r="C3238">
        <v>8828.8269653320294</v>
      </c>
    </row>
    <row r="3239" spans="1:3">
      <c r="A3239" t="s">
        <v>7</v>
      </c>
      <c r="B3239" t="str">
        <f>VLOOKUP(A3239,'muni data'!A:B,2)</f>
        <v>San Jose</v>
      </c>
      <c r="C3239">
        <v>22289.675659179698</v>
      </c>
    </row>
    <row r="3240" spans="1:3">
      <c r="A3240" t="s">
        <v>7</v>
      </c>
      <c r="B3240" t="str">
        <f>VLOOKUP(A3240,'muni data'!A:B,2)</f>
        <v>San Jose</v>
      </c>
      <c r="C3240">
        <v>3532.3768920898401</v>
      </c>
    </row>
    <row r="3241" spans="1:3">
      <c r="A3241" t="s">
        <v>7</v>
      </c>
      <c r="B3241" t="str">
        <f>VLOOKUP(A3241,'muni data'!A:B,2)</f>
        <v>San Jose</v>
      </c>
      <c r="C3241">
        <v>5298.580078125</v>
      </c>
    </row>
    <row r="3242" spans="1:3">
      <c r="A3242" t="s">
        <v>7</v>
      </c>
      <c r="B3242" t="str">
        <f>VLOOKUP(A3242,'muni data'!A:B,2)</f>
        <v>San Jose</v>
      </c>
      <c r="C3242">
        <v>883.6787109375</v>
      </c>
    </row>
    <row r="3243" spans="1:3">
      <c r="A3243" t="s">
        <v>7</v>
      </c>
      <c r="B3243" t="str">
        <f>VLOOKUP(A3243,'muni data'!A:B,2)</f>
        <v>San Jose</v>
      </c>
      <c r="C3243">
        <v>883.695556640625</v>
      </c>
    </row>
    <row r="3244" spans="1:3">
      <c r="A3244" t="s">
        <v>7</v>
      </c>
      <c r="B3244" t="str">
        <f>VLOOKUP(A3244,'muni data'!A:B,2)</f>
        <v>San Jose</v>
      </c>
      <c r="C3244">
        <v>6181.3451538085901</v>
      </c>
    </row>
    <row r="3245" spans="1:3">
      <c r="A3245" t="s">
        <v>7</v>
      </c>
      <c r="B3245" t="str">
        <f>VLOOKUP(A3245,'muni data'!A:B,2)</f>
        <v>San Jose</v>
      </c>
      <c r="C3245">
        <v>2649.8292236328102</v>
      </c>
    </row>
    <row r="3246" spans="1:3">
      <c r="A3246" t="s">
        <v>7</v>
      </c>
      <c r="B3246" t="str">
        <f>VLOOKUP(A3246,'muni data'!A:B,2)</f>
        <v>San Jose</v>
      </c>
      <c r="C3246">
        <v>883.71765136718795</v>
      </c>
    </row>
    <row r="3247" spans="1:3">
      <c r="A3247" t="s">
        <v>7</v>
      </c>
      <c r="B3247" t="str">
        <f>VLOOKUP(A3247,'muni data'!A:B,2)</f>
        <v>San Jose</v>
      </c>
      <c r="C3247">
        <v>1255.2417602539099</v>
      </c>
    </row>
    <row r="3248" spans="1:3">
      <c r="A3248" t="s">
        <v>7</v>
      </c>
      <c r="B3248" t="str">
        <f>VLOOKUP(A3248,'muni data'!A:B,2)</f>
        <v>San Jose</v>
      </c>
      <c r="C3248">
        <v>883.67181396484398</v>
      </c>
    </row>
    <row r="3249" spans="1:3">
      <c r="A3249" t="s">
        <v>7</v>
      </c>
      <c r="B3249" t="str">
        <f>VLOOKUP(A3249,'muni data'!A:B,2)</f>
        <v>San Jose</v>
      </c>
      <c r="C3249">
        <v>883.780029296875</v>
      </c>
    </row>
    <row r="3250" spans="1:3">
      <c r="A3250" t="s">
        <v>7</v>
      </c>
      <c r="B3250" t="str">
        <f>VLOOKUP(A3250,'muni data'!A:B,2)</f>
        <v>San Jose</v>
      </c>
      <c r="C3250">
        <v>12827.557922363299</v>
      </c>
    </row>
    <row r="3251" spans="1:3">
      <c r="A3251" t="s">
        <v>7</v>
      </c>
      <c r="B3251" t="str">
        <f>VLOOKUP(A3251,'muni data'!A:B,2)</f>
        <v>San Jose</v>
      </c>
      <c r="C3251">
        <v>336.71820068359398</v>
      </c>
    </row>
    <row r="3252" spans="1:3">
      <c r="A3252" t="s">
        <v>7</v>
      </c>
      <c r="B3252" t="str">
        <f>VLOOKUP(A3252,'muni data'!A:B,2)</f>
        <v>San Jose</v>
      </c>
      <c r="C3252">
        <v>72143.918334960894</v>
      </c>
    </row>
    <row r="3253" spans="1:3">
      <c r="A3253" t="s">
        <v>7</v>
      </c>
      <c r="B3253" t="str">
        <f>VLOOKUP(A3253,'muni data'!A:B,2)</f>
        <v>San Jose</v>
      </c>
      <c r="C3253">
        <v>3532.5056762695299</v>
      </c>
    </row>
    <row r="3254" spans="1:3">
      <c r="A3254" t="s">
        <v>7</v>
      </c>
      <c r="B3254" t="str">
        <f>VLOOKUP(A3254,'muni data'!A:B,2)</f>
        <v>San Jose</v>
      </c>
      <c r="C3254">
        <v>7063.17138671875</v>
      </c>
    </row>
    <row r="3255" spans="1:3">
      <c r="A3255" t="s">
        <v>7</v>
      </c>
      <c r="B3255" t="str">
        <f>VLOOKUP(A3255,'muni data'!A:B,2)</f>
        <v>San Jose</v>
      </c>
      <c r="C3255">
        <v>1766.8840942382801</v>
      </c>
    </row>
    <row r="3256" spans="1:3">
      <c r="A3256" t="s">
        <v>7</v>
      </c>
      <c r="B3256" t="str">
        <f>VLOOKUP(A3256,'muni data'!A:B,2)</f>
        <v>San Jose</v>
      </c>
      <c r="C3256">
        <v>883.76263427734398</v>
      </c>
    </row>
    <row r="3257" spans="1:3">
      <c r="A3257" t="s">
        <v>7</v>
      </c>
      <c r="B3257" t="str">
        <f>VLOOKUP(A3257,'muni data'!A:B,2)</f>
        <v>San Jose</v>
      </c>
      <c r="C3257">
        <v>2650.0194702148401</v>
      </c>
    </row>
    <row r="3258" spans="1:3">
      <c r="A3258" t="s">
        <v>7</v>
      </c>
      <c r="B3258" t="str">
        <f>VLOOKUP(A3258,'muni data'!A:B,2)</f>
        <v>San Jose</v>
      </c>
      <c r="C3258">
        <v>1766.90234375</v>
      </c>
    </row>
    <row r="3259" spans="1:3">
      <c r="A3259" t="s">
        <v>7</v>
      </c>
      <c r="B3259" t="str">
        <f>VLOOKUP(A3259,'muni data'!A:B,2)</f>
        <v>San Jose</v>
      </c>
      <c r="C3259">
        <v>2649.9107055664099</v>
      </c>
    </row>
    <row r="3260" spans="1:3">
      <c r="A3260" t="s">
        <v>7</v>
      </c>
      <c r="B3260" t="str">
        <f>VLOOKUP(A3260,'muni data'!A:B,2)</f>
        <v>San Jose</v>
      </c>
      <c r="C3260">
        <v>413917.17498779303</v>
      </c>
    </row>
    <row r="3261" spans="1:3">
      <c r="A3261" t="s">
        <v>7</v>
      </c>
      <c r="B3261" t="str">
        <f>VLOOKUP(A3261,'muni data'!A:B,2)</f>
        <v>San Jose</v>
      </c>
      <c r="C3261">
        <v>51088.852905273401</v>
      </c>
    </row>
    <row r="3262" spans="1:3">
      <c r="A3262" t="s">
        <v>7</v>
      </c>
      <c r="B3262" t="str">
        <f>VLOOKUP(A3262,'muni data'!A:B,2)</f>
        <v>San Jose</v>
      </c>
      <c r="C3262">
        <v>1766.8416137695301</v>
      </c>
    </row>
    <row r="3263" spans="1:3">
      <c r="A3263" t="s">
        <v>7</v>
      </c>
      <c r="B3263" t="str">
        <f>VLOOKUP(A3263,'muni data'!A:B,2)</f>
        <v>San Jose</v>
      </c>
      <c r="C3263">
        <v>883.70733642578102</v>
      </c>
    </row>
    <row r="3264" spans="1:3">
      <c r="A3264" t="s">
        <v>7</v>
      </c>
      <c r="B3264" t="str">
        <f>VLOOKUP(A3264,'muni data'!A:B,2)</f>
        <v>San Jose</v>
      </c>
      <c r="C3264">
        <v>23833.6024780273</v>
      </c>
    </row>
    <row r="3265" spans="1:3">
      <c r="A3265" t="s">
        <v>7</v>
      </c>
      <c r="B3265" t="str">
        <f>VLOOKUP(A3265,'muni data'!A:B,2)</f>
        <v>San Jose</v>
      </c>
      <c r="C3265">
        <v>59.0946655273438</v>
      </c>
    </row>
    <row r="3266" spans="1:3">
      <c r="A3266" t="s">
        <v>7</v>
      </c>
      <c r="B3266" t="str">
        <f>VLOOKUP(A3266,'muni data'!A:B,2)</f>
        <v>San Jose</v>
      </c>
      <c r="C3266">
        <v>883.73156738281295</v>
      </c>
    </row>
    <row r="3267" spans="1:3">
      <c r="A3267" t="s">
        <v>7</v>
      </c>
      <c r="B3267" t="str">
        <f>VLOOKUP(A3267,'muni data'!A:B,2)</f>
        <v>San Jose</v>
      </c>
      <c r="C3267">
        <v>8830.9910888671893</v>
      </c>
    </row>
    <row r="3268" spans="1:3">
      <c r="A3268" t="s">
        <v>7</v>
      </c>
      <c r="B3268" t="str">
        <f>VLOOKUP(A3268,'muni data'!A:B,2)</f>
        <v>San Jose</v>
      </c>
      <c r="C3268">
        <v>1766.82824707031</v>
      </c>
    </row>
    <row r="3269" spans="1:3">
      <c r="A3269" t="s">
        <v>7</v>
      </c>
      <c r="B3269" t="str">
        <f>VLOOKUP(A3269,'muni data'!A:B,2)</f>
        <v>San Jose</v>
      </c>
      <c r="C3269">
        <v>5298.6528930664099</v>
      </c>
    </row>
    <row r="3270" spans="1:3">
      <c r="A3270" t="s">
        <v>7</v>
      </c>
      <c r="B3270" t="str">
        <f>VLOOKUP(A3270,'muni data'!A:B,2)</f>
        <v>San Jose</v>
      </c>
      <c r="C3270">
        <v>2649.9730224609398</v>
      </c>
    </row>
    <row r="3271" spans="1:3">
      <c r="A3271" t="s">
        <v>7</v>
      </c>
      <c r="B3271" t="str">
        <f>VLOOKUP(A3271,'muni data'!A:B,2)</f>
        <v>San Jose</v>
      </c>
      <c r="C3271">
        <v>2650.1036376953102</v>
      </c>
    </row>
    <row r="3272" spans="1:3">
      <c r="A3272" t="s">
        <v>7</v>
      </c>
      <c r="B3272" t="str">
        <f>VLOOKUP(A3272,'muni data'!A:B,2)</f>
        <v>San Jose</v>
      </c>
      <c r="C3272">
        <v>5298.3082885742197</v>
      </c>
    </row>
    <row r="3273" spans="1:3">
      <c r="A3273" t="s">
        <v>7</v>
      </c>
      <c r="B3273" t="str">
        <f>VLOOKUP(A3273,'muni data'!A:B,2)</f>
        <v>San Jose</v>
      </c>
      <c r="C3273">
        <v>3533.1032104492201</v>
      </c>
    </row>
    <row r="3274" spans="1:3">
      <c r="A3274" t="s">
        <v>7</v>
      </c>
      <c r="B3274" t="str">
        <f>VLOOKUP(A3274,'muni data'!A:B,2)</f>
        <v>San Jose</v>
      </c>
      <c r="C3274">
        <v>1766.97766113281</v>
      </c>
    </row>
    <row r="3275" spans="1:3">
      <c r="A3275" t="s">
        <v>7</v>
      </c>
      <c r="B3275" t="str">
        <f>VLOOKUP(A3275,'muni data'!A:B,2)</f>
        <v>San Jose</v>
      </c>
      <c r="C3275">
        <v>16522.2031860352</v>
      </c>
    </row>
    <row r="3276" spans="1:3">
      <c r="A3276" t="s">
        <v>7</v>
      </c>
      <c r="B3276" t="str">
        <f>VLOOKUP(A3276,'muni data'!A:B,2)</f>
        <v>San Jose</v>
      </c>
      <c r="C3276">
        <v>4416.0700683593795</v>
      </c>
    </row>
    <row r="3277" spans="1:3">
      <c r="A3277" t="s">
        <v>7</v>
      </c>
      <c r="B3277" t="str">
        <f>VLOOKUP(A3277,'muni data'!A:B,2)</f>
        <v>San Jose</v>
      </c>
      <c r="C3277">
        <v>269192.77404785203</v>
      </c>
    </row>
    <row r="3278" spans="1:3">
      <c r="A3278" t="s">
        <v>7</v>
      </c>
      <c r="B3278" t="str">
        <f>VLOOKUP(A3278,'muni data'!A:B,2)</f>
        <v>San Jose</v>
      </c>
      <c r="C3278">
        <v>8830.8471069335901</v>
      </c>
    </row>
    <row r="3279" spans="1:3">
      <c r="A3279" t="s">
        <v>7</v>
      </c>
      <c r="B3279" t="str">
        <f>VLOOKUP(A3279,'muni data'!A:B,2)</f>
        <v>San Jose</v>
      </c>
      <c r="C3279">
        <v>3532.6505737304701</v>
      </c>
    </row>
    <row r="3280" spans="1:3">
      <c r="A3280" t="s">
        <v>7</v>
      </c>
      <c r="B3280" t="str">
        <f>VLOOKUP(A3280,'muni data'!A:B,2)</f>
        <v>San Jose</v>
      </c>
      <c r="C3280">
        <v>1766.9950561523401</v>
      </c>
    </row>
    <row r="3281" spans="1:3">
      <c r="A3281" t="s">
        <v>7</v>
      </c>
      <c r="B3281" t="str">
        <f>VLOOKUP(A3281,'muni data'!A:B,2)</f>
        <v>San Jose</v>
      </c>
      <c r="C3281">
        <v>883.80657958984398</v>
      </c>
    </row>
    <row r="3282" spans="1:3">
      <c r="A3282" t="s">
        <v>7</v>
      </c>
      <c r="B3282" t="str">
        <f>VLOOKUP(A3282,'muni data'!A:B,2)</f>
        <v>San Jose</v>
      </c>
      <c r="C3282">
        <v>1766.84362792969</v>
      </c>
    </row>
    <row r="3283" spans="1:3">
      <c r="A3283" t="s">
        <v>7</v>
      </c>
      <c r="B3283" t="str">
        <f>VLOOKUP(A3283,'muni data'!A:B,2)</f>
        <v>San Jose</v>
      </c>
      <c r="C3283">
        <v>3533.1351928710901</v>
      </c>
    </row>
    <row r="3284" spans="1:3">
      <c r="A3284" t="s">
        <v>7</v>
      </c>
      <c r="B3284" t="str">
        <f>VLOOKUP(A3284,'muni data'!A:B,2)</f>
        <v>San Jose</v>
      </c>
      <c r="C3284">
        <v>7757.5977172851599</v>
      </c>
    </row>
    <row r="3285" spans="1:3">
      <c r="A3285" t="s">
        <v>7</v>
      </c>
      <c r="B3285" t="str">
        <f>VLOOKUP(A3285,'muni data'!A:B,2)</f>
        <v>San Jose</v>
      </c>
      <c r="C3285">
        <v>2650.1935424804701</v>
      </c>
    </row>
    <row r="3286" spans="1:3">
      <c r="A3286" t="s">
        <v>7</v>
      </c>
      <c r="B3286" t="str">
        <f>VLOOKUP(A3286,'muni data'!A:B,2)</f>
        <v>San Jose</v>
      </c>
      <c r="C3286">
        <v>252433.536560059</v>
      </c>
    </row>
    <row r="3287" spans="1:3">
      <c r="A3287" t="s">
        <v>7</v>
      </c>
      <c r="B3287" t="str">
        <f>VLOOKUP(A3287,'muni data'!A:B,2)</f>
        <v>San Jose</v>
      </c>
      <c r="C3287">
        <v>5298.2131347656295</v>
      </c>
    </row>
    <row r="3288" spans="1:3">
      <c r="A3288" t="s">
        <v>7</v>
      </c>
      <c r="B3288" t="str">
        <f>VLOOKUP(A3288,'muni data'!A:B,2)</f>
        <v>San Jose</v>
      </c>
      <c r="C3288">
        <v>7064.7145996093795</v>
      </c>
    </row>
    <row r="3289" spans="1:3">
      <c r="A3289" t="s">
        <v>7</v>
      </c>
      <c r="B3289" t="str">
        <f>VLOOKUP(A3289,'muni data'!A:B,2)</f>
        <v>San Jose</v>
      </c>
      <c r="C3289">
        <v>883.77349853515602</v>
      </c>
    </row>
    <row r="3290" spans="1:3">
      <c r="A3290" t="s">
        <v>7</v>
      </c>
      <c r="B3290" t="str">
        <f>VLOOKUP(A3290,'muni data'!A:B,2)</f>
        <v>San Jose</v>
      </c>
      <c r="C3290">
        <v>2650.0154418945299</v>
      </c>
    </row>
    <row r="3291" spans="1:3">
      <c r="A3291" t="s">
        <v>7</v>
      </c>
      <c r="B3291" t="str">
        <f>VLOOKUP(A3291,'muni data'!A:B,2)</f>
        <v>San Jose</v>
      </c>
      <c r="C3291">
        <v>14472.183898925799</v>
      </c>
    </row>
    <row r="3292" spans="1:3">
      <c r="A3292" t="s">
        <v>7</v>
      </c>
      <c r="B3292" t="str">
        <f>VLOOKUP(A3292,'muni data'!A:B,2)</f>
        <v>San Jose</v>
      </c>
      <c r="C3292">
        <v>13243.2910766602</v>
      </c>
    </row>
    <row r="3293" spans="1:3">
      <c r="A3293" t="s">
        <v>7</v>
      </c>
      <c r="B3293" t="str">
        <f>VLOOKUP(A3293,'muni data'!A:B,2)</f>
        <v>San Jose</v>
      </c>
      <c r="C3293">
        <v>24936.384460449201</v>
      </c>
    </row>
    <row r="3294" spans="1:3">
      <c r="A3294" t="s">
        <v>7</v>
      </c>
      <c r="B3294" t="str">
        <f>VLOOKUP(A3294,'muni data'!A:B,2)</f>
        <v>San Jose</v>
      </c>
      <c r="C3294">
        <v>1766.8624877929699</v>
      </c>
    </row>
    <row r="3295" spans="1:3">
      <c r="A3295" t="s">
        <v>7</v>
      </c>
      <c r="B3295" t="str">
        <f>VLOOKUP(A3295,'muni data'!A:B,2)</f>
        <v>San Jose</v>
      </c>
      <c r="C3295">
        <v>2650.0308227539099</v>
      </c>
    </row>
    <row r="3296" spans="1:3">
      <c r="A3296" t="s">
        <v>7</v>
      </c>
      <c r="B3296" t="str">
        <f>VLOOKUP(A3296,'muni data'!A:B,2)</f>
        <v>San Jose</v>
      </c>
      <c r="C3296">
        <v>9712.2091674804706</v>
      </c>
    </row>
    <row r="3297" spans="1:3">
      <c r="A3297" t="s">
        <v>7</v>
      </c>
      <c r="B3297" t="str">
        <f>VLOOKUP(A3297,'muni data'!A:B,2)</f>
        <v>San Jose</v>
      </c>
      <c r="C3297">
        <v>1766.8991088867199</v>
      </c>
    </row>
    <row r="3298" spans="1:3">
      <c r="A3298" t="s">
        <v>7</v>
      </c>
      <c r="B3298" t="str">
        <f>VLOOKUP(A3298,'muni data'!A:B,2)</f>
        <v>San Jose</v>
      </c>
      <c r="C3298">
        <v>60906.767456054702</v>
      </c>
    </row>
    <row r="3299" spans="1:3">
      <c r="A3299" t="s">
        <v>7</v>
      </c>
      <c r="B3299" t="str">
        <f>VLOOKUP(A3299,'muni data'!A:B,2)</f>
        <v>San Jose</v>
      </c>
      <c r="C3299">
        <v>7947.0740966796902</v>
      </c>
    </row>
    <row r="3300" spans="1:3">
      <c r="A3300" t="s">
        <v>7</v>
      </c>
      <c r="B3300" t="str">
        <f>VLOOKUP(A3300,'muni data'!A:B,2)</f>
        <v>San Jose</v>
      </c>
      <c r="C3300">
        <v>883.833984375</v>
      </c>
    </row>
    <row r="3301" spans="1:3">
      <c r="A3301" t="s">
        <v>7</v>
      </c>
      <c r="B3301" t="str">
        <f>VLOOKUP(A3301,'muni data'!A:B,2)</f>
        <v>San Jose</v>
      </c>
      <c r="C3301">
        <v>2649.9597778320299</v>
      </c>
    </row>
    <row r="3302" spans="1:3">
      <c r="A3302" t="s">
        <v>7</v>
      </c>
      <c r="B3302" t="str">
        <f>VLOOKUP(A3302,'muni data'!A:B,2)</f>
        <v>San Jose</v>
      </c>
      <c r="C3302">
        <v>1766.9204711914099</v>
      </c>
    </row>
    <row r="3303" spans="1:3">
      <c r="A3303" t="s">
        <v>7</v>
      </c>
      <c r="B3303" t="str">
        <f>VLOOKUP(A3303,'muni data'!A:B,2)</f>
        <v>San Jose</v>
      </c>
      <c r="C3303">
        <v>883.79290771484398</v>
      </c>
    </row>
    <row r="3304" spans="1:3">
      <c r="A3304" t="s">
        <v>7</v>
      </c>
      <c r="B3304" t="str">
        <f>VLOOKUP(A3304,'muni data'!A:B,2)</f>
        <v>San Jose</v>
      </c>
      <c r="C3304">
        <v>5298.3395996093795</v>
      </c>
    </row>
    <row r="3305" spans="1:3">
      <c r="A3305" t="s">
        <v>7</v>
      </c>
      <c r="B3305" t="str">
        <f>VLOOKUP(A3305,'muni data'!A:B,2)</f>
        <v>San Jose</v>
      </c>
      <c r="C3305">
        <v>5298.8499145507803</v>
      </c>
    </row>
    <row r="3306" spans="1:3">
      <c r="A3306" t="s">
        <v>7</v>
      </c>
      <c r="B3306" t="str">
        <f>VLOOKUP(A3306,'muni data'!A:B,2)</f>
        <v>San Jose</v>
      </c>
      <c r="C3306">
        <v>883.83392333984398</v>
      </c>
    </row>
    <row r="3307" spans="1:3">
      <c r="A3307" t="s">
        <v>7</v>
      </c>
      <c r="B3307" t="str">
        <f>VLOOKUP(A3307,'muni data'!A:B,2)</f>
        <v>San Jose</v>
      </c>
      <c r="C3307">
        <v>3533.0922241210901</v>
      </c>
    </row>
    <row r="3308" spans="1:3">
      <c r="A3308" t="s">
        <v>7</v>
      </c>
      <c r="B3308" t="str">
        <f>VLOOKUP(A3308,'muni data'!A:B,2)</f>
        <v>San Jose</v>
      </c>
      <c r="C3308">
        <v>883.791015625</v>
      </c>
    </row>
    <row r="3309" spans="1:3">
      <c r="A3309" t="s">
        <v>7</v>
      </c>
      <c r="B3309" t="str">
        <f>VLOOKUP(A3309,'muni data'!A:B,2)</f>
        <v>San Jose</v>
      </c>
      <c r="C3309">
        <v>38845.9003295898</v>
      </c>
    </row>
    <row r="3310" spans="1:3">
      <c r="A3310" t="s">
        <v>7</v>
      </c>
      <c r="B3310" t="str">
        <f>VLOOKUP(A3310,'muni data'!A:B,2)</f>
        <v>San Jose</v>
      </c>
      <c r="C3310">
        <v>883.83074951171898</v>
      </c>
    </row>
    <row r="3311" spans="1:3">
      <c r="A3311" t="s">
        <v>7</v>
      </c>
      <c r="B3311" t="str">
        <f>VLOOKUP(A3311,'muni data'!A:B,2)</f>
        <v>San Jose</v>
      </c>
      <c r="C3311">
        <v>6181.5911865234402</v>
      </c>
    </row>
    <row r="3312" spans="1:3">
      <c r="A3312" t="s">
        <v>7</v>
      </c>
      <c r="B3312" t="str">
        <f>VLOOKUP(A3312,'muni data'!A:B,2)</f>
        <v>San Jose</v>
      </c>
      <c r="C3312">
        <v>1767.0088500976599</v>
      </c>
    </row>
    <row r="3313" spans="1:3">
      <c r="A3313" t="s">
        <v>7</v>
      </c>
      <c r="B3313" t="str">
        <f>VLOOKUP(A3313,'muni data'!A:B,2)</f>
        <v>San Jose</v>
      </c>
      <c r="C3313">
        <v>5298.0677490234402</v>
      </c>
    </row>
    <row r="3314" spans="1:3">
      <c r="A3314" t="s">
        <v>7</v>
      </c>
      <c r="B3314" t="str">
        <f>VLOOKUP(A3314,'muni data'!A:B,2)</f>
        <v>San Jose</v>
      </c>
      <c r="C3314">
        <v>7946.8497924804697</v>
      </c>
    </row>
    <row r="3315" spans="1:3">
      <c r="A3315" t="s">
        <v>7</v>
      </c>
      <c r="B3315" t="str">
        <f>VLOOKUP(A3315,'muni data'!A:B,2)</f>
        <v>San Jose</v>
      </c>
      <c r="C3315">
        <v>1767.01281738281</v>
      </c>
    </row>
    <row r="3316" spans="1:3">
      <c r="A3316" t="s">
        <v>7</v>
      </c>
      <c r="B3316" t="str">
        <f>VLOOKUP(A3316,'muni data'!A:B,2)</f>
        <v>San Jose</v>
      </c>
      <c r="C3316">
        <v>3533.3985595703102</v>
      </c>
    </row>
    <row r="3317" spans="1:3">
      <c r="A3317" t="s">
        <v>7</v>
      </c>
      <c r="B3317" t="str">
        <f>VLOOKUP(A3317,'muni data'!A:B,2)</f>
        <v>San Jose</v>
      </c>
      <c r="C3317">
        <v>3533.1221313476599</v>
      </c>
    </row>
    <row r="3318" spans="1:3">
      <c r="A3318" t="s">
        <v>7</v>
      </c>
      <c r="B3318" t="str">
        <f>VLOOKUP(A3318,'muni data'!A:B,2)</f>
        <v>San Jose</v>
      </c>
      <c r="C3318">
        <v>883.81091308593795</v>
      </c>
    </row>
    <row r="3319" spans="1:3">
      <c r="A3319" t="s">
        <v>7</v>
      </c>
      <c r="B3319" t="str">
        <f>VLOOKUP(A3319,'muni data'!A:B,2)</f>
        <v>San Jose</v>
      </c>
      <c r="C3319">
        <v>2650.13940429688</v>
      </c>
    </row>
    <row r="3320" spans="1:3">
      <c r="A3320" t="s">
        <v>7</v>
      </c>
      <c r="B3320" t="str">
        <f>VLOOKUP(A3320,'muni data'!A:B,2)</f>
        <v>San Jose</v>
      </c>
      <c r="C3320">
        <v>883.81866455078102</v>
      </c>
    </row>
    <row r="3321" spans="1:3">
      <c r="A3321" t="s">
        <v>7</v>
      </c>
      <c r="B3321" t="str">
        <f>VLOOKUP(A3321,'muni data'!A:B,2)</f>
        <v>San Jose</v>
      </c>
      <c r="C3321">
        <v>883.84387207031295</v>
      </c>
    </row>
    <row r="3322" spans="1:3">
      <c r="A3322" t="s">
        <v>7</v>
      </c>
      <c r="B3322" t="str">
        <f>VLOOKUP(A3322,'muni data'!A:B,2)</f>
        <v>San Jose</v>
      </c>
      <c r="C3322">
        <v>883.846435546875</v>
      </c>
    </row>
    <row r="3323" spans="1:3">
      <c r="A3323" t="s">
        <v>7</v>
      </c>
      <c r="B3323" t="str">
        <f>VLOOKUP(A3323,'muni data'!A:B,2)</f>
        <v>San Jose</v>
      </c>
      <c r="C3323">
        <v>9713.72021484375</v>
      </c>
    </row>
    <row r="3324" spans="1:3">
      <c r="A3324" t="s">
        <v>7</v>
      </c>
      <c r="B3324" t="str">
        <f>VLOOKUP(A3324,'muni data'!A:B,2)</f>
        <v>San Jose</v>
      </c>
      <c r="C3324">
        <v>883.81848144531295</v>
      </c>
    </row>
    <row r="3325" spans="1:3">
      <c r="A3325" t="s">
        <v>7</v>
      </c>
      <c r="B3325" t="str">
        <f>VLOOKUP(A3325,'muni data'!A:B,2)</f>
        <v>San Jose</v>
      </c>
      <c r="C3325">
        <v>1767.0470581054699</v>
      </c>
    </row>
    <row r="3326" spans="1:3">
      <c r="A3326" t="s">
        <v>7</v>
      </c>
      <c r="B3326" t="str">
        <f>VLOOKUP(A3326,'muni data'!A:B,2)</f>
        <v>San Jose</v>
      </c>
      <c r="C3326">
        <v>25603.6809082031</v>
      </c>
    </row>
    <row r="3327" spans="1:3">
      <c r="A3327" t="s">
        <v>7</v>
      </c>
      <c r="B3327" t="str">
        <f>VLOOKUP(A3327,'muni data'!A:B,2)</f>
        <v>San Jose</v>
      </c>
      <c r="C3327">
        <v>275.87927246093801</v>
      </c>
    </row>
    <row r="3328" spans="1:3">
      <c r="A3328" t="s">
        <v>7</v>
      </c>
      <c r="B3328" t="str">
        <f>VLOOKUP(A3328,'muni data'!A:B,2)</f>
        <v>San Jose</v>
      </c>
      <c r="C3328">
        <v>7946.8692016601599</v>
      </c>
    </row>
    <row r="3329" spans="1:3">
      <c r="A3329" t="s">
        <v>7</v>
      </c>
      <c r="B3329" t="str">
        <f>VLOOKUP(A3329,'muni data'!A:B,2)</f>
        <v>San Jose</v>
      </c>
      <c r="C3329">
        <v>6182.7340087890598</v>
      </c>
    </row>
    <row r="3330" spans="1:3">
      <c r="A3330" t="s">
        <v>7</v>
      </c>
      <c r="B3330" t="str">
        <f>VLOOKUP(A3330,'muni data'!A:B,2)</f>
        <v>San Jose</v>
      </c>
      <c r="C3330">
        <v>883.86096191406295</v>
      </c>
    </row>
    <row r="3331" spans="1:3">
      <c r="A3331" t="s">
        <v>7</v>
      </c>
      <c r="B3331" t="str">
        <f>VLOOKUP(A3331,'muni data'!A:B,2)</f>
        <v>San Jose</v>
      </c>
      <c r="C3331">
        <v>2650.17895507813</v>
      </c>
    </row>
    <row r="3332" spans="1:3">
      <c r="A3332" t="s">
        <v>7</v>
      </c>
      <c r="B3332" t="str">
        <f>VLOOKUP(A3332,'muni data'!A:B,2)</f>
        <v>San Jose</v>
      </c>
      <c r="C3332">
        <v>883.861328125</v>
      </c>
    </row>
    <row r="3333" spans="1:3">
      <c r="A3333" t="s">
        <v>7</v>
      </c>
      <c r="B3333" t="str">
        <f>VLOOKUP(A3333,'muni data'!A:B,2)</f>
        <v>San Jose</v>
      </c>
      <c r="C3333">
        <v>3532.7866821289099</v>
      </c>
    </row>
    <row r="3334" spans="1:3">
      <c r="A3334" t="s">
        <v>7</v>
      </c>
      <c r="B3334" t="str">
        <f>VLOOKUP(A3334,'muni data'!A:B,2)</f>
        <v>San Jose</v>
      </c>
      <c r="C3334">
        <v>2650.10986328125</v>
      </c>
    </row>
    <row r="3335" spans="1:3">
      <c r="A3335" t="s">
        <v>7</v>
      </c>
      <c r="B3335" t="str">
        <f>VLOOKUP(A3335,'muni data'!A:B,2)</f>
        <v>San Jose</v>
      </c>
      <c r="C3335">
        <v>5299.0416259765598</v>
      </c>
    </row>
    <row r="3336" spans="1:3">
      <c r="A3336" t="s">
        <v>7</v>
      </c>
      <c r="B3336" t="str">
        <f>VLOOKUP(A3336,'muni data'!A:B,2)</f>
        <v>San Jose</v>
      </c>
      <c r="C3336">
        <v>178324.972290039</v>
      </c>
    </row>
    <row r="3337" spans="1:3">
      <c r="A3337" t="s">
        <v>7</v>
      </c>
      <c r="B3337" t="str">
        <f>VLOOKUP(A3337,'muni data'!A:B,2)</f>
        <v>San Jose</v>
      </c>
      <c r="C3337">
        <v>883.86267089843795</v>
      </c>
    </row>
    <row r="3338" spans="1:3">
      <c r="A3338" t="s">
        <v>7</v>
      </c>
      <c r="B3338" t="str">
        <f>VLOOKUP(A3338,'muni data'!A:B,2)</f>
        <v>San Jose</v>
      </c>
      <c r="C3338">
        <v>1766.9694213867199</v>
      </c>
    </row>
    <row r="3339" spans="1:3">
      <c r="A3339" t="s">
        <v>7</v>
      </c>
      <c r="B3339" t="str">
        <f>VLOOKUP(A3339,'muni data'!A:B,2)</f>
        <v>San Jose</v>
      </c>
      <c r="C3339">
        <v>883.80560302734398</v>
      </c>
    </row>
    <row r="3340" spans="1:3">
      <c r="A3340" t="s">
        <v>7</v>
      </c>
      <c r="B3340" t="str">
        <f>VLOOKUP(A3340,'muni data'!A:B,2)</f>
        <v>San Jose</v>
      </c>
      <c r="C3340">
        <v>883.86340332031295</v>
      </c>
    </row>
    <row r="3341" spans="1:3">
      <c r="A3341" t="s">
        <v>7</v>
      </c>
      <c r="B3341" t="str">
        <f>VLOOKUP(A3341,'muni data'!A:B,2)</f>
        <v>San Jose</v>
      </c>
      <c r="C3341">
        <v>2121.0967407226599</v>
      </c>
    </row>
    <row r="3342" spans="1:3">
      <c r="A3342" t="s">
        <v>7</v>
      </c>
      <c r="B3342" t="str">
        <f>VLOOKUP(A3342,'muni data'!A:B,2)</f>
        <v>San Jose</v>
      </c>
      <c r="C3342">
        <v>1766.9623413085901</v>
      </c>
    </row>
    <row r="3343" spans="1:3">
      <c r="A3343" t="s">
        <v>7</v>
      </c>
      <c r="B3343" t="str">
        <f>VLOOKUP(A3343,'muni data'!A:B,2)</f>
        <v>San Jose</v>
      </c>
      <c r="C3343">
        <v>1766.9884643554699</v>
      </c>
    </row>
    <row r="3344" spans="1:3">
      <c r="A3344" t="s">
        <v>7</v>
      </c>
      <c r="B3344" t="str">
        <f>VLOOKUP(A3344,'muni data'!A:B,2)</f>
        <v>San Jose</v>
      </c>
      <c r="C3344">
        <v>8831.1650390625</v>
      </c>
    </row>
    <row r="3345" spans="1:3">
      <c r="A3345" t="s">
        <v>7</v>
      </c>
      <c r="B3345" t="str">
        <f>VLOOKUP(A3345,'muni data'!A:B,2)</f>
        <v>San Jose</v>
      </c>
      <c r="C3345">
        <v>3533.3046875</v>
      </c>
    </row>
    <row r="3346" spans="1:3">
      <c r="A3346" t="s">
        <v>7</v>
      </c>
      <c r="B3346" t="str">
        <f>VLOOKUP(A3346,'muni data'!A:B,2)</f>
        <v>San Jose</v>
      </c>
      <c r="C3346">
        <v>1767.05212402344</v>
      </c>
    </row>
    <row r="3347" spans="1:3">
      <c r="A3347" t="s">
        <v>7</v>
      </c>
      <c r="B3347" t="str">
        <f>VLOOKUP(A3347,'muni data'!A:B,2)</f>
        <v>San Jose</v>
      </c>
      <c r="C3347">
        <v>9274.1068115234393</v>
      </c>
    </row>
    <row r="3348" spans="1:3">
      <c r="A3348" t="s">
        <v>7</v>
      </c>
      <c r="B3348" t="str">
        <f>VLOOKUP(A3348,'muni data'!A:B,2)</f>
        <v>San Jose</v>
      </c>
      <c r="C3348">
        <v>3533.2811889648401</v>
      </c>
    </row>
    <row r="3349" spans="1:3">
      <c r="A3349" t="s">
        <v>7</v>
      </c>
      <c r="B3349" t="str">
        <f>VLOOKUP(A3349,'muni data'!A:B,2)</f>
        <v>San Jose</v>
      </c>
      <c r="C3349">
        <v>1766.9594116210901</v>
      </c>
    </row>
    <row r="3350" spans="1:3">
      <c r="A3350" t="s">
        <v>7</v>
      </c>
      <c r="B3350" t="str">
        <f>VLOOKUP(A3350,'muni data'!A:B,2)</f>
        <v>San Jose</v>
      </c>
      <c r="C3350">
        <v>20258.3190917969</v>
      </c>
    </row>
    <row r="3351" spans="1:3">
      <c r="A3351" t="s">
        <v>7</v>
      </c>
      <c r="B3351" t="str">
        <f>VLOOKUP(A3351,'muni data'!A:B,2)</f>
        <v>San Jose</v>
      </c>
      <c r="C3351">
        <v>3532.7368774414099</v>
      </c>
    </row>
    <row r="3352" spans="1:3">
      <c r="A3352" t="s">
        <v>7</v>
      </c>
      <c r="B3352" t="str">
        <f>VLOOKUP(A3352,'muni data'!A:B,2)</f>
        <v>San Jose</v>
      </c>
      <c r="C3352">
        <v>15778.373413085899</v>
      </c>
    </row>
    <row r="3353" spans="1:3">
      <c r="A3353" t="s">
        <v>7</v>
      </c>
      <c r="B3353" t="str">
        <f>VLOOKUP(A3353,'muni data'!A:B,2)</f>
        <v>San Jose</v>
      </c>
      <c r="C3353">
        <v>3533.5260009765602</v>
      </c>
    </row>
    <row r="3354" spans="1:3">
      <c r="A3354" t="s">
        <v>7</v>
      </c>
      <c r="B3354" t="str">
        <f>VLOOKUP(A3354,'muni data'!A:B,2)</f>
        <v>San Jose</v>
      </c>
      <c r="C3354">
        <v>6181.5833129882803</v>
      </c>
    </row>
    <row r="3355" spans="1:3">
      <c r="A3355" t="s">
        <v>7</v>
      </c>
      <c r="B3355" t="str">
        <f>VLOOKUP(A3355,'muni data'!A:B,2)</f>
        <v>San Jose</v>
      </c>
      <c r="C3355">
        <v>883.83154296875</v>
      </c>
    </row>
    <row r="3356" spans="1:3">
      <c r="A3356" t="s">
        <v>7</v>
      </c>
      <c r="B3356" t="str">
        <f>VLOOKUP(A3356,'muni data'!A:B,2)</f>
        <v>San Jose</v>
      </c>
      <c r="C3356">
        <v>1767.09741210938</v>
      </c>
    </row>
    <row r="3357" spans="1:3">
      <c r="A3357" t="s">
        <v>7</v>
      </c>
      <c r="B3357" t="str">
        <f>VLOOKUP(A3357,'muni data'!A:B,2)</f>
        <v>San Jose</v>
      </c>
      <c r="C3357">
        <v>1117.7228393554699</v>
      </c>
    </row>
    <row r="3358" spans="1:3">
      <c r="A3358" t="s">
        <v>7</v>
      </c>
      <c r="B3358" t="str">
        <f>VLOOKUP(A3358,'muni data'!A:B,2)</f>
        <v>San Jose</v>
      </c>
      <c r="C3358">
        <v>212.17578125</v>
      </c>
    </row>
    <row r="3359" spans="1:3">
      <c r="A3359" t="s">
        <v>7</v>
      </c>
      <c r="B3359" t="str">
        <f>VLOOKUP(A3359,'muni data'!A:B,2)</f>
        <v>San Jose</v>
      </c>
      <c r="C3359">
        <v>8785.4454956054706</v>
      </c>
    </row>
    <row r="3360" spans="1:3">
      <c r="A3360" t="s">
        <v>7</v>
      </c>
      <c r="B3360" t="str">
        <f>VLOOKUP(A3360,'muni data'!A:B,2)</f>
        <v>San Jose</v>
      </c>
      <c r="C3360">
        <v>11220.064758300799</v>
      </c>
    </row>
    <row r="3361" spans="1:3">
      <c r="A3361" t="s">
        <v>7</v>
      </c>
      <c r="B3361" t="str">
        <f>VLOOKUP(A3361,'muni data'!A:B,2)</f>
        <v>San Jose</v>
      </c>
      <c r="C3361">
        <v>15731.4968261719</v>
      </c>
    </row>
    <row r="3362" spans="1:3">
      <c r="A3362" t="s">
        <v>7</v>
      </c>
      <c r="B3362" t="str">
        <f>VLOOKUP(A3362,'muni data'!A:B,2)</f>
        <v>San Jose</v>
      </c>
      <c r="C3362">
        <v>27368.466308593801</v>
      </c>
    </row>
    <row r="3363" spans="1:3">
      <c r="A3363" t="s">
        <v>7</v>
      </c>
      <c r="B3363" t="str">
        <f>VLOOKUP(A3363,'muni data'!A:B,2)</f>
        <v>San Jose</v>
      </c>
      <c r="C3363">
        <v>488.46990966796898</v>
      </c>
    </row>
    <row r="3364" spans="1:3">
      <c r="A3364" t="s">
        <v>7</v>
      </c>
      <c r="B3364" t="str">
        <f>VLOOKUP(A3364,'muni data'!A:B,2)</f>
        <v>San Jose</v>
      </c>
      <c r="C3364">
        <v>5298.3800659179697</v>
      </c>
    </row>
    <row r="3365" spans="1:3">
      <c r="A3365" t="s">
        <v>7</v>
      </c>
      <c r="B3365" t="str">
        <f>VLOOKUP(A3365,'muni data'!A:B,2)</f>
        <v>San Jose</v>
      </c>
      <c r="C3365">
        <v>18251.447265625</v>
      </c>
    </row>
    <row r="3366" spans="1:3">
      <c r="A3366" t="s">
        <v>7</v>
      </c>
      <c r="B3366" t="str">
        <f>VLOOKUP(A3366,'muni data'!A:B,2)</f>
        <v>San Jose</v>
      </c>
      <c r="C3366">
        <v>3775.56787109375</v>
      </c>
    </row>
    <row r="3367" spans="1:3">
      <c r="A3367" t="s">
        <v>7</v>
      </c>
      <c r="B3367" t="str">
        <f>VLOOKUP(A3367,'muni data'!A:B,2)</f>
        <v>San Jose</v>
      </c>
      <c r="C3367">
        <v>3533.3536376953102</v>
      </c>
    </row>
    <row r="3368" spans="1:3">
      <c r="A3368" t="s">
        <v>7</v>
      </c>
      <c r="B3368" t="str">
        <f>VLOOKUP(A3368,'muni data'!A:B,2)</f>
        <v>San Jose</v>
      </c>
      <c r="C3368">
        <v>883.83532714843795</v>
      </c>
    </row>
    <row r="3369" spans="1:3">
      <c r="A3369" t="s">
        <v>7</v>
      </c>
      <c r="B3369" t="str">
        <f>VLOOKUP(A3369,'muni data'!A:B,2)</f>
        <v>San Jose</v>
      </c>
      <c r="C3369">
        <v>7845.4780883789099</v>
      </c>
    </row>
    <row r="3370" spans="1:3">
      <c r="A3370" t="s">
        <v>7</v>
      </c>
      <c r="B3370" t="str">
        <f>VLOOKUP(A3370,'muni data'!A:B,2)</f>
        <v>San Jose</v>
      </c>
      <c r="C3370">
        <v>422.274658203125</v>
      </c>
    </row>
    <row r="3371" spans="1:3">
      <c r="A3371" t="s">
        <v>7</v>
      </c>
      <c r="B3371" t="str">
        <f>VLOOKUP(A3371,'muni data'!A:B,2)</f>
        <v>San Jose</v>
      </c>
      <c r="C3371">
        <v>1848.9765625</v>
      </c>
    </row>
    <row r="3372" spans="1:3">
      <c r="A3372" t="s">
        <v>7</v>
      </c>
      <c r="B3372" t="str">
        <f>VLOOKUP(A3372,'muni data'!A:B,2)</f>
        <v>San Jose</v>
      </c>
      <c r="C3372">
        <v>805.65539550781295</v>
      </c>
    </row>
    <row r="3373" spans="1:3">
      <c r="A3373" t="s">
        <v>7</v>
      </c>
      <c r="B3373" t="str">
        <f>VLOOKUP(A3373,'muni data'!A:B,2)</f>
        <v>San Jose</v>
      </c>
      <c r="C3373">
        <v>281.04650878906301</v>
      </c>
    </row>
    <row r="3374" spans="1:3">
      <c r="A3374" t="s">
        <v>7</v>
      </c>
      <c r="B3374" t="str">
        <f>VLOOKUP(A3374,'muni data'!A:B,2)</f>
        <v>San Jose</v>
      </c>
      <c r="C3374">
        <v>7597.1981811523401</v>
      </c>
    </row>
    <row r="3375" spans="1:3">
      <c r="A3375" t="s">
        <v>7</v>
      </c>
      <c r="B3375" t="str">
        <f>VLOOKUP(A3375,'muni data'!A:B,2)</f>
        <v>San Jose</v>
      </c>
      <c r="C3375">
        <v>3886.14111328125</v>
      </c>
    </row>
    <row r="3376" spans="1:3">
      <c r="A3376" t="s">
        <v>7</v>
      </c>
      <c r="B3376" t="str">
        <f>VLOOKUP(A3376,'muni data'!A:B,2)</f>
        <v>San Jose</v>
      </c>
      <c r="C3376">
        <v>667.718017578125</v>
      </c>
    </row>
    <row r="3377" spans="1:3">
      <c r="A3377" t="s">
        <v>7</v>
      </c>
      <c r="B3377" t="str">
        <f>VLOOKUP(A3377,'muni data'!A:B,2)</f>
        <v>San Jose</v>
      </c>
      <c r="C3377">
        <v>1133.64990234375</v>
      </c>
    </row>
    <row r="3378" spans="1:3">
      <c r="A3378" t="s">
        <v>7</v>
      </c>
      <c r="B3378" t="str">
        <f>VLOOKUP(A3378,'muni data'!A:B,2)</f>
        <v>San Jose</v>
      </c>
      <c r="C3378">
        <v>240.33544921875</v>
      </c>
    </row>
    <row r="3379" spans="1:3">
      <c r="A3379" t="s">
        <v>7</v>
      </c>
      <c r="B3379" t="str">
        <f>VLOOKUP(A3379,'muni data'!A:B,2)</f>
        <v>San Jose</v>
      </c>
      <c r="C3379">
        <v>268.35186767578102</v>
      </c>
    </row>
    <row r="3380" spans="1:3">
      <c r="A3380" t="s">
        <v>7</v>
      </c>
      <c r="B3380" t="str">
        <f>VLOOKUP(A3380,'muni data'!A:B,2)</f>
        <v>San Jose</v>
      </c>
      <c r="C3380">
        <v>12443.267883300799</v>
      </c>
    </row>
    <row r="3381" spans="1:3">
      <c r="A3381" t="s">
        <v>7</v>
      </c>
      <c r="B3381" t="str">
        <f>VLOOKUP(A3381,'muni data'!A:B,2)</f>
        <v>San Jose</v>
      </c>
      <c r="C3381">
        <v>5943.4271240234402</v>
      </c>
    </row>
    <row r="3382" spans="1:3">
      <c r="A3382" t="s">
        <v>7</v>
      </c>
      <c r="B3382" t="str">
        <f>VLOOKUP(A3382,'muni data'!A:B,2)</f>
        <v>San Jose</v>
      </c>
      <c r="C3382">
        <v>15.177978515625</v>
      </c>
    </row>
    <row r="3383" spans="1:3">
      <c r="A3383" t="s">
        <v>7</v>
      </c>
      <c r="B3383" t="str">
        <f>VLOOKUP(A3383,'muni data'!A:B,2)</f>
        <v>San Jose</v>
      </c>
      <c r="C3383">
        <v>1238.1931762695301</v>
      </c>
    </row>
    <row r="3384" spans="1:3">
      <c r="A3384" t="s">
        <v>7</v>
      </c>
      <c r="B3384" t="str">
        <f>VLOOKUP(A3384,'muni data'!A:B,2)</f>
        <v>San Jose</v>
      </c>
      <c r="C3384">
        <v>269179.33978271502</v>
      </c>
    </row>
    <row r="3385" spans="1:3">
      <c r="A3385" t="s">
        <v>45</v>
      </c>
      <c r="B3385" t="str">
        <f>VLOOKUP(A3385,'muni data'!A:B,2)</f>
        <v>San Pablo</v>
      </c>
      <c r="C3385">
        <v>10593.777709960899</v>
      </c>
    </row>
    <row r="3386" spans="1:3">
      <c r="A3386" t="s">
        <v>45</v>
      </c>
      <c r="B3386" t="str">
        <f>VLOOKUP(A3386,'muni data'!A:B,2)</f>
        <v>San Pablo</v>
      </c>
      <c r="C3386">
        <v>127973.441589355</v>
      </c>
    </row>
    <row r="3387" spans="1:3">
      <c r="A3387" t="s">
        <v>45</v>
      </c>
      <c r="B3387" t="str">
        <f>VLOOKUP(A3387,'muni data'!A:B,2)</f>
        <v>San Pablo</v>
      </c>
      <c r="C3387">
        <v>4414.5642089843795</v>
      </c>
    </row>
    <row r="3388" spans="1:3">
      <c r="A3388" t="s">
        <v>45</v>
      </c>
      <c r="B3388" t="str">
        <f>VLOOKUP(A3388,'muni data'!A:B,2)</f>
        <v>San Pablo</v>
      </c>
      <c r="C3388">
        <v>37065.2392578125</v>
      </c>
    </row>
    <row r="3389" spans="1:3">
      <c r="A3389" t="s">
        <v>45</v>
      </c>
      <c r="B3389" t="str">
        <f>VLOOKUP(A3389,'muni data'!A:B,2)</f>
        <v>San Pablo</v>
      </c>
      <c r="C3389">
        <v>5296.7832641601599</v>
      </c>
    </row>
    <row r="3390" spans="1:3">
      <c r="A3390" t="s">
        <v>45</v>
      </c>
      <c r="B3390" t="str">
        <f>VLOOKUP(A3390,'muni data'!A:B,2)</f>
        <v>San Pablo</v>
      </c>
      <c r="C3390">
        <v>9240.3485717773401</v>
      </c>
    </row>
    <row r="3391" spans="1:3">
      <c r="A3391" t="s">
        <v>45</v>
      </c>
      <c r="B3391" t="str">
        <f>VLOOKUP(A3391,'muni data'!A:B,2)</f>
        <v>San Pablo</v>
      </c>
      <c r="C3391">
        <v>4415.2425537109402</v>
      </c>
    </row>
    <row r="3392" spans="1:3">
      <c r="A3392" t="s">
        <v>45</v>
      </c>
      <c r="B3392" t="str">
        <f>VLOOKUP(A3392,'muni data'!A:B,2)</f>
        <v>San Pablo</v>
      </c>
      <c r="C3392">
        <v>1766.4733276367199</v>
      </c>
    </row>
    <row r="3393" spans="1:3">
      <c r="A3393" t="s">
        <v>45</v>
      </c>
      <c r="B3393" t="str">
        <f>VLOOKUP(A3393,'muni data'!A:B,2)</f>
        <v>San Pablo</v>
      </c>
      <c r="C3393">
        <v>1760.39208984375</v>
      </c>
    </row>
    <row r="3394" spans="1:3">
      <c r="A3394" t="s">
        <v>45</v>
      </c>
      <c r="B3394" t="str">
        <f>VLOOKUP(A3394,'muni data'!A:B,2)</f>
        <v>San Pablo</v>
      </c>
      <c r="C3394">
        <v>1766.47265625</v>
      </c>
    </row>
    <row r="3395" spans="1:3">
      <c r="A3395" t="s">
        <v>45</v>
      </c>
      <c r="B3395" t="str">
        <f>VLOOKUP(A3395,'muni data'!A:B,2)</f>
        <v>San Pablo</v>
      </c>
      <c r="C3395">
        <v>41476.752563476599</v>
      </c>
    </row>
    <row r="3396" spans="1:3">
      <c r="A3396" t="s">
        <v>45</v>
      </c>
      <c r="B3396" t="str">
        <f>VLOOKUP(A3396,'muni data'!A:B,2)</f>
        <v>San Pablo</v>
      </c>
      <c r="C3396">
        <v>4415.2341918945303</v>
      </c>
    </row>
    <row r="3397" spans="1:3">
      <c r="A3397" t="s">
        <v>45</v>
      </c>
      <c r="B3397" t="str">
        <f>VLOOKUP(A3397,'muni data'!A:B,2)</f>
        <v>San Pablo</v>
      </c>
      <c r="C3397">
        <v>3922.5262451171898</v>
      </c>
    </row>
    <row r="3398" spans="1:3">
      <c r="A3398" t="s">
        <v>45</v>
      </c>
      <c r="B3398" t="str">
        <f>VLOOKUP(A3398,'muni data'!A:B,2)</f>
        <v>San Pablo</v>
      </c>
      <c r="C3398">
        <v>883.57385253906295</v>
      </c>
    </row>
    <row r="3399" spans="1:3">
      <c r="A3399" t="s">
        <v>45</v>
      </c>
      <c r="B3399" t="str">
        <f>VLOOKUP(A3399,'muni data'!A:B,2)</f>
        <v>San Pablo</v>
      </c>
      <c r="C3399">
        <v>883.57037353515602</v>
      </c>
    </row>
    <row r="3400" spans="1:3">
      <c r="A3400" t="s">
        <v>45</v>
      </c>
      <c r="B3400" t="str">
        <f>VLOOKUP(A3400,'muni data'!A:B,2)</f>
        <v>San Pablo</v>
      </c>
      <c r="C3400">
        <v>1766.4564819335901</v>
      </c>
    </row>
    <row r="3401" spans="1:3">
      <c r="A3401" t="s">
        <v>45</v>
      </c>
      <c r="B3401" t="str">
        <f>VLOOKUP(A3401,'muni data'!A:B,2)</f>
        <v>San Pablo</v>
      </c>
      <c r="C3401">
        <v>10592.389343261701</v>
      </c>
    </row>
    <row r="3402" spans="1:3">
      <c r="A3402" t="s">
        <v>45</v>
      </c>
      <c r="B3402" t="str">
        <f>VLOOKUP(A3402,'muni data'!A:B,2)</f>
        <v>San Pablo</v>
      </c>
      <c r="C3402">
        <v>6179.8121337890598</v>
      </c>
    </row>
    <row r="3403" spans="1:3">
      <c r="A3403" t="s">
        <v>45</v>
      </c>
      <c r="B3403" t="str">
        <f>VLOOKUP(A3403,'muni data'!A:B,2)</f>
        <v>San Pablo</v>
      </c>
      <c r="C3403">
        <v>4414.5310668945303</v>
      </c>
    </row>
    <row r="3404" spans="1:3">
      <c r="A3404" t="s">
        <v>45</v>
      </c>
      <c r="B3404" t="str">
        <f>VLOOKUP(A3404,'muni data'!A:B,2)</f>
        <v>San Pablo</v>
      </c>
      <c r="C3404">
        <v>1766.49291992188</v>
      </c>
    </row>
    <row r="3405" spans="1:3">
      <c r="A3405" t="s">
        <v>45</v>
      </c>
      <c r="B3405" t="str">
        <f>VLOOKUP(A3405,'muni data'!A:B,2)</f>
        <v>San Pablo</v>
      </c>
      <c r="C3405">
        <v>1766.501953125</v>
      </c>
    </row>
    <row r="3406" spans="1:3">
      <c r="A3406" t="s">
        <v>45</v>
      </c>
      <c r="B3406" t="str">
        <f>VLOOKUP(A3406,'muni data'!A:B,2)</f>
        <v>San Pablo</v>
      </c>
      <c r="C3406">
        <v>2649.4829711914099</v>
      </c>
    </row>
    <row r="3407" spans="1:3">
      <c r="A3407" t="s">
        <v>45</v>
      </c>
      <c r="B3407" t="str">
        <f>VLOOKUP(A3407,'muni data'!A:B,2)</f>
        <v>San Pablo</v>
      </c>
      <c r="C3407">
        <v>224136.304504395</v>
      </c>
    </row>
    <row r="3408" spans="1:3">
      <c r="A3408" t="s">
        <v>45</v>
      </c>
      <c r="B3408" t="str">
        <f>VLOOKUP(A3408,'muni data'!A:B,2)</f>
        <v>San Pablo</v>
      </c>
      <c r="C3408">
        <v>883.57611083984398</v>
      </c>
    </row>
    <row r="3409" spans="1:3">
      <c r="A3409" t="s">
        <v>45</v>
      </c>
      <c r="B3409" t="str">
        <f>VLOOKUP(A3409,'muni data'!A:B,2)</f>
        <v>San Pablo</v>
      </c>
      <c r="C3409">
        <v>1766.4874877929699</v>
      </c>
    </row>
    <row r="3410" spans="1:3">
      <c r="A3410" t="s">
        <v>45</v>
      </c>
      <c r="B3410" t="str">
        <f>VLOOKUP(A3410,'muni data'!A:B,2)</f>
        <v>San Pablo</v>
      </c>
      <c r="C3410">
        <v>22066.678405761701</v>
      </c>
    </row>
    <row r="3411" spans="1:3">
      <c r="A3411" t="s">
        <v>45</v>
      </c>
      <c r="B3411" t="str">
        <f>VLOOKUP(A3411,'muni data'!A:B,2)</f>
        <v>San Pablo</v>
      </c>
      <c r="C3411">
        <v>883.58850097656295</v>
      </c>
    </row>
    <row r="3412" spans="1:3">
      <c r="A3412" t="s">
        <v>45</v>
      </c>
      <c r="B3412" t="str">
        <f>VLOOKUP(A3412,'muni data'!A:B,2)</f>
        <v>San Pablo</v>
      </c>
      <c r="C3412">
        <v>6181.1929931640598</v>
      </c>
    </row>
    <row r="3413" spans="1:3">
      <c r="A3413" t="s">
        <v>45</v>
      </c>
      <c r="B3413" t="str">
        <f>VLOOKUP(A3413,'muni data'!A:B,2)</f>
        <v>San Pablo</v>
      </c>
      <c r="C3413">
        <v>883.59729003906295</v>
      </c>
    </row>
    <row r="3414" spans="1:3">
      <c r="A3414" t="s">
        <v>45</v>
      </c>
      <c r="B3414" t="str">
        <f>VLOOKUP(A3414,'muni data'!A:B,2)</f>
        <v>San Pablo</v>
      </c>
      <c r="C3414">
        <v>60006.857910156301</v>
      </c>
    </row>
    <row r="3415" spans="1:3">
      <c r="A3415" t="s">
        <v>45</v>
      </c>
      <c r="B3415" t="str">
        <f>VLOOKUP(A3415,'muni data'!A:B,2)</f>
        <v>San Pablo</v>
      </c>
      <c r="C3415">
        <v>9183.9329833984393</v>
      </c>
    </row>
    <row r="3416" spans="1:3">
      <c r="A3416" t="s">
        <v>45</v>
      </c>
      <c r="B3416" t="str">
        <f>VLOOKUP(A3416,'muni data'!A:B,2)</f>
        <v>San Pablo</v>
      </c>
      <c r="C3416">
        <v>2649.4647216796898</v>
      </c>
    </row>
    <row r="3417" spans="1:3">
      <c r="A3417" t="s">
        <v>45</v>
      </c>
      <c r="B3417" t="str">
        <f>VLOOKUP(A3417,'muni data'!A:B,2)</f>
        <v>San Pablo</v>
      </c>
      <c r="C3417">
        <v>7944.3682861328098</v>
      </c>
    </row>
    <row r="3418" spans="1:3">
      <c r="A3418" t="s">
        <v>45</v>
      </c>
      <c r="B3418" t="str">
        <f>VLOOKUP(A3418,'muni data'!A:B,2)</f>
        <v>San Pablo</v>
      </c>
      <c r="C3418">
        <v>3531.7421264648401</v>
      </c>
    </row>
    <row r="3419" spans="1:3">
      <c r="A3419" t="s">
        <v>45</v>
      </c>
      <c r="B3419" t="str">
        <f>VLOOKUP(A3419,'muni data'!A:B,2)</f>
        <v>San Pablo</v>
      </c>
      <c r="C3419">
        <v>20303.066833496101</v>
      </c>
    </row>
    <row r="3420" spans="1:3">
      <c r="A3420" t="s">
        <v>45</v>
      </c>
      <c r="B3420" t="str">
        <f>VLOOKUP(A3420,'muni data'!A:B,2)</f>
        <v>San Pablo</v>
      </c>
      <c r="C3420">
        <v>57367.1143188477</v>
      </c>
    </row>
    <row r="3421" spans="1:3">
      <c r="A3421" t="s">
        <v>45</v>
      </c>
      <c r="B3421" t="str">
        <f>VLOOKUP(A3421,'muni data'!A:B,2)</f>
        <v>San Pablo</v>
      </c>
      <c r="C3421">
        <v>22948.946105956999</v>
      </c>
    </row>
    <row r="3422" spans="1:3">
      <c r="A3422" t="s">
        <v>45</v>
      </c>
      <c r="B3422" t="str">
        <f>VLOOKUP(A3422,'muni data'!A:B,2)</f>
        <v>San Pablo</v>
      </c>
      <c r="C3422">
        <v>3531.7418212890602</v>
      </c>
    </row>
    <row r="3423" spans="1:3">
      <c r="A3423" t="s">
        <v>45</v>
      </c>
      <c r="B3423" t="str">
        <f>VLOOKUP(A3423,'muni data'!A:B,2)</f>
        <v>San Pablo</v>
      </c>
      <c r="C3423">
        <v>1766.50390625</v>
      </c>
    </row>
    <row r="3424" spans="1:3">
      <c r="A3424" t="s">
        <v>45</v>
      </c>
      <c r="B3424" t="str">
        <f>VLOOKUP(A3424,'muni data'!A:B,2)</f>
        <v>San Pablo</v>
      </c>
      <c r="C3424">
        <v>37951.794494628899</v>
      </c>
    </row>
    <row r="3425" spans="1:3">
      <c r="A3425" t="s">
        <v>45</v>
      </c>
      <c r="B3425" t="str">
        <f>VLOOKUP(A3425,'muni data'!A:B,2)</f>
        <v>San Pablo</v>
      </c>
      <c r="C3425">
        <v>6395.4898071289099</v>
      </c>
    </row>
    <row r="3426" spans="1:3">
      <c r="A3426" t="s">
        <v>45</v>
      </c>
      <c r="B3426" t="str">
        <f>VLOOKUP(A3426,'muni data'!A:B,2)</f>
        <v>San Pablo</v>
      </c>
      <c r="C3426">
        <v>3531.72778320313</v>
      </c>
    </row>
    <row r="3427" spans="1:3">
      <c r="A3427" t="s">
        <v>45</v>
      </c>
      <c r="B3427" t="str">
        <f>VLOOKUP(A3427,'muni data'!A:B,2)</f>
        <v>San Pablo</v>
      </c>
      <c r="C3427">
        <v>883.597412109375</v>
      </c>
    </row>
    <row r="3428" spans="1:3">
      <c r="A3428" t="s">
        <v>45</v>
      </c>
      <c r="B3428" t="str">
        <f>VLOOKUP(A3428,'muni data'!A:B,2)</f>
        <v>San Pablo</v>
      </c>
      <c r="C3428">
        <v>36186.719055175803</v>
      </c>
    </row>
    <row r="3429" spans="1:3">
      <c r="A3429" t="s">
        <v>45</v>
      </c>
      <c r="B3429" t="str">
        <f>VLOOKUP(A3429,'muni data'!A:B,2)</f>
        <v>San Pablo</v>
      </c>
      <c r="C3429">
        <v>1766.54296875</v>
      </c>
    </row>
    <row r="3430" spans="1:3">
      <c r="A3430" t="s">
        <v>45</v>
      </c>
      <c r="B3430" t="str">
        <f>VLOOKUP(A3430,'muni data'!A:B,2)</f>
        <v>San Pablo</v>
      </c>
      <c r="C3430">
        <v>883.61511230468795</v>
      </c>
    </row>
    <row r="3431" spans="1:3">
      <c r="A3431" t="s">
        <v>45</v>
      </c>
      <c r="B3431" t="str">
        <f>VLOOKUP(A3431,'muni data'!A:B,2)</f>
        <v>San Pablo</v>
      </c>
      <c r="C3431">
        <v>883.6162109375</v>
      </c>
    </row>
    <row r="3432" spans="1:3">
      <c r="A3432" t="s">
        <v>45</v>
      </c>
      <c r="B3432" t="str">
        <f>VLOOKUP(A3432,'muni data'!A:B,2)</f>
        <v>San Pablo</v>
      </c>
      <c r="C3432">
        <v>2921780.6607666002</v>
      </c>
    </row>
    <row r="3433" spans="1:3">
      <c r="A3433" t="s">
        <v>63</v>
      </c>
      <c r="B3433" t="str">
        <f>VLOOKUP(A3433,'muni data'!A:B,2)</f>
        <v>San Rafael</v>
      </c>
      <c r="C3433">
        <v>883.44476318359398</v>
      </c>
    </row>
    <row r="3434" spans="1:3">
      <c r="A3434" t="s">
        <v>63</v>
      </c>
      <c r="B3434" t="str">
        <f>VLOOKUP(A3434,'muni data'!A:B,2)</f>
        <v>San Rafael</v>
      </c>
      <c r="C3434">
        <v>883.48449707031295</v>
      </c>
    </row>
    <row r="3435" spans="1:3">
      <c r="A3435" t="s">
        <v>63</v>
      </c>
      <c r="B3435" t="str">
        <f>VLOOKUP(A3435,'muni data'!A:B,2)</f>
        <v>San Rafael</v>
      </c>
      <c r="C3435">
        <v>883.49890136718795</v>
      </c>
    </row>
    <row r="3436" spans="1:3">
      <c r="A3436" t="s">
        <v>63</v>
      </c>
      <c r="B3436" t="str">
        <f>VLOOKUP(A3436,'muni data'!A:B,2)</f>
        <v>San Rafael</v>
      </c>
      <c r="C3436">
        <v>883.50842285156295</v>
      </c>
    </row>
    <row r="3437" spans="1:3">
      <c r="A3437" t="s">
        <v>63</v>
      </c>
      <c r="B3437" t="str">
        <f>VLOOKUP(A3437,'muni data'!A:B,2)</f>
        <v>San Rafael</v>
      </c>
      <c r="C3437">
        <v>1766.376953125</v>
      </c>
    </row>
    <row r="3438" spans="1:3">
      <c r="A3438" t="s">
        <v>63</v>
      </c>
      <c r="B3438" t="str">
        <f>VLOOKUP(A3438,'muni data'!A:B,2)</f>
        <v>San Rafael</v>
      </c>
      <c r="C3438">
        <v>883.46923828125</v>
      </c>
    </row>
    <row r="3439" spans="1:3">
      <c r="A3439" t="s">
        <v>63</v>
      </c>
      <c r="B3439" t="str">
        <f>VLOOKUP(A3439,'muni data'!A:B,2)</f>
        <v>San Rafael</v>
      </c>
      <c r="C3439">
        <v>883.46960449218795</v>
      </c>
    </row>
    <row r="3440" spans="1:3">
      <c r="A3440" t="s">
        <v>63</v>
      </c>
      <c r="B3440" t="str">
        <f>VLOOKUP(A3440,'muni data'!A:B,2)</f>
        <v>San Rafael</v>
      </c>
      <c r="C3440">
        <v>3531.9180297851599</v>
      </c>
    </row>
    <row r="3441" spans="1:3">
      <c r="A3441" t="s">
        <v>63</v>
      </c>
      <c r="B3441" t="str">
        <f>VLOOKUP(A3441,'muni data'!A:B,2)</f>
        <v>San Rafael</v>
      </c>
      <c r="C3441">
        <v>883.50018310546898</v>
      </c>
    </row>
    <row r="3442" spans="1:3">
      <c r="A3442" t="s">
        <v>63</v>
      </c>
      <c r="B3442" t="str">
        <f>VLOOKUP(A3442,'muni data'!A:B,2)</f>
        <v>San Rafael</v>
      </c>
      <c r="C3442">
        <v>883.51873779296898</v>
      </c>
    </row>
    <row r="3443" spans="1:3">
      <c r="A3443" t="s">
        <v>63</v>
      </c>
      <c r="B3443" t="str">
        <f>VLOOKUP(A3443,'muni data'!A:B,2)</f>
        <v>San Rafael</v>
      </c>
      <c r="C3443">
        <v>1766.3668823242199</v>
      </c>
    </row>
    <row r="3444" spans="1:3">
      <c r="A3444" t="s">
        <v>63</v>
      </c>
      <c r="B3444" t="str">
        <f>VLOOKUP(A3444,'muni data'!A:B,2)</f>
        <v>San Rafael</v>
      </c>
      <c r="C3444">
        <v>883.50921630859398</v>
      </c>
    </row>
    <row r="3445" spans="1:3">
      <c r="A3445" t="s">
        <v>63</v>
      </c>
      <c r="B3445" t="str">
        <f>VLOOKUP(A3445,'muni data'!A:B,2)</f>
        <v>San Rafael</v>
      </c>
      <c r="C3445">
        <v>883.50946044921898</v>
      </c>
    </row>
    <row r="3446" spans="1:3">
      <c r="A3446" t="s">
        <v>63</v>
      </c>
      <c r="B3446" t="str">
        <f>VLOOKUP(A3446,'muni data'!A:B,2)</f>
        <v>San Rafael</v>
      </c>
      <c r="C3446">
        <v>1766.38562011719</v>
      </c>
    </row>
    <row r="3447" spans="1:3">
      <c r="A3447" t="s">
        <v>63</v>
      </c>
      <c r="B3447" t="str">
        <f>VLOOKUP(A3447,'muni data'!A:B,2)</f>
        <v>San Rafael</v>
      </c>
      <c r="C3447">
        <v>8826.5824584960901</v>
      </c>
    </row>
    <row r="3448" spans="1:3">
      <c r="A3448" t="s">
        <v>63</v>
      </c>
      <c r="B3448" t="str">
        <f>VLOOKUP(A3448,'muni data'!A:B,2)</f>
        <v>San Rafael</v>
      </c>
      <c r="C3448">
        <v>59130.415283203103</v>
      </c>
    </row>
    <row r="3449" spans="1:3">
      <c r="A3449" t="s">
        <v>63</v>
      </c>
      <c r="B3449" t="str">
        <f>VLOOKUP(A3449,'muni data'!A:B,2)</f>
        <v>San Rafael</v>
      </c>
      <c r="C3449">
        <v>883.50164794921898</v>
      </c>
    </row>
    <row r="3450" spans="1:3">
      <c r="A3450" t="s">
        <v>63</v>
      </c>
      <c r="B3450" t="str">
        <f>VLOOKUP(A3450,'muni data'!A:B,2)</f>
        <v>San Rafael</v>
      </c>
      <c r="C3450">
        <v>10591.563110351601</v>
      </c>
    </row>
    <row r="3451" spans="1:3">
      <c r="A3451" t="s">
        <v>63</v>
      </c>
      <c r="B3451" t="str">
        <f>VLOOKUP(A3451,'muni data'!A:B,2)</f>
        <v>San Rafael</v>
      </c>
      <c r="C3451">
        <v>883.50671386718795</v>
      </c>
    </row>
    <row r="3452" spans="1:3">
      <c r="A3452" t="s">
        <v>63</v>
      </c>
      <c r="B3452" t="str">
        <f>VLOOKUP(A3452,'muni data'!A:B,2)</f>
        <v>San Rafael</v>
      </c>
      <c r="C3452">
        <v>8827.2544555664099</v>
      </c>
    </row>
    <row r="3453" spans="1:3">
      <c r="A3453" t="s">
        <v>63</v>
      </c>
      <c r="B3453" t="str">
        <f>VLOOKUP(A3453,'muni data'!A:B,2)</f>
        <v>San Rafael</v>
      </c>
      <c r="C3453">
        <v>1766.3735961914099</v>
      </c>
    </row>
    <row r="3454" spans="1:3">
      <c r="A3454" t="s">
        <v>63</v>
      </c>
      <c r="B3454" t="str">
        <f>VLOOKUP(A3454,'muni data'!A:B,2)</f>
        <v>San Rafael</v>
      </c>
      <c r="C3454">
        <v>35304.387145996101</v>
      </c>
    </row>
    <row r="3455" spans="1:3">
      <c r="A3455" t="s">
        <v>63</v>
      </c>
      <c r="B3455" t="str">
        <f>VLOOKUP(A3455,'muni data'!A:B,2)</f>
        <v>San Rafael</v>
      </c>
      <c r="C3455">
        <v>7944.3442993164099</v>
      </c>
    </row>
    <row r="3456" spans="1:3">
      <c r="A3456" t="s">
        <v>63</v>
      </c>
      <c r="B3456" t="str">
        <f>VLOOKUP(A3456,'muni data'!A:B,2)</f>
        <v>San Rafael</v>
      </c>
      <c r="C3456">
        <v>1766.3555297851599</v>
      </c>
    </row>
    <row r="3457" spans="1:3">
      <c r="A3457" t="s">
        <v>63</v>
      </c>
      <c r="B3457" t="str">
        <f>VLOOKUP(A3457,'muni data'!A:B,2)</f>
        <v>San Rafael</v>
      </c>
      <c r="C3457">
        <v>2649.2120361328102</v>
      </c>
    </row>
    <row r="3458" spans="1:3">
      <c r="A3458" t="s">
        <v>63</v>
      </c>
      <c r="B3458" t="str">
        <f>VLOOKUP(A3458,'muni data'!A:B,2)</f>
        <v>San Rafael</v>
      </c>
      <c r="C3458">
        <v>17653.0186157227</v>
      </c>
    </row>
    <row r="3459" spans="1:3">
      <c r="A3459" t="s">
        <v>63</v>
      </c>
      <c r="B3459" t="str">
        <f>VLOOKUP(A3459,'muni data'!A:B,2)</f>
        <v>San Rafael</v>
      </c>
      <c r="C3459">
        <v>1766.36779785156</v>
      </c>
    </row>
    <row r="3460" spans="1:3">
      <c r="A3460" t="s">
        <v>63</v>
      </c>
      <c r="B3460" t="str">
        <f>VLOOKUP(A3460,'muni data'!A:B,2)</f>
        <v>San Rafael</v>
      </c>
      <c r="C3460">
        <v>7061.5557861328098</v>
      </c>
    </row>
    <row r="3461" spans="1:3">
      <c r="A3461" t="s">
        <v>63</v>
      </c>
      <c r="B3461" t="str">
        <f>VLOOKUP(A3461,'muni data'!A:B,2)</f>
        <v>San Rafael</v>
      </c>
      <c r="C3461">
        <v>5297.7586669921902</v>
      </c>
    </row>
    <row r="3462" spans="1:3">
      <c r="A3462" t="s">
        <v>63</v>
      </c>
      <c r="B3462" t="str">
        <f>VLOOKUP(A3462,'muni data'!A:B,2)</f>
        <v>San Rafael</v>
      </c>
      <c r="C3462">
        <v>883.50640869140602</v>
      </c>
    </row>
    <row r="3463" spans="1:3">
      <c r="A3463" t="s">
        <v>63</v>
      </c>
      <c r="B3463" t="str">
        <f>VLOOKUP(A3463,'muni data'!A:B,2)</f>
        <v>San Rafael</v>
      </c>
      <c r="C3463">
        <v>1766.3886108398401</v>
      </c>
    </row>
    <row r="3464" spans="1:3">
      <c r="A3464" t="s">
        <v>63</v>
      </c>
      <c r="B3464" t="str">
        <f>VLOOKUP(A3464,'muni data'!A:B,2)</f>
        <v>San Rafael</v>
      </c>
      <c r="C3464">
        <v>5296.5738525390598</v>
      </c>
    </row>
    <row r="3465" spans="1:3">
      <c r="A3465" t="s">
        <v>63</v>
      </c>
      <c r="B3465" t="str">
        <f>VLOOKUP(A3465,'muni data'!A:B,2)</f>
        <v>San Rafael</v>
      </c>
      <c r="C3465">
        <v>8827.3242797851599</v>
      </c>
    </row>
    <row r="3466" spans="1:3">
      <c r="A3466" t="s">
        <v>63</v>
      </c>
      <c r="B3466" t="str">
        <f>VLOOKUP(A3466,'muni data'!A:B,2)</f>
        <v>San Rafael</v>
      </c>
      <c r="C3466">
        <v>883.53997802734398</v>
      </c>
    </row>
    <row r="3467" spans="1:3">
      <c r="A3467" t="s">
        <v>63</v>
      </c>
      <c r="B3467" t="str">
        <f>VLOOKUP(A3467,'muni data'!A:B,2)</f>
        <v>San Rafael</v>
      </c>
      <c r="C3467">
        <v>1766.38061523438</v>
      </c>
    </row>
    <row r="3468" spans="1:3">
      <c r="A3468" t="s">
        <v>63</v>
      </c>
      <c r="B3468" t="str">
        <f>VLOOKUP(A3468,'muni data'!A:B,2)</f>
        <v>San Rafael</v>
      </c>
      <c r="C3468">
        <v>3531.4228515625</v>
      </c>
    </row>
    <row r="3469" spans="1:3">
      <c r="A3469" t="s">
        <v>63</v>
      </c>
      <c r="B3469" t="str">
        <f>VLOOKUP(A3469,'muni data'!A:B,2)</f>
        <v>San Rafael</v>
      </c>
      <c r="C3469">
        <v>5297.7952270507803</v>
      </c>
    </row>
    <row r="3470" spans="1:3">
      <c r="A3470" t="s">
        <v>63</v>
      </c>
      <c r="B3470" t="str">
        <f>VLOOKUP(A3470,'muni data'!A:B,2)</f>
        <v>San Rafael</v>
      </c>
      <c r="C3470">
        <v>1766.4096069335901</v>
      </c>
    </row>
    <row r="3471" spans="1:3">
      <c r="A3471" t="s">
        <v>63</v>
      </c>
      <c r="B3471" t="str">
        <f>VLOOKUP(A3471,'muni data'!A:B,2)</f>
        <v>San Rafael</v>
      </c>
      <c r="C3471">
        <v>16770.564819335901</v>
      </c>
    </row>
    <row r="3472" spans="1:3">
      <c r="A3472" t="s">
        <v>63</v>
      </c>
      <c r="B3472" t="str">
        <f>VLOOKUP(A3472,'muni data'!A:B,2)</f>
        <v>San Rafael</v>
      </c>
      <c r="C3472">
        <v>7740.7850952148401</v>
      </c>
    </row>
    <row r="3473" spans="1:3">
      <c r="A3473" t="s">
        <v>63</v>
      </c>
      <c r="B3473" t="str">
        <f>VLOOKUP(A3473,'muni data'!A:B,2)</f>
        <v>San Rafael</v>
      </c>
      <c r="C3473">
        <v>15887.229675293</v>
      </c>
    </row>
    <row r="3474" spans="1:3">
      <c r="A3474" t="s">
        <v>63</v>
      </c>
      <c r="B3474" t="str">
        <f>VLOOKUP(A3474,'muni data'!A:B,2)</f>
        <v>San Rafael</v>
      </c>
      <c r="C3474">
        <v>16768.9353027344</v>
      </c>
    </row>
    <row r="3475" spans="1:3">
      <c r="A3475" t="s">
        <v>63</v>
      </c>
      <c r="B3475" t="str">
        <f>VLOOKUP(A3475,'muni data'!A:B,2)</f>
        <v>San Rafael</v>
      </c>
      <c r="C3475">
        <v>213505.04681396499</v>
      </c>
    </row>
    <row r="3476" spans="1:3">
      <c r="A3476" t="s">
        <v>63</v>
      </c>
      <c r="B3476" t="str">
        <f>VLOOKUP(A3476,'muni data'!A:B,2)</f>
        <v>San Rafael</v>
      </c>
      <c r="C3476">
        <v>8096.1126098632803</v>
      </c>
    </row>
    <row r="3477" spans="1:3">
      <c r="A3477" t="s">
        <v>63</v>
      </c>
      <c r="B3477" t="str">
        <f>VLOOKUP(A3477,'muni data'!A:B,2)</f>
        <v>San Rafael</v>
      </c>
      <c r="C3477">
        <v>35770.522033691399</v>
      </c>
    </row>
    <row r="3478" spans="1:3">
      <c r="A3478" t="s">
        <v>63</v>
      </c>
      <c r="B3478" t="str">
        <f>VLOOKUP(A3478,'muni data'!A:B,2)</f>
        <v>San Rafael</v>
      </c>
      <c r="C3478">
        <v>6.0467529296875</v>
      </c>
    </row>
    <row r="3479" spans="1:3">
      <c r="A3479" t="s">
        <v>63</v>
      </c>
      <c r="B3479" t="str">
        <f>VLOOKUP(A3479,'muni data'!A:B,2)</f>
        <v>San Rafael</v>
      </c>
      <c r="C3479">
        <v>702.63226318359398</v>
      </c>
    </row>
    <row r="3480" spans="1:3">
      <c r="A3480" t="s">
        <v>63</v>
      </c>
      <c r="B3480" t="str">
        <f>VLOOKUP(A3480,'muni data'!A:B,2)</f>
        <v>San Rafael</v>
      </c>
      <c r="C3480">
        <v>416.97766113281301</v>
      </c>
    </row>
    <row r="3481" spans="1:3">
      <c r="A3481" t="s">
        <v>63</v>
      </c>
      <c r="B3481" t="str">
        <f>VLOOKUP(A3481,'muni data'!A:B,2)</f>
        <v>San Rafael</v>
      </c>
      <c r="C3481">
        <v>42028109.838684097</v>
      </c>
    </row>
    <row r="3482" spans="1:3">
      <c r="A3482" t="s">
        <v>65</v>
      </c>
      <c r="B3482" t="str">
        <f>VLOOKUP(A3482,'muni data'!A:B,2)</f>
        <v>Santa Ana</v>
      </c>
      <c r="C3482">
        <v>7943.6623535156295</v>
      </c>
    </row>
    <row r="3483" spans="1:3">
      <c r="A3483" t="s">
        <v>65</v>
      </c>
      <c r="B3483" t="str">
        <f>VLOOKUP(A3483,'muni data'!A:B,2)</f>
        <v>Santa Ana</v>
      </c>
      <c r="C3483">
        <v>3532.0789794921898</v>
      </c>
    </row>
    <row r="3484" spans="1:3">
      <c r="A3484" t="s">
        <v>65</v>
      </c>
      <c r="B3484" t="str">
        <f>VLOOKUP(A3484,'muni data'!A:B,2)</f>
        <v>Santa Ana</v>
      </c>
      <c r="C3484">
        <v>883.50476074218795</v>
      </c>
    </row>
    <row r="3485" spans="1:3">
      <c r="A3485" t="s">
        <v>65</v>
      </c>
      <c r="B3485" t="str">
        <f>VLOOKUP(A3485,'muni data'!A:B,2)</f>
        <v>Santa Ana</v>
      </c>
      <c r="C3485">
        <v>61769.027221679702</v>
      </c>
    </row>
    <row r="3486" spans="1:3">
      <c r="A3486" t="s">
        <v>65</v>
      </c>
      <c r="B3486" t="str">
        <f>VLOOKUP(A3486,'muni data'!A:B,2)</f>
        <v>Santa Ana</v>
      </c>
      <c r="C3486">
        <v>883.52044677734398</v>
      </c>
    </row>
    <row r="3487" spans="1:3">
      <c r="A3487" t="s">
        <v>65</v>
      </c>
      <c r="B3487" t="str">
        <f>VLOOKUP(A3487,'muni data'!A:B,2)</f>
        <v>Santa Ana</v>
      </c>
      <c r="C3487">
        <v>883.51971435546898</v>
      </c>
    </row>
    <row r="3488" spans="1:3">
      <c r="A3488" t="s">
        <v>65</v>
      </c>
      <c r="B3488" t="str">
        <f>VLOOKUP(A3488,'muni data'!A:B,2)</f>
        <v>Santa Ana</v>
      </c>
      <c r="C3488">
        <v>25594.407104492198</v>
      </c>
    </row>
    <row r="3489" spans="1:3">
      <c r="A3489" t="s">
        <v>65</v>
      </c>
      <c r="B3489" t="str">
        <f>VLOOKUP(A3489,'muni data'!A:B,2)</f>
        <v>Santa Ana</v>
      </c>
      <c r="C3489">
        <v>2649.2431640625</v>
      </c>
    </row>
    <row r="3490" spans="1:3">
      <c r="A3490" t="s">
        <v>65</v>
      </c>
      <c r="B3490" t="str">
        <f>VLOOKUP(A3490,'muni data'!A:B,2)</f>
        <v>Santa Ana</v>
      </c>
      <c r="C3490">
        <v>7.3544921875</v>
      </c>
    </row>
    <row r="3491" spans="1:3">
      <c r="A3491" t="s">
        <v>65</v>
      </c>
      <c r="B3491" t="str">
        <f>VLOOKUP(A3491,'muni data'!A:B,2)</f>
        <v>Santa Ana</v>
      </c>
      <c r="C3491">
        <v>883.51647949218795</v>
      </c>
    </row>
    <row r="3492" spans="1:3">
      <c r="A3492" t="s">
        <v>65</v>
      </c>
      <c r="B3492" t="str">
        <f>VLOOKUP(A3492,'muni data'!A:B,2)</f>
        <v>Santa Ana</v>
      </c>
      <c r="C3492">
        <v>1766.41772460938</v>
      </c>
    </row>
    <row r="3493" spans="1:3">
      <c r="A3493" t="s">
        <v>65</v>
      </c>
      <c r="B3493" t="str">
        <f>VLOOKUP(A3493,'muni data'!A:B,2)</f>
        <v>Santa Ana</v>
      </c>
      <c r="C3493">
        <v>36180.577941894502</v>
      </c>
    </row>
    <row r="3494" spans="1:3">
      <c r="A3494" t="s">
        <v>65</v>
      </c>
      <c r="B3494" t="str">
        <f>VLOOKUP(A3494,'muni data'!A:B,2)</f>
        <v>Santa Ana</v>
      </c>
      <c r="C3494">
        <v>22946.570800781301</v>
      </c>
    </row>
    <row r="3495" spans="1:3">
      <c r="A3495" t="s">
        <v>65</v>
      </c>
      <c r="B3495" t="str">
        <f>VLOOKUP(A3495,'muni data'!A:B,2)</f>
        <v>Santa Ana</v>
      </c>
      <c r="C3495">
        <v>16768.5176391602</v>
      </c>
    </row>
    <row r="3496" spans="1:3">
      <c r="A3496" t="s">
        <v>65</v>
      </c>
      <c r="B3496" t="str">
        <f>VLOOKUP(A3496,'muni data'!A:B,2)</f>
        <v>Santa Ana</v>
      </c>
      <c r="C3496">
        <v>2649.2767333984398</v>
      </c>
    </row>
    <row r="3497" spans="1:3">
      <c r="A3497" t="s">
        <v>65</v>
      </c>
      <c r="B3497" t="str">
        <f>VLOOKUP(A3497,'muni data'!A:B,2)</f>
        <v>Santa Ana</v>
      </c>
      <c r="C3497">
        <v>883.52471923828102</v>
      </c>
    </row>
    <row r="3498" spans="1:3">
      <c r="A3498" t="s">
        <v>65</v>
      </c>
      <c r="B3498" t="str">
        <f>VLOOKUP(A3498,'muni data'!A:B,2)</f>
        <v>Santa Ana</v>
      </c>
      <c r="C3498">
        <v>883.52435302734398</v>
      </c>
    </row>
    <row r="3499" spans="1:3">
      <c r="A3499" t="s">
        <v>65</v>
      </c>
      <c r="B3499" t="str">
        <f>VLOOKUP(A3499,'muni data'!A:B,2)</f>
        <v>Santa Ana</v>
      </c>
      <c r="C3499">
        <v>1766.39733886719</v>
      </c>
    </row>
    <row r="3500" spans="1:3">
      <c r="A3500" t="s">
        <v>65</v>
      </c>
      <c r="B3500" t="str">
        <f>VLOOKUP(A3500,'muni data'!A:B,2)</f>
        <v>Santa Ana</v>
      </c>
      <c r="C3500">
        <v>883.52740478515602</v>
      </c>
    </row>
    <row r="3501" spans="1:3">
      <c r="A3501" t="s">
        <v>65</v>
      </c>
      <c r="B3501" t="str">
        <f>VLOOKUP(A3501,'muni data'!A:B,2)</f>
        <v>Santa Ana</v>
      </c>
      <c r="C3501">
        <v>12357.5467529297</v>
      </c>
    </row>
    <row r="3502" spans="1:3">
      <c r="A3502" t="s">
        <v>65</v>
      </c>
      <c r="B3502" t="str">
        <f>VLOOKUP(A3502,'muni data'!A:B,2)</f>
        <v>Santa Ana</v>
      </c>
      <c r="C3502">
        <v>3532.1394653320299</v>
      </c>
    </row>
    <row r="3503" spans="1:3">
      <c r="A3503" t="s">
        <v>65</v>
      </c>
      <c r="B3503" t="str">
        <f>VLOOKUP(A3503,'muni data'!A:B,2)</f>
        <v>Santa Ana</v>
      </c>
      <c r="C3503">
        <v>883.53094482421898</v>
      </c>
    </row>
    <row r="3504" spans="1:3">
      <c r="A3504" t="s">
        <v>65</v>
      </c>
      <c r="B3504" t="str">
        <f>VLOOKUP(A3504,'muni data'!A:B,2)</f>
        <v>Santa Ana</v>
      </c>
      <c r="C3504">
        <v>6179.5486450195303</v>
      </c>
    </row>
    <row r="3505" spans="1:3">
      <c r="A3505" t="s">
        <v>65</v>
      </c>
      <c r="B3505" t="str">
        <f>VLOOKUP(A3505,'muni data'!A:B,2)</f>
        <v>Santa Ana</v>
      </c>
      <c r="C3505">
        <v>1766.35498046875</v>
      </c>
    </row>
    <row r="3506" spans="1:3">
      <c r="A3506" t="s">
        <v>65</v>
      </c>
      <c r="B3506" t="str">
        <f>VLOOKUP(A3506,'muni data'!A:B,2)</f>
        <v>Santa Ana</v>
      </c>
      <c r="C3506">
        <v>1766.41491699219</v>
      </c>
    </row>
    <row r="3507" spans="1:3">
      <c r="A3507" t="s">
        <v>65</v>
      </c>
      <c r="B3507" t="str">
        <f>VLOOKUP(A3507,'muni data'!A:B,2)</f>
        <v>Santa Ana</v>
      </c>
      <c r="C3507">
        <v>4414.3824462890598</v>
      </c>
    </row>
    <row r="3508" spans="1:3">
      <c r="A3508" t="s">
        <v>65</v>
      </c>
      <c r="B3508" t="str">
        <f>VLOOKUP(A3508,'muni data'!A:B,2)</f>
        <v>Santa Ana</v>
      </c>
      <c r="C3508">
        <v>883.54815673828102</v>
      </c>
    </row>
    <row r="3509" spans="1:3">
      <c r="A3509" t="s">
        <v>65</v>
      </c>
      <c r="B3509" t="str">
        <f>VLOOKUP(A3509,'muni data'!A:B,2)</f>
        <v>Santa Ana</v>
      </c>
      <c r="C3509">
        <v>9709.7249145507794</v>
      </c>
    </row>
    <row r="3510" spans="1:3">
      <c r="A3510" t="s">
        <v>65</v>
      </c>
      <c r="B3510" t="str">
        <f>VLOOKUP(A3510,'muni data'!A:B,2)</f>
        <v>Santa Ana</v>
      </c>
      <c r="C3510">
        <v>9708.8791503906305</v>
      </c>
    </row>
    <row r="3511" spans="1:3">
      <c r="A3511" t="s">
        <v>65</v>
      </c>
      <c r="B3511" t="str">
        <f>VLOOKUP(A3511,'muni data'!A:B,2)</f>
        <v>Santa Ana</v>
      </c>
      <c r="C3511">
        <v>883.52008056640602</v>
      </c>
    </row>
    <row r="3512" spans="1:3">
      <c r="A3512" t="s">
        <v>65</v>
      </c>
      <c r="B3512" t="str">
        <f>VLOOKUP(A3512,'muni data'!A:B,2)</f>
        <v>Santa Ana</v>
      </c>
      <c r="C3512">
        <v>2649.2928466796898</v>
      </c>
    </row>
    <row r="3513" spans="1:3">
      <c r="A3513" t="s">
        <v>65</v>
      </c>
      <c r="B3513" t="str">
        <f>VLOOKUP(A3513,'muni data'!A:B,2)</f>
        <v>Santa Ana</v>
      </c>
      <c r="C3513">
        <v>883.54833984375</v>
      </c>
    </row>
    <row r="3514" spans="1:3">
      <c r="A3514" t="s">
        <v>65</v>
      </c>
      <c r="B3514" t="str">
        <f>VLOOKUP(A3514,'muni data'!A:B,2)</f>
        <v>Santa Ana</v>
      </c>
      <c r="C3514">
        <v>6180.6914672851599</v>
      </c>
    </row>
    <row r="3515" spans="1:3">
      <c r="A3515" t="s">
        <v>65</v>
      </c>
      <c r="B3515" t="str">
        <f>VLOOKUP(A3515,'muni data'!A:B,2)</f>
        <v>Santa Ana</v>
      </c>
      <c r="C3515">
        <v>2649.2244262695299</v>
      </c>
    </row>
    <row r="3516" spans="1:3">
      <c r="A3516" t="s">
        <v>65</v>
      </c>
      <c r="B3516" t="str">
        <f>VLOOKUP(A3516,'muni data'!A:B,2)</f>
        <v>Santa Ana</v>
      </c>
      <c r="C3516">
        <v>1766.40087890625</v>
      </c>
    </row>
    <row r="3517" spans="1:3">
      <c r="A3517" t="s">
        <v>65</v>
      </c>
      <c r="B3517" t="str">
        <f>VLOOKUP(A3517,'muni data'!A:B,2)</f>
        <v>Santa Ana</v>
      </c>
      <c r="C3517">
        <v>1766.43298339844</v>
      </c>
    </row>
    <row r="3518" spans="1:3">
      <c r="A3518" t="s">
        <v>65</v>
      </c>
      <c r="B3518" t="str">
        <f>VLOOKUP(A3518,'muni data'!A:B,2)</f>
        <v>Santa Ana</v>
      </c>
      <c r="C3518">
        <v>37068.222961425803</v>
      </c>
    </row>
    <row r="3519" spans="1:3">
      <c r="A3519" t="s">
        <v>65</v>
      </c>
      <c r="B3519" t="str">
        <f>VLOOKUP(A3519,'muni data'!A:B,2)</f>
        <v>Santa Ana</v>
      </c>
      <c r="C3519">
        <v>19418.2570800781</v>
      </c>
    </row>
    <row r="3520" spans="1:3">
      <c r="A3520" t="s">
        <v>65</v>
      </c>
      <c r="B3520" t="str">
        <f>VLOOKUP(A3520,'muni data'!A:B,2)</f>
        <v>Santa Ana</v>
      </c>
      <c r="C3520">
        <v>1766.4125366210901</v>
      </c>
    </row>
    <row r="3521" spans="1:3">
      <c r="A3521" t="s">
        <v>65</v>
      </c>
      <c r="B3521" t="str">
        <f>VLOOKUP(A3521,'muni data'!A:B,2)</f>
        <v>Santa Ana</v>
      </c>
      <c r="C3521">
        <v>10591.53125</v>
      </c>
    </row>
    <row r="3522" spans="1:3">
      <c r="A3522" t="s">
        <v>65</v>
      </c>
      <c r="B3522" t="str">
        <f>VLOOKUP(A3522,'muni data'!A:B,2)</f>
        <v>Santa Ana</v>
      </c>
      <c r="C3522">
        <v>883.54559326171898</v>
      </c>
    </row>
    <row r="3523" spans="1:3">
      <c r="A3523" t="s">
        <v>65</v>
      </c>
      <c r="B3523" t="str">
        <f>VLOOKUP(A3523,'muni data'!A:B,2)</f>
        <v>Santa Ana</v>
      </c>
      <c r="C3523">
        <v>883.54534912109398</v>
      </c>
    </row>
    <row r="3524" spans="1:3">
      <c r="A3524" t="s">
        <v>65</v>
      </c>
      <c r="B3524" t="str">
        <f>VLOOKUP(A3524,'muni data'!A:B,2)</f>
        <v>Santa Ana</v>
      </c>
      <c r="C3524">
        <v>883.54650878906295</v>
      </c>
    </row>
    <row r="3525" spans="1:3">
      <c r="A3525" t="s">
        <v>65</v>
      </c>
      <c r="B3525" t="str">
        <f>VLOOKUP(A3525,'muni data'!A:B,2)</f>
        <v>Santa Ana</v>
      </c>
      <c r="C3525">
        <v>883.55975341796898</v>
      </c>
    </row>
    <row r="3526" spans="1:3">
      <c r="A3526" t="s">
        <v>65</v>
      </c>
      <c r="B3526" t="str">
        <f>VLOOKUP(A3526,'muni data'!A:B,2)</f>
        <v>Santa Ana</v>
      </c>
      <c r="C3526">
        <v>883.54870605468795</v>
      </c>
    </row>
    <row r="3527" spans="1:3">
      <c r="A3527" t="s">
        <v>65</v>
      </c>
      <c r="B3527" t="str">
        <f>VLOOKUP(A3527,'muni data'!A:B,2)</f>
        <v>Santa Ana</v>
      </c>
      <c r="C3527">
        <v>883.58367919921898</v>
      </c>
    </row>
    <row r="3528" spans="1:3">
      <c r="A3528" t="s">
        <v>65</v>
      </c>
      <c r="B3528" t="str">
        <f>VLOOKUP(A3528,'muni data'!A:B,2)</f>
        <v>Santa Ana</v>
      </c>
      <c r="C3528">
        <v>6179.5093994140598</v>
      </c>
    </row>
    <row r="3529" spans="1:3">
      <c r="A3529" t="s">
        <v>65</v>
      </c>
      <c r="B3529" t="str">
        <f>VLOOKUP(A3529,'muni data'!A:B,2)</f>
        <v>Santa Ana</v>
      </c>
      <c r="C3529">
        <v>1766.45947265625</v>
      </c>
    </row>
    <row r="3530" spans="1:3">
      <c r="A3530" t="s">
        <v>65</v>
      </c>
      <c r="B3530" t="str">
        <f>VLOOKUP(A3530,'muni data'!A:B,2)</f>
        <v>Santa Ana</v>
      </c>
      <c r="C3530">
        <v>10592.950561523399</v>
      </c>
    </row>
    <row r="3531" spans="1:3">
      <c r="A3531" t="s">
        <v>65</v>
      </c>
      <c r="B3531" t="str">
        <f>VLOOKUP(A3531,'muni data'!A:B,2)</f>
        <v>Santa Ana</v>
      </c>
      <c r="C3531">
        <v>1766.478515625</v>
      </c>
    </row>
    <row r="3532" spans="1:3">
      <c r="A3532" t="s">
        <v>65</v>
      </c>
      <c r="B3532" t="str">
        <f>VLOOKUP(A3532,'muni data'!A:B,2)</f>
        <v>Santa Ana</v>
      </c>
      <c r="C3532">
        <v>58251.092468261697</v>
      </c>
    </row>
    <row r="3533" spans="1:3">
      <c r="A3533" t="s">
        <v>65</v>
      </c>
      <c r="B3533" t="str">
        <f>VLOOKUP(A3533,'muni data'!A:B,2)</f>
        <v>Santa Ana</v>
      </c>
      <c r="C3533">
        <v>24711.7744140625</v>
      </c>
    </row>
    <row r="3534" spans="1:3">
      <c r="A3534" t="s">
        <v>65</v>
      </c>
      <c r="B3534" t="str">
        <f>VLOOKUP(A3534,'muni data'!A:B,2)</f>
        <v>Santa Ana</v>
      </c>
      <c r="C3534">
        <v>2649.4703979492201</v>
      </c>
    </row>
    <row r="3535" spans="1:3">
      <c r="A3535" t="s">
        <v>65</v>
      </c>
      <c r="B3535" t="str">
        <f>VLOOKUP(A3535,'muni data'!A:B,2)</f>
        <v>Santa Ana</v>
      </c>
      <c r="C3535">
        <v>5296.7981567382803</v>
      </c>
    </row>
    <row r="3536" spans="1:3">
      <c r="A3536" t="s">
        <v>65</v>
      </c>
      <c r="B3536" t="str">
        <f>VLOOKUP(A3536,'muni data'!A:B,2)</f>
        <v>Santa Ana</v>
      </c>
      <c r="C3536">
        <v>883.59716796875</v>
      </c>
    </row>
    <row r="3537" spans="1:3">
      <c r="A3537" t="s">
        <v>65</v>
      </c>
      <c r="B3537" t="str">
        <f>VLOOKUP(A3537,'muni data'!A:B,2)</f>
        <v>Santa Ana</v>
      </c>
      <c r="C3537">
        <v>1766.5383911132801</v>
      </c>
    </row>
    <row r="3538" spans="1:3">
      <c r="A3538" t="s">
        <v>65</v>
      </c>
      <c r="B3538" t="str">
        <f>VLOOKUP(A3538,'muni data'!A:B,2)</f>
        <v>Santa Ana</v>
      </c>
      <c r="C3538">
        <v>883.55059814453102</v>
      </c>
    </row>
    <row r="3539" spans="1:3">
      <c r="A3539" t="s">
        <v>65</v>
      </c>
      <c r="B3539" t="str">
        <f>VLOOKUP(A3539,'muni data'!A:B,2)</f>
        <v>Santa Ana</v>
      </c>
      <c r="C3539">
        <v>883.56658935546898</v>
      </c>
    </row>
    <row r="3540" spans="1:3">
      <c r="A3540" t="s">
        <v>65</v>
      </c>
      <c r="B3540" t="str">
        <f>VLOOKUP(A3540,'muni data'!A:B,2)</f>
        <v>Santa Ana</v>
      </c>
      <c r="C3540">
        <v>883.6044921875</v>
      </c>
    </row>
    <row r="3541" spans="1:3">
      <c r="A3541" t="s">
        <v>65</v>
      </c>
      <c r="B3541" t="str">
        <f>VLOOKUP(A3541,'muni data'!A:B,2)</f>
        <v>Santa Ana</v>
      </c>
      <c r="C3541">
        <v>15888.727844238299</v>
      </c>
    </row>
    <row r="3542" spans="1:3">
      <c r="A3542" t="s">
        <v>65</v>
      </c>
      <c r="B3542" t="str">
        <f>VLOOKUP(A3542,'muni data'!A:B,2)</f>
        <v>Santa Ana</v>
      </c>
      <c r="C3542">
        <v>1766.48046875</v>
      </c>
    </row>
    <row r="3543" spans="1:3">
      <c r="A3543" t="s">
        <v>65</v>
      </c>
      <c r="B3543" t="str">
        <f>VLOOKUP(A3543,'muni data'!A:B,2)</f>
        <v>Santa Ana</v>
      </c>
      <c r="C3543">
        <v>22948.1242675781</v>
      </c>
    </row>
    <row r="3544" spans="1:3">
      <c r="A3544" t="s">
        <v>65</v>
      </c>
      <c r="B3544" t="str">
        <f>VLOOKUP(A3544,'muni data'!A:B,2)</f>
        <v>Santa Ana</v>
      </c>
      <c r="C3544">
        <v>11475.021911621099</v>
      </c>
    </row>
    <row r="3545" spans="1:3">
      <c r="A3545" t="s">
        <v>65</v>
      </c>
      <c r="B3545" t="str">
        <f>VLOOKUP(A3545,'muni data'!A:B,2)</f>
        <v>Santa Ana</v>
      </c>
      <c r="C3545">
        <v>1766.5471801757801</v>
      </c>
    </row>
    <row r="3546" spans="1:3">
      <c r="A3546" t="s">
        <v>65</v>
      </c>
      <c r="B3546" t="str">
        <f>VLOOKUP(A3546,'muni data'!A:B,2)</f>
        <v>Santa Ana</v>
      </c>
      <c r="C3546">
        <v>1766.5512084960901</v>
      </c>
    </row>
    <row r="3547" spans="1:3">
      <c r="A3547" t="s">
        <v>65</v>
      </c>
      <c r="B3547" t="str">
        <f>VLOOKUP(A3547,'muni data'!A:B,2)</f>
        <v>Santa Ana</v>
      </c>
      <c r="C3547">
        <v>4414.3195190429697</v>
      </c>
    </row>
    <row r="3548" spans="1:3">
      <c r="A3548" t="s">
        <v>65</v>
      </c>
      <c r="B3548" t="str">
        <f>VLOOKUP(A3548,'muni data'!A:B,2)</f>
        <v>Santa Ana</v>
      </c>
      <c r="C3548">
        <v>883.52691650390602</v>
      </c>
    </row>
    <row r="3549" spans="1:3">
      <c r="A3549" t="s">
        <v>65</v>
      </c>
      <c r="B3549" t="str">
        <f>VLOOKUP(A3549,'muni data'!A:B,2)</f>
        <v>Santa Ana</v>
      </c>
      <c r="C3549">
        <v>7061.8305053710901</v>
      </c>
    </row>
    <row r="3550" spans="1:3">
      <c r="A3550" t="s">
        <v>65</v>
      </c>
      <c r="B3550" t="str">
        <f>VLOOKUP(A3550,'muni data'!A:B,2)</f>
        <v>Santa Ana</v>
      </c>
      <c r="C3550">
        <v>2649.40307617188</v>
      </c>
    </row>
    <row r="3551" spans="1:3">
      <c r="A3551" t="s">
        <v>65</v>
      </c>
      <c r="B3551" t="str">
        <f>VLOOKUP(A3551,'muni data'!A:B,2)</f>
        <v>Santa Ana</v>
      </c>
      <c r="C3551">
        <v>89135.388244628906</v>
      </c>
    </row>
    <row r="3552" spans="1:3">
      <c r="A3552" t="s">
        <v>65</v>
      </c>
      <c r="B3552" t="str">
        <f>VLOOKUP(A3552,'muni data'!A:B,2)</f>
        <v>Santa Ana</v>
      </c>
      <c r="C3552">
        <v>123553.527404785</v>
      </c>
    </row>
    <row r="3553" spans="1:3">
      <c r="A3553" t="s">
        <v>65</v>
      </c>
      <c r="B3553" t="str">
        <f>VLOOKUP(A3553,'muni data'!A:B,2)</f>
        <v>Santa Ana</v>
      </c>
      <c r="C3553">
        <v>883.52471923828102</v>
      </c>
    </row>
    <row r="3554" spans="1:3">
      <c r="A3554" t="s">
        <v>65</v>
      </c>
      <c r="B3554" t="str">
        <f>VLOOKUP(A3554,'muni data'!A:B,2)</f>
        <v>Santa Ana</v>
      </c>
      <c r="C3554">
        <v>3532.3666381835901</v>
      </c>
    </row>
    <row r="3555" spans="1:3">
      <c r="A3555" t="s">
        <v>65</v>
      </c>
      <c r="B3555" t="str">
        <f>VLOOKUP(A3555,'muni data'!A:B,2)</f>
        <v>Santa Ana</v>
      </c>
      <c r="C3555">
        <v>5297.5975952148401</v>
      </c>
    </row>
    <row r="3556" spans="1:3">
      <c r="A3556" t="s">
        <v>65</v>
      </c>
      <c r="B3556" t="str">
        <f>VLOOKUP(A3556,'muni data'!A:B,2)</f>
        <v>Santa Ana</v>
      </c>
      <c r="C3556">
        <v>3532.40112304688</v>
      </c>
    </row>
    <row r="3557" spans="1:3">
      <c r="A3557" t="s">
        <v>65</v>
      </c>
      <c r="B3557" t="str">
        <f>VLOOKUP(A3557,'muni data'!A:B,2)</f>
        <v>Santa Ana</v>
      </c>
      <c r="C3557">
        <v>4414.48974609375</v>
      </c>
    </row>
    <row r="3558" spans="1:3">
      <c r="A3558" t="s">
        <v>65</v>
      </c>
      <c r="B3558" t="str">
        <f>VLOOKUP(A3558,'muni data'!A:B,2)</f>
        <v>Santa Ana</v>
      </c>
      <c r="C3558">
        <v>1766.52490234375</v>
      </c>
    </row>
    <row r="3559" spans="1:3">
      <c r="A3559" t="s">
        <v>65</v>
      </c>
      <c r="B3559" t="str">
        <f>VLOOKUP(A3559,'muni data'!A:B,2)</f>
        <v>Santa Ana</v>
      </c>
      <c r="C3559">
        <v>10592.197814941401</v>
      </c>
    </row>
    <row r="3560" spans="1:3">
      <c r="A3560" t="s">
        <v>65</v>
      </c>
      <c r="B3560" t="str">
        <f>VLOOKUP(A3560,'muni data'!A:B,2)</f>
        <v>Santa Ana</v>
      </c>
      <c r="C3560">
        <v>883.563720703125</v>
      </c>
    </row>
    <row r="3561" spans="1:3">
      <c r="A3561" t="s">
        <v>65</v>
      </c>
      <c r="B3561" t="str">
        <f>VLOOKUP(A3561,'muni data'!A:B,2)</f>
        <v>Santa Ana</v>
      </c>
      <c r="C3561">
        <v>1766.5261840820301</v>
      </c>
    </row>
    <row r="3562" spans="1:3">
      <c r="A3562" t="s">
        <v>65</v>
      </c>
      <c r="B3562" t="str">
        <f>VLOOKUP(A3562,'muni data'!A:B,2)</f>
        <v>Santa Ana</v>
      </c>
      <c r="C3562">
        <v>599963.30474853504</v>
      </c>
    </row>
    <row r="3563" spans="1:3">
      <c r="A3563" t="s">
        <v>65</v>
      </c>
      <c r="B3563" t="str">
        <f>VLOOKUP(A3563,'muni data'!A:B,2)</f>
        <v>Santa Ana</v>
      </c>
      <c r="C3563">
        <v>18534.509460449201</v>
      </c>
    </row>
    <row r="3564" spans="1:3">
      <c r="A3564" t="s">
        <v>65</v>
      </c>
      <c r="B3564" t="str">
        <f>VLOOKUP(A3564,'muni data'!A:B,2)</f>
        <v>Santa Ana</v>
      </c>
      <c r="C3564">
        <v>883.54681396484398</v>
      </c>
    </row>
    <row r="3565" spans="1:3">
      <c r="A3565" t="s">
        <v>65</v>
      </c>
      <c r="B3565" t="str">
        <f>VLOOKUP(A3565,'muni data'!A:B,2)</f>
        <v>Santa Ana</v>
      </c>
      <c r="C3565">
        <v>883.54754638671898</v>
      </c>
    </row>
    <row r="3566" spans="1:3">
      <c r="A3566" t="s">
        <v>65</v>
      </c>
      <c r="B3566" t="str">
        <f>VLOOKUP(A3566,'muni data'!A:B,2)</f>
        <v>Santa Ana</v>
      </c>
      <c r="C3566">
        <v>1766.4771118164099</v>
      </c>
    </row>
    <row r="3567" spans="1:3">
      <c r="A3567" t="s">
        <v>65</v>
      </c>
      <c r="B3567" t="str">
        <f>VLOOKUP(A3567,'muni data'!A:B,2)</f>
        <v>Santa Ana</v>
      </c>
      <c r="C3567">
        <v>3531.7612915039099</v>
      </c>
    </row>
    <row r="3568" spans="1:3">
      <c r="A3568" t="s">
        <v>65</v>
      </c>
      <c r="B3568" t="str">
        <f>VLOOKUP(A3568,'muni data'!A:B,2)</f>
        <v>Santa Ana</v>
      </c>
      <c r="C3568">
        <v>883.55029296875</v>
      </c>
    </row>
    <row r="3569" spans="1:3">
      <c r="A3569" t="s">
        <v>65</v>
      </c>
      <c r="B3569" t="str">
        <f>VLOOKUP(A3569,'muni data'!A:B,2)</f>
        <v>Santa Ana</v>
      </c>
      <c r="C3569">
        <v>5296.8648071289099</v>
      </c>
    </row>
    <row r="3570" spans="1:3">
      <c r="A3570" t="s">
        <v>65</v>
      </c>
      <c r="B3570" t="str">
        <f>VLOOKUP(A3570,'muni data'!A:B,2)</f>
        <v>Santa Ana</v>
      </c>
      <c r="C3570">
        <v>10593.909484863299</v>
      </c>
    </row>
    <row r="3571" spans="1:3">
      <c r="A3571" t="s">
        <v>65</v>
      </c>
      <c r="B3571" t="str">
        <f>VLOOKUP(A3571,'muni data'!A:B,2)</f>
        <v>Santa Ana</v>
      </c>
      <c r="C3571">
        <v>883.596923828125</v>
      </c>
    </row>
    <row r="3572" spans="1:3">
      <c r="A3572" t="s">
        <v>65</v>
      </c>
      <c r="B3572" t="str">
        <f>VLOOKUP(A3572,'muni data'!A:B,2)</f>
        <v>Santa Ana</v>
      </c>
      <c r="C3572">
        <v>4415.2125244140598</v>
      </c>
    </row>
    <row r="3573" spans="1:3">
      <c r="A3573" t="s">
        <v>65</v>
      </c>
      <c r="B3573" t="str">
        <f>VLOOKUP(A3573,'muni data'!A:B,2)</f>
        <v>Santa Ana</v>
      </c>
      <c r="C3573">
        <v>6181.1226806640598</v>
      </c>
    </row>
    <row r="3574" spans="1:3">
      <c r="A3574" t="s">
        <v>65</v>
      </c>
      <c r="B3574" t="str">
        <f>VLOOKUP(A3574,'muni data'!A:B,2)</f>
        <v>Santa Ana</v>
      </c>
      <c r="C3574">
        <v>1766.44299316406</v>
      </c>
    </row>
    <row r="3575" spans="1:3">
      <c r="A3575" t="s">
        <v>65</v>
      </c>
      <c r="B3575" t="str">
        <f>VLOOKUP(A3575,'muni data'!A:B,2)</f>
        <v>Santa Ana</v>
      </c>
      <c r="C3575">
        <v>2649.4296875</v>
      </c>
    </row>
    <row r="3576" spans="1:3">
      <c r="A3576" t="s">
        <v>65</v>
      </c>
      <c r="B3576" t="str">
        <f>VLOOKUP(A3576,'muni data'!A:B,2)</f>
        <v>Santa Ana</v>
      </c>
      <c r="C3576">
        <v>2649.4804077148401</v>
      </c>
    </row>
    <row r="3577" spans="1:3">
      <c r="A3577" t="s">
        <v>65</v>
      </c>
      <c r="B3577" t="str">
        <f>VLOOKUP(A3577,'muni data'!A:B,2)</f>
        <v>Santa Ana</v>
      </c>
      <c r="C3577">
        <v>1766.55358886719</v>
      </c>
    </row>
    <row r="3578" spans="1:3">
      <c r="A3578" t="s">
        <v>65</v>
      </c>
      <c r="B3578" t="str">
        <f>VLOOKUP(A3578,'muni data'!A:B,2)</f>
        <v>Santa Ana</v>
      </c>
      <c r="C3578">
        <v>4414.6368408203098</v>
      </c>
    </row>
    <row r="3579" spans="1:3">
      <c r="A3579" t="s">
        <v>65</v>
      </c>
      <c r="B3579" t="str">
        <f>VLOOKUP(A3579,'muni data'!A:B,2)</f>
        <v>Santa Ana</v>
      </c>
      <c r="C3579">
        <v>883.54406738281295</v>
      </c>
    </row>
    <row r="3580" spans="1:3">
      <c r="A3580" t="s">
        <v>65</v>
      </c>
      <c r="B3580" t="str">
        <f>VLOOKUP(A3580,'muni data'!A:B,2)</f>
        <v>Santa Ana</v>
      </c>
      <c r="C3580">
        <v>2649.47998046875</v>
      </c>
    </row>
    <row r="3581" spans="1:3">
      <c r="A3581" t="s">
        <v>65</v>
      </c>
      <c r="B3581" t="str">
        <f>VLOOKUP(A3581,'muni data'!A:B,2)</f>
        <v>Santa Ana</v>
      </c>
      <c r="C3581">
        <v>883.5625</v>
      </c>
    </row>
    <row r="3582" spans="1:3">
      <c r="A3582" t="s">
        <v>65</v>
      </c>
      <c r="B3582" t="str">
        <f>VLOOKUP(A3582,'muni data'!A:B,2)</f>
        <v>Santa Ana</v>
      </c>
      <c r="C3582">
        <v>1766.43933105469</v>
      </c>
    </row>
    <row r="3583" spans="1:3">
      <c r="A3583" t="s">
        <v>65</v>
      </c>
      <c r="B3583" t="str">
        <f>VLOOKUP(A3583,'muni data'!A:B,2)</f>
        <v>Santa Ana</v>
      </c>
      <c r="C3583">
        <v>8827.4570922851599</v>
      </c>
    </row>
    <row r="3584" spans="1:3">
      <c r="A3584" t="s">
        <v>65</v>
      </c>
      <c r="B3584" t="str">
        <f>VLOOKUP(A3584,'muni data'!A:B,2)</f>
        <v>Santa Ana</v>
      </c>
      <c r="C3584">
        <v>883.54644775390602</v>
      </c>
    </row>
    <row r="3585" spans="1:3">
      <c r="A3585" t="s">
        <v>65</v>
      </c>
      <c r="B3585" t="str">
        <f>VLOOKUP(A3585,'muni data'!A:B,2)</f>
        <v>Santa Ana</v>
      </c>
      <c r="C3585">
        <v>1766.44055175781</v>
      </c>
    </row>
    <row r="3586" spans="1:3">
      <c r="A3586" t="s">
        <v>65</v>
      </c>
      <c r="B3586" t="str">
        <f>VLOOKUP(A3586,'muni data'!A:B,2)</f>
        <v>Santa Ana</v>
      </c>
      <c r="C3586">
        <v>883.56890869140602</v>
      </c>
    </row>
    <row r="3587" spans="1:3">
      <c r="A3587" t="s">
        <v>65</v>
      </c>
      <c r="B3587" t="str">
        <f>VLOOKUP(A3587,'muni data'!A:B,2)</f>
        <v>Santa Ana</v>
      </c>
      <c r="C3587">
        <v>883.57281494140602</v>
      </c>
    </row>
    <row r="3588" spans="1:3">
      <c r="A3588" t="s">
        <v>65</v>
      </c>
      <c r="B3588" t="str">
        <f>VLOOKUP(A3588,'muni data'!A:B,2)</f>
        <v>Santa Ana</v>
      </c>
      <c r="C3588">
        <v>1766.5376586914099</v>
      </c>
    </row>
    <row r="3589" spans="1:3">
      <c r="A3589" t="s">
        <v>65</v>
      </c>
      <c r="B3589" t="str">
        <f>VLOOKUP(A3589,'muni data'!A:B,2)</f>
        <v>Santa Ana</v>
      </c>
      <c r="C3589">
        <v>7063.1306762695303</v>
      </c>
    </row>
    <row r="3590" spans="1:3">
      <c r="A3590" t="s">
        <v>65</v>
      </c>
      <c r="B3590" t="str">
        <f>VLOOKUP(A3590,'muni data'!A:B,2)</f>
        <v>Santa Ana</v>
      </c>
      <c r="C3590">
        <v>1766.4479370117199</v>
      </c>
    </row>
    <row r="3591" spans="1:3">
      <c r="A3591" t="s">
        <v>65</v>
      </c>
      <c r="B3591" t="str">
        <f>VLOOKUP(A3591,'muni data'!A:B,2)</f>
        <v>Santa Ana</v>
      </c>
      <c r="C3591">
        <v>4415.2478637695303</v>
      </c>
    </row>
    <row r="3592" spans="1:3">
      <c r="A3592" t="s">
        <v>65</v>
      </c>
      <c r="B3592" t="str">
        <f>VLOOKUP(A3592,'muni data'!A:B,2)</f>
        <v>Santa Ana</v>
      </c>
      <c r="C3592">
        <v>5298.0189819335901</v>
      </c>
    </row>
    <row r="3593" spans="1:3">
      <c r="A3593" t="s">
        <v>65</v>
      </c>
      <c r="B3593" t="str">
        <f>VLOOKUP(A3593,'muni data'!A:B,2)</f>
        <v>Santa Ana</v>
      </c>
      <c r="C3593">
        <v>1766.4697265625</v>
      </c>
    </row>
    <row r="3594" spans="1:3">
      <c r="A3594" t="s">
        <v>65</v>
      </c>
      <c r="B3594" t="str">
        <f>VLOOKUP(A3594,'muni data'!A:B,2)</f>
        <v>Santa Ana</v>
      </c>
      <c r="C3594">
        <v>1766.5547485351599</v>
      </c>
    </row>
    <row r="3595" spans="1:3">
      <c r="A3595" t="s">
        <v>65</v>
      </c>
      <c r="B3595" t="str">
        <f>VLOOKUP(A3595,'muni data'!A:B,2)</f>
        <v>Santa Ana</v>
      </c>
      <c r="C3595">
        <v>1766.5791015625</v>
      </c>
    </row>
    <row r="3596" spans="1:3">
      <c r="A3596" t="s">
        <v>65</v>
      </c>
      <c r="B3596" t="str">
        <f>VLOOKUP(A3596,'muni data'!A:B,2)</f>
        <v>Santa Ana</v>
      </c>
      <c r="C3596">
        <v>883.63165283203102</v>
      </c>
    </row>
    <row r="3597" spans="1:3">
      <c r="A3597" t="s">
        <v>65</v>
      </c>
      <c r="B3597" t="str">
        <f>VLOOKUP(A3597,'muni data'!A:B,2)</f>
        <v>Santa Ana</v>
      </c>
      <c r="C3597">
        <v>883.54083251953102</v>
      </c>
    </row>
    <row r="3598" spans="1:3">
      <c r="A3598" t="s">
        <v>65</v>
      </c>
      <c r="B3598" t="str">
        <f>VLOOKUP(A3598,'muni data'!A:B,2)</f>
        <v>Santa Ana</v>
      </c>
      <c r="C3598">
        <v>883.55401611328102</v>
      </c>
    </row>
    <row r="3599" spans="1:3">
      <c r="A3599" t="s">
        <v>65</v>
      </c>
      <c r="B3599" t="str">
        <f>VLOOKUP(A3599,'muni data'!A:B,2)</f>
        <v>Santa Ana</v>
      </c>
      <c r="C3599">
        <v>883.56103515625</v>
      </c>
    </row>
    <row r="3600" spans="1:3">
      <c r="A3600" t="s">
        <v>65</v>
      </c>
      <c r="B3600" t="str">
        <f>VLOOKUP(A3600,'muni data'!A:B,2)</f>
        <v>Santa Ana</v>
      </c>
      <c r="C3600">
        <v>883.6328125</v>
      </c>
    </row>
    <row r="3601" spans="1:3">
      <c r="A3601" t="s">
        <v>65</v>
      </c>
      <c r="B3601" t="str">
        <f>VLOOKUP(A3601,'muni data'!A:B,2)</f>
        <v>Santa Ana</v>
      </c>
      <c r="C3601">
        <v>883.52874755859398</v>
      </c>
    </row>
    <row r="3602" spans="1:3">
      <c r="A3602" t="s">
        <v>65</v>
      </c>
      <c r="B3602" t="str">
        <f>VLOOKUP(A3602,'muni data'!A:B,2)</f>
        <v>Santa Ana</v>
      </c>
      <c r="C3602">
        <v>883.550537109375</v>
      </c>
    </row>
    <row r="3603" spans="1:3">
      <c r="A3603" t="s">
        <v>65</v>
      </c>
      <c r="B3603" t="str">
        <f>VLOOKUP(A3603,'muni data'!A:B,2)</f>
        <v>Santa Ana</v>
      </c>
      <c r="C3603">
        <v>2649.37890625</v>
      </c>
    </row>
    <row r="3604" spans="1:3">
      <c r="A3604" t="s">
        <v>65</v>
      </c>
      <c r="B3604" t="str">
        <f>VLOOKUP(A3604,'muni data'!A:B,2)</f>
        <v>Santa Ana</v>
      </c>
      <c r="C3604">
        <v>10593.3488769531</v>
      </c>
    </row>
    <row r="3605" spans="1:3">
      <c r="A3605" t="s">
        <v>65</v>
      </c>
      <c r="B3605" t="str">
        <f>VLOOKUP(A3605,'muni data'!A:B,2)</f>
        <v>Santa Ana</v>
      </c>
      <c r="C3605">
        <v>319460.57531738299</v>
      </c>
    </row>
    <row r="3606" spans="1:3">
      <c r="A3606" t="s">
        <v>65</v>
      </c>
      <c r="B3606" t="str">
        <f>VLOOKUP(A3606,'muni data'!A:B,2)</f>
        <v>Santa Ana</v>
      </c>
      <c r="C3606">
        <v>2649.5514526367201</v>
      </c>
    </row>
    <row r="3607" spans="1:3">
      <c r="A3607" t="s">
        <v>65</v>
      </c>
      <c r="B3607" t="str">
        <f>VLOOKUP(A3607,'muni data'!A:B,2)</f>
        <v>Santa Ana</v>
      </c>
      <c r="C3607">
        <v>21186.7412719727</v>
      </c>
    </row>
    <row r="3608" spans="1:3">
      <c r="A3608" t="s">
        <v>65</v>
      </c>
      <c r="B3608" t="str">
        <f>VLOOKUP(A3608,'muni data'!A:B,2)</f>
        <v>Santa Ana</v>
      </c>
      <c r="C3608">
        <v>5297.5163574218795</v>
      </c>
    </row>
    <row r="3609" spans="1:3">
      <c r="A3609" t="s">
        <v>65</v>
      </c>
      <c r="B3609" t="str">
        <f>VLOOKUP(A3609,'muni data'!A:B,2)</f>
        <v>Santa Ana</v>
      </c>
      <c r="C3609">
        <v>2714974.7438964802</v>
      </c>
    </row>
    <row r="3610" spans="1:3">
      <c r="A3610" t="s">
        <v>65</v>
      </c>
      <c r="B3610" t="str">
        <f>VLOOKUP(A3610,'muni data'!A:B,2)</f>
        <v>Santa Ana</v>
      </c>
      <c r="C3610">
        <v>883.55261230468795</v>
      </c>
    </row>
    <row r="3611" spans="1:3">
      <c r="A3611" t="s">
        <v>65</v>
      </c>
      <c r="B3611" t="str">
        <f>VLOOKUP(A3611,'muni data'!A:B,2)</f>
        <v>Santa Ana</v>
      </c>
      <c r="C3611">
        <v>883.55596923828102</v>
      </c>
    </row>
    <row r="3612" spans="1:3">
      <c r="A3612" t="s">
        <v>65</v>
      </c>
      <c r="B3612" t="str">
        <f>VLOOKUP(A3612,'muni data'!A:B,2)</f>
        <v>Santa Ana</v>
      </c>
      <c r="C3612">
        <v>2649.44384765625</v>
      </c>
    </row>
    <row r="3613" spans="1:3">
      <c r="A3613" t="s">
        <v>65</v>
      </c>
      <c r="B3613" t="str">
        <f>VLOOKUP(A3613,'muni data'!A:B,2)</f>
        <v>Santa Ana</v>
      </c>
      <c r="C3613">
        <v>883.62152099609398</v>
      </c>
    </row>
    <row r="3614" spans="1:3">
      <c r="A3614" t="s">
        <v>65</v>
      </c>
      <c r="B3614" t="str">
        <f>VLOOKUP(A3614,'muni data'!A:B,2)</f>
        <v>Santa Ana</v>
      </c>
      <c r="C3614">
        <v>13240.0568237305</v>
      </c>
    </row>
    <row r="3615" spans="1:3">
      <c r="A3615" t="s">
        <v>65</v>
      </c>
      <c r="B3615" t="str">
        <f>VLOOKUP(A3615,'muni data'!A:B,2)</f>
        <v>Santa Ana</v>
      </c>
      <c r="C3615">
        <v>883.57604980468795</v>
      </c>
    </row>
    <row r="3616" spans="1:3">
      <c r="A3616" t="s">
        <v>65</v>
      </c>
      <c r="B3616" t="str">
        <f>VLOOKUP(A3616,'muni data'!A:B,2)</f>
        <v>Santa Ana</v>
      </c>
      <c r="C3616">
        <v>15005.198730468799</v>
      </c>
    </row>
    <row r="3617" spans="1:3">
      <c r="A3617" t="s">
        <v>65</v>
      </c>
      <c r="B3617" t="str">
        <f>VLOOKUP(A3617,'muni data'!A:B,2)</f>
        <v>Santa Ana</v>
      </c>
      <c r="C3617">
        <v>2649.5152587890602</v>
      </c>
    </row>
    <row r="3618" spans="1:3">
      <c r="A3618" t="s">
        <v>65</v>
      </c>
      <c r="B3618" t="str">
        <f>VLOOKUP(A3618,'muni data'!A:B,2)</f>
        <v>Santa Ana</v>
      </c>
      <c r="C3618">
        <v>1766.58154296875</v>
      </c>
    </row>
    <row r="3619" spans="1:3">
      <c r="A3619" t="s">
        <v>65</v>
      </c>
      <c r="B3619" t="str">
        <f>VLOOKUP(A3619,'muni data'!A:B,2)</f>
        <v>Santa Ana</v>
      </c>
      <c r="C3619">
        <v>7063.5909423828098</v>
      </c>
    </row>
    <row r="3620" spans="1:3">
      <c r="A3620" t="s">
        <v>65</v>
      </c>
      <c r="B3620" t="str">
        <f>VLOOKUP(A3620,'muni data'!A:B,2)</f>
        <v>Santa Ana</v>
      </c>
      <c r="C3620">
        <v>883.54650878906295</v>
      </c>
    </row>
    <row r="3621" spans="1:3">
      <c r="A3621" t="s">
        <v>65</v>
      </c>
      <c r="B3621" t="str">
        <f>VLOOKUP(A3621,'muni data'!A:B,2)</f>
        <v>Santa Ana</v>
      </c>
      <c r="C3621">
        <v>883.61627197265602</v>
      </c>
    </row>
    <row r="3622" spans="1:3">
      <c r="A3622" t="s">
        <v>65</v>
      </c>
      <c r="B3622" t="str">
        <f>VLOOKUP(A3622,'muni data'!A:B,2)</f>
        <v>Santa Ana</v>
      </c>
      <c r="C3622">
        <v>32657.780090331999</v>
      </c>
    </row>
    <row r="3623" spans="1:3">
      <c r="A3623" t="s">
        <v>65</v>
      </c>
      <c r="B3623" t="str">
        <f>VLOOKUP(A3623,'muni data'!A:B,2)</f>
        <v>Santa Ana</v>
      </c>
      <c r="C3623">
        <v>6180.7955322265598</v>
      </c>
    </row>
    <row r="3624" spans="1:3">
      <c r="A3624" t="s">
        <v>65</v>
      </c>
      <c r="B3624" t="str">
        <f>VLOOKUP(A3624,'muni data'!A:B,2)</f>
        <v>Santa Ana</v>
      </c>
      <c r="C3624">
        <v>131493.50555419899</v>
      </c>
    </row>
    <row r="3625" spans="1:3">
      <c r="A3625" t="s">
        <v>65</v>
      </c>
      <c r="B3625" t="str">
        <f>VLOOKUP(A3625,'muni data'!A:B,2)</f>
        <v>Santa Ana</v>
      </c>
      <c r="C3625">
        <v>883.587890625</v>
      </c>
    </row>
    <row r="3626" spans="1:3">
      <c r="A3626" t="s">
        <v>65</v>
      </c>
      <c r="B3626" t="str">
        <f>VLOOKUP(A3626,'muni data'!A:B,2)</f>
        <v>Santa Ana</v>
      </c>
      <c r="C3626">
        <v>6179.8843383789099</v>
      </c>
    </row>
    <row r="3627" spans="1:3">
      <c r="A3627" t="s">
        <v>65</v>
      </c>
      <c r="B3627" t="str">
        <f>VLOOKUP(A3627,'muni data'!A:B,2)</f>
        <v>Santa Ana</v>
      </c>
      <c r="C3627">
        <v>883.59454345703102</v>
      </c>
    </row>
    <row r="3628" spans="1:3">
      <c r="A3628" t="s">
        <v>65</v>
      </c>
      <c r="B3628" t="str">
        <f>VLOOKUP(A3628,'muni data'!A:B,2)</f>
        <v>Santa Ana</v>
      </c>
      <c r="C3628">
        <v>1766.59631347656</v>
      </c>
    </row>
    <row r="3629" spans="1:3">
      <c r="A3629" t="s">
        <v>65</v>
      </c>
      <c r="B3629" t="str">
        <f>VLOOKUP(A3629,'muni data'!A:B,2)</f>
        <v>Santa Ana</v>
      </c>
      <c r="C3629">
        <v>7084.2992553710901</v>
      </c>
    </row>
    <row r="3630" spans="1:3">
      <c r="A3630" t="s">
        <v>65</v>
      </c>
      <c r="B3630" t="str">
        <f>VLOOKUP(A3630,'muni data'!A:B,2)</f>
        <v>Santa Ana</v>
      </c>
      <c r="C3630">
        <v>883.58660888671898</v>
      </c>
    </row>
    <row r="3631" spans="1:3">
      <c r="A3631" t="s">
        <v>65</v>
      </c>
      <c r="B3631" t="str">
        <f>VLOOKUP(A3631,'muni data'!A:B,2)</f>
        <v>Santa Ana</v>
      </c>
      <c r="C3631">
        <v>1766.5675659179699</v>
      </c>
    </row>
    <row r="3632" spans="1:3">
      <c r="A3632" t="s">
        <v>65</v>
      </c>
      <c r="B3632" t="str">
        <f>VLOOKUP(A3632,'muni data'!A:B,2)</f>
        <v>Santa Ana</v>
      </c>
      <c r="C3632">
        <v>883.57678222656295</v>
      </c>
    </row>
    <row r="3633" spans="1:3">
      <c r="A3633" t="s">
        <v>65</v>
      </c>
      <c r="B3633" t="str">
        <f>VLOOKUP(A3633,'muni data'!A:B,2)</f>
        <v>Santa Ana</v>
      </c>
      <c r="C3633">
        <v>4414.6707153320303</v>
      </c>
    </row>
    <row r="3634" spans="1:3">
      <c r="A3634" t="s">
        <v>65</v>
      </c>
      <c r="B3634" t="str">
        <f>VLOOKUP(A3634,'muni data'!A:B,2)</f>
        <v>Santa Ana</v>
      </c>
      <c r="C3634">
        <v>1766.5364379882801</v>
      </c>
    </row>
    <row r="3635" spans="1:3">
      <c r="A3635" t="s">
        <v>65</v>
      </c>
      <c r="B3635" t="str">
        <f>VLOOKUP(A3635,'muni data'!A:B,2)</f>
        <v>Santa Ana</v>
      </c>
      <c r="C3635">
        <v>883.58898925781295</v>
      </c>
    </row>
    <row r="3636" spans="1:3">
      <c r="A3636" t="s">
        <v>65</v>
      </c>
      <c r="B3636" t="str">
        <f>VLOOKUP(A3636,'muni data'!A:B,2)</f>
        <v>Santa Ana</v>
      </c>
      <c r="C3636">
        <v>883.59820556640602</v>
      </c>
    </row>
    <row r="3637" spans="1:3">
      <c r="A3637" t="s">
        <v>65</v>
      </c>
      <c r="B3637" t="str">
        <f>VLOOKUP(A3637,'muni data'!A:B,2)</f>
        <v>Santa Ana</v>
      </c>
      <c r="C3637">
        <v>17654.009094238299</v>
      </c>
    </row>
    <row r="3638" spans="1:3">
      <c r="A3638" t="s">
        <v>65</v>
      </c>
      <c r="B3638" t="str">
        <f>VLOOKUP(A3638,'muni data'!A:B,2)</f>
        <v>Santa Ana</v>
      </c>
      <c r="C3638">
        <v>883.61865234375</v>
      </c>
    </row>
    <row r="3639" spans="1:3">
      <c r="A3639" t="s">
        <v>65</v>
      </c>
      <c r="B3639" t="str">
        <f>VLOOKUP(A3639,'muni data'!A:B,2)</f>
        <v>Santa Ana</v>
      </c>
      <c r="C3639">
        <v>883.6318359375</v>
      </c>
    </row>
    <row r="3640" spans="1:3">
      <c r="A3640" t="s">
        <v>65</v>
      </c>
      <c r="B3640" t="str">
        <f>VLOOKUP(A3640,'muni data'!A:B,2)</f>
        <v>Santa Ana</v>
      </c>
      <c r="C3640">
        <v>883.63415527343795</v>
      </c>
    </row>
    <row r="3641" spans="1:3">
      <c r="A3641" t="s">
        <v>65</v>
      </c>
      <c r="B3641" t="str">
        <f>VLOOKUP(A3641,'muni data'!A:B,2)</f>
        <v>Santa Ana</v>
      </c>
      <c r="C3641">
        <v>883.57464599609398</v>
      </c>
    </row>
    <row r="3642" spans="1:3">
      <c r="A3642" t="s">
        <v>65</v>
      </c>
      <c r="B3642" t="str">
        <f>VLOOKUP(A3642,'muni data'!A:B,2)</f>
        <v>Santa Ana</v>
      </c>
      <c r="C3642">
        <v>1766.4965209960901</v>
      </c>
    </row>
    <row r="3643" spans="1:3">
      <c r="A3643" t="s">
        <v>65</v>
      </c>
      <c r="B3643" t="str">
        <f>VLOOKUP(A3643,'muni data'!A:B,2)</f>
        <v>Santa Ana</v>
      </c>
      <c r="C3643">
        <v>883.618896484375</v>
      </c>
    </row>
    <row r="3644" spans="1:3">
      <c r="A3644" t="s">
        <v>65</v>
      </c>
      <c r="B3644" t="str">
        <f>VLOOKUP(A3644,'muni data'!A:B,2)</f>
        <v>Santa Ana</v>
      </c>
      <c r="C3644">
        <v>15007.262268066401</v>
      </c>
    </row>
    <row r="3645" spans="1:3">
      <c r="A3645" t="s">
        <v>65</v>
      </c>
      <c r="B3645" t="str">
        <f>VLOOKUP(A3645,'muni data'!A:B,2)</f>
        <v>Santa Ana</v>
      </c>
      <c r="C3645">
        <v>2649.5965576171898</v>
      </c>
    </row>
    <row r="3646" spans="1:3">
      <c r="A3646" t="s">
        <v>65</v>
      </c>
      <c r="B3646" t="str">
        <f>VLOOKUP(A3646,'muni data'!A:B,2)</f>
        <v>Santa Ana</v>
      </c>
      <c r="C3646">
        <v>3531.6637573242201</v>
      </c>
    </row>
    <row r="3647" spans="1:3">
      <c r="A3647" t="s">
        <v>65</v>
      </c>
      <c r="B3647" t="str">
        <f>VLOOKUP(A3647,'muni data'!A:B,2)</f>
        <v>Santa Ana</v>
      </c>
      <c r="C3647">
        <v>883.62860107421898</v>
      </c>
    </row>
    <row r="3648" spans="1:3">
      <c r="A3648" t="s">
        <v>65</v>
      </c>
      <c r="B3648" t="str">
        <f>VLOOKUP(A3648,'muni data'!A:B,2)</f>
        <v>Santa Ana</v>
      </c>
      <c r="C3648">
        <v>1766.61633300781</v>
      </c>
    </row>
    <row r="3649" spans="1:3">
      <c r="A3649" t="s">
        <v>65</v>
      </c>
      <c r="B3649" t="str">
        <f>VLOOKUP(A3649,'muni data'!A:B,2)</f>
        <v>Santa Ana</v>
      </c>
      <c r="C3649">
        <v>883.57354736328102</v>
      </c>
    </row>
    <row r="3650" spans="1:3">
      <c r="A3650" t="s">
        <v>65</v>
      </c>
      <c r="B3650" t="str">
        <f>VLOOKUP(A3650,'muni data'!A:B,2)</f>
        <v>Santa Ana</v>
      </c>
      <c r="C3650">
        <v>5297.5179443359402</v>
      </c>
    </row>
    <row r="3651" spans="1:3">
      <c r="A3651" t="s">
        <v>65</v>
      </c>
      <c r="B3651" t="str">
        <f>VLOOKUP(A3651,'muni data'!A:B,2)</f>
        <v>Santa Ana</v>
      </c>
      <c r="C3651">
        <v>883.58630371093795</v>
      </c>
    </row>
    <row r="3652" spans="1:3">
      <c r="A3652" t="s">
        <v>65</v>
      </c>
      <c r="B3652" t="str">
        <f>VLOOKUP(A3652,'muni data'!A:B,2)</f>
        <v>Santa Ana</v>
      </c>
      <c r="C3652">
        <v>883.62902832031295</v>
      </c>
    </row>
    <row r="3653" spans="1:3">
      <c r="A3653" t="s">
        <v>65</v>
      </c>
      <c r="B3653" t="str">
        <f>VLOOKUP(A3653,'muni data'!A:B,2)</f>
        <v>Santa Ana</v>
      </c>
      <c r="C3653">
        <v>10593.7459106445</v>
      </c>
    </row>
    <row r="3654" spans="1:3">
      <c r="A3654" t="s">
        <v>65</v>
      </c>
      <c r="B3654" t="str">
        <f>VLOOKUP(A3654,'muni data'!A:B,2)</f>
        <v>Santa Ana</v>
      </c>
      <c r="C3654">
        <v>883.57653808593795</v>
      </c>
    </row>
    <row r="3655" spans="1:3">
      <c r="A3655" t="s">
        <v>65</v>
      </c>
      <c r="B3655" t="str">
        <f>VLOOKUP(A3655,'muni data'!A:B,2)</f>
        <v>Santa Ana</v>
      </c>
      <c r="C3655">
        <v>883.63977050781295</v>
      </c>
    </row>
    <row r="3656" spans="1:3">
      <c r="A3656" t="s">
        <v>65</v>
      </c>
      <c r="B3656" t="str">
        <f>VLOOKUP(A3656,'muni data'!A:B,2)</f>
        <v>Santa Ana</v>
      </c>
      <c r="C3656">
        <v>15890.365722656299</v>
      </c>
    </row>
    <row r="3657" spans="1:3">
      <c r="A3657" t="s">
        <v>65</v>
      </c>
      <c r="B3657" t="str">
        <f>VLOOKUP(A3657,'muni data'!A:B,2)</f>
        <v>Santa Ana</v>
      </c>
      <c r="C3657">
        <v>9711.4998779296893</v>
      </c>
    </row>
    <row r="3658" spans="1:3">
      <c r="A3658" t="s">
        <v>65</v>
      </c>
      <c r="B3658" t="str">
        <f>VLOOKUP(A3658,'muni data'!A:B,2)</f>
        <v>Santa Ana</v>
      </c>
      <c r="C3658">
        <v>883.63336181640602</v>
      </c>
    </row>
    <row r="3659" spans="1:3">
      <c r="A3659" t="s">
        <v>65</v>
      </c>
      <c r="B3659" t="str">
        <f>VLOOKUP(A3659,'muni data'!A:B,2)</f>
        <v>Santa Ana</v>
      </c>
      <c r="C3659">
        <v>1766.4918823242199</v>
      </c>
    </row>
    <row r="3660" spans="1:3">
      <c r="A3660" t="s">
        <v>65</v>
      </c>
      <c r="B3660" t="str">
        <f>VLOOKUP(A3660,'muni data'!A:B,2)</f>
        <v>Santa Ana</v>
      </c>
      <c r="C3660">
        <v>883.63391113281295</v>
      </c>
    </row>
    <row r="3661" spans="1:3">
      <c r="A3661" t="s">
        <v>65</v>
      </c>
      <c r="B3661" t="str">
        <f>VLOOKUP(A3661,'muni data'!A:B,2)</f>
        <v>Santa Ana</v>
      </c>
      <c r="C3661">
        <v>883.64044189453102</v>
      </c>
    </row>
    <row r="3662" spans="1:3">
      <c r="A3662" t="s">
        <v>65</v>
      </c>
      <c r="B3662" t="str">
        <f>VLOOKUP(A3662,'muni data'!A:B,2)</f>
        <v>Santa Ana</v>
      </c>
      <c r="C3662">
        <v>2649.4246215820299</v>
      </c>
    </row>
    <row r="3663" spans="1:3">
      <c r="A3663" t="s">
        <v>65</v>
      </c>
      <c r="B3663" t="str">
        <f>VLOOKUP(A3663,'muni data'!A:B,2)</f>
        <v>Santa Ana</v>
      </c>
      <c r="C3663">
        <v>883.59820556640602</v>
      </c>
    </row>
    <row r="3664" spans="1:3">
      <c r="A3664" t="s">
        <v>65</v>
      </c>
      <c r="B3664" t="str">
        <f>VLOOKUP(A3664,'muni data'!A:B,2)</f>
        <v>Santa Ana</v>
      </c>
      <c r="C3664">
        <v>883.64044189453102</v>
      </c>
    </row>
    <row r="3665" spans="1:3">
      <c r="A3665" t="s">
        <v>65</v>
      </c>
      <c r="B3665" t="str">
        <f>VLOOKUP(A3665,'muni data'!A:B,2)</f>
        <v>Santa Ana</v>
      </c>
      <c r="C3665">
        <v>883.63726806640602</v>
      </c>
    </row>
    <row r="3666" spans="1:3">
      <c r="A3666" t="s">
        <v>65</v>
      </c>
      <c r="B3666" t="str">
        <f>VLOOKUP(A3666,'muni data'!A:B,2)</f>
        <v>Santa Ana</v>
      </c>
      <c r="C3666">
        <v>7946.1804809570303</v>
      </c>
    </row>
    <row r="3667" spans="1:3">
      <c r="A3667" t="s">
        <v>65</v>
      </c>
      <c r="B3667" t="str">
        <f>VLOOKUP(A3667,'muni data'!A:B,2)</f>
        <v>Santa Ana</v>
      </c>
      <c r="C3667">
        <v>883.64453125</v>
      </c>
    </row>
    <row r="3668" spans="1:3">
      <c r="A3668" t="s">
        <v>65</v>
      </c>
      <c r="B3668" t="str">
        <f>VLOOKUP(A3668,'muni data'!A:B,2)</f>
        <v>Santa Ana</v>
      </c>
      <c r="C3668">
        <v>883.64044189453102</v>
      </c>
    </row>
    <row r="3669" spans="1:3">
      <c r="A3669" t="s">
        <v>65</v>
      </c>
      <c r="B3669" t="str">
        <f>VLOOKUP(A3669,'muni data'!A:B,2)</f>
        <v>Santa Ana</v>
      </c>
      <c r="C3669">
        <v>883.639404296875</v>
      </c>
    </row>
    <row r="3670" spans="1:3">
      <c r="A3670" t="s">
        <v>65</v>
      </c>
      <c r="B3670" t="str">
        <f>VLOOKUP(A3670,'muni data'!A:B,2)</f>
        <v>Santa Ana</v>
      </c>
      <c r="C3670">
        <v>883.58117675781295</v>
      </c>
    </row>
    <row r="3671" spans="1:3">
      <c r="A3671" t="s">
        <v>65</v>
      </c>
      <c r="B3671" t="str">
        <f>VLOOKUP(A3671,'muni data'!A:B,2)</f>
        <v>Santa Ana</v>
      </c>
      <c r="C3671">
        <v>1766.5576171875</v>
      </c>
    </row>
    <row r="3672" spans="1:3">
      <c r="A3672" t="s">
        <v>65</v>
      </c>
      <c r="B3672" t="str">
        <f>VLOOKUP(A3672,'muni data'!A:B,2)</f>
        <v>Santa Ana</v>
      </c>
      <c r="C3672">
        <v>1766.60290527344</v>
      </c>
    </row>
    <row r="3673" spans="1:3">
      <c r="A3673" t="s">
        <v>65</v>
      </c>
      <c r="B3673" t="str">
        <f>VLOOKUP(A3673,'muni data'!A:B,2)</f>
        <v>Santa Ana</v>
      </c>
      <c r="C3673">
        <v>883.63226318359398</v>
      </c>
    </row>
    <row r="3674" spans="1:3">
      <c r="A3674" t="s">
        <v>65</v>
      </c>
      <c r="B3674" t="str">
        <f>VLOOKUP(A3674,'muni data'!A:B,2)</f>
        <v>Santa Ana</v>
      </c>
      <c r="C3674">
        <v>883.64349365234398</v>
      </c>
    </row>
    <row r="3675" spans="1:3">
      <c r="A3675" t="s">
        <v>65</v>
      </c>
      <c r="B3675" t="str">
        <f>VLOOKUP(A3675,'muni data'!A:B,2)</f>
        <v>Santa Ana</v>
      </c>
      <c r="C3675">
        <v>883.65808105468795</v>
      </c>
    </row>
    <row r="3676" spans="1:3">
      <c r="A3676" t="s">
        <v>65</v>
      </c>
      <c r="B3676" t="str">
        <f>VLOOKUP(A3676,'muni data'!A:B,2)</f>
        <v>Santa Ana</v>
      </c>
      <c r="C3676">
        <v>883.68487548828102</v>
      </c>
    </row>
    <row r="3677" spans="1:3">
      <c r="A3677" t="s">
        <v>65</v>
      </c>
      <c r="B3677" t="str">
        <f>VLOOKUP(A3677,'muni data'!A:B,2)</f>
        <v>Santa Ana</v>
      </c>
      <c r="C3677">
        <v>883.68957519531295</v>
      </c>
    </row>
    <row r="3678" spans="1:3">
      <c r="A3678" t="s">
        <v>65</v>
      </c>
      <c r="B3678" t="str">
        <f>VLOOKUP(A3678,'muni data'!A:B,2)</f>
        <v>Santa Ana</v>
      </c>
      <c r="C3678">
        <v>883.69036865234398</v>
      </c>
    </row>
    <row r="3679" spans="1:3">
      <c r="A3679" t="s">
        <v>65</v>
      </c>
      <c r="B3679" t="str">
        <f>VLOOKUP(A3679,'muni data'!A:B,2)</f>
        <v>Santa Ana</v>
      </c>
      <c r="C3679">
        <v>41546794.347045898</v>
      </c>
    </row>
    <row r="3680" spans="1:3">
      <c r="A3680" t="s">
        <v>67</v>
      </c>
      <c r="B3680" t="str">
        <f>VLOOKUP(A3680,'muni data'!A:B,2)</f>
        <v>Santa Barbara</v>
      </c>
      <c r="C3680">
        <v>883.28088378906295</v>
      </c>
    </row>
    <row r="3681" spans="1:3">
      <c r="A3681" t="s">
        <v>67</v>
      </c>
      <c r="B3681" t="str">
        <f>VLOOKUP(A3681,'muni data'!A:B,2)</f>
        <v>Santa Barbara</v>
      </c>
      <c r="C3681">
        <v>883.28186035156295</v>
      </c>
    </row>
    <row r="3682" spans="1:3">
      <c r="A3682" t="s">
        <v>67</v>
      </c>
      <c r="B3682" t="str">
        <f>VLOOKUP(A3682,'muni data'!A:B,2)</f>
        <v>Santa Barbara</v>
      </c>
      <c r="C3682">
        <v>1765.91149902344</v>
      </c>
    </row>
    <row r="3683" spans="1:3">
      <c r="A3683" t="s">
        <v>67</v>
      </c>
      <c r="B3683" t="str">
        <f>VLOOKUP(A3683,'muni data'!A:B,2)</f>
        <v>Santa Barbara</v>
      </c>
      <c r="C3683">
        <v>883.28436279296898</v>
      </c>
    </row>
    <row r="3684" spans="1:3">
      <c r="A3684" t="s">
        <v>67</v>
      </c>
      <c r="B3684" t="str">
        <f>VLOOKUP(A3684,'muni data'!A:B,2)</f>
        <v>Santa Barbara</v>
      </c>
      <c r="C3684">
        <v>883.31707763671898</v>
      </c>
    </row>
    <row r="3685" spans="1:3">
      <c r="A3685" t="s">
        <v>67</v>
      </c>
      <c r="B3685" t="str">
        <f>VLOOKUP(A3685,'muni data'!A:B,2)</f>
        <v>Santa Barbara</v>
      </c>
      <c r="C3685">
        <v>2648.6409301757799</v>
      </c>
    </row>
    <row r="3686" spans="1:3">
      <c r="A3686" t="s">
        <v>67</v>
      </c>
      <c r="B3686" t="str">
        <f>VLOOKUP(A3686,'muni data'!A:B,2)</f>
        <v>Santa Barbara</v>
      </c>
      <c r="C3686">
        <v>883.30133056640602</v>
      </c>
    </row>
    <row r="3687" spans="1:3">
      <c r="A3687" t="s">
        <v>67</v>
      </c>
      <c r="B3687" t="str">
        <f>VLOOKUP(A3687,'muni data'!A:B,2)</f>
        <v>Santa Barbara</v>
      </c>
      <c r="C3687">
        <v>883.341796875</v>
      </c>
    </row>
    <row r="3688" spans="1:3">
      <c r="A3688" t="s">
        <v>67</v>
      </c>
      <c r="B3688" t="str">
        <f>VLOOKUP(A3688,'muni data'!A:B,2)</f>
        <v>Santa Barbara</v>
      </c>
      <c r="C3688">
        <v>8825.7145996093805</v>
      </c>
    </row>
    <row r="3689" spans="1:3">
      <c r="A3689" t="s">
        <v>67</v>
      </c>
      <c r="B3689" t="str">
        <f>VLOOKUP(A3689,'muni data'!A:B,2)</f>
        <v>Santa Barbara</v>
      </c>
      <c r="C3689">
        <v>883.34576416015602</v>
      </c>
    </row>
    <row r="3690" spans="1:3">
      <c r="A3690" t="s">
        <v>67</v>
      </c>
      <c r="B3690" t="str">
        <f>VLOOKUP(A3690,'muni data'!A:B,2)</f>
        <v>Santa Barbara</v>
      </c>
      <c r="C3690">
        <v>1766.04016113281</v>
      </c>
    </row>
    <row r="3691" spans="1:3">
      <c r="A3691" t="s">
        <v>67</v>
      </c>
      <c r="B3691" t="str">
        <f>VLOOKUP(A3691,'muni data'!A:B,2)</f>
        <v>Santa Barbara</v>
      </c>
      <c r="C3691">
        <v>883.36029052734398</v>
      </c>
    </row>
    <row r="3692" spans="1:3">
      <c r="A3692" t="s">
        <v>67</v>
      </c>
      <c r="B3692" t="str">
        <f>VLOOKUP(A3692,'muni data'!A:B,2)</f>
        <v>Santa Barbara</v>
      </c>
      <c r="C3692">
        <v>883.35333251953102</v>
      </c>
    </row>
    <row r="3693" spans="1:3">
      <c r="A3693" t="s">
        <v>67</v>
      </c>
      <c r="B3693" t="str">
        <f>VLOOKUP(A3693,'muni data'!A:B,2)</f>
        <v>Santa Barbara</v>
      </c>
      <c r="C3693">
        <v>883.37841796875</v>
      </c>
    </row>
    <row r="3694" spans="1:3">
      <c r="A3694" t="s">
        <v>67</v>
      </c>
      <c r="B3694" t="str">
        <f>VLOOKUP(A3694,'muni data'!A:B,2)</f>
        <v>Santa Barbara</v>
      </c>
      <c r="C3694">
        <v>2648.7600708007799</v>
      </c>
    </row>
    <row r="3695" spans="1:3">
      <c r="A3695" t="s">
        <v>67</v>
      </c>
      <c r="B3695" t="str">
        <f>VLOOKUP(A3695,'muni data'!A:B,2)</f>
        <v>Santa Barbara</v>
      </c>
      <c r="C3695">
        <v>1766.1055297851599</v>
      </c>
    </row>
    <row r="3696" spans="1:3">
      <c r="A3696" t="s">
        <v>67</v>
      </c>
      <c r="B3696" t="str">
        <f>VLOOKUP(A3696,'muni data'!A:B,2)</f>
        <v>Santa Barbara</v>
      </c>
      <c r="C3696">
        <v>6178.4398193359402</v>
      </c>
    </row>
    <row r="3697" spans="1:3">
      <c r="A3697" t="s">
        <v>67</v>
      </c>
      <c r="B3697" t="str">
        <f>VLOOKUP(A3697,'muni data'!A:B,2)</f>
        <v>Santa Barbara</v>
      </c>
      <c r="C3697">
        <v>883.36218261718795</v>
      </c>
    </row>
    <row r="3698" spans="1:3">
      <c r="A3698" t="s">
        <v>67</v>
      </c>
      <c r="B3698" t="str">
        <f>VLOOKUP(A3698,'muni data'!A:B,2)</f>
        <v>Santa Barbara</v>
      </c>
      <c r="C3698">
        <v>1766.0695190429699</v>
      </c>
    </row>
    <row r="3699" spans="1:3">
      <c r="A3699" t="s">
        <v>67</v>
      </c>
      <c r="B3699" t="str">
        <f>VLOOKUP(A3699,'muni data'!A:B,2)</f>
        <v>Santa Barbara</v>
      </c>
      <c r="C3699">
        <v>883.38250732421898</v>
      </c>
    </row>
    <row r="3700" spans="1:3">
      <c r="A3700" t="s">
        <v>67</v>
      </c>
      <c r="B3700" t="str">
        <f>VLOOKUP(A3700,'muni data'!A:B,2)</f>
        <v>Santa Barbara</v>
      </c>
      <c r="C3700">
        <v>351.05133056640602</v>
      </c>
    </row>
    <row r="3701" spans="1:3">
      <c r="A3701" t="s">
        <v>67</v>
      </c>
      <c r="B3701" t="str">
        <f>VLOOKUP(A3701,'muni data'!A:B,2)</f>
        <v>Santa Barbara</v>
      </c>
      <c r="C3701">
        <v>883.359375</v>
      </c>
    </row>
    <row r="3702" spans="1:3">
      <c r="A3702" t="s">
        <v>67</v>
      </c>
      <c r="B3702" t="str">
        <f>VLOOKUP(A3702,'muni data'!A:B,2)</f>
        <v>Santa Barbara</v>
      </c>
      <c r="C3702">
        <v>1766.0624389648401</v>
      </c>
    </row>
    <row r="3703" spans="1:3">
      <c r="A3703" t="s">
        <v>67</v>
      </c>
      <c r="B3703" t="str">
        <f>VLOOKUP(A3703,'muni data'!A:B,2)</f>
        <v>Santa Barbara</v>
      </c>
      <c r="C3703">
        <v>883.36291503906295</v>
      </c>
    </row>
    <row r="3704" spans="1:3">
      <c r="A3704" t="s">
        <v>67</v>
      </c>
      <c r="B3704" t="str">
        <f>VLOOKUP(A3704,'muni data'!A:B,2)</f>
        <v>Santa Barbara</v>
      </c>
      <c r="C3704">
        <v>883.36651611328102</v>
      </c>
    </row>
    <row r="3705" spans="1:3">
      <c r="A3705" t="s">
        <v>67</v>
      </c>
      <c r="B3705" t="str">
        <f>VLOOKUP(A3705,'muni data'!A:B,2)</f>
        <v>Santa Barbara</v>
      </c>
      <c r="C3705">
        <v>5296.2431640625</v>
      </c>
    </row>
    <row r="3706" spans="1:3">
      <c r="A3706" t="s">
        <v>67</v>
      </c>
      <c r="B3706" t="str">
        <f>VLOOKUP(A3706,'muni data'!A:B,2)</f>
        <v>Santa Barbara</v>
      </c>
      <c r="C3706">
        <v>1766.0847778320301</v>
      </c>
    </row>
    <row r="3707" spans="1:3">
      <c r="A3707" t="s">
        <v>67</v>
      </c>
      <c r="B3707" t="str">
        <f>VLOOKUP(A3707,'muni data'!A:B,2)</f>
        <v>Santa Barbara</v>
      </c>
      <c r="C3707">
        <v>2648.8326416015602</v>
      </c>
    </row>
    <row r="3708" spans="1:3">
      <c r="A3708" t="s">
        <v>67</v>
      </c>
      <c r="B3708" t="str">
        <f>VLOOKUP(A3708,'muni data'!A:B,2)</f>
        <v>Santa Barbara</v>
      </c>
      <c r="C3708">
        <v>883.37097167968795</v>
      </c>
    </row>
    <row r="3709" spans="1:3">
      <c r="A3709" t="s">
        <v>67</v>
      </c>
      <c r="B3709" t="str">
        <f>VLOOKUP(A3709,'muni data'!A:B,2)</f>
        <v>Santa Barbara</v>
      </c>
      <c r="C3709">
        <v>24708.946716308601</v>
      </c>
    </row>
    <row r="3710" spans="1:3">
      <c r="A3710" t="s">
        <v>67</v>
      </c>
      <c r="B3710" t="str">
        <f>VLOOKUP(A3710,'muni data'!A:B,2)</f>
        <v>Santa Barbara</v>
      </c>
      <c r="C3710">
        <v>10589.950622558599</v>
      </c>
    </row>
    <row r="3711" spans="1:3">
      <c r="A3711" t="s">
        <v>67</v>
      </c>
      <c r="B3711" t="str">
        <f>VLOOKUP(A3711,'muni data'!A:B,2)</f>
        <v>Santa Barbara</v>
      </c>
      <c r="C3711">
        <v>5296.30419921875</v>
      </c>
    </row>
    <row r="3712" spans="1:3">
      <c r="A3712" t="s">
        <v>67</v>
      </c>
      <c r="B3712" t="str">
        <f>VLOOKUP(A3712,'muni data'!A:B,2)</f>
        <v>Santa Barbara</v>
      </c>
      <c r="C3712">
        <v>1766.09387207031</v>
      </c>
    </row>
    <row r="3713" spans="1:3">
      <c r="A3713" t="s">
        <v>67</v>
      </c>
      <c r="B3713" t="str">
        <f>VLOOKUP(A3713,'muni data'!A:B,2)</f>
        <v>Santa Barbara</v>
      </c>
      <c r="C3713">
        <v>2648.7986450195299</v>
      </c>
    </row>
    <row r="3714" spans="1:3">
      <c r="A3714" t="s">
        <v>67</v>
      </c>
      <c r="B3714" t="str">
        <f>VLOOKUP(A3714,'muni data'!A:B,2)</f>
        <v>Santa Barbara</v>
      </c>
      <c r="C3714">
        <v>3530.8834228515602</v>
      </c>
    </row>
    <row r="3715" spans="1:3">
      <c r="A3715" t="s">
        <v>67</v>
      </c>
      <c r="B3715" t="str">
        <f>VLOOKUP(A3715,'muni data'!A:B,2)</f>
        <v>Santa Barbara</v>
      </c>
      <c r="C3715">
        <v>1766.1002807617199</v>
      </c>
    </row>
    <row r="3716" spans="1:3">
      <c r="A3716" t="s">
        <v>67</v>
      </c>
      <c r="B3716" t="str">
        <f>VLOOKUP(A3716,'muni data'!A:B,2)</f>
        <v>Santa Barbara</v>
      </c>
      <c r="C3716">
        <v>883.37158203125</v>
      </c>
    </row>
    <row r="3717" spans="1:3">
      <c r="A3717" t="s">
        <v>67</v>
      </c>
      <c r="B3717" t="str">
        <f>VLOOKUP(A3717,'muni data'!A:B,2)</f>
        <v>Santa Barbara</v>
      </c>
      <c r="C3717">
        <v>883.38861083984398</v>
      </c>
    </row>
    <row r="3718" spans="1:3">
      <c r="A3718" t="s">
        <v>67</v>
      </c>
      <c r="B3718" t="str">
        <f>VLOOKUP(A3718,'muni data'!A:B,2)</f>
        <v>Santa Barbara</v>
      </c>
      <c r="C3718">
        <v>883.3837890625</v>
      </c>
    </row>
    <row r="3719" spans="1:3">
      <c r="A3719" t="s">
        <v>67</v>
      </c>
      <c r="B3719" t="str">
        <f>VLOOKUP(A3719,'muni data'!A:B,2)</f>
        <v>Santa Barbara</v>
      </c>
      <c r="C3719">
        <v>883.37060546875</v>
      </c>
    </row>
    <row r="3720" spans="1:3">
      <c r="A3720" t="s">
        <v>67</v>
      </c>
      <c r="B3720" t="str">
        <f>VLOOKUP(A3720,'muni data'!A:B,2)</f>
        <v>Santa Barbara</v>
      </c>
      <c r="C3720">
        <v>62646.642272949197</v>
      </c>
    </row>
    <row r="3721" spans="1:3">
      <c r="A3721" t="s">
        <v>67</v>
      </c>
      <c r="B3721" t="str">
        <f>VLOOKUP(A3721,'muni data'!A:B,2)</f>
        <v>Santa Barbara</v>
      </c>
      <c r="C3721">
        <v>13239.096191406299</v>
      </c>
    </row>
    <row r="3722" spans="1:3">
      <c r="A3722" t="s">
        <v>67</v>
      </c>
      <c r="B3722" t="str">
        <f>VLOOKUP(A3722,'muni data'!A:B,2)</f>
        <v>Santa Barbara</v>
      </c>
      <c r="C3722">
        <v>4413.7092285156295</v>
      </c>
    </row>
    <row r="3723" spans="1:3">
      <c r="A3723" t="s">
        <v>67</v>
      </c>
      <c r="B3723" t="str">
        <f>VLOOKUP(A3723,'muni data'!A:B,2)</f>
        <v>Santa Barbara</v>
      </c>
      <c r="C3723">
        <v>883.38189697265602</v>
      </c>
    </row>
    <row r="3724" spans="1:3">
      <c r="A3724" t="s">
        <v>67</v>
      </c>
      <c r="B3724" t="str">
        <f>VLOOKUP(A3724,'muni data'!A:B,2)</f>
        <v>Santa Barbara</v>
      </c>
      <c r="C3724">
        <v>883.40673828125</v>
      </c>
    </row>
    <row r="3725" spans="1:3">
      <c r="A3725" t="s">
        <v>67</v>
      </c>
      <c r="B3725" t="str">
        <f>VLOOKUP(A3725,'muni data'!A:B,2)</f>
        <v>Santa Barbara</v>
      </c>
      <c r="C3725">
        <v>14815.9873046875</v>
      </c>
    </row>
    <row r="3726" spans="1:3">
      <c r="A3726" t="s">
        <v>67</v>
      </c>
      <c r="B3726" t="str">
        <f>VLOOKUP(A3726,'muni data'!A:B,2)</f>
        <v>Santa Barbara</v>
      </c>
      <c r="C3726">
        <v>1766.1284790039099</v>
      </c>
    </row>
    <row r="3727" spans="1:3">
      <c r="A3727" t="s">
        <v>67</v>
      </c>
      <c r="B3727" t="str">
        <f>VLOOKUP(A3727,'muni data'!A:B,2)</f>
        <v>Santa Barbara</v>
      </c>
      <c r="C3727">
        <v>1766.1627807617199</v>
      </c>
    </row>
    <row r="3728" spans="1:3">
      <c r="A3728" t="s">
        <v>67</v>
      </c>
      <c r="B3728" t="str">
        <f>VLOOKUP(A3728,'muni data'!A:B,2)</f>
        <v>Santa Barbara</v>
      </c>
      <c r="C3728">
        <v>5296.5786743164099</v>
      </c>
    </row>
    <row r="3729" spans="1:3">
      <c r="A3729" t="s">
        <v>67</v>
      </c>
      <c r="B3729" t="str">
        <f>VLOOKUP(A3729,'muni data'!A:B,2)</f>
        <v>Santa Barbara</v>
      </c>
      <c r="C3729">
        <v>311439.16271972703</v>
      </c>
    </row>
    <row r="3730" spans="1:3">
      <c r="A3730" t="s">
        <v>67</v>
      </c>
      <c r="B3730" t="str">
        <f>VLOOKUP(A3730,'muni data'!A:B,2)</f>
        <v>Santa Barbara</v>
      </c>
      <c r="C3730">
        <v>1766.16589355469</v>
      </c>
    </row>
    <row r="3731" spans="1:3">
      <c r="A3731" t="s">
        <v>67</v>
      </c>
      <c r="B3731" t="str">
        <f>VLOOKUP(A3731,'muni data'!A:B,2)</f>
        <v>Santa Barbara</v>
      </c>
      <c r="C3731">
        <v>1766.1693725585901</v>
      </c>
    </row>
    <row r="3732" spans="1:3">
      <c r="A3732" t="s">
        <v>67</v>
      </c>
      <c r="B3732" t="str">
        <f>VLOOKUP(A3732,'muni data'!A:B,2)</f>
        <v>Santa Barbara</v>
      </c>
      <c r="C3732">
        <v>6179.3656616210901</v>
      </c>
    </row>
    <row r="3733" spans="1:3">
      <c r="A3733" t="s">
        <v>67</v>
      </c>
      <c r="B3733" t="str">
        <f>VLOOKUP(A3733,'muni data'!A:B,2)</f>
        <v>Santa Barbara</v>
      </c>
      <c r="C3733">
        <v>883.40509033203102</v>
      </c>
    </row>
    <row r="3734" spans="1:3">
      <c r="A3734" t="s">
        <v>67</v>
      </c>
      <c r="B3734" t="str">
        <f>VLOOKUP(A3734,'muni data'!A:B,2)</f>
        <v>Santa Barbara</v>
      </c>
      <c r="C3734">
        <v>883.40710449218795</v>
      </c>
    </row>
    <row r="3735" spans="1:3">
      <c r="A3735" t="s">
        <v>67</v>
      </c>
      <c r="B3735" t="str">
        <f>VLOOKUP(A3735,'muni data'!A:B,2)</f>
        <v>Santa Barbara</v>
      </c>
      <c r="C3735">
        <v>14121.4422607422</v>
      </c>
    </row>
    <row r="3736" spans="1:3">
      <c r="A3736" t="s">
        <v>67</v>
      </c>
      <c r="B3736" t="str">
        <f>VLOOKUP(A3736,'muni data'!A:B,2)</f>
        <v>Santa Barbara</v>
      </c>
      <c r="C3736">
        <v>14119.534851074201</v>
      </c>
    </row>
    <row r="3737" spans="1:3">
      <c r="A3737" t="s">
        <v>67</v>
      </c>
      <c r="B3737" t="str">
        <f>VLOOKUP(A3737,'muni data'!A:B,2)</f>
        <v>Santa Barbara</v>
      </c>
      <c r="C3737">
        <v>7943.5213623046902</v>
      </c>
    </row>
    <row r="3738" spans="1:3">
      <c r="A3738" t="s">
        <v>67</v>
      </c>
      <c r="B3738" t="str">
        <f>VLOOKUP(A3738,'muni data'!A:B,2)</f>
        <v>Santa Barbara</v>
      </c>
      <c r="C3738">
        <v>3531.08422851563</v>
      </c>
    </row>
    <row r="3739" spans="1:3">
      <c r="A3739" t="s">
        <v>67</v>
      </c>
      <c r="B3739" t="str">
        <f>VLOOKUP(A3739,'muni data'!A:B,2)</f>
        <v>Santa Barbara</v>
      </c>
      <c r="C3739">
        <v>883.4091796875</v>
      </c>
    </row>
    <row r="3740" spans="1:3">
      <c r="A3740" t="s">
        <v>67</v>
      </c>
      <c r="B3740" t="str">
        <f>VLOOKUP(A3740,'muni data'!A:B,2)</f>
        <v>Santa Barbara</v>
      </c>
      <c r="C3740">
        <v>1456631.3722534201</v>
      </c>
    </row>
    <row r="3741" spans="1:3">
      <c r="A3741" t="s">
        <v>67</v>
      </c>
      <c r="B3741" t="str">
        <f>VLOOKUP(A3741,'muni data'!A:B,2)</f>
        <v>Santa Barbara</v>
      </c>
      <c r="C3741">
        <v>44117114.333496101</v>
      </c>
    </row>
    <row r="3742" spans="1:3">
      <c r="A3742" t="s">
        <v>35</v>
      </c>
      <c r="B3742" t="str">
        <f>VLOOKUP(A3742,'muni data'!A:B,2)</f>
        <v>Santo Domingo</v>
      </c>
      <c r="C3742">
        <v>1766.61193847656</v>
      </c>
    </row>
    <row r="3743" spans="1:3">
      <c r="A3743" t="s">
        <v>35</v>
      </c>
      <c r="B3743" t="str">
        <f>VLOOKUP(A3743,'muni data'!A:B,2)</f>
        <v>Santo Domingo</v>
      </c>
      <c r="C3743">
        <v>3532.6209716796898</v>
      </c>
    </row>
    <row r="3744" spans="1:3">
      <c r="A3744" t="s">
        <v>35</v>
      </c>
      <c r="B3744" t="str">
        <f>VLOOKUP(A3744,'muni data'!A:B,2)</f>
        <v>Santo Domingo</v>
      </c>
      <c r="C3744">
        <v>4414.9484863281295</v>
      </c>
    </row>
    <row r="3745" spans="1:3">
      <c r="A3745" t="s">
        <v>35</v>
      </c>
      <c r="B3745" t="str">
        <f>VLOOKUP(A3745,'muni data'!A:B,2)</f>
        <v>Santo Domingo</v>
      </c>
      <c r="C3745">
        <v>883.64178466796898</v>
      </c>
    </row>
    <row r="3746" spans="1:3">
      <c r="A3746" t="s">
        <v>35</v>
      </c>
      <c r="B3746" t="str">
        <f>VLOOKUP(A3746,'muni data'!A:B,2)</f>
        <v>Santo Domingo</v>
      </c>
      <c r="C3746">
        <v>24714.5762329102</v>
      </c>
    </row>
    <row r="3747" spans="1:3">
      <c r="A3747" t="s">
        <v>35</v>
      </c>
      <c r="B3747" t="str">
        <f>VLOOKUP(A3747,'muni data'!A:B,2)</f>
        <v>Santo Domingo</v>
      </c>
      <c r="C3747">
        <v>1766.68713378906</v>
      </c>
    </row>
    <row r="3748" spans="1:3">
      <c r="A3748" t="s">
        <v>35</v>
      </c>
      <c r="B3748" t="str">
        <f>VLOOKUP(A3748,'muni data'!A:B,2)</f>
        <v>Santo Domingo</v>
      </c>
      <c r="C3748">
        <v>883.68829345703102</v>
      </c>
    </row>
    <row r="3749" spans="1:3">
      <c r="A3749" t="s">
        <v>35</v>
      </c>
      <c r="B3749" t="str">
        <f>VLOOKUP(A3749,'muni data'!A:B,2)</f>
        <v>Santo Domingo</v>
      </c>
      <c r="C3749">
        <v>1936.6693725585901</v>
      </c>
    </row>
    <row r="3750" spans="1:3">
      <c r="A3750" t="s">
        <v>35</v>
      </c>
      <c r="B3750" t="str">
        <f>VLOOKUP(A3750,'muni data'!A:B,2)</f>
        <v>Santo Domingo</v>
      </c>
      <c r="C3750">
        <v>5298.3595581054697</v>
      </c>
    </row>
    <row r="3751" spans="1:3">
      <c r="A3751" t="s">
        <v>35</v>
      </c>
      <c r="B3751" t="str">
        <f>VLOOKUP(A3751,'muni data'!A:B,2)</f>
        <v>Santo Domingo</v>
      </c>
      <c r="C3751">
        <v>883.607666015625</v>
      </c>
    </row>
    <row r="3752" spans="1:3">
      <c r="A3752" t="s">
        <v>35</v>
      </c>
      <c r="B3752" t="str">
        <f>VLOOKUP(A3752,'muni data'!A:B,2)</f>
        <v>Santo Domingo</v>
      </c>
      <c r="C3752">
        <v>1766.69812011719</v>
      </c>
    </row>
    <row r="3753" spans="1:3">
      <c r="A3753" t="s">
        <v>35</v>
      </c>
      <c r="B3753" t="str">
        <f>VLOOKUP(A3753,'muni data'!A:B,2)</f>
        <v>Santo Domingo</v>
      </c>
      <c r="C3753">
        <v>22070.9043579102</v>
      </c>
    </row>
    <row r="3754" spans="1:3">
      <c r="A3754" t="s">
        <v>35</v>
      </c>
      <c r="B3754" t="str">
        <f>VLOOKUP(A3754,'muni data'!A:B,2)</f>
        <v>Santo Domingo</v>
      </c>
      <c r="C3754">
        <v>7945.3072509765598</v>
      </c>
    </row>
    <row r="3755" spans="1:3">
      <c r="A3755" t="s">
        <v>35</v>
      </c>
      <c r="B3755" t="str">
        <f>VLOOKUP(A3755,'muni data'!A:B,2)</f>
        <v>Santo Domingo</v>
      </c>
      <c r="C3755">
        <v>11477.646484375</v>
      </c>
    </row>
    <row r="3756" spans="1:3">
      <c r="A3756" t="s">
        <v>35</v>
      </c>
      <c r="B3756" t="str">
        <f>VLOOKUP(A3756,'muni data'!A:B,2)</f>
        <v>Santo Domingo</v>
      </c>
      <c r="C3756">
        <v>7063.9856567382803</v>
      </c>
    </row>
    <row r="3757" spans="1:3">
      <c r="A3757" t="s">
        <v>35</v>
      </c>
      <c r="B3757" t="str">
        <f>VLOOKUP(A3757,'muni data'!A:B,2)</f>
        <v>Santo Domingo</v>
      </c>
      <c r="C3757">
        <v>883.61968994140602</v>
      </c>
    </row>
    <row r="3758" spans="1:3">
      <c r="A3758" t="s">
        <v>35</v>
      </c>
      <c r="B3758" t="str">
        <f>VLOOKUP(A3758,'muni data'!A:B,2)</f>
        <v>Santo Domingo</v>
      </c>
      <c r="C3758">
        <v>883.63116455078102</v>
      </c>
    </row>
    <row r="3759" spans="1:3">
      <c r="A3759" t="s">
        <v>35</v>
      </c>
      <c r="B3759" t="str">
        <f>VLOOKUP(A3759,'muni data'!A:B,2)</f>
        <v>Santo Domingo</v>
      </c>
      <c r="C3759">
        <v>883.63482666015602</v>
      </c>
    </row>
    <row r="3760" spans="1:3">
      <c r="A3760" t="s">
        <v>35</v>
      </c>
      <c r="B3760" t="str">
        <f>VLOOKUP(A3760,'muni data'!A:B,2)</f>
        <v>Santo Domingo</v>
      </c>
      <c r="C3760">
        <v>82962.824035644502</v>
      </c>
    </row>
    <row r="3761" spans="1:3">
      <c r="A3761" t="s">
        <v>35</v>
      </c>
      <c r="B3761" t="str">
        <f>VLOOKUP(A3761,'muni data'!A:B,2)</f>
        <v>Santo Domingo</v>
      </c>
      <c r="C3761">
        <v>1766.693359375</v>
      </c>
    </row>
    <row r="3762" spans="1:3">
      <c r="A3762" t="s">
        <v>35</v>
      </c>
      <c r="B3762" t="str">
        <f>VLOOKUP(A3762,'muni data'!A:B,2)</f>
        <v>Santo Domingo</v>
      </c>
      <c r="C3762">
        <v>883.68646240234398</v>
      </c>
    </row>
    <row r="3763" spans="1:3">
      <c r="A3763" t="s">
        <v>35</v>
      </c>
      <c r="B3763" t="str">
        <f>VLOOKUP(A3763,'muni data'!A:B,2)</f>
        <v>Santo Domingo</v>
      </c>
      <c r="C3763">
        <v>12143.152954101601</v>
      </c>
    </row>
    <row r="3764" spans="1:3">
      <c r="A3764" t="s">
        <v>35</v>
      </c>
      <c r="B3764" t="str">
        <f>VLOOKUP(A3764,'muni data'!A:B,2)</f>
        <v>Santo Domingo</v>
      </c>
      <c r="C3764">
        <v>1766.6212768554699</v>
      </c>
    </row>
    <row r="3765" spans="1:3">
      <c r="A3765" t="s">
        <v>35</v>
      </c>
      <c r="B3765" t="str">
        <f>VLOOKUP(A3765,'muni data'!A:B,2)</f>
        <v>Santo Domingo</v>
      </c>
      <c r="C3765">
        <v>14124.209655761701</v>
      </c>
    </row>
    <row r="3766" spans="1:3">
      <c r="A3766" t="s">
        <v>35</v>
      </c>
      <c r="B3766" t="str">
        <f>VLOOKUP(A3766,'muni data'!A:B,2)</f>
        <v>Santo Domingo</v>
      </c>
      <c r="C3766">
        <v>883.669189453125</v>
      </c>
    </row>
    <row r="3767" spans="1:3">
      <c r="A3767" t="s">
        <v>35</v>
      </c>
      <c r="B3767" t="str">
        <f>VLOOKUP(A3767,'muni data'!A:B,2)</f>
        <v>Santo Domingo</v>
      </c>
      <c r="C3767">
        <v>52965.074768066399</v>
      </c>
    </row>
    <row r="3768" spans="1:3">
      <c r="A3768" t="s">
        <v>35</v>
      </c>
      <c r="B3768" t="str">
        <f>VLOOKUP(A3768,'muni data'!A:B,2)</f>
        <v>Santo Domingo</v>
      </c>
      <c r="C3768">
        <v>883.66107177734398</v>
      </c>
    </row>
    <row r="3769" spans="1:3">
      <c r="A3769" t="s">
        <v>35</v>
      </c>
      <c r="B3769" t="str">
        <f>VLOOKUP(A3769,'muni data'!A:B,2)</f>
        <v>Santo Domingo</v>
      </c>
      <c r="C3769">
        <v>5298.1823730468795</v>
      </c>
    </row>
    <row r="3770" spans="1:3">
      <c r="A3770" t="s">
        <v>35</v>
      </c>
      <c r="B3770" t="str">
        <f>VLOOKUP(A3770,'muni data'!A:B,2)</f>
        <v>Santo Domingo</v>
      </c>
      <c r="C3770">
        <v>96201.256042480498</v>
      </c>
    </row>
    <row r="3771" spans="1:3">
      <c r="A3771" t="s">
        <v>35</v>
      </c>
      <c r="B3771" t="str">
        <f>VLOOKUP(A3771,'muni data'!A:B,2)</f>
        <v>Santo Domingo</v>
      </c>
      <c r="C3771">
        <v>7945.2852783203098</v>
      </c>
    </row>
    <row r="3772" spans="1:3">
      <c r="A3772" t="s">
        <v>35</v>
      </c>
      <c r="B3772" t="str">
        <f>VLOOKUP(A3772,'muni data'!A:B,2)</f>
        <v>Santo Domingo</v>
      </c>
      <c r="C3772">
        <v>5297.1828613281295</v>
      </c>
    </row>
    <row r="3773" spans="1:3">
      <c r="A3773" t="s">
        <v>35</v>
      </c>
      <c r="B3773" t="str">
        <f>VLOOKUP(A3773,'muni data'!A:B,2)</f>
        <v>Santo Domingo</v>
      </c>
      <c r="C3773">
        <v>7062.9159545898401</v>
      </c>
    </row>
    <row r="3774" spans="1:3">
      <c r="A3774" t="s">
        <v>35</v>
      </c>
      <c r="B3774" t="str">
        <f>VLOOKUP(A3774,'muni data'!A:B,2)</f>
        <v>Santo Domingo</v>
      </c>
      <c r="C3774">
        <v>883.68414306640602</v>
      </c>
    </row>
    <row r="3775" spans="1:3">
      <c r="A3775" t="s">
        <v>35</v>
      </c>
      <c r="B3775" t="str">
        <f>VLOOKUP(A3775,'muni data'!A:B,2)</f>
        <v>Santo Domingo</v>
      </c>
      <c r="C3775">
        <v>6180.7960205078098</v>
      </c>
    </row>
    <row r="3776" spans="1:3">
      <c r="A3776" t="s">
        <v>35</v>
      </c>
      <c r="B3776" t="str">
        <f>VLOOKUP(A3776,'muni data'!A:B,2)</f>
        <v>Santo Domingo</v>
      </c>
      <c r="C3776">
        <v>883.68023681640602</v>
      </c>
    </row>
    <row r="3777" spans="1:3">
      <c r="A3777" t="s">
        <v>35</v>
      </c>
      <c r="B3777" t="str">
        <f>VLOOKUP(A3777,'muni data'!A:B,2)</f>
        <v>Santo Domingo</v>
      </c>
      <c r="C3777">
        <v>7063.57421875</v>
      </c>
    </row>
    <row r="3778" spans="1:3">
      <c r="A3778" t="s">
        <v>35</v>
      </c>
      <c r="B3778" t="str">
        <f>VLOOKUP(A3778,'muni data'!A:B,2)</f>
        <v>Santo Domingo</v>
      </c>
      <c r="C3778">
        <v>13240.5818481445</v>
      </c>
    </row>
    <row r="3779" spans="1:3">
      <c r="A3779" t="s">
        <v>35</v>
      </c>
      <c r="B3779" t="str">
        <f>VLOOKUP(A3779,'muni data'!A:B,2)</f>
        <v>Santo Domingo</v>
      </c>
      <c r="C3779">
        <v>883.679443359375</v>
      </c>
    </row>
    <row r="3780" spans="1:3">
      <c r="A3780" t="s">
        <v>35</v>
      </c>
      <c r="B3780" t="str">
        <f>VLOOKUP(A3780,'muni data'!A:B,2)</f>
        <v>Santo Domingo</v>
      </c>
      <c r="C3780">
        <v>2649.62451171875</v>
      </c>
    </row>
    <row r="3781" spans="1:3">
      <c r="A3781" t="s">
        <v>35</v>
      </c>
      <c r="B3781" t="str">
        <f>VLOOKUP(A3781,'muni data'!A:B,2)</f>
        <v>Santo Domingo</v>
      </c>
      <c r="C3781">
        <v>16773.5378417969</v>
      </c>
    </row>
    <row r="3782" spans="1:3">
      <c r="A3782" t="s">
        <v>35</v>
      </c>
      <c r="B3782" t="str">
        <f>VLOOKUP(A3782,'muni data'!A:B,2)</f>
        <v>Santo Domingo</v>
      </c>
      <c r="C3782">
        <v>1766.61437988281</v>
      </c>
    </row>
    <row r="3783" spans="1:3">
      <c r="A3783" t="s">
        <v>35</v>
      </c>
      <c r="B3783" t="str">
        <f>VLOOKUP(A3783,'muni data'!A:B,2)</f>
        <v>Santo Domingo</v>
      </c>
      <c r="C3783">
        <v>883.630126953125</v>
      </c>
    </row>
    <row r="3784" spans="1:3">
      <c r="A3784" t="s">
        <v>35</v>
      </c>
      <c r="B3784" t="str">
        <f>VLOOKUP(A3784,'muni data'!A:B,2)</f>
        <v>Santo Domingo</v>
      </c>
      <c r="C3784">
        <v>883.63977050781295</v>
      </c>
    </row>
    <row r="3785" spans="1:3">
      <c r="A3785" t="s">
        <v>35</v>
      </c>
      <c r="B3785" t="str">
        <f>VLOOKUP(A3785,'muni data'!A:B,2)</f>
        <v>Santo Domingo</v>
      </c>
      <c r="C3785">
        <v>2649.5853881835901</v>
      </c>
    </row>
    <row r="3786" spans="1:3">
      <c r="A3786" t="s">
        <v>35</v>
      </c>
      <c r="B3786" t="str">
        <f>VLOOKUP(A3786,'muni data'!A:B,2)</f>
        <v>Santo Domingo</v>
      </c>
      <c r="C3786">
        <v>883.63323974609398</v>
      </c>
    </row>
    <row r="3787" spans="1:3">
      <c r="A3787" t="s">
        <v>35</v>
      </c>
      <c r="B3787" t="str">
        <f>VLOOKUP(A3787,'muni data'!A:B,2)</f>
        <v>Santo Domingo</v>
      </c>
      <c r="C3787">
        <v>14123.8046264648</v>
      </c>
    </row>
    <row r="3788" spans="1:3">
      <c r="A3788" t="s">
        <v>35</v>
      </c>
      <c r="B3788" t="str">
        <f>VLOOKUP(A3788,'muni data'!A:B,2)</f>
        <v>Santo Domingo</v>
      </c>
      <c r="C3788">
        <v>54720.193725585901</v>
      </c>
    </row>
    <row r="3789" spans="1:3">
      <c r="A3789" t="s">
        <v>35</v>
      </c>
      <c r="B3789" t="str">
        <f>VLOOKUP(A3789,'muni data'!A:B,2)</f>
        <v>Santo Domingo</v>
      </c>
      <c r="C3789">
        <v>6180.3464965820303</v>
      </c>
    </row>
    <row r="3790" spans="1:3">
      <c r="A3790" t="s">
        <v>35</v>
      </c>
      <c r="B3790" t="str">
        <f>VLOOKUP(A3790,'muni data'!A:B,2)</f>
        <v>Santo Domingo</v>
      </c>
      <c r="C3790">
        <v>883.64263916015602</v>
      </c>
    </row>
    <row r="3791" spans="1:3">
      <c r="A3791" t="s">
        <v>35</v>
      </c>
      <c r="B3791" t="str">
        <f>VLOOKUP(A3791,'muni data'!A:B,2)</f>
        <v>Santo Domingo</v>
      </c>
      <c r="C3791">
        <v>883.64349365234398</v>
      </c>
    </row>
    <row r="3792" spans="1:3">
      <c r="A3792" t="s">
        <v>35</v>
      </c>
      <c r="B3792" t="str">
        <f>VLOOKUP(A3792,'muni data'!A:B,2)</f>
        <v>Santo Domingo</v>
      </c>
      <c r="C3792">
        <v>48544.987731933601</v>
      </c>
    </row>
    <row r="3793" spans="1:3">
      <c r="A3793" t="s">
        <v>35</v>
      </c>
      <c r="B3793" t="str">
        <f>VLOOKUP(A3793,'muni data'!A:B,2)</f>
        <v>Santo Domingo</v>
      </c>
      <c r="C3793">
        <v>883.62799072265602</v>
      </c>
    </row>
    <row r="3794" spans="1:3">
      <c r="A3794" t="s">
        <v>35</v>
      </c>
      <c r="B3794" t="str">
        <f>VLOOKUP(A3794,'muni data'!A:B,2)</f>
        <v>Santo Domingo</v>
      </c>
      <c r="C3794">
        <v>4415.5607299804697</v>
      </c>
    </row>
    <row r="3795" spans="1:3">
      <c r="A3795" t="s">
        <v>35</v>
      </c>
      <c r="B3795" t="str">
        <f>VLOOKUP(A3795,'muni data'!A:B,2)</f>
        <v>Santo Domingo</v>
      </c>
      <c r="C3795">
        <v>7064.2088012695303</v>
      </c>
    </row>
    <row r="3796" spans="1:3">
      <c r="A3796" t="s">
        <v>35</v>
      </c>
      <c r="B3796" t="str">
        <f>VLOOKUP(A3796,'muni data'!A:B,2)</f>
        <v>Santo Domingo</v>
      </c>
      <c r="C3796">
        <v>22070.263305664099</v>
      </c>
    </row>
    <row r="3797" spans="1:3">
      <c r="A3797" t="s">
        <v>35</v>
      </c>
      <c r="B3797" t="str">
        <f>VLOOKUP(A3797,'muni data'!A:B,2)</f>
        <v>Santo Domingo</v>
      </c>
      <c r="C3797">
        <v>7946.6776123046902</v>
      </c>
    </row>
    <row r="3798" spans="1:3">
      <c r="A3798" t="s">
        <v>35</v>
      </c>
      <c r="B3798" t="str">
        <f>VLOOKUP(A3798,'muni data'!A:B,2)</f>
        <v>Santo Domingo</v>
      </c>
      <c r="C3798">
        <v>23832.316772460901</v>
      </c>
    </row>
    <row r="3799" spans="1:3">
      <c r="A3799" t="s">
        <v>35</v>
      </c>
      <c r="B3799" t="str">
        <f>VLOOKUP(A3799,'muni data'!A:B,2)</f>
        <v>Santo Domingo</v>
      </c>
      <c r="C3799">
        <v>8829.3604125976599</v>
      </c>
    </row>
    <row r="3800" spans="1:3">
      <c r="A3800" t="s">
        <v>35</v>
      </c>
      <c r="B3800" t="str">
        <f>VLOOKUP(A3800,'muni data'!A:B,2)</f>
        <v>Santo Domingo</v>
      </c>
      <c r="C3800">
        <v>5297.4867553710901</v>
      </c>
    </row>
    <row r="3801" spans="1:3">
      <c r="A3801" t="s">
        <v>35</v>
      </c>
      <c r="B3801" t="str">
        <f>VLOOKUP(A3801,'muni data'!A:B,2)</f>
        <v>Santo Domingo</v>
      </c>
      <c r="C3801">
        <v>883.67279052734398</v>
      </c>
    </row>
    <row r="3802" spans="1:3">
      <c r="A3802" t="s">
        <v>35</v>
      </c>
      <c r="B3802" t="str">
        <f>VLOOKUP(A3802,'muni data'!A:B,2)</f>
        <v>Santo Domingo</v>
      </c>
      <c r="C3802">
        <v>15891.0547485352</v>
      </c>
    </row>
    <row r="3803" spans="1:3">
      <c r="A3803" t="s">
        <v>35</v>
      </c>
      <c r="B3803" t="str">
        <f>VLOOKUP(A3803,'muni data'!A:B,2)</f>
        <v>Santo Domingo</v>
      </c>
      <c r="C3803">
        <v>883.654541015625</v>
      </c>
    </row>
    <row r="3804" spans="1:3">
      <c r="A3804" t="s">
        <v>35</v>
      </c>
      <c r="B3804" t="str">
        <f>VLOOKUP(A3804,'muni data'!A:B,2)</f>
        <v>Santo Domingo</v>
      </c>
      <c r="C3804">
        <v>3532.5275268554701</v>
      </c>
    </row>
    <row r="3805" spans="1:3">
      <c r="A3805" t="s">
        <v>35</v>
      </c>
      <c r="B3805" t="str">
        <f>VLOOKUP(A3805,'muni data'!A:B,2)</f>
        <v>Santo Domingo</v>
      </c>
      <c r="C3805">
        <v>14124.9296875</v>
      </c>
    </row>
    <row r="3806" spans="1:3">
      <c r="A3806" t="s">
        <v>35</v>
      </c>
      <c r="B3806" t="str">
        <f>VLOOKUP(A3806,'muni data'!A:B,2)</f>
        <v>Santo Domingo</v>
      </c>
      <c r="C3806">
        <v>883.648193359375</v>
      </c>
    </row>
    <row r="3807" spans="1:3">
      <c r="A3807" t="s">
        <v>35</v>
      </c>
      <c r="B3807" t="str">
        <f>VLOOKUP(A3807,'muni data'!A:B,2)</f>
        <v>Santo Domingo</v>
      </c>
      <c r="C3807">
        <v>1766.6531372070301</v>
      </c>
    </row>
    <row r="3808" spans="1:3">
      <c r="A3808" t="s">
        <v>35</v>
      </c>
      <c r="B3808" t="str">
        <f>VLOOKUP(A3808,'muni data'!A:B,2)</f>
        <v>Santo Domingo</v>
      </c>
      <c r="C3808">
        <v>3532.5205688476599</v>
      </c>
    </row>
    <row r="3809" spans="1:3">
      <c r="A3809" t="s">
        <v>35</v>
      </c>
      <c r="B3809" t="str">
        <f>VLOOKUP(A3809,'muni data'!A:B,2)</f>
        <v>Santo Domingo</v>
      </c>
      <c r="C3809">
        <v>883.62310791015602</v>
      </c>
    </row>
    <row r="3810" spans="1:3">
      <c r="A3810" t="s">
        <v>35</v>
      </c>
      <c r="B3810" t="str">
        <f>VLOOKUP(A3810,'muni data'!A:B,2)</f>
        <v>Santo Domingo</v>
      </c>
      <c r="C3810">
        <v>883.628173828125</v>
      </c>
    </row>
    <row r="3811" spans="1:3">
      <c r="A3811" t="s">
        <v>35</v>
      </c>
      <c r="B3811" t="str">
        <f>VLOOKUP(A3811,'muni data'!A:B,2)</f>
        <v>Santo Domingo</v>
      </c>
      <c r="C3811">
        <v>2649.5933227539099</v>
      </c>
    </row>
    <row r="3812" spans="1:3">
      <c r="A3812" t="s">
        <v>35</v>
      </c>
      <c r="B3812" t="str">
        <f>VLOOKUP(A3812,'muni data'!A:B,2)</f>
        <v>Santo Domingo</v>
      </c>
      <c r="C3812">
        <v>883.636962890625</v>
      </c>
    </row>
    <row r="3813" spans="1:3">
      <c r="A3813" t="s">
        <v>35</v>
      </c>
      <c r="B3813" t="str">
        <f>VLOOKUP(A3813,'muni data'!A:B,2)</f>
        <v>Santo Domingo</v>
      </c>
      <c r="C3813">
        <v>883.69000244140602</v>
      </c>
    </row>
    <row r="3814" spans="1:3">
      <c r="A3814" t="s">
        <v>35</v>
      </c>
      <c r="B3814" t="str">
        <f>VLOOKUP(A3814,'muni data'!A:B,2)</f>
        <v>Santo Domingo</v>
      </c>
      <c r="C3814">
        <v>883.62744140625</v>
      </c>
    </row>
    <row r="3815" spans="1:3">
      <c r="A3815" t="s">
        <v>35</v>
      </c>
      <c r="B3815" t="str">
        <f>VLOOKUP(A3815,'muni data'!A:B,2)</f>
        <v>Santo Domingo</v>
      </c>
      <c r="C3815">
        <v>1766.62292480469</v>
      </c>
    </row>
    <row r="3816" spans="1:3">
      <c r="A3816" t="s">
        <v>35</v>
      </c>
      <c r="B3816" t="str">
        <f>VLOOKUP(A3816,'muni data'!A:B,2)</f>
        <v>Santo Domingo</v>
      </c>
      <c r="C3816">
        <v>1766.6406860351599</v>
      </c>
    </row>
    <row r="3817" spans="1:3">
      <c r="A3817" t="s">
        <v>35</v>
      </c>
      <c r="B3817" t="str">
        <f>VLOOKUP(A3817,'muni data'!A:B,2)</f>
        <v>Santo Domingo</v>
      </c>
      <c r="C3817">
        <v>883.64147949218795</v>
      </c>
    </row>
    <row r="3818" spans="1:3">
      <c r="A3818" t="s">
        <v>35</v>
      </c>
      <c r="B3818" t="str">
        <f>VLOOKUP(A3818,'muni data'!A:B,2)</f>
        <v>Santo Domingo</v>
      </c>
      <c r="C3818">
        <v>1766.669921875</v>
      </c>
    </row>
    <row r="3819" spans="1:3">
      <c r="A3819" t="s">
        <v>35</v>
      </c>
      <c r="B3819" t="str">
        <f>VLOOKUP(A3819,'muni data'!A:B,2)</f>
        <v>Santo Domingo</v>
      </c>
      <c r="C3819">
        <v>883.64263916015602</v>
      </c>
    </row>
    <row r="3820" spans="1:3">
      <c r="A3820" t="s">
        <v>35</v>
      </c>
      <c r="B3820" t="str">
        <f>VLOOKUP(A3820,'muni data'!A:B,2)</f>
        <v>Santo Domingo</v>
      </c>
      <c r="C3820">
        <v>13.1981201171875</v>
      </c>
    </row>
    <row r="3821" spans="1:3">
      <c r="A3821" t="s">
        <v>35</v>
      </c>
      <c r="B3821" t="str">
        <f>VLOOKUP(A3821,'muni data'!A:B,2)</f>
        <v>Santo Domingo</v>
      </c>
      <c r="C3821">
        <v>37954.112854003899</v>
      </c>
    </row>
    <row r="3822" spans="1:3">
      <c r="A3822" t="s">
        <v>35</v>
      </c>
      <c r="B3822" t="str">
        <f>VLOOKUP(A3822,'muni data'!A:B,2)</f>
        <v>Santo Domingo</v>
      </c>
      <c r="C3822">
        <v>1683.5204467773401</v>
      </c>
    </row>
    <row r="3823" spans="1:3">
      <c r="A3823" t="s">
        <v>35</v>
      </c>
      <c r="B3823" t="str">
        <f>VLOOKUP(A3823,'muni data'!A:B,2)</f>
        <v>Santo Domingo</v>
      </c>
      <c r="C3823">
        <v>883.64013671875</v>
      </c>
    </row>
    <row r="3824" spans="1:3">
      <c r="A3824" t="s">
        <v>35</v>
      </c>
      <c r="B3824" t="str">
        <f>VLOOKUP(A3824,'muni data'!A:B,2)</f>
        <v>Santo Domingo</v>
      </c>
      <c r="C3824">
        <v>6180.9696044921902</v>
      </c>
    </row>
    <row r="3825" spans="1:3">
      <c r="A3825" t="s">
        <v>35</v>
      </c>
      <c r="B3825" t="str">
        <f>VLOOKUP(A3825,'muni data'!A:B,2)</f>
        <v>Santo Domingo</v>
      </c>
      <c r="C3825">
        <v>3532.69677734375</v>
      </c>
    </row>
    <row r="3826" spans="1:3">
      <c r="A3826" t="s">
        <v>35</v>
      </c>
      <c r="B3826" t="str">
        <f>VLOOKUP(A3826,'muni data'!A:B,2)</f>
        <v>Santo Domingo</v>
      </c>
      <c r="C3826">
        <v>3532.6036376953102</v>
      </c>
    </row>
    <row r="3827" spans="1:3">
      <c r="A3827" t="s">
        <v>35</v>
      </c>
      <c r="B3827" t="str">
        <f>VLOOKUP(A3827,'muni data'!A:B,2)</f>
        <v>Santo Domingo</v>
      </c>
      <c r="C3827">
        <v>883.63928222656295</v>
      </c>
    </row>
    <row r="3828" spans="1:3">
      <c r="A3828" t="s">
        <v>35</v>
      </c>
      <c r="B3828" t="str">
        <f>VLOOKUP(A3828,'muni data'!A:B,2)</f>
        <v>Santo Domingo</v>
      </c>
      <c r="C3828">
        <v>541.09100341796898</v>
      </c>
    </row>
    <row r="3829" spans="1:3">
      <c r="A3829" t="s">
        <v>35</v>
      </c>
      <c r="B3829" t="str">
        <f>VLOOKUP(A3829,'muni data'!A:B,2)</f>
        <v>Santo Domingo</v>
      </c>
      <c r="C3829">
        <v>15443485.1646118</v>
      </c>
    </row>
    <row r="3830" spans="1:3">
      <c r="A3830" t="s">
        <v>25</v>
      </c>
      <c r="B3830" t="str">
        <f>VLOOKUP(A3830,'muni data'!A:B,2)</f>
        <v>Tibas</v>
      </c>
      <c r="C3830">
        <v>870.46795654296898</v>
      </c>
    </row>
    <row r="3831" spans="1:3">
      <c r="A3831" t="s">
        <v>25</v>
      </c>
      <c r="B3831" t="str">
        <f>VLOOKUP(A3831,'muni data'!A:B,2)</f>
        <v>Tibas</v>
      </c>
      <c r="C3831">
        <v>1848.52514648438</v>
      </c>
    </row>
    <row r="3832" spans="1:3">
      <c r="A3832" t="s">
        <v>25</v>
      </c>
      <c r="B3832" t="str">
        <f>VLOOKUP(A3832,'muni data'!A:B,2)</f>
        <v>Tibas</v>
      </c>
      <c r="C3832">
        <v>5298.3256225585901</v>
      </c>
    </row>
    <row r="3833" spans="1:3">
      <c r="A3833" t="s">
        <v>25</v>
      </c>
      <c r="B3833" t="str">
        <f>VLOOKUP(A3833,'muni data'!A:B,2)</f>
        <v>Tibas</v>
      </c>
      <c r="C3833">
        <v>8829.7080078125</v>
      </c>
    </row>
    <row r="3834" spans="1:3">
      <c r="A3834" t="s">
        <v>25</v>
      </c>
      <c r="B3834" t="str">
        <f>VLOOKUP(A3834,'muni data'!A:B,2)</f>
        <v>Tibas</v>
      </c>
      <c r="C3834">
        <v>883.69421386718795</v>
      </c>
    </row>
    <row r="3835" spans="1:3">
      <c r="A3835" t="s">
        <v>25</v>
      </c>
      <c r="B3835" t="str">
        <f>VLOOKUP(A3835,'muni data'!A:B,2)</f>
        <v>Tibas</v>
      </c>
      <c r="C3835">
        <v>7063.5368652343795</v>
      </c>
    </row>
    <row r="3836" spans="1:3">
      <c r="A3836" t="s">
        <v>25</v>
      </c>
      <c r="B3836" t="str">
        <f>VLOOKUP(A3836,'muni data'!A:B,2)</f>
        <v>Tibas</v>
      </c>
      <c r="C3836">
        <v>1766.73071289063</v>
      </c>
    </row>
    <row r="3837" spans="1:3">
      <c r="A3837" t="s">
        <v>25</v>
      </c>
      <c r="B3837" t="str">
        <f>VLOOKUP(A3837,'muni data'!A:B,2)</f>
        <v>Tibas</v>
      </c>
      <c r="C3837">
        <v>1766.74328613281</v>
      </c>
    </row>
    <row r="3838" spans="1:3">
      <c r="A3838" t="s">
        <v>25</v>
      </c>
      <c r="B3838" t="str">
        <f>VLOOKUP(A3838,'muni data'!A:B,2)</f>
        <v>Tibas</v>
      </c>
      <c r="C3838">
        <v>7063.0990600585901</v>
      </c>
    </row>
    <row r="3839" spans="1:3">
      <c r="A3839" t="s">
        <v>25</v>
      </c>
      <c r="B3839" t="str">
        <f>VLOOKUP(A3839,'muni data'!A:B,2)</f>
        <v>Tibas</v>
      </c>
      <c r="C3839">
        <v>6182.0322875976599</v>
      </c>
    </row>
    <row r="3840" spans="1:3">
      <c r="A3840" t="s">
        <v>25</v>
      </c>
      <c r="B3840" t="str">
        <f>VLOOKUP(A3840,'muni data'!A:B,2)</f>
        <v>Tibas</v>
      </c>
      <c r="C3840">
        <v>883.67852783203102</v>
      </c>
    </row>
    <row r="3841" spans="1:3">
      <c r="A3841" t="s">
        <v>25</v>
      </c>
      <c r="B3841" t="str">
        <f>VLOOKUP(A3841,'muni data'!A:B,2)</f>
        <v>Tibas</v>
      </c>
      <c r="C3841">
        <v>1766.69323730469</v>
      </c>
    </row>
    <row r="3842" spans="1:3">
      <c r="A3842" t="s">
        <v>25</v>
      </c>
      <c r="B3842" t="str">
        <f>VLOOKUP(A3842,'muni data'!A:B,2)</f>
        <v>Tibas</v>
      </c>
      <c r="C3842">
        <v>883.718505859375</v>
      </c>
    </row>
    <row r="3843" spans="1:3">
      <c r="A3843" t="s">
        <v>25</v>
      </c>
      <c r="B3843" t="str">
        <f>VLOOKUP(A3843,'muni data'!A:B,2)</f>
        <v>Tibas</v>
      </c>
      <c r="C3843">
        <v>3532.9221801757799</v>
      </c>
    </row>
    <row r="3844" spans="1:3">
      <c r="A3844" t="s">
        <v>25</v>
      </c>
      <c r="B3844" t="str">
        <f>VLOOKUP(A3844,'muni data'!A:B,2)</f>
        <v>Tibas</v>
      </c>
      <c r="C3844">
        <v>27362.612670898401</v>
      </c>
    </row>
    <row r="3845" spans="1:3">
      <c r="A3845" t="s">
        <v>25</v>
      </c>
      <c r="B3845" t="str">
        <f>VLOOKUP(A3845,'muni data'!A:B,2)</f>
        <v>Tibas</v>
      </c>
      <c r="C3845">
        <v>10594.741577148399</v>
      </c>
    </row>
    <row r="3846" spans="1:3">
      <c r="A3846" t="s">
        <v>25</v>
      </c>
      <c r="B3846" t="str">
        <f>VLOOKUP(A3846,'muni data'!A:B,2)</f>
        <v>Tibas</v>
      </c>
      <c r="C3846">
        <v>3532.07885742188</v>
      </c>
    </row>
    <row r="3847" spans="1:3">
      <c r="A3847" t="s">
        <v>25</v>
      </c>
      <c r="B3847" t="str">
        <f>VLOOKUP(A3847,'muni data'!A:B,2)</f>
        <v>Tibas</v>
      </c>
      <c r="C3847">
        <v>1569.9186401367199</v>
      </c>
    </row>
    <row r="3848" spans="1:3">
      <c r="A3848" t="s">
        <v>25</v>
      </c>
      <c r="B3848" t="str">
        <f>VLOOKUP(A3848,'muni data'!A:B,2)</f>
        <v>Tibas</v>
      </c>
      <c r="C3848">
        <v>883.690185546875</v>
      </c>
    </row>
    <row r="3849" spans="1:3">
      <c r="A3849" t="s">
        <v>25</v>
      </c>
      <c r="B3849" t="str">
        <f>VLOOKUP(A3849,'muni data'!A:B,2)</f>
        <v>Tibas</v>
      </c>
      <c r="C3849">
        <v>1766.7046508789099</v>
      </c>
    </row>
    <row r="3850" spans="1:3">
      <c r="A3850" t="s">
        <v>25</v>
      </c>
      <c r="B3850" t="str">
        <f>VLOOKUP(A3850,'muni data'!A:B,2)</f>
        <v>Tibas</v>
      </c>
      <c r="C3850">
        <v>5297.6379394531295</v>
      </c>
    </row>
    <row r="3851" spans="1:3">
      <c r="A3851" t="s">
        <v>25</v>
      </c>
      <c r="B3851" t="str">
        <f>VLOOKUP(A3851,'muni data'!A:B,2)</f>
        <v>Tibas</v>
      </c>
      <c r="C3851">
        <v>21564.9404907227</v>
      </c>
    </row>
    <row r="3852" spans="1:3">
      <c r="A3852" t="s">
        <v>25</v>
      </c>
      <c r="B3852" t="str">
        <f>VLOOKUP(A3852,'muni data'!A:B,2)</f>
        <v>Tibas</v>
      </c>
      <c r="C3852">
        <v>12361.1297607422</v>
      </c>
    </row>
    <row r="3853" spans="1:3">
      <c r="A3853" t="s">
        <v>25</v>
      </c>
      <c r="B3853" t="str">
        <f>VLOOKUP(A3853,'muni data'!A:B,2)</f>
        <v>Tibas</v>
      </c>
      <c r="C3853">
        <v>4415.37158203125</v>
      </c>
    </row>
    <row r="3854" spans="1:3">
      <c r="A3854" t="s">
        <v>25</v>
      </c>
      <c r="B3854" t="str">
        <f>VLOOKUP(A3854,'muni data'!A:B,2)</f>
        <v>Tibas</v>
      </c>
      <c r="C3854">
        <v>3532.20043945313</v>
      </c>
    </row>
    <row r="3855" spans="1:3">
      <c r="A3855" t="s">
        <v>25</v>
      </c>
      <c r="B3855" t="str">
        <f>VLOOKUP(A3855,'muni data'!A:B,2)</f>
        <v>Tibas</v>
      </c>
      <c r="C3855">
        <v>883.69036865234398</v>
      </c>
    </row>
    <row r="3856" spans="1:3">
      <c r="A3856" t="s">
        <v>25</v>
      </c>
      <c r="B3856" t="str">
        <f>VLOOKUP(A3856,'muni data'!A:B,2)</f>
        <v>Tibas</v>
      </c>
      <c r="C3856">
        <v>883.69183349609398</v>
      </c>
    </row>
    <row r="3857" spans="1:3">
      <c r="A3857" t="s">
        <v>25</v>
      </c>
      <c r="B3857" t="str">
        <f>VLOOKUP(A3857,'muni data'!A:B,2)</f>
        <v>Tibas</v>
      </c>
      <c r="C3857">
        <v>2649.77368164063</v>
      </c>
    </row>
    <row r="3858" spans="1:3">
      <c r="A3858" t="s">
        <v>25</v>
      </c>
      <c r="B3858" t="str">
        <f>VLOOKUP(A3858,'muni data'!A:B,2)</f>
        <v>Tibas</v>
      </c>
      <c r="C3858">
        <v>4415.2814941406295</v>
      </c>
    </row>
    <row r="3859" spans="1:3">
      <c r="A3859" t="s">
        <v>25</v>
      </c>
      <c r="B3859" t="str">
        <f>VLOOKUP(A3859,'muni data'!A:B,2)</f>
        <v>Tibas</v>
      </c>
      <c r="C3859">
        <v>2649.7874755859398</v>
      </c>
    </row>
    <row r="3860" spans="1:3">
      <c r="A3860" t="s">
        <v>25</v>
      </c>
      <c r="B3860" t="str">
        <f>VLOOKUP(A3860,'muni data'!A:B,2)</f>
        <v>Tibas</v>
      </c>
      <c r="C3860">
        <v>7946.3507080078098</v>
      </c>
    </row>
    <row r="3861" spans="1:3">
      <c r="A3861" t="s">
        <v>25</v>
      </c>
      <c r="B3861" t="str">
        <f>VLOOKUP(A3861,'muni data'!A:B,2)</f>
        <v>Tibas</v>
      </c>
      <c r="C3861">
        <v>2760.0868530273401</v>
      </c>
    </row>
    <row r="3862" spans="1:3">
      <c r="A3862" t="s">
        <v>25</v>
      </c>
      <c r="B3862" t="str">
        <f>VLOOKUP(A3862,'muni data'!A:B,2)</f>
        <v>Tibas</v>
      </c>
      <c r="C3862">
        <v>395.86151123046898</v>
      </c>
    </row>
    <row r="3863" spans="1:3">
      <c r="A3863" t="s">
        <v>25</v>
      </c>
      <c r="B3863" t="str">
        <f>VLOOKUP(A3863,'muni data'!A:B,2)</f>
        <v>Tibas</v>
      </c>
      <c r="C3863">
        <v>72213.181518554702</v>
      </c>
    </row>
    <row r="3864" spans="1:3">
      <c r="A3864" t="s">
        <v>25</v>
      </c>
      <c r="B3864" t="str">
        <f>VLOOKUP(A3864,'muni data'!A:B,2)</f>
        <v>Tibas</v>
      </c>
      <c r="C3864">
        <v>1766.7621459960901</v>
      </c>
    </row>
    <row r="3865" spans="1:3">
      <c r="A3865" t="s">
        <v>25</v>
      </c>
      <c r="B3865" t="str">
        <f>VLOOKUP(A3865,'muni data'!A:B,2)</f>
        <v>Tibas</v>
      </c>
      <c r="C3865">
        <v>19420.821411132802</v>
      </c>
    </row>
    <row r="3866" spans="1:3">
      <c r="A3866" t="s">
        <v>25</v>
      </c>
      <c r="B3866" t="str">
        <f>VLOOKUP(A3866,'muni data'!A:B,2)</f>
        <v>Tibas</v>
      </c>
      <c r="C3866">
        <v>2904.9146118164099</v>
      </c>
    </row>
    <row r="3867" spans="1:3">
      <c r="A3867" t="s">
        <v>25</v>
      </c>
      <c r="B3867" t="str">
        <f>VLOOKUP(A3867,'muni data'!A:B,2)</f>
        <v>Tibas</v>
      </c>
      <c r="C3867">
        <v>883.7099609375</v>
      </c>
    </row>
    <row r="3868" spans="1:3">
      <c r="A3868" t="s">
        <v>25</v>
      </c>
      <c r="B3868" t="str">
        <f>VLOOKUP(A3868,'muni data'!A:B,2)</f>
        <v>Tibas</v>
      </c>
      <c r="C3868">
        <v>5298.30810546875</v>
      </c>
    </row>
    <row r="3869" spans="1:3">
      <c r="A3869" t="s">
        <v>25</v>
      </c>
      <c r="B3869" t="str">
        <f>VLOOKUP(A3869,'muni data'!A:B,2)</f>
        <v>Tibas</v>
      </c>
      <c r="C3869">
        <v>883.70843505859398</v>
      </c>
    </row>
    <row r="3870" spans="1:3">
      <c r="A3870" t="s">
        <v>25</v>
      </c>
      <c r="B3870" t="str">
        <f>VLOOKUP(A3870,'muni data'!A:B,2)</f>
        <v>Tibas</v>
      </c>
      <c r="C3870">
        <v>883.71380615234398</v>
      </c>
    </row>
    <row r="3871" spans="1:3">
      <c r="A3871" t="s">
        <v>25</v>
      </c>
      <c r="B3871" t="str">
        <f>VLOOKUP(A3871,'muni data'!A:B,2)</f>
        <v>Tibas</v>
      </c>
      <c r="C3871">
        <v>883.71887207031295</v>
      </c>
    </row>
    <row r="3872" spans="1:3">
      <c r="A3872" t="s">
        <v>25</v>
      </c>
      <c r="B3872" t="str">
        <f>VLOOKUP(A3872,'muni data'!A:B,2)</f>
        <v>Tibas</v>
      </c>
      <c r="C3872">
        <v>8268.5949096679706</v>
      </c>
    </row>
    <row r="3873" spans="1:3">
      <c r="A3873" t="s">
        <v>25</v>
      </c>
      <c r="B3873" t="str">
        <f>VLOOKUP(A3873,'muni data'!A:B,2)</f>
        <v>Tibas</v>
      </c>
      <c r="C3873">
        <v>2649.8357543945299</v>
      </c>
    </row>
    <row r="3874" spans="1:3">
      <c r="A3874" t="s">
        <v>25</v>
      </c>
      <c r="B3874" t="str">
        <f>VLOOKUP(A3874,'muni data'!A:B,2)</f>
        <v>Tibas</v>
      </c>
      <c r="C3874">
        <v>883.71643066406295</v>
      </c>
    </row>
    <row r="3875" spans="1:3">
      <c r="A3875" t="s">
        <v>25</v>
      </c>
      <c r="B3875" t="str">
        <f>VLOOKUP(A3875,'muni data'!A:B,2)</f>
        <v>Tibas</v>
      </c>
      <c r="C3875">
        <v>883.71820068359398</v>
      </c>
    </row>
    <row r="3876" spans="1:3">
      <c r="A3876" t="s">
        <v>25</v>
      </c>
      <c r="B3876" t="str">
        <f>VLOOKUP(A3876,'muni data'!A:B,2)</f>
        <v>Tibas</v>
      </c>
      <c r="C3876">
        <v>7946.30029296875</v>
      </c>
    </row>
    <row r="3877" spans="1:3">
      <c r="A3877" t="s">
        <v>25</v>
      </c>
      <c r="B3877" t="str">
        <f>VLOOKUP(A3877,'muni data'!A:B,2)</f>
        <v>Tibas</v>
      </c>
      <c r="C3877">
        <v>269.864013671875</v>
      </c>
    </row>
    <row r="3878" spans="1:3">
      <c r="A3878" t="s">
        <v>25</v>
      </c>
      <c r="B3878" t="str">
        <f>VLOOKUP(A3878,'muni data'!A:B,2)</f>
        <v>Tibas</v>
      </c>
      <c r="C3878">
        <v>14172.320617675799</v>
      </c>
    </row>
    <row r="3879" spans="1:3">
      <c r="A3879" t="s">
        <v>25</v>
      </c>
      <c r="B3879" t="str">
        <f>VLOOKUP(A3879,'muni data'!A:B,2)</f>
        <v>Tibas</v>
      </c>
      <c r="C3879">
        <v>2649.83764648438</v>
      </c>
    </row>
    <row r="3880" spans="1:3">
      <c r="A3880" t="s">
        <v>25</v>
      </c>
      <c r="B3880" t="str">
        <f>VLOOKUP(A3880,'muni data'!A:B,2)</f>
        <v>Tibas</v>
      </c>
      <c r="C3880">
        <v>8828.7206420898401</v>
      </c>
    </row>
    <row r="3881" spans="1:3">
      <c r="A3881" t="s">
        <v>25</v>
      </c>
      <c r="B3881" t="str">
        <f>VLOOKUP(A3881,'muni data'!A:B,2)</f>
        <v>Tibas</v>
      </c>
      <c r="C3881">
        <v>883.72644042968795</v>
      </c>
    </row>
    <row r="3882" spans="1:3">
      <c r="A3882" t="s">
        <v>25</v>
      </c>
      <c r="B3882" t="str">
        <f>VLOOKUP(A3882,'muni data'!A:B,2)</f>
        <v>Tibas</v>
      </c>
      <c r="C3882">
        <v>1766.7920532226599</v>
      </c>
    </row>
    <row r="3883" spans="1:3">
      <c r="A3883" t="s">
        <v>25</v>
      </c>
      <c r="B3883" t="str">
        <f>VLOOKUP(A3883,'muni data'!A:B,2)</f>
        <v>Tibas</v>
      </c>
      <c r="C3883">
        <v>474.21893310546898</v>
      </c>
    </row>
    <row r="3884" spans="1:3">
      <c r="A3884" t="s">
        <v>25</v>
      </c>
      <c r="B3884" t="str">
        <f>VLOOKUP(A3884,'muni data'!A:B,2)</f>
        <v>Tibas</v>
      </c>
      <c r="C3884">
        <v>6714.0167236328098</v>
      </c>
    </row>
    <row r="3885" spans="1:3">
      <c r="A3885" t="s">
        <v>25</v>
      </c>
      <c r="B3885" t="str">
        <f>VLOOKUP(A3885,'muni data'!A:B,2)</f>
        <v>Tibas</v>
      </c>
      <c r="C3885">
        <v>733.58898925781295</v>
      </c>
    </row>
    <row r="3886" spans="1:3">
      <c r="A3886" t="s">
        <v>25</v>
      </c>
      <c r="B3886" t="str">
        <f>VLOOKUP(A3886,'muni data'!A:B,2)</f>
        <v>Tibas</v>
      </c>
      <c r="C3886">
        <v>10271.0832519531</v>
      </c>
    </row>
    <row r="3887" spans="1:3">
      <c r="A3887" t="s">
        <v>25</v>
      </c>
      <c r="B3887" t="str">
        <f>VLOOKUP(A3887,'muni data'!A:B,2)</f>
        <v>Tibas</v>
      </c>
      <c r="C3887">
        <v>4416.0735473632803</v>
      </c>
    </row>
    <row r="3888" spans="1:3">
      <c r="A3888" t="s">
        <v>25</v>
      </c>
      <c r="B3888" t="str">
        <f>VLOOKUP(A3888,'muni data'!A:B,2)</f>
        <v>Tibas</v>
      </c>
      <c r="C3888">
        <v>6070.6458129882803</v>
      </c>
    </row>
    <row r="3889" spans="1:3">
      <c r="A3889" t="s">
        <v>25</v>
      </c>
      <c r="B3889" t="str">
        <f>VLOOKUP(A3889,'muni data'!A:B,2)</f>
        <v>Tibas</v>
      </c>
      <c r="C3889">
        <v>791575.07885742199</v>
      </c>
    </row>
    <row r="3890" spans="1:3">
      <c r="A3890" t="s">
        <v>27</v>
      </c>
      <c r="B3890" t="str">
        <f>VLOOKUP(A3890,'muni data'!A:B,2)</f>
        <v>Vasquez de Coronado</v>
      </c>
      <c r="C3890">
        <v>883.37066650390602</v>
      </c>
    </row>
    <row r="3891" spans="1:3">
      <c r="A3891" t="s">
        <v>27</v>
      </c>
      <c r="B3891" t="str">
        <f>VLOOKUP(A3891,'muni data'!A:B,2)</f>
        <v>Vasquez de Coronado</v>
      </c>
      <c r="C3891">
        <v>883.82922363281295</v>
      </c>
    </row>
    <row r="3892" spans="1:3">
      <c r="A3892" t="s">
        <v>27</v>
      </c>
      <c r="B3892" t="str">
        <f>VLOOKUP(A3892,'muni data'!A:B,2)</f>
        <v>Vasquez de Coronado</v>
      </c>
      <c r="C3892">
        <v>883.88977050781295</v>
      </c>
    </row>
    <row r="3893" spans="1:3">
      <c r="A3893" t="s">
        <v>27</v>
      </c>
      <c r="B3893" t="str">
        <f>VLOOKUP(A3893,'muni data'!A:B,2)</f>
        <v>Vasquez de Coronado</v>
      </c>
      <c r="C3893">
        <v>883.908203125</v>
      </c>
    </row>
    <row r="3894" spans="1:3">
      <c r="A3894" t="s">
        <v>27</v>
      </c>
      <c r="B3894" t="str">
        <f>VLOOKUP(A3894,'muni data'!A:B,2)</f>
        <v>Vasquez de Coronado</v>
      </c>
      <c r="C3894">
        <v>9716.4730834960901</v>
      </c>
    </row>
    <row r="3895" spans="1:3">
      <c r="A3895" t="s">
        <v>27</v>
      </c>
      <c r="B3895" t="str">
        <f>VLOOKUP(A3895,'muni data'!A:B,2)</f>
        <v>Vasquez de Coronado</v>
      </c>
      <c r="C3895">
        <v>883.91296386718795</v>
      </c>
    </row>
    <row r="3896" spans="1:3">
      <c r="A3896" t="s">
        <v>27</v>
      </c>
      <c r="B3896" t="str">
        <f>VLOOKUP(A3896,'muni data'!A:B,2)</f>
        <v>Vasquez de Coronado</v>
      </c>
      <c r="C3896">
        <v>883.9140625</v>
      </c>
    </row>
    <row r="3897" spans="1:3">
      <c r="A3897" t="s">
        <v>27</v>
      </c>
      <c r="B3897" t="str">
        <f>VLOOKUP(A3897,'muni data'!A:B,2)</f>
        <v>Vasquez de Coronado</v>
      </c>
      <c r="C3897">
        <v>5298.8961791992197</v>
      </c>
    </row>
    <row r="3898" spans="1:3">
      <c r="A3898" t="s">
        <v>27</v>
      </c>
      <c r="B3898" t="str">
        <f>VLOOKUP(A3898,'muni data'!A:B,2)</f>
        <v>Vasquez de Coronado</v>
      </c>
      <c r="C3898">
        <v>1767.1754760742199</v>
      </c>
    </row>
    <row r="3899" spans="1:3">
      <c r="A3899" t="s">
        <v>27</v>
      </c>
      <c r="B3899" t="str">
        <f>VLOOKUP(A3899,'muni data'!A:B,2)</f>
        <v>Vasquez de Coronado</v>
      </c>
      <c r="C3899">
        <v>37969.930908203103</v>
      </c>
    </row>
    <row r="3900" spans="1:3">
      <c r="A3900" t="s">
        <v>27</v>
      </c>
      <c r="B3900" t="str">
        <f>VLOOKUP(A3900,'muni data'!A:B,2)</f>
        <v>Vasquez de Coronado</v>
      </c>
      <c r="C3900">
        <v>2650.4235229492201</v>
      </c>
    </row>
    <row r="3901" spans="1:3">
      <c r="A3901" t="s">
        <v>27</v>
      </c>
      <c r="B3901" t="str">
        <f>VLOOKUP(A3901,'muni data'!A:B,2)</f>
        <v>Vasquez de Coronado</v>
      </c>
      <c r="C3901">
        <v>11481.170410156299</v>
      </c>
    </row>
    <row r="3902" spans="1:3">
      <c r="A3902" t="s">
        <v>27</v>
      </c>
      <c r="B3902" t="str">
        <f>VLOOKUP(A3902,'muni data'!A:B,2)</f>
        <v>Vasquez de Coronado</v>
      </c>
      <c r="C3902">
        <v>1767.1935424804699</v>
      </c>
    </row>
    <row r="3903" spans="1:3">
      <c r="A3903" t="s">
        <v>27</v>
      </c>
      <c r="B3903" t="str">
        <f>VLOOKUP(A3903,'muni data'!A:B,2)</f>
        <v>Vasquez de Coronado</v>
      </c>
      <c r="C3903">
        <v>883.92578125</v>
      </c>
    </row>
    <row r="3904" spans="1:3">
      <c r="A3904" t="s">
        <v>27</v>
      </c>
      <c r="B3904" t="str">
        <f>VLOOKUP(A3904,'muni data'!A:B,2)</f>
        <v>Vasquez de Coronado</v>
      </c>
      <c r="C3904">
        <v>2650.4802856445299</v>
      </c>
    </row>
    <row r="3905" spans="1:3">
      <c r="A3905" t="s">
        <v>27</v>
      </c>
      <c r="B3905" t="str">
        <f>VLOOKUP(A3905,'muni data'!A:B,2)</f>
        <v>Vasquez de Coronado</v>
      </c>
      <c r="C3905">
        <v>1767.2081909179699</v>
      </c>
    </row>
    <row r="3906" spans="1:3">
      <c r="A3906" t="s">
        <v>27</v>
      </c>
      <c r="B3906" t="str">
        <f>VLOOKUP(A3906,'muni data'!A:B,2)</f>
        <v>Vasquez de Coronado</v>
      </c>
      <c r="C3906">
        <v>883.93371582031295</v>
      </c>
    </row>
    <row r="3907" spans="1:3">
      <c r="A3907" t="s">
        <v>27</v>
      </c>
      <c r="B3907" t="str">
        <f>VLOOKUP(A3907,'muni data'!A:B,2)</f>
        <v>Vasquez de Coronado</v>
      </c>
      <c r="C3907">
        <v>5297.67138671875</v>
      </c>
    </row>
    <row r="3908" spans="1:3">
      <c r="A3908" t="s">
        <v>27</v>
      </c>
      <c r="B3908" t="str">
        <f>VLOOKUP(A3908,'muni data'!A:B,2)</f>
        <v>Vasquez de Coronado</v>
      </c>
      <c r="C3908">
        <v>2650.4967041015602</v>
      </c>
    </row>
    <row r="3909" spans="1:3">
      <c r="A3909" t="s">
        <v>27</v>
      </c>
      <c r="B3909" t="str">
        <f>VLOOKUP(A3909,'muni data'!A:B,2)</f>
        <v>Vasquez de Coronado</v>
      </c>
      <c r="C3909">
        <v>883.933837890625</v>
      </c>
    </row>
    <row r="3910" spans="1:3">
      <c r="A3910" t="s">
        <v>27</v>
      </c>
      <c r="B3910" t="str">
        <f>VLOOKUP(A3910,'muni data'!A:B,2)</f>
        <v>Vasquez de Coronado</v>
      </c>
      <c r="C3910">
        <v>883.93548583984398</v>
      </c>
    </row>
    <row r="3911" spans="1:3">
      <c r="A3911" t="s">
        <v>27</v>
      </c>
      <c r="B3911" t="str">
        <f>VLOOKUP(A3911,'muni data'!A:B,2)</f>
        <v>Vasquez de Coronado</v>
      </c>
      <c r="C3911">
        <v>883.93493652343795</v>
      </c>
    </row>
    <row r="3912" spans="1:3">
      <c r="A3912" t="s">
        <v>27</v>
      </c>
      <c r="B3912" t="str">
        <f>VLOOKUP(A3912,'muni data'!A:B,2)</f>
        <v>Vasquez de Coronado</v>
      </c>
      <c r="C3912">
        <v>5299.6956176757803</v>
      </c>
    </row>
    <row r="3913" spans="1:3">
      <c r="A3913" t="s">
        <v>27</v>
      </c>
      <c r="B3913" t="str">
        <f>VLOOKUP(A3913,'muni data'!A:B,2)</f>
        <v>Vasquez de Coronado</v>
      </c>
      <c r="C3913">
        <v>883.93768310546898</v>
      </c>
    </row>
    <row r="3914" spans="1:3">
      <c r="A3914" t="s">
        <v>27</v>
      </c>
      <c r="B3914" t="str">
        <f>VLOOKUP(A3914,'muni data'!A:B,2)</f>
        <v>Vasquez de Coronado</v>
      </c>
      <c r="C3914">
        <v>883.93927001953102</v>
      </c>
    </row>
    <row r="3915" spans="1:3">
      <c r="A3915" t="s">
        <v>27</v>
      </c>
      <c r="B3915" t="str">
        <f>VLOOKUP(A3915,'muni data'!A:B,2)</f>
        <v>Vasquez de Coronado</v>
      </c>
      <c r="C3915">
        <v>883.9453125</v>
      </c>
    </row>
    <row r="3916" spans="1:3">
      <c r="A3916" t="s">
        <v>27</v>
      </c>
      <c r="B3916" t="str">
        <f>VLOOKUP(A3916,'muni data'!A:B,2)</f>
        <v>Vasquez de Coronado</v>
      </c>
      <c r="C3916">
        <v>883.94348144531295</v>
      </c>
    </row>
    <row r="3917" spans="1:3">
      <c r="A3917" t="s">
        <v>27</v>
      </c>
      <c r="B3917" t="str">
        <f>VLOOKUP(A3917,'muni data'!A:B,2)</f>
        <v>Vasquez de Coronado</v>
      </c>
      <c r="C3917">
        <v>883.71472167968795</v>
      </c>
    </row>
    <row r="3918" spans="1:3">
      <c r="A3918" t="s">
        <v>27</v>
      </c>
      <c r="B3918" t="str">
        <f>VLOOKUP(A3918,'muni data'!A:B,2)</f>
        <v>Vasquez de Coronado</v>
      </c>
      <c r="C3918">
        <v>883.77014160156295</v>
      </c>
    </row>
    <row r="3919" spans="1:3">
      <c r="A3919" t="s">
        <v>27</v>
      </c>
      <c r="B3919" t="str">
        <f>VLOOKUP(A3919,'muni data'!A:B,2)</f>
        <v>Vasquez de Coronado</v>
      </c>
      <c r="C3919">
        <v>883.94482421875</v>
      </c>
    </row>
    <row r="3920" spans="1:3">
      <c r="A3920" t="s">
        <v>27</v>
      </c>
      <c r="B3920" t="str">
        <f>VLOOKUP(A3920,'muni data'!A:B,2)</f>
        <v>Vasquez de Coronado</v>
      </c>
      <c r="C3920">
        <v>1766.8527221679699</v>
      </c>
    </row>
    <row r="3921" spans="1:3">
      <c r="A3921" t="s">
        <v>27</v>
      </c>
      <c r="B3921" t="str">
        <f>VLOOKUP(A3921,'muni data'!A:B,2)</f>
        <v>Vasquez de Coronado</v>
      </c>
      <c r="C3921">
        <v>4416.4402465820303</v>
      </c>
    </row>
    <row r="3922" spans="1:3">
      <c r="A3922" t="s">
        <v>27</v>
      </c>
      <c r="B3922" t="str">
        <f>VLOOKUP(A3922,'muni data'!A:B,2)</f>
        <v>Vasquez de Coronado</v>
      </c>
      <c r="C3922">
        <v>883.96551513671898</v>
      </c>
    </row>
    <row r="3923" spans="1:3">
      <c r="A3923" t="s">
        <v>27</v>
      </c>
      <c r="B3923" t="str">
        <f>VLOOKUP(A3923,'muni data'!A:B,2)</f>
        <v>Vasquez de Coronado</v>
      </c>
      <c r="C3923">
        <v>883.943603515625</v>
      </c>
    </row>
    <row r="3924" spans="1:3">
      <c r="A3924" t="s">
        <v>27</v>
      </c>
      <c r="B3924" t="str">
        <f>VLOOKUP(A3924,'muni data'!A:B,2)</f>
        <v>Vasquez de Coronado</v>
      </c>
      <c r="C3924">
        <v>883.96588134765602</v>
      </c>
    </row>
    <row r="3925" spans="1:3">
      <c r="A3925" t="s">
        <v>27</v>
      </c>
      <c r="B3925" t="str">
        <f>VLOOKUP(A3925,'muni data'!A:B,2)</f>
        <v>Vasquez de Coronado</v>
      </c>
      <c r="C3925">
        <v>3532.2632446289099</v>
      </c>
    </row>
    <row r="3926" spans="1:3">
      <c r="A3926" t="s">
        <v>27</v>
      </c>
      <c r="B3926" t="str">
        <f>VLOOKUP(A3926,'muni data'!A:B,2)</f>
        <v>Vasquez de Coronado</v>
      </c>
      <c r="C3926">
        <v>6181.5017700195303</v>
      </c>
    </row>
    <row r="3927" spans="1:3">
      <c r="A3927" t="s">
        <v>27</v>
      </c>
      <c r="B3927" t="str">
        <f>VLOOKUP(A3927,'muni data'!A:B,2)</f>
        <v>Vasquez de Coronado</v>
      </c>
      <c r="C3927">
        <v>2649.8997802734398</v>
      </c>
    </row>
    <row r="3928" spans="1:3">
      <c r="A3928" t="s">
        <v>27</v>
      </c>
      <c r="B3928" t="str">
        <f>VLOOKUP(A3928,'muni data'!A:B,2)</f>
        <v>Vasquez de Coronado</v>
      </c>
      <c r="C3928">
        <v>2650.56176757813</v>
      </c>
    </row>
    <row r="3929" spans="1:3">
      <c r="A3929" t="s">
        <v>27</v>
      </c>
      <c r="B3929" t="str">
        <f>VLOOKUP(A3929,'muni data'!A:B,2)</f>
        <v>Vasquez de Coronado</v>
      </c>
      <c r="C3929">
        <v>883.96087646484398</v>
      </c>
    </row>
    <row r="3930" spans="1:3">
      <c r="A3930" t="s">
        <v>27</v>
      </c>
      <c r="B3930" t="str">
        <f>VLOOKUP(A3930,'muni data'!A:B,2)</f>
        <v>Vasquez de Coronado</v>
      </c>
      <c r="C3930">
        <v>5298.4608154296902</v>
      </c>
    </row>
    <row r="3931" spans="1:3">
      <c r="A3931" t="s">
        <v>27</v>
      </c>
      <c r="B3931" t="str">
        <f>VLOOKUP(A3931,'muni data'!A:B,2)</f>
        <v>Vasquez de Coronado</v>
      </c>
      <c r="C3931">
        <v>883.96228027343795</v>
      </c>
    </row>
    <row r="3932" spans="1:3">
      <c r="A3932" t="s">
        <v>27</v>
      </c>
      <c r="B3932" t="str">
        <f>VLOOKUP(A3932,'muni data'!A:B,2)</f>
        <v>Vasquez de Coronado</v>
      </c>
      <c r="C3932">
        <v>56497.167846679702</v>
      </c>
    </row>
    <row r="3933" spans="1:3">
      <c r="A3933" t="s">
        <v>27</v>
      </c>
      <c r="B3933" t="str">
        <f>VLOOKUP(A3933,'muni data'!A:B,2)</f>
        <v>Vasquez de Coronado</v>
      </c>
      <c r="C3933">
        <v>3532.9600830078102</v>
      </c>
    </row>
    <row r="3934" spans="1:3">
      <c r="A3934" t="s">
        <v>27</v>
      </c>
      <c r="B3934" t="str">
        <f>VLOOKUP(A3934,'muni data'!A:B,2)</f>
        <v>Vasquez de Coronado</v>
      </c>
      <c r="C3934">
        <v>40619.509094238303</v>
      </c>
    </row>
    <row r="3935" spans="1:3">
      <c r="A3935" t="s">
        <v>27</v>
      </c>
      <c r="B3935" t="str">
        <f>VLOOKUP(A3935,'muni data'!A:B,2)</f>
        <v>Vasquez de Coronado</v>
      </c>
      <c r="C3935">
        <v>7063.2835083007803</v>
      </c>
    </row>
    <row r="3936" spans="1:3">
      <c r="A3936" t="s">
        <v>27</v>
      </c>
      <c r="B3936" t="str">
        <f>VLOOKUP(A3936,'muni data'!A:B,2)</f>
        <v>Vasquez de Coronado</v>
      </c>
      <c r="C3936">
        <v>29131.140808105501</v>
      </c>
    </row>
    <row r="3937" spans="1:3">
      <c r="A3937" t="s">
        <v>27</v>
      </c>
      <c r="B3937" t="str">
        <f>VLOOKUP(A3937,'muni data'!A:B,2)</f>
        <v>Vasquez de Coronado</v>
      </c>
      <c r="C3937">
        <v>883.96502685546898</v>
      </c>
    </row>
    <row r="3938" spans="1:3">
      <c r="A3938" t="s">
        <v>27</v>
      </c>
      <c r="B3938" t="str">
        <f>VLOOKUP(A3938,'muni data'!A:B,2)</f>
        <v>Vasquez de Coronado</v>
      </c>
      <c r="C3938">
        <v>883.77349853515602</v>
      </c>
    </row>
    <row r="3939" spans="1:3">
      <c r="A3939" t="s">
        <v>27</v>
      </c>
      <c r="B3939" t="str">
        <f>VLOOKUP(A3939,'muni data'!A:B,2)</f>
        <v>Vasquez de Coronado</v>
      </c>
      <c r="C3939">
        <v>883.74188232421898</v>
      </c>
    </row>
    <row r="3940" spans="1:3">
      <c r="A3940" t="s">
        <v>27</v>
      </c>
      <c r="B3940" t="str">
        <f>VLOOKUP(A3940,'muni data'!A:B,2)</f>
        <v>Vasquez de Coronado</v>
      </c>
      <c r="C3940">
        <v>19421.479125976599</v>
      </c>
    </row>
    <row r="3941" spans="1:3">
      <c r="A3941" t="s">
        <v>27</v>
      </c>
      <c r="B3941" t="str">
        <f>VLOOKUP(A3941,'muni data'!A:B,2)</f>
        <v>Vasquez de Coronado</v>
      </c>
      <c r="C3941">
        <v>4416.0787963867197</v>
      </c>
    </row>
    <row r="3942" spans="1:3">
      <c r="A3942" t="s">
        <v>27</v>
      </c>
      <c r="B3942" t="str">
        <f>VLOOKUP(A3942,'muni data'!A:B,2)</f>
        <v>Vasquez de Coronado</v>
      </c>
      <c r="C3942">
        <v>19421.568969726599</v>
      </c>
    </row>
    <row r="3943" spans="1:3">
      <c r="A3943" t="s">
        <v>27</v>
      </c>
      <c r="B3943" t="str">
        <f>VLOOKUP(A3943,'muni data'!A:B,2)</f>
        <v>Vasquez de Coronado</v>
      </c>
      <c r="C3943">
        <v>10594.8259277344</v>
      </c>
    </row>
    <row r="3944" spans="1:3">
      <c r="A3944" t="s">
        <v>27</v>
      </c>
      <c r="B3944" t="str">
        <f>VLOOKUP(A3944,'muni data'!A:B,2)</f>
        <v>Vasquez de Coronado</v>
      </c>
      <c r="C3944">
        <v>15890.450378418</v>
      </c>
    </row>
    <row r="3945" spans="1:3">
      <c r="A3945" t="s">
        <v>27</v>
      </c>
      <c r="B3945" t="str">
        <f>VLOOKUP(A3945,'muni data'!A:B,2)</f>
        <v>Vasquez de Coronado</v>
      </c>
      <c r="C3945">
        <v>14124.476074218799</v>
      </c>
    </row>
    <row r="3946" spans="1:3">
      <c r="A3946" t="s">
        <v>27</v>
      </c>
      <c r="B3946" t="str">
        <f>VLOOKUP(A3946,'muni data'!A:B,2)</f>
        <v>Vasquez de Coronado</v>
      </c>
      <c r="C3946">
        <v>883.98498535156295</v>
      </c>
    </row>
    <row r="3947" spans="1:3">
      <c r="A3947" t="s">
        <v>27</v>
      </c>
      <c r="B3947" t="str">
        <f>VLOOKUP(A3947,'muni data'!A:B,2)</f>
        <v>Vasquez de Coronado</v>
      </c>
      <c r="C3947">
        <v>883.98345947265602</v>
      </c>
    </row>
    <row r="3948" spans="1:3">
      <c r="A3948" t="s">
        <v>27</v>
      </c>
      <c r="B3948" t="str">
        <f>VLOOKUP(A3948,'muni data'!A:B,2)</f>
        <v>Vasquez de Coronado</v>
      </c>
      <c r="C3948">
        <v>1767.31567382813</v>
      </c>
    </row>
    <row r="3949" spans="1:3">
      <c r="A3949" t="s">
        <v>27</v>
      </c>
      <c r="B3949" t="str">
        <f>VLOOKUP(A3949,'muni data'!A:B,2)</f>
        <v>Vasquez de Coronado</v>
      </c>
      <c r="C3949">
        <v>883.98681640625</v>
      </c>
    </row>
    <row r="3950" spans="1:3">
      <c r="A3950" t="s">
        <v>27</v>
      </c>
      <c r="B3950" t="str">
        <f>VLOOKUP(A3950,'muni data'!A:B,2)</f>
        <v>Vasquez de Coronado</v>
      </c>
      <c r="C3950">
        <v>2650.6537475585901</v>
      </c>
    </row>
    <row r="3951" spans="1:3">
      <c r="A3951" t="s">
        <v>27</v>
      </c>
      <c r="B3951" t="str">
        <f>VLOOKUP(A3951,'muni data'!A:B,2)</f>
        <v>Vasquez de Coronado</v>
      </c>
      <c r="C3951">
        <v>1766.8544921875</v>
      </c>
    </row>
    <row r="3952" spans="1:3">
      <c r="A3952" t="s">
        <v>27</v>
      </c>
      <c r="B3952" t="str">
        <f>VLOOKUP(A3952,'muni data'!A:B,2)</f>
        <v>Vasquez de Coronado</v>
      </c>
      <c r="C3952">
        <v>883.98480224609398</v>
      </c>
    </row>
    <row r="3953" spans="1:3">
      <c r="A3953" t="s">
        <v>27</v>
      </c>
      <c r="B3953" t="str">
        <f>VLOOKUP(A3953,'muni data'!A:B,2)</f>
        <v>Vasquez de Coronado</v>
      </c>
      <c r="C3953">
        <v>6396.2166137695303</v>
      </c>
    </row>
    <row r="3954" spans="1:3">
      <c r="A3954" t="s">
        <v>27</v>
      </c>
      <c r="B3954" t="str">
        <f>VLOOKUP(A3954,'muni data'!A:B,2)</f>
        <v>Vasquez de Coronado</v>
      </c>
      <c r="C3954">
        <v>1766.8440551757801</v>
      </c>
    </row>
    <row r="3955" spans="1:3">
      <c r="A3955" t="s">
        <v>27</v>
      </c>
      <c r="B3955" t="str">
        <f>VLOOKUP(A3955,'muni data'!A:B,2)</f>
        <v>Vasquez de Coronado</v>
      </c>
      <c r="C3955">
        <v>1766.8600463867199</v>
      </c>
    </row>
    <row r="3956" spans="1:3">
      <c r="A3956" t="s">
        <v>27</v>
      </c>
      <c r="B3956" t="str">
        <f>VLOOKUP(A3956,'muni data'!A:B,2)</f>
        <v>Vasquez de Coronado</v>
      </c>
      <c r="C3956">
        <v>883.77020263671898</v>
      </c>
    </row>
    <row r="3957" spans="1:3">
      <c r="A3957" t="s">
        <v>27</v>
      </c>
      <c r="B3957" t="str">
        <f>VLOOKUP(A3957,'muni data'!A:B,2)</f>
        <v>Vasquez de Coronado</v>
      </c>
      <c r="C3957">
        <v>7064.9417724609402</v>
      </c>
    </row>
    <row r="3958" spans="1:3">
      <c r="A3958" t="s">
        <v>27</v>
      </c>
      <c r="B3958" t="str">
        <f>VLOOKUP(A3958,'muni data'!A:B,2)</f>
        <v>Vasquez de Coronado</v>
      </c>
      <c r="C3958">
        <v>883.77770996093795</v>
      </c>
    </row>
    <row r="3959" spans="1:3">
      <c r="A3959" t="s">
        <v>27</v>
      </c>
      <c r="B3959" t="str">
        <f>VLOOKUP(A3959,'muni data'!A:B,2)</f>
        <v>Vasquez de Coronado</v>
      </c>
      <c r="C3959">
        <v>883.99017333984398</v>
      </c>
    </row>
    <row r="3960" spans="1:3">
      <c r="A3960" t="s">
        <v>27</v>
      </c>
      <c r="B3960" t="str">
        <f>VLOOKUP(A3960,'muni data'!A:B,2)</f>
        <v>Vasquez de Coronado</v>
      </c>
      <c r="C3960">
        <v>1766.85498046875</v>
      </c>
    </row>
    <row r="3961" spans="1:3">
      <c r="A3961" t="s">
        <v>27</v>
      </c>
      <c r="B3961" t="str">
        <f>VLOOKUP(A3961,'muni data'!A:B,2)</f>
        <v>Vasquez de Coronado</v>
      </c>
      <c r="C3961">
        <v>4415.4398193359402</v>
      </c>
    </row>
    <row r="3962" spans="1:3">
      <c r="A3962" t="s">
        <v>27</v>
      </c>
      <c r="B3962" t="str">
        <f>VLOOKUP(A3962,'muni data'!A:B,2)</f>
        <v>Vasquez de Coronado</v>
      </c>
      <c r="C3962">
        <v>883.75653076171898</v>
      </c>
    </row>
    <row r="3963" spans="1:3">
      <c r="A3963" t="s">
        <v>27</v>
      </c>
      <c r="B3963" t="str">
        <f>VLOOKUP(A3963,'muni data'!A:B,2)</f>
        <v>Vasquez de Coronado</v>
      </c>
      <c r="C3963">
        <v>1766.90148925781</v>
      </c>
    </row>
    <row r="3964" spans="1:3">
      <c r="A3964" t="s">
        <v>27</v>
      </c>
      <c r="B3964" t="str">
        <f>VLOOKUP(A3964,'muni data'!A:B,2)</f>
        <v>Vasquez de Coronado</v>
      </c>
      <c r="C3964">
        <v>15891.3943481445</v>
      </c>
    </row>
    <row r="3965" spans="1:3">
      <c r="A3965" t="s">
        <v>27</v>
      </c>
      <c r="B3965" t="str">
        <f>VLOOKUP(A3965,'muni data'!A:B,2)</f>
        <v>Vasquez de Coronado</v>
      </c>
      <c r="C3965">
        <v>3533.1241455078102</v>
      </c>
    </row>
    <row r="3966" spans="1:3">
      <c r="A3966" t="s">
        <v>27</v>
      </c>
      <c r="B3966" t="str">
        <f>VLOOKUP(A3966,'muni data'!A:B,2)</f>
        <v>Vasquez de Coronado</v>
      </c>
      <c r="C3966">
        <v>883.77703857421898</v>
      </c>
    </row>
    <row r="3967" spans="1:3">
      <c r="A3967" t="s">
        <v>27</v>
      </c>
      <c r="B3967" t="str">
        <f>VLOOKUP(A3967,'muni data'!A:B,2)</f>
        <v>Vasquez de Coronado</v>
      </c>
      <c r="C3967">
        <v>883.77825927734398</v>
      </c>
    </row>
    <row r="3968" spans="1:3">
      <c r="A3968" t="s">
        <v>27</v>
      </c>
      <c r="B3968" t="str">
        <f>VLOOKUP(A3968,'muni data'!A:B,2)</f>
        <v>Vasquez de Coronado</v>
      </c>
      <c r="C3968">
        <v>2650.6823120117201</v>
      </c>
    </row>
    <row r="3969" spans="1:3">
      <c r="A3969" t="s">
        <v>27</v>
      </c>
      <c r="B3969" t="str">
        <f>VLOOKUP(A3969,'muni data'!A:B,2)</f>
        <v>Vasquez de Coronado</v>
      </c>
      <c r="C3969">
        <v>31776.8747558594</v>
      </c>
    </row>
    <row r="3970" spans="1:3">
      <c r="A3970" t="s">
        <v>27</v>
      </c>
      <c r="B3970" t="str">
        <f>VLOOKUP(A3970,'muni data'!A:B,2)</f>
        <v>Vasquez de Coronado</v>
      </c>
      <c r="C3970">
        <v>4416.2659301757803</v>
      </c>
    </row>
    <row r="3971" spans="1:3">
      <c r="A3971" t="s">
        <v>27</v>
      </c>
      <c r="B3971" t="str">
        <f>VLOOKUP(A3971,'muni data'!A:B,2)</f>
        <v>Vasquez de Coronado</v>
      </c>
      <c r="C3971">
        <v>4416.16796875</v>
      </c>
    </row>
    <row r="3972" spans="1:3">
      <c r="A3972" t="s">
        <v>27</v>
      </c>
      <c r="B3972" t="str">
        <f>VLOOKUP(A3972,'muni data'!A:B,2)</f>
        <v>Vasquez de Coronado</v>
      </c>
      <c r="C3972">
        <v>883.76794433593795</v>
      </c>
    </row>
    <row r="3973" spans="1:3">
      <c r="A3973" t="s">
        <v>27</v>
      </c>
      <c r="B3973" t="str">
        <f>VLOOKUP(A3973,'muni data'!A:B,2)</f>
        <v>Vasquez de Coronado</v>
      </c>
      <c r="C3973">
        <v>883.78137207031295</v>
      </c>
    </row>
    <row r="3974" spans="1:3">
      <c r="A3974" t="s">
        <v>27</v>
      </c>
      <c r="B3974" t="str">
        <f>VLOOKUP(A3974,'muni data'!A:B,2)</f>
        <v>Vasquez de Coronado</v>
      </c>
      <c r="C3974">
        <v>883.769287109375</v>
      </c>
    </row>
    <row r="3975" spans="1:3">
      <c r="A3975" t="s">
        <v>27</v>
      </c>
      <c r="B3975" t="str">
        <f>VLOOKUP(A3975,'muni data'!A:B,2)</f>
        <v>Vasquez de Coronado</v>
      </c>
      <c r="C3975">
        <v>883.76947021484398</v>
      </c>
    </row>
    <row r="3976" spans="1:3">
      <c r="A3976" t="s">
        <v>27</v>
      </c>
      <c r="B3976" t="str">
        <f>VLOOKUP(A3976,'muni data'!A:B,2)</f>
        <v>Vasquez de Coronado</v>
      </c>
      <c r="C3976">
        <v>1682.5961303710901</v>
      </c>
    </row>
    <row r="3977" spans="1:3">
      <c r="A3977" t="s">
        <v>27</v>
      </c>
      <c r="B3977" t="str">
        <f>VLOOKUP(A3977,'muni data'!A:B,2)</f>
        <v>Vasquez de Coronado</v>
      </c>
      <c r="C3977">
        <v>1766.86303710938</v>
      </c>
    </row>
    <row r="3978" spans="1:3">
      <c r="A3978" t="s">
        <v>27</v>
      </c>
      <c r="B3978" t="str">
        <f>VLOOKUP(A3978,'muni data'!A:B,2)</f>
        <v>Vasquez de Coronado</v>
      </c>
      <c r="C3978">
        <v>7064.0299072265598</v>
      </c>
    </row>
    <row r="3979" spans="1:3">
      <c r="A3979" t="s">
        <v>27</v>
      </c>
      <c r="B3979" t="str">
        <f>VLOOKUP(A3979,'muni data'!A:B,2)</f>
        <v>Vasquez de Coronado</v>
      </c>
      <c r="C3979">
        <v>883.793701171875</v>
      </c>
    </row>
    <row r="3980" spans="1:3">
      <c r="A3980" t="s">
        <v>27</v>
      </c>
      <c r="B3980" t="str">
        <f>VLOOKUP(A3980,'muni data'!A:B,2)</f>
        <v>Vasquez de Coronado</v>
      </c>
      <c r="C3980">
        <v>30015.5498046875</v>
      </c>
    </row>
    <row r="3981" spans="1:3">
      <c r="A3981" t="s">
        <v>27</v>
      </c>
      <c r="B3981" t="str">
        <f>VLOOKUP(A3981,'muni data'!A:B,2)</f>
        <v>Vasquez de Coronado</v>
      </c>
      <c r="C3981">
        <v>39727.5059204102</v>
      </c>
    </row>
    <row r="3982" spans="1:3">
      <c r="A3982" t="s">
        <v>27</v>
      </c>
      <c r="B3982" t="str">
        <f>VLOOKUP(A3982,'muni data'!A:B,2)</f>
        <v>Vasquez de Coronado</v>
      </c>
      <c r="C3982">
        <v>740.05670166015602</v>
      </c>
    </row>
    <row r="3983" spans="1:3">
      <c r="A3983" t="s">
        <v>27</v>
      </c>
      <c r="B3983" t="str">
        <f>VLOOKUP(A3983,'muni data'!A:B,2)</f>
        <v>Vasquez de Coronado</v>
      </c>
      <c r="C3983">
        <v>1766.8301391601599</v>
      </c>
    </row>
    <row r="3984" spans="1:3">
      <c r="A3984" t="s">
        <v>27</v>
      </c>
      <c r="B3984" t="str">
        <f>VLOOKUP(A3984,'muni data'!A:B,2)</f>
        <v>Vasquez de Coronado</v>
      </c>
      <c r="C3984">
        <v>17082.273620605501</v>
      </c>
    </row>
    <row r="3985" spans="1:3">
      <c r="A3985" t="s">
        <v>27</v>
      </c>
      <c r="B3985" t="str">
        <f>VLOOKUP(A3985,'muni data'!A:B,2)</f>
        <v>Vasquez de Coronado</v>
      </c>
      <c r="C3985">
        <v>42485.774902343801</v>
      </c>
    </row>
    <row r="3986" spans="1:3">
      <c r="A3986" t="s">
        <v>27</v>
      </c>
      <c r="B3986" t="str">
        <f>VLOOKUP(A3986,'muni data'!A:B,2)</f>
        <v>Vasquez de Coronado</v>
      </c>
      <c r="C3986">
        <v>883.79577636718795</v>
      </c>
    </row>
    <row r="3987" spans="1:3">
      <c r="A3987" t="s">
        <v>27</v>
      </c>
      <c r="B3987" t="str">
        <f>VLOOKUP(A3987,'muni data'!A:B,2)</f>
        <v>Vasquez de Coronado</v>
      </c>
      <c r="C3987">
        <v>883.74432373046898</v>
      </c>
    </row>
    <row r="3988" spans="1:3">
      <c r="A3988" t="s">
        <v>27</v>
      </c>
      <c r="B3988" t="str">
        <f>VLOOKUP(A3988,'muni data'!A:B,2)</f>
        <v>Vasquez de Coronado</v>
      </c>
      <c r="C3988">
        <v>780.19732666015602</v>
      </c>
    </row>
    <row r="3989" spans="1:3">
      <c r="A3989" t="s">
        <v>27</v>
      </c>
      <c r="B3989" t="str">
        <f>VLOOKUP(A3989,'muni data'!A:B,2)</f>
        <v>Vasquez de Coronado</v>
      </c>
      <c r="C3989">
        <v>2650.0879516601599</v>
      </c>
    </row>
    <row r="3990" spans="1:3">
      <c r="A3990" t="s">
        <v>27</v>
      </c>
      <c r="B3990" t="str">
        <f>VLOOKUP(A3990,'muni data'!A:B,2)</f>
        <v>Vasquez de Coronado</v>
      </c>
      <c r="C3990">
        <v>292.22161865234398</v>
      </c>
    </row>
    <row r="3991" spans="1:3">
      <c r="A3991" t="s">
        <v>27</v>
      </c>
      <c r="B3991" t="str">
        <f>VLOOKUP(A3991,'muni data'!A:B,2)</f>
        <v>Vasquez de Coronado</v>
      </c>
      <c r="C3991">
        <v>137502.96868896499</v>
      </c>
    </row>
    <row r="3992" spans="1:3">
      <c r="A3992" t="s">
        <v>27</v>
      </c>
      <c r="B3992" t="str">
        <f>VLOOKUP(A3992,'muni data'!A:B,2)</f>
        <v>Vasquez de Coronado</v>
      </c>
      <c r="C3992">
        <v>1766.85534667969</v>
      </c>
    </row>
    <row r="3993" spans="1:3">
      <c r="A3993" t="s">
        <v>27</v>
      </c>
      <c r="B3993" t="str">
        <f>VLOOKUP(A3993,'muni data'!A:B,2)</f>
        <v>Vasquez de Coronado</v>
      </c>
      <c r="C3993">
        <v>424.44110107421898</v>
      </c>
    </row>
    <row r="3994" spans="1:3">
      <c r="A3994" t="s">
        <v>27</v>
      </c>
      <c r="B3994" t="str">
        <f>VLOOKUP(A3994,'muni data'!A:B,2)</f>
        <v>Vasquez de Coronado</v>
      </c>
      <c r="C3994">
        <v>11397.1466064453</v>
      </c>
    </row>
    <row r="3995" spans="1:3">
      <c r="A3995" t="s">
        <v>27</v>
      </c>
      <c r="B3995" t="str">
        <f>VLOOKUP(A3995,'muni data'!A:B,2)</f>
        <v>Vasquez de Coronado</v>
      </c>
      <c r="C3995">
        <v>659.86511230468795</v>
      </c>
    </row>
    <row r="3996" spans="1:3">
      <c r="A3996" t="s">
        <v>27</v>
      </c>
      <c r="B3996" t="str">
        <f>VLOOKUP(A3996,'muni data'!A:B,2)</f>
        <v>Vasquez de Coronado</v>
      </c>
      <c r="C3996">
        <v>62151.091918945298</v>
      </c>
    </row>
    <row r="3997" spans="1:3">
      <c r="A3997" t="s">
        <v>27</v>
      </c>
      <c r="B3997" t="str">
        <f>VLOOKUP(A3997,'muni data'!A:B,2)</f>
        <v>Vasquez de Coronado</v>
      </c>
      <c r="C3997">
        <v>15727.765136718799</v>
      </c>
    </row>
    <row r="3998" spans="1:3">
      <c r="A3998" t="s">
        <v>27</v>
      </c>
      <c r="B3998" t="str">
        <f>VLOOKUP(A3998,'muni data'!A:B,2)</f>
        <v>Vasquez de Coronado</v>
      </c>
      <c r="C3998">
        <v>224792445.09704599</v>
      </c>
    </row>
  </sheetData>
  <sortState xmlns:xlrd2="http://schemas.microsoft.com/office/spreadsheetml/2017/richdata2" ref="A2:C3998">
    <sortCondition ref="B2:B399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>
      <selection activeCell="H24" sqref="H24"/>
    </sheetView>
  </sheetViews>
  <sheetFormatPr defaultRowHeight="15"/>
  <sheetData>
    <row r="1" spans="1:3">
      <c r="A1" t="s">
        <v>3</v>
      </c>
      <c r="B1" t="s">
        <v>108</v>
      </c>
      <c r="C1" t="s">
        <v>5</v>
      </c>
    </row>
    <row r="2" spans="1:3">
      <c r="A2" t="s">
        <v>9</v>
      </c>
      <c r="B2" t="str">
        <f>VLOOKUP(A2,'muni data'!A:B,2)</f>
        <v>Alajuela</v>
      </c>
      <c r="C2">
        <v>25814816.9087524</v>
      </c>
    </row>
    <row r="3" spans="1:3">
      <c r="A3" t="s">
        <v>9</v>
      </c>
      <c r="B3" t="str">
        <f>VLOOKUP(A3,'muni data'!A:B,2)</f>
        <v>Alajuela</v>
      </c>
      <c r="C3">
        <v>9172560.7042846698</v>
      </c>
    </row>
    <row r="4" spans="1:3">
      <c r="A4" t="s">
        <v>9</v>
      </c>
      <c r="B4" t="str">
        <f>VLOOKUP(A4,'muni data'!A:B,2)</f>
        <v>Alajuela</v>
      </c>
      <c r="C4">
        <v>26189.391723632802</v>
      </c>
    </row>
    <row r="5" spans="1:3">
      <c r="A5" t="s">
        <v>9</v>
      </c>
      <c r="B5" t="str">
        <f>VLOOKUP(A5,'muni data'!A:B,2)</f>
        <v>Alajuela</v>
      </c>
      <c r="C5">
        <v>64446.6865234375</v>
      </c>
    </row>
    <row r="6" spans="1:3">
      <c r="A6" t="s">
        <v>49</v>
      </c>
      <c r="B6" t="str">
        <f>VLOOKUP(A6,'muni data'!A:B,2)</f>
        <v>Alajuelita</v>
      </c>
      <c r="C6">
        <v>6170576.2755127</v>
      </c>
    </row>
    <row r="7" spans="1:3">
      <c r="A7" t="s">
        <v>19</v>
      </c>
      <c r="B7" t="str">
        <f>VLOOKUP(A7,'muni data'!A:B,2)</f>
        <v>Alvarado</v>
      </c>
      <c r="C7">
        <v>427235.74139404303</v>
      </c>
    </row>
    <row r="8" spans="1:3">
      <c r="A8" t="s">
        <v>19</v>
      </c>
      <c r="B8" t="str">
        <f>VLOOKUP(A8,'muni data'!A:B,2)</f>
        <v>Alvarado</v>
      </c>
      <c r="C8">
        <v>10553800.6408691</v>
      </c>
    </row>
    <row r="9" spans="1:3">
      <c r="A9" t="s">
        <v>33</v>
      </c>
      <c r="B9" t="str">
        <f>VLOOKUP(A9,'muni data'!A:B,2)</f>
        <v>Aserri</v>
      </c>
      <c r="C9">
        <v>3986913.6865234398</v>
      </c>
    </row>
    <row r="10" spans="1:3">
      <c r="A10" t="s">
        <v>33</v>
      </c>
      <c r="B10" t="str">
        <f>VLOOKUP(A10,'muni data'!A:B,2)</f>
        <v>Aserri</v>
      </c>
      <c r="C10">
        <v>16609251.682434101</v>
      </c>
    </row>
    <row r="11" spans="1:3">
      <c r="A11" t="s">
        <v>29</v>
      </c>
      <c r="B11" t="str">
        <f>VLOOKUP(A11,'muni data'!A:B,2)</f>
        <v>Atenas</v>
      </c>
      <c r="C11">
        <v>8190183.5579223596</v>
      </c>
    </row>
    <row r="12" spans="1:3">
      <c r="A12" t="s">
        <v>29</v>
      </c>
      <c r="B12" t="str">
        <f>VLOOKUP(A12,'muni data'!A:B,2)</f>
        <v>Atenas</v>
      </c>
      <c r="C12">
        <v>9011232.7540893592</v>
      </c>
    </row>
    <row r="13" spans="1:3">
      <c r="A13" t="s">
        <v>51</v>
      </c>
      <c r="B13" t="str">
        <f>VLOOKUP(A13,'muni data'!A:B,2)</f>
        <v>Barva</v>
      </c>
      <c r="C13">
        <v>8093801.40734863</v>
      </c>
    </row>
    <row r="14" spans="1:3">
      <c r="A14" t="s">
        <v>51</v>
      </c>
      <c r="B14" t="str">
        <f>VLOOKUP(A14,'muni data'!A:B,2)</f>
        <v>Barva</v>
      </c>
      <c r="C14">
        <v>3524574.1174316402</v>
      </c>
    </row>
    <row r="15" spans="1:3">
      <c r="A15" t="s">
        <v>43</v>
      </c>
      <c r="B15" t="str">
        <f>VLOOKUP(A15,'muni data'!A:B,2)</f>
        <v>Cartago</v>
      </c>
      <c r="C15">
        <v>5424993.6351318397</v>
      </c>
    </row>
    <row r="16" spans="1:3">
      <c r="A16" t="s">
        <v>43</v>
      </c>
      <c r="B16" t="str">
        <f>VLOOKUP(A16,'muni data'!A:B,2)</f>
        <v>Cartago</v>
      </c>
      <c r="C16">
        <v>213861.79797363299</v>
      </c>
    </row>
    <row r="17" spans="1:3">
      <c r="A17" t="s">
        <v>43</v>
      </c>
      <c r="B17" t="str">
        <f>VLOOKUP(A17,'muni data'!A:B,2)</f>
        <v>Cartago</v>
      </c>
      <c r="C17">
        <v>487967.65582275402</v>
      </c>
    </row>
    <row r="18" spans="1:3">
      <c r="A18" t="s">
        <v>43</v>
      </c>
      <c r="B18" t="str">
        <f>VLOOKUP(A18,'muni data'!A:B,2)</f>
        <v>Cartago</v>
      </c>
      <c r="C18">
        <v>2740138.9995727502</v>
      </c>
    </row>
    <row r="19" spans="1:3">
      <c r="A19" t="s">
        <v>43</v>
      </c>
      <c r="B19" t="str">
        <f>VLOOKUP(A19,'muni data'!A:B,2)</f>
        <v>Cartago</v>
      </c>
      <c r="C19">
        <v>52676445.7509766</v>
      </c>
    </row>
    <row r="20" spans="1:3">
      <c r="A20" t="s">
        <v>43</v>
      </c>
      <c r="B20" t="str">
        <f>VLOOKUP(A20,'muni data'!A:B,2)</f>
        <v>Cartago</v>
      </c>
      <c r="C20">
        <v>9989417.5000610407</v>
      </c>
    </row>
    <row r="21" spans="1:3">
      <c r="A21" t="s">
        <v>43</v>
      </c>
      <c r="B21" t="str">
        <f>VLOOKUP(A21,'muni data'!A:B,2)</f>
        <v>Cartago</v>
      </c>
      <c r="C21">
        <v>18148348.455322299</v>
      </c>
    </row>
    <row r="22" spans="1:3">
      <c r="A22" t="s">
        <v>43</v>
      </c>
      <c r="B22" t="str">
        <f>VLOOKUP(A22,'muni data'!A:B,2)</f>
        <v>Cartago</v>
      </c>
      <c r="C22">
        <v>52735717.476196297</v>
      </c>
    </row>
    <row r="23" spans="1:3">
      <c r="A23" t="s">
        <v>47</v>
      </c>
      <c r="B23" t="str">
        <f>VLOOKUP(A23,'muni data'!A:B,2)</f>
        <v>Curridabat</v>
      </c>
      <c r="C23">
        <v>254504.90411377</v>
      </c>
    </row>
    <row r="24" spans="1:3">
      <c r="A24" t="s">
        <v>31</v>
      </c>
      <c r="B24" t="str">
        <f>VLOOKUP(A24,'muni data'!A:B,2)</f>
        <v>Desamparados</v>
      </c>
      <c r="C24">
        <v>4318807.0285034198</v>
      </c>
    </row>
    <row r="25" spans="1:3">
      <c r="A25" t="s">
        <v>31</v>
      </c>
      <c r="B25" t="str">
        <f>VLOOKUP(A25,'muni data'!A:B,2)</f>
        <v>Desamparados</v>
      </c>
      <c r="C25">
        <v>2347.4681396484398</v>
      </c>
    </row>
    <row r="26" spans="1:3">
      <c r="A26" t="s">
        <v>37</v>
      </c>
      <c r="B26" t="str">
        <f>VLOOKUP(A26,'muni data'!A:B,2)</f>
        <v>El Cuarco</v>
      </c>
      <c r="C26">
        <v>13240455.1677246</v>
      </c>
    </row>
    <row r="27" spans="1:3">
      <c r="A27" t="s">
        <v>37</v>
      </c>
      <c r="B27" t="str">
        <f>VLOOKUP(A27,'muni data'!A:B,2)</f>
        <v>El Cuarco</v>
      </c>
      <c r="C27">
        <v>36089.719482421897</v>
      </c>
    </row>
    <row r="28" spans="1:3">
      <c r="A28" t="s">
        <v>37</v>
      </c>
      <c r="B28" t="str">
        <f>VLOOKUP(A28,'muni data'!A:B,2)</f>
        <v>El Cuarco</v>
      </c>
      <c r="C28">
        <v>53091322.561035201</v>
      </c>
    </row>
    <row r="29" spans="1:3">
      <c r="A29" t="s">
        <v>37</v>
      </c>
      <c r="B29" t="str">
        <f>VLOOKUP(A29,'muni data'!A:B,2)</f>
        <v>El Cuarco</v>
      </c>
      <c r="C29">
        <v>46162261.936035201</v>
      </c>
    </row>
    <row r="30" spans="1:3">
      <c r="A30" t="s">
        <v>37</v>
      </c>
      <c r="B30" t="str">
        <f>VLOOKUP(A30,'muni data'!A:B,2)</f>
        <v>El Cuarco</v>
      </c>
      <c r="C30">
        <v>43551.962524414099</v>
      </c>
    </row>
    <row r="31" spans="1:3">
      <c r="A31" t="s">
        <v>37</v>
      </c>
      <c r="B31" t="str">
        <f>VLOOKUP(A31,'muni data'!A:B,2)</f>
        <v>El Cuarco</v>
      </c>
      <c r="C31">
        <v>1430428.4249267599</v>
      </c>
    </row>
    <row r="32" spans="1:3">
      <c r="A32" t="s">
        <v>37</v>
      </c>
      <c r="B32" t="str">
        <f>VLOOKUP(A32,'muni data'!A:B,2)</f>
        <v>El Cuarco</v>
      </c>
      <c r="C32">
        <v>39364269.521057099</v>
      </c>
    </row>
    <row r="33" spans="1:3">
      <c r="A33" t="s">
        <v>55</v>
      </c>
      <c r="B33" t="str">
        <f>VLOOKUP(A33,'muni data'!A:B,2)</f>
        <v>Escazu</v>
      </c>
      <c r="C33">
        <v>6706867.8307495099</v>
      </c>
    </row>
    <row r="34" spans="1:3">
      <c r="A34" t="s">
        <v>41</v>
      </c>
      <c r="B34" t="str">
        <f>VLOOKUP(A34,'muni data'!A:B,2)</f>
        <v>Goicoechea</v>
      </c>
      <c r="C34">
        <v>28967.527832031301</v>
      </c>
    </row>
    <row r="35" spans="1:3">
      <c r="A35" t="s">
        <v>41</v>
      </c>
      <c r="B35" t="str">
        <f>VLOOKUP(A35,'muni data'!A:B,2)</f>
        <v>Goicoechea</v>
      </c>
      <c r="C35">
        <v>2080241.5321655299</v>
      </c>
    </row>
    <row r="36" spans="1:3">
      <c r="A36" t="s">
        <v>41</v>
      </c>
      <c r="B36" t="str">
        <f>VLOOKUP(A36,'muni data'!A:B,2)</f>
        <v>Goicoechea</v>
      </c>
      <c r="C36">
        <v>721917.81555175805</v>
      </c>
    </row>
    <row r="37" spans="1:3">
      <c r="A37" t="s">
        <v>23</v>
      </c>
      <c r="B37" t="str">
        <f>VLOOKUP(A37,'muni data'!A:B,2)</f>
        <v>Heredia</v>
      </c>
      <c r="C37">
        <v>163784130.30090299</v>
      </c>
    </row>
    <row r="38" spans="1:3">
      <c r="A38" t="s">
        <v>23</v>
      </c>
      <c r="B38" t="str">
        <f>VLOOKUP(A38,'muni data'!A:B,2)</f>
        <v>Heredia</v>
      </c>
      <c r="C38">
        <v>73370487.178161606</v>
      </c>
    </row>
    <row r="39" spans="1:3">
      <c r="A39" t="s">
        <v>59</v>
      </c>
      <c r="B39" t="str">
        <f>VLOOKUP(A39,'muni data'!A:B,2)</f>
        <v>La Union</v>
      </c>
      <c r="C39">
        <v>3432486.4406127902</v>
      </c>
    </row>
    <row r="40" spans="1:3">
      <c r="A40" t="s">
        <v>59</v>
      </c>
      <c r="B40" t="str">
        <f>VLOOKUP(A40,'muni data'!A:B,2)</f>
        <v>La Union</v>
      </c>
      <c r="C40">
        <v>9388371.5806884803</v>
      </c>
    </row>
    <row r="41" spans="1:3">
      <c r="A41" t="s">
        <v>39</v>
      </c>
      <c r="B41" t="str">
        <f>VLOOKUP(A41,'muni data'!A:B,2)</f>
        <v>Montes de Oca</v>
      </c>
      <c r="C41">
        <v>138524.628540039</v>
      </c>
    </row>
    <row r="42" spans="1:3">
      <c r="A42" t="s">
        <v>17</v>
      </c>
      <c r="B42" t="str">
        <f>VLOOKUP(A42,'muni data'!A:B,2)</f>
        <v>Mora</v>
      </c>
      <c r="C42">
        <v>21114024.773620602</v>
      </c>
    </row>
    <row r="43" spans="1:3">
      <c r="A43" t="s">
        <v>17</v>
      </c>
      <c r="B43" t="str">
        <f>VLOOKUP(A43,'muni data'!A:B,2)</f>
        <v>Mora</v>
      </c>
      <c r="C43">
        <v>20964109.243896499</v>
      </c>
    </row>
    <row r="44" spans="1:3">
      <c r="A44" t="s">
        <v>17</v>
      </c>
      <c r="B44" t="str">
        <f>VLOOKUP(A44,'muni data'!A:B,2)</f>
        <v>Mora</v>
      </c>
      <c r="C44">
        <v>1123779.66973877</v>
      </c>
    </row>
    <row r="45" spans="1:3">
      <c r="A45" t="s">
        <v>11</v>
      </c>
      <c r="B45" t="str">
        <f>VLOOKUP(A45,'muni data'!A:B,2)</f>
        <v>Moravia</v>
      </c>
      <c r="C45">
        <v>3604269.83953857</v>
      </c>
    </row>
    <row r="46" spans="1:3">
      <c r="A46" t="s">
        <v>21</v>
      </c>
      <c r="B46" t="str">
        <f>VLOOKUP(A46,'muni data'!A:B,2)</f>
        <v>Oreamuno</v>
      </c>
      <c r="C46">
        <v>33027722.534790002</v>
      </c>
    </row>
    <row r="47" spans="1:3">
      <c r="A47" t="s">
        <v>21</v>
      </c>
      <c r="B47" t="str">
        <f>VLOOKUP(A47,'muni data'!A:B,2)</f>
        <v>Oreamuno</v>
      </c>
      <c r="C47">
        <v>12231130.2382202</v>
      </c>
    </row>
    <row r="48" spans="1:3">
      <c r="A48" t="s">
        <v>21</v>
      </c>
      <c r="B48" t="str">
        <f>VLOOKUP(A48,'muni data'!A:B,2)</f>
        <v>Oreamuno</v>
      </c>
      <c r="C48">
        <v>75180192.905212402</v>
      </c>
    </row>
    <row r="49" spans="1:3">
      <c r="A49" t="s">
        <v>13</v>
      </c>
      <c r="B49" t="str">
        <f>VLOOKUP(A49,'muni data'!A:B,2)</f>
        <v>Paraiso</v>
      </c>
      <c r="C49">
        <v>6461.6702270507803</v>
      </c>
    </row>
    <row r="50" spans="1:3">
      <c r="A50" t="s">
        <v>13</v>
      </c>
      <c r="B50" t="str">
        <f>VLOOKUP(A50,'muni data'!A:B,2)</f>
        <v>Paraiso</v>
      </c>
      <c r="C50">
        <v>23029460.510681201</v>
      </c>
    </row>
    <row r="51" spans="1:3">
      <c r="A51" t="s">
        <v>13</v>
      </c>
      <c r="B51" t="str">
        <f>VLOOKUP(A51,'muni data'!A:B,2)</f>
        <v>Paraiso</v>
      </c>
      <c r="C51">
        <v>979280.49285888695</v>
      </c>
    </row>
    <row r="52" spans="1:3">
      <c r="A52" t="s">
        <v>13</v>
      </c>
      <c r="B52" t="str">
        <f>VLOOKUP(A52,'muni data'!A:B,2)</f>
        <v>Paraiso</v>
      </c>
      <c r="C52">
        <v>291304005.20410198</v>
      </c>
    </row>
    <row r="53" spans="1:3">
      <c r="A53" t="s">
        <v>13</v>
      </c>
      <c r="B53" t="str">
        <f>VLOOKUP(A53,'muni data'!A:B,2)</f>
        <v>Paraiso</v>
      </c>
      <c r="C53">
        <v>268123680.22460899</v>
      </c>
    </row>
    <row r="54" spans="1:3">
      <c r="A54" t="s">
        <v>15</v>
      </c>
      <c r="B54" t="str">
        <f>VLOOKUP(A54,'muni data'!A:B,2)</f>
        <v>Poas</v>
      </c>
      <c r="C54">
        <v>5885361.8784790002</v>
      </c>
    </row>
    <row r="55" spans="1:3">
      <c r="A55" t="s">
        <v>15</v>
      </c>
      <c r="B55" t="str">
        <f>VLOOKUP(A55,'muni data'!A:B,2)</f>
        <v>Poas</v>
      </c>
      <c r="C55">
        <v>2823834.86431885</v>
      </c>
    </row>
    <row r="56" spans="1:3">
      <c r="A56" t="s">
        <v>61</v>
      </c>
      <c r="B56" t="str">
        <f>VLOOKUP(A56,'muni data'!A:B,2)</f>
        <v>San Isidro</v>
      </c>
      <c r="C56">
        <v>2483618.71380615</v>
      </c>
    </row>
    <row r="57" spans="1:3">
      <c r="A57" t="s">
        <v>63</v>
      </c>
      <c r="B57" t="str">
        <f>VLOOKUP(A57,'muni data'!A:B,2)</f>
        <v>San Rafael</v>
      </c>
      <c r="C57">
        <v>8066984.3071899395</v>
      </c>
    </row>
    <row r="58" spans="1:3">
      <c r="A58" t="s">
        <v>65</v>
      </c>
      <c r="B58" t="str">
        <f>VLOOKUP(A58,'muni data'!A:B,2)</f>
        <v>Santa Ana</v>
      </c>
      <c r="C58">
        <v>21742387.993225101</v>
      </c>
    </row>
    <row r="59" spans="1:3">
      <c r="A59" t="s">
        <v>67</v>
      </c>
      <c r="B59" t="str">
        <f>VLOOKUP(A59,'muni data'!A:B,2)</f>
        <v>Santa Barbara</v>
      </c>
      <c r="C59">
        <v>9520824.2458496094</v>
      </c>
    </row>
    <row r="60" spans="1:3">
      <c r="A60" t="s">
        <v>27</v>
      </c>
      <c r="B60" t="str">
        <f>VLOOKUP(A60,'muni data'!A:B,2)</f>
        <v>Vasquez de Coronado</v>
      </c>
      <c r="C60">
        <v>85880409.707763702</v>
      </c>
    </row>
    <row r="61" spans="1:3">
      <c r="A61" t="s">
        <v>27</v>
      </c>
      <c r="B61" t="str">
        <f>VLOOKUP(A61,'muni data'!A:B,2)</f>
        <v>Vasquez de Coronado</v>
      </c>
      <c r="C61">
        <v>1907361.4366455099</v>
      </c>
    </row>
    <row r="62" spans="1:3">
      <c r="A62" t="s">
        <v>27</v>
      </c>
      <c r="B62" t="str">
        <f>VLOOKUP(A62,'muni data'!A:B,2)</f>
        <v>Vasquez de Coronado</v>
      </c>
      <c r="C62">
        <v>90130734.476867706</v>
      </c>
    </row>
  </sheetData>
  <sortState xmlns:xlrd2="http://schemas.microsoft.com/office/spreadsheetml/2017/richdata2" ref="A2:C62">
    <sortCondition ref="B2:B6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0"/>
  <sheetViews>
    <sheetView workbookViewId="0">
      <selection activeCell="I1" sqref="I1"/>
    </sheetView>
  </sheetViews>
  <sheetFormatPr defaultRowHeight="15"/>
  <cols>
    <col min="1" max="1" width="21.7109375" customWidth="1"/>
    <col min="3" max="3" width="26.42578125" customWidth="1"/>
    <col min="8" max="8" width="14.7109375" customWidth="1"/>
    <col min="9" max="9" width="13.140625" customWidth="1"/>
    <col min="10" max="10" width="15.28515625" customWidth="1"/>
  </cols>
  <sheetData>
    <row r="1" spans="1:9">
      <c r="A1" t="s">
        <v>9</v>
      </c>
      <c r="B1" t="str">
        <f>VLOOKUP(A1,'muni data'!A:B,2)</f>
        <v>Alajuela</v>
      </c>
      <c r="C1" t="s">
        <v>119</v>
      </c>
      <c r="D1" t="s">
        <v>109</v>
      </c>
      <c r="E1" t="b">
        <f>COUNTIF('invasive birds'!A:A,'builtup bird data'!C1)&gt;0</f>
        <v>0</v>
      </c>
      <c r="H1" t="s">
        <v>69</v>
      </c>
      <c r="I1" cm="1">
        <f t="array" ref="I1">IFERROR(ROWS(_xlfn.UNIQUE(_xlfn._xlws.FILTER(C:C,(B:B=H1)*(NOT(E:E))))),0)</f>
        <v>44</v>
      </c>
    </row>
    <row r="2" spans="1:9">
      <c r="A2" t="s">
        <v>9</v>
      </c>
      <c r="B2" t="str">
        <f>VLOOKUP(A2,'muni data'!A:B,2)</f>
        <v>Alajuela</v>
      </c>
      <c r="C2" t="s">
        <v>146</v>
      </c>
      <c r="D2" t="s">
        <v>109</v>
      </c>
      <c r="E2" t="b">
        <f>COUNTIF('invasive birds'!A:A,'builtup bird data'!C2)&gt;0</f>
        <v>0</v>
      </c>
      <c r="H2" t="s">
        <v>70</v>
      </c>
      <c r="I2" cm="1">
        <f t="array" ref="I2">IFERROR(ROWS(_xlfn.UNIQUE(_xlfn._xlws.FILTER(C:C,(B:B=H2)*(NOT(E:E))))),0)</f>
        <v>3</v>
      </c>
    </row>
    <row r="3" spans="1:9">
      <c r="A3" t="s">
        <v>9</v>
      </c>
      <c r="B3" t="str">
        <f>VLOOKUP(A3,'muni data'!A:B,2)</f>
        <v>Alajuela</v>
      </c>
      <c r="C3" t="s">
        <v>177</v>
      </c>
      <c r="D3" t="s">
        <v>111</v>
      </c>
      <c r="E3" t="b">
        <f>COUNTIF('invasive birds'!A:A,'builtup bird data'!C3)&gt;0</f>
        <v>0</v>
      </c>
      <c r="H3" t="s">
        <v>71</v>
      </c>
      <c r="I3" cm="1">
        <f t="array" ref="I3">IFERROR(ROWS(_xlfn.UNIQUE(_xlfn._xlws.FILTER(C:C,(B:B=H3)*(NOT(E:E))))),0)</f>
        <v>0</v>
      </c>
    </row>
    <row r="4" spans="1:9">
      <c r="A4" t="s">
        <v>9</v>
      </c>
      <c r="B4" t="str">
        <f>VLOOKUP(A4,'muni data'!A:B,2)</f>
        <v>Alajuela</v>
      </c>
      <c r="C4" t="s">
        <v>173</v>
      </c>
      <c r="D4" t="s">
        <v>109</v>
      </c>
      <c r="E4" t="b">
        <f>COUNTIF('invasive birds'!A:A,'builtup bird data'!C4)&gt;0</f>
        <v>0</v>
      </c>
      <c r="H4" t="s">
        <v>72</v>
      </c>
      <c r="I4" cm="1">
        <f t="array" ref="I4">IFERROR(ROWS(_xlfn.UNIQUE(_xlfn._xlws.FILTER(C:C,(B:B=H4)*(NOT(E:E))))),0)</f>
        <v>0</v>
      </c>
    </row>
    <row r="5" spans="1:9">
      <c r="A5" t="s">
        <v>9</v>
      </c>
      <c r="B5" t="str">
        <f>VLOOKUP(A5,'muni data'!A:B,2)</f>
        <v>Alajuela</v>
      </c>
      <c r="C5" t="s">
        <v>170</v>
      </c>
      <c r="D5" t="s">
        <v>109</v>
      </c>
      <c r="E5" t="b">
        <f>COUNTIF('invasive birds'!A:A,'builtup bird data'!C5)&gt;0</f>
        <v>0</v>
      </c>
      <c r="H5" t="s">
        <v>73</v>
      </c>
      <c r="I5" cm="1">
        <f t="array" ref="I5">IFERROR(ROWS(_xlfn.UNIQUE(_xlfn._xlws.FILTER(C:C,(B:B=H5)*(NOT(E:E))))),0)</f>
        <v>0</v>
      </c>
    </row>
    <row r="6" spans="1:9">
      <c r="A6" t="s">
        <v>9</v>
      </c>
      <c r="B6" t="str">
        <f>VLOOKUP(A6,'muni data'!A:B,2)</f>
        <v>Alajuela</v>
      </c>
      <c r="C6" t="s">
        <v>142</v>
      </c>
      <c r="D6" t="s">
        <v>109</v>
      </c>
      <c r="E6" t="b">
        <f>COUNTIF('invasive birds'!A:A,'builtup bird data'!C6)&gt;0</f>
        <v>0</v>
      </c>
      <c r="H6" t="s">
        <v>74</v>
      </c>
      <c r="I6" cm="1">
        <f t="array" ref="I6">IFERROR(ROWS(_xlfn.UNIQUE(_xlfn._xlws.FILTER(C:C,(B:B=H6)*(NOT(E:E))))),0)</f>
        <v>12</v>
      </c>
    </row>
    <row r="7" spans="1:9">
      <c r="A7" t="s">
        <v>9</v>
      </c>
      <c r="B7" t="str">
        <f>VLOOKUP(A7,'muni data'!A:B,2)</f>
        <v>Alajuela</v>
      </c>
      <c r="C7" t="s">
        <v>123</v>
      </c>
      <c r="D7" t="s">
        <v>109</v>
      </c>
      <c r="E7" t="b">
        <f>COUNTIF('invasive birds'!A:A,'builtup bird data'!C7)&gt;0</f>
        <v>0</v>
      </c>
      <c r="H7" t="s">
        <v>75</v>
      </c>
      <c r="I7" cm="1">
        <f t="array" ref="I7">IFERROR(ROWS(_xlfn.UNIQUE(_xlfn._xlws.FILTER(C:C,(B:B=H7)*(NOT(E:E))))),0)</f>
        <v>66</v>
      </c>
    </row>
    <row r="8" spans="1:9">
      <c r="A8" t="s">
        <v>9</v>
      </c>
      <c r="B8" t="str">
        <f>VLOOKUP(A8,'muni data'!A:B,2)</f>
        <v>Alajuela</v>
      </c>
      <c r="C8" t="s">
        <v>149</v>
      </c>
      <c r="D8" t="s">
        <v>109</v>
      </c>
      <c r="E8" t="b">
        <f>COUNTIF('invasive birds'!A:A,'builtup bird data'!C8)&gt;0</f>
        <v>0</v>
      </c>
      <c r="H8" t="s">
        <v>76</v>
      </c>
      <c r="I8" cm="1">
        <f t="array" ref="I8">IFERROR(ROWS(_xlfn.UNIQUE(_xlfn._xlws.FILTER(C:C,(B:B=H8)*(NOT(E:E))))),0)</f>
        <v>6</v>
      </c>
    </row>
    <row r="9" spans="1:9">
      <c r="A9" t="s">
        <v>9</v>
      </c>
      <c r="B9" t="str">
        <f>VLOOKUP(A9,'muni data'!A:B,2)</f>
        <v>Alajuela</v>
      </c>
      <c r="C9" t="s">
        <v>187</v>
      </c>
      <c r="E9" t="b">
        <f>COUNTIF('invasive birds'!A:A,'builtup bird data'!C9)&gt;0</f>
        <v>0</v>
      </c>
      <c r="H9" t="s">
        <v>77</v>
      </c>
      <c r="I9" cm="1">
        <f t="array" ref="I9">IFERROR(ROWS(_xlfn.UNIQUE(_xlfn._xlws.FILTER(C:C,(B:B=H9)*(NOT(E:E))))),0)</f>
        <v>25</v>
      </c>
    </row>
    <row r="10" spans="1:9">
      <c r="A10" t="s">
        <v>9</v>
      </c>
      <c r="B10" t="str">
        <f>VLOOKUP(A10,'muni data'!A:B,2)</f>
        <v>Alajuela</v>
      </c>
      <c r="C10" t="s">
        <v>127</v>
      </c>
      <c r="D10" t="s">
        <v>109</v>
      </c>
      <c r="E10" t="b">
        <f>COUNTIF('invasive birds'!A:A,'builtup bird data'!C10)&gt;0</f>
        <v>0</v>
      </c>
      <c r="H10" t="s">
        <v>78</v>
      </c>
      <c r="I10" cm="1">
        <f t="array" ref="I10">IFERROR(ROWS(_xlfn.UNIQUE(_xlfn._xlws.FILTER(C:C,(B:B=H10)*(NOT(E:E))))),0)</f>
        <v>1</v>
      </c>
    </row>
    <row r="11" spans="1:9">
      <c r="A11" t="s">
        <v>9</v>
      </c>
      <c r="B11" t="str">
        <f>VLOOKUP(A11,'muni data'!A:B,2)</f>
        <v>Alajuela</v>
      </c>
      <c r="C11" t="s">
        <v>188</v>
      </c>
      <c r="D11" t="s">
        <v>109</v>
      </c>
      <c r="E11" t="b">
        <f>COUNTIF('invasive birds'!A:A,'builtup bird data'!C11)&gt;0</f>
        <v>0</v>
      </c>
      <c r="H11" t="s">
        <v>79</v>
      </c>
      <c r="I11" cm="1">
        <f t="array" ref="I11">IFERROR(ROWS(_xlfn.UNIQUE(_xlfn._xlws.FILTER(C:C,(B:B=H11)*(NOT(E:E))))),0)</f>
        <v>0</v>
      </c>
    </row>
    <row r="12" spans="1:9">
      <c r="A12" t="s">
        <v>9</v>
      </c>
      <c r="B12" t="str">
        <f>VLOOKUP(A12,'muni data'!A:B,2)</f>
        <v>Alajuela</v>
      </c>
      <c r="C12" t="s">
        <v>189</v>
      </c>
      <c r="D12" t="s">
        <v>109</v>
      </c>
      <c r="E12" t="b">
        <f>COUNTIF('invasive birds'!A:A,'builtup bird data'!C12)&gt;0</f>
        <v>0</v>
      </c>
      <c r="H12" t="s">
        <v>80</v>
      </c>
      <c r="I12" cm="1">
        <f t="array" ref="I12">IFERROR(ROWS(_xlfn.UNIQUE(_xlfn._xlws.FILTER(C:C,(B:B=H12)*(NOT(E:E))))),0)</f>
        <v>7</v>
      </c>
    </row>
    <row r="13" spans="1:9">
      <c r="A13" t="s">
        <v>9</v>
      </c>
      <c r="B13" t="str">
        <f>VLOOKUP(A13,'muni data'!A:B,2)</f>
        <v>Alajuela</v>
      </c>
      <c r="C13" t="s">
        <v>190</v>
      </c>
      <c r="D13" t="s">
        <v>109</v>
      </c>
      <c r="E13" t="b">
        <f>COUNTIF('invasive birds'!A:A,'builtup bird data'!C13)&gt;0</f>
        <v>0</v>
      </c>
      <c r="H13" t="s">
        <v>81</v>
      </c>
      <c r="I13" cm="1">
        <f t="array" ref="I13">IFERROR(ROWS(_xlfn.UNIQUE(_xlfn._xlws.FILTER(C:C,(B:B=H13)*(NOT(E:E))))),0)</f>
        <v>7</v>
      </c>
    </row>
    <row r="14" spans="1:9">
      <c r="A14" t="s">
        <v>9</v>
      </c>
      <c r="B14" t="str">
        <f>VLOOKUP(A14,'muni data'!A:B,2)</f>
        <v>Alajuela</v>
      </c>
      <c r="C14" t="s">
        <v>124</v>
      </c>
      <c r="D14" t="s">
        <v>109</v>
      </c>
      <c r="E14" t="b">
        <f>COUNTIF('invasive birds'!A:A,'builtup bird data'!C14)&gt;0</f>
        <v>0</v>
      </c>
      <c r="H14" t="s">
        <v>82</v>
      </c>
      <c r="I14" cm="1">
        <f t="array" ref="I14">IFERROR(ROWS(_xlfn.UNIQUE(_xlfn._xlws.FILTER(C:C,(B:B=H14)*(NOT(E:E))))),0)</f>
        <v>3</v>
      </c>
    </row>
    <row r="15" spans="1:9">
      <c r="A15" t="s">
        <v>9</v>
      </c>
      <c r="B15" t="str">
        <f>VLOOKUP(A15,'muni data'!A:B,2)</f>
        <v>Alajuela</v>
      </c>
      <c r="C15" t="s">
        <v>170</v>
      </c>
      <c r="D15" t="s">
        <v>109</v>
      </c>
      <c r="E15" t="b">
        <f>COUNTIF('invasive birds'!A:A,'builtup bird data'!C15)&gt;0</f>
        <v>0</v>
      </c>
      <c r="H15" t="s">
        <v>83</v>
      </c>
      <c r="I15" cm="1">
        <f t="array" ref="I15">IFERROR(ROWS(_xlfn.UNIQUE(_xlfn._xlws.FILTER(C:C,(B:B=H15)*(NOT(E:E))))),0)</f>
        <v>15</v>
      </c>
    </row>
    <row r="16" spans="1:9">
      <c r="A16" t="s">
        <v>9</v>
      </c>
      <c r="B16" t="str">
        <f>VLOOKUP(A16,'muni data'!A:B,2)</f>
        <v>Alajuela</v>
      </c>
      <c r="C16" t="s">
        <v>142</v>
      </c>
      <c r="D16" t="s">
        <v>109</v>
      </c>
      <c r="E16" t="b">
        <f>COUNTIF('invasive birds'!A:A,'builtup bird data'!C16)&gt;0</f>
        <v>0</v>
      </c>
      <c r="H16" t="s">
        <v>84</v>
      </c>
      <c r="I16" cm="1">
        <f t="array" ref="I16">IFERROR(ROWS(_xlfn.UNIQUE(_xlfn._xlws.FILTER(C:C,(B:B=H16)*(NOT(E:E))))),0)</f>
        <v>0</v>
      </c>
    </row>
    <row r="17" spans="1:9">
      <c r="A17" t="s">
        <v>9</v>
      </c>
      <c r="B17" t="str">
        <f>VLOOKUP(A17,'muni data'!A:B,2)</f>
        <v>Alajuela</v>
      </c>
      <c r="C17" t="s">
        <v>170</v>
      </c>
      <c r="D17" t="s">
        <v>109</v>
      </c>
      <c r="E17" t="b">
        <f>COUNTIF('invasive birds'!A:A,'builtup bird data'!C17)&gt;0</f>
        <v>0</v>
      </c>
      <c r="H17" t="s">
        <v>85</v>
      </c>
      <c r="I17" cm="1">
        <f t="array" ref="I17">IFERROR(ROWS(_xlfn.UNIQUE(_xlfn._xlws.FILTER(C:C,(B:B=H17)*(NOT(E:E))))),0)</f>
        <v>15</v>
      </c>
    </row>
    <row r="18" spans="1:9">
      <c r="A18" t="s">
        <v>9</v>
      </c>
      <c r="B18" t="str">
        <f>VLOOKUP(A18,'muni data'!A:B,2)</f>
        <v>Alajuela</v>
      </c>
      <c r="C18" t="s">
        <v>191</v>
      </c>
      <c r="D18" t="s">
        <v>109</v>
      </c>
      <c r="E18" t="b">
        <f>COUNTIF('invasive birds'!A:A,'builtup bird data'!C18)&gt;0</f>
        <v>0</v>
      </c>
      <c r="H18" t="s">
        <v>86</v>
      </c>
      <c r="I18" cm="1">
        <f t="array" ref="I18">IFERROR(ROWS(_xlfn.UNIQUE(_xlfn._xlws.FILTER(C:C,(B:B=H18)*(NOT(E:E))))),0)</f>
        <v>1</v>
      </c>
    </row>
    <row r="19" spans="1:9">
      <c r="A19" t="s">
        <v>9</v>
      </c>
      <c r="B19" t="str">
        <f>VLOOKUP(A19,'muni data'!A:B,2)</f>
        <v>Alajuela</v>
      </c>
      <c r="C19" t="s">
        <v>129</v>
      </c>
      <c r="D19" t="s">
        <v>109</v>
      </c>
      <c r="E19" t="b">
        <f>COUNTIF('invasive birds'!A:A,'builtup bird data'!C19)&gt;0</f>
        <v>0</v>
      </c>
      <c r="H19" t="s">
        <v>87</v>
      </c>
      <c r="I19" cm="1">
        <f t="array" ref="I19">IFERROR(ROWS(_xlfn.UNIQUE(_xlfn._xlws.FILTER(C:C,(B:B=H19)*(NOT(E:E))))),0)</f>
        <v>8</v>
      </c>
    </row>
    <row r="20" spans="1:9">
      <c r="A20" t="s">
        <v>9</v>
      </c>
      <c r="B20" t="str">
        <f>VLOOKUP(A20,'muni data'!A:B,2)</f>
        <v>Alajuela</v>
      </c>
      <c r="C20" t="s">
        <v>150</v>
      </c>
      <c r="D20" t="s">
        <v>109</v>
      </c>
      <c r="E20" t="b">
        <f>COUNTIF('invasive birds'!A:A,'builtup bird data'!C20)&gt;0</f>
        <v>0</v>
      </c>
      <c r="H20" t="s">
        <v>88</v>
      </c>
      <c r="I20" cm="1">
        <f t="array" ref="I20">IFERROR(ROWS(_xlfn.UNIQUE(_xlfn._xlws.FILTER(C:C,(B:B=H20)*(NOT(E:E))))),0)</f>
        <v>7</v>
      </c>
    </row>
    <row r="21" spans="1:9">
      <c r="A21" t="s">
        <v>9</v>
      </c>
      <c r="B21" t="str">
        <f>VLOOKUP(A21,'muni data'!A:B,2)</f>
        <v>Alajuela</v>
      </c>
      <c r="C21" t="s">
        <v>141</v>
      </c>
      <c r="D21" t="s">
        <v>109</v>
      </c>
      <c r="E21" t="b">
        <f>COUNTIF('invasive birds'!A:A,'builtup bird data'!C21)&gt;0</f>
        <v>0</v>
      </c>
      <c r="H21" t="s">
        <v>89</v>
      </c>
      <c r="I21" cm="1">
        <f t="array" ref="I21">IFERROR(ROWS(_xlfn.UNIQUE(_xlfn._xlws.FILTER(C:C,(B:B=H21)*(NOT(E:E))))),0)</f>
        <v>14</v>
      </c>
    </row>
    <row r="22" spans="1:9">
      <c r="A22" t="s">
        <v>9</v>
      </c>
      <c r="B22" t="str">
        <f>VLOOKUP(A22,'muni data'!A:B,2)</f>
        <v>Alajuela</v>
      </c>
      <c r="C22" t="s">
        <v>192</v>
      </c>
      <c r="D22" t="s">
        <v>109</v>
      </c>
      <c r="E22" t="b">
        <f>COUNTIF('invasive birds'!A:A,'builtup bird data'!C22)&gt;0</f>
        <v>0</v>
      </c>
      <c r="H22" t="s">
        <v>90</v>
      </c>
      <c r="I22" cm="1">
        <f t="array" ref="I22">IFERROR(ROWS(_xlfn.UNIQUE(_xlfn._xlws.FILTER(C:C,(B:B=H22)*(NOT(E:E))))),0)</f>
        <v>1</v>
      </c>
    </row>
    <row r="23" spans="1:9">
      <c r="A23" t="s">
        <v>9</v>
      </c>
      <c r="B23" t="str">
        <f>VLOOKUP(A23,'muni data'!A:B,2)</f>
        <v>Alajuela</v>
      </c>
      <c r="C23" t="s">
        <v>186</v>
      </c>
      <c r="D23" t="s">
        <v>109</v>
      </c>
      <c r="E23" t="b">
        <f>COUNTIF('invasive birds'!A:A,'builtup bird data'!C23)&gt;0</f>
        <v>0</v>
      </c>
      <c r="H23" t="s">
        <v>91</v>
      </c>
      <c r="I23" cm="1">
        <f t="array" ref="I23">IFERROR(ROWS(_xlfn.UNIQUE(_xlfn._xlws.FILTER(C:C,(B:B=H23)*(NOT(E:E))))),0)</f>
        <v>2</v>
      </c>
    </row>
    <row r="24" spans="1:9">
      <c r="A24" t="s">
        <v>9</v>
      </c>
      <c r="B24" t="str">
        <f>VLOOKUP(A24,'muni data'!A:B,2)</f>
        <v>Alajuela</v>
      </c>
      <c r="C24" t="s">
        <v>193</v>
      </c>
      <c r="D24" t="s">
        <v>109</v>
      </c>
      <c r="E24" t="b">
        <f>COUNTIF('invasive birds'!A:A,'builtup bird data'!C24)&gt;0</f>
        <v>0</v>
      </c>
      <c r="H24" t="s">
        <v>92</v>
      </c>
      <c r="I24" cm="1">
        <f t="array" ref="I24">IFERROR(ROWS(_xlfn.UNIQUE(_xlfn._xlws.FILTER(C:C,(B:B=H24)*(NOT(E:E))))),0)</f>
        <v>24</v>
      </c>
    </row>
    <row r="25" spans="1:9">
      <c r="A25" t="s">
        <v>9</v>
      </c>
      <c r="B25" t="str">
        <f>VLOOKUP(A25,'muni data'!A:B,2)</f>
        <v>Alajuela</v>
      </c>
      <c r="C25" t="s">
        <v>127</v>
      </c>
      <c r="D25" t="s">
        <v>109</v>
      </c>
      <c r="E25" t="b">
        <f>COUNTIF('invasive birds'!A:A,'builtup bird data'!C25)&gt;0</f>
        <v>0</v>
      </c>
      <c r="H25" t="s">
        <v>93</v>
      </c>
      <c r="I25" cm="1">
        <f t="array" ref="I25">IFERROR(ROWS(_xlfn.UNIQUE(_xlfn._xlws.FILTER(C:C,(B:B=H25)*(NOT(E:E))))),0)</f>
        <v>2</v>
      </c>
    </row>
    <row r="26" spans="1:9">
      <c r="A26" t="s">
        <v>9</v>
      </c>
      <c r="B26" t="str">
        <f>VLOOKUP(A26,'muni data'!A:B,2)</f>
        <v>Alajuela</v>
      </c>
      <c r="C26" t="s">
        <v>127</v>
      </c>
      <c r="D26" t="s">
        <v>109</v>
      </c>
      <c r="E26" t="b">
        <f>COUNTIF('invasive birds'!A:A,'builtup bird data'!C26)&gt;0</f>
        <v>0</v>
      </c>
      <c r="H26" t="s">
        <v>94</v>
      </c>
      <c r="I26" cm="1">
        <f t="array" ref="I26">IFERROR(ROWS(_xlfn.UNIQUE(_xlfn._xlws.FILTER(C:C,(B:B=H26)*(NOT(E:E))))),0)</f>
        <v>7</v>
      </c>
    </row>
    <row r="27" spans="1:9">
      <c r="A27" t="s">
        <v>9</v>
      </c>
      <c r="B27" t="str">
        <f>VLOOKUP(A27,'muni data'!A:B,2)</f>
        <v>Alajuela</v>
      </c>
      <c r="C27" t="s">
        <v>137</v>
      </c>
      <c r="D27" t="s">
        <v>109</v>
      </c>
      <c r="E27" t="b">
        <f>COUNTIF('invasive birds'!A:A,'builtup bird data'!C27)&gt;0</f>
        <v>0</v>
      </c>
      <c r="H27" t="s">
        <v>95</v>
      </c>
      <c r="I27" cm="1">
        <f t="array" ref="I27">IFERROR(ROWS(_xlfn.UNIQUE(_xlfn._xlws.FILTER(C:C,(B:B=H27)*(NOT(E:E))))),0)</f>
        <v>4</v>
      </c>
    </row>
    <row r="28" spans="1:9">
      <c r="A28" t="s">
        <v>9</v>
      </c>
      <c r="B28" t="str">
        <f>VLOOKUP(A28,'muni data'!A:B,2)</f>
        <v>Alajuela</v>
      </c>
      <c r="C28" t="s">
        <v>127</v>
      </c>
      <c r="D28" t="s">
        <v>109</v>
      </c>
      <c r="E28" t="b">
        <f>COUNTIF('invasive birds'!A:A,'builtup bird data'!C28)&gt;0</f>
        <v>0</v>
      </c>
      <c r="H28" t="s">
        <v>96</v>
      </c>
      <c r="I28" cm="1">
        <f t="array" ref="I28">IFERROR(ROWS(_xlfn.UNIQUE(_xlfn._xlws.FILTER(C:C,(B:B=H28)*(NOT(E:E))))),0)</f>
        <v>2</v>
      </c>
    </row>
    <row r="29" spans="1:9">
      <c r="A29" t="s">
        <v>9</v>
      </c>
      <c r="B29" t="str">
        <f>VLOOKUP(A29,'muni data'!A:B,2)</f>
        <v>Alajuela</v>
      </c>
      <c r="C29" t="s">
        <v>157</v>
      </c>
      <c r="D29" t="s">
        <v>109</v>
      </c>
      <c r="E29" t="b">
        <f>COUNTIF('invasive birds'!A:A,'builtup bird data'!C29)&gt;0</f>
        <v>0</v>
      </c>
      <c r="H29" t="s">
        <v>97</v>
      </c>
      <c r="I29" cm="1">
        <f t="array" ref="I29">IFERROR(ROWS(_xlfn.UNIQUE(_xlfn._xlws.FILTER(C:C,(B:B=H29)*(NOT(E:E))))),0)</f>
        <v>11</v>
      </c>
    </row>
    <row r="30" spans="1:9">
      <c r="A30" t="s">
        <v>9</v>
      </c>
      <c r="B30" t="str">
        <f>VLOOKUP(A30,'muni data'!A:B,2)</f>
        <v>Alajuela</v>
      </c>
      <c r="C30" t="s">
        <v>129</v>
      </c>
      <c r="D30" t="s">
        <v>109</v>
      </c>
      <c r="E30" t="b">
        <f>COUNTIF('invasive birds'!A:A,'builtup bird data'!C30)&gt;0</f>
        <v>0</v>
      </c>
      <c r="H30" t="s">
        <v>98</v>
      </c>
      <c r="I30" cm="1">
        <f t="array" ref="I30">IFERROR(ROWS(_xlfn.UNIQUE(_xlfn._xlws.FILTER(C:C,(B:B=H30)*(NOT(E:E))))),0)</f>
        <v>2</v>
      </c>
    </row>
    <row r="31" spans="1:9">
      <c r="A31" t="s">
        <v>9</v>
      </c>
      <c r="B31" t="str">
        <f>VLOOKUP(A31,'muni data'!A:B,2)</f>
        <v>Alajuela</v>
      </c>
      <c r="C31" t="s">
        <v>140</v>
      </c>
      <c r="D31" t="s">
        <v>109</v>
      </c>
      <c r="E31" t="b">
        <f>COUNTIF('invasive birds'!A:A,'builtup bird data'!C31)&gt;0</f>
        <v>0</v>
      </c>
      <c r="H31" t="s">
        <v>99</v>
      </c>
      <c r="I31" cm="1">
        <f t="array" ref="I31">IFERROR(ROWS(_xlfn.UNIQUE(_xlfn._xlws.FILTER(C:C,(B:B=H31)*(NOT(E:E))))),0)</f>
        <v>2</v>
      </c>
    </row>
    <row r="32" spans="1:9">
      <c r="A32" t="s">
        <v>9</v>
      </c>
      <c r="B32" t="str">
        <f>VLOOKUP(A32,'muni data'!A:B,2)</f>
        <v>Alajuela</v>
      </c>
      <c r="C32" t="s">
        <v>167</v>
      </c>
      <c r="D32" t="s">
        <v>109</v>
      </c>
      <c r="E32" t="b">
        <f>COUNTIF('invasive birds'!A:A,'builtup bird data'!C32)&gt;0</f>
        <v>0</v>
      </c>
    </row>
    <row r="33" spans="1:5">
      <c r="A33" t="s">
        <v>9</v>
      </c>
      <c r="B33" t="str">
        <f>VLOOKUP(A33,'muni data'!A:B,2)</f>
        <v>Alajuela</v>
      </c>
      <c r="C33" t="s">
        <v>192</v>
      </c>
      <c r="D33" t="s">
        <v>109</v>
      </c>
      <c r="E33" t="b">
        <f>COUNTIF('invasive birds'!A:A,'builtup bird data'!C33)&gt;0</f>
        <v>0</v>
      </c>
    </row>
    <row r="34" spans="1:5">
      <c r="A34" t="s">
        <v>9</v>
      </c>
      <c r="B34" t="str">
        <f>VLOOKUP(A34,'muni data'!A:B,2)</f>
        <v>Alajuela</v>
      </c>
      <c r="C34" t="s">
        <v>172</v>
      </c>
      <c r="D34" t="s">
        <v>109</v>
      </c>
      <c r="E34" t="b">
        <f>COUNTIF('invasive birds'!A:A,'builtup bird data'!C34)&gt;0</f>
        <v>0</v>
      </c>
    </row>
    <row r="35" spans="1:5">
      <c r="A35" t="s">
        <v>9</v>
      </c>
      <c r="B35" t="str">
        <f>VLOOKUP(A35,'muni data'!A:B,2)</f>
        <v>Alajuela</v>
      </c>
      <c r="C35" t="s">
        <v>187</v>
      </c>
      <c r="D35" t="s">
        <v>109</v>
      </c>
      <c r="E35" t="b">
        <f>COUNTIF('invasive birds'!A:A,'builtup bird data'!C35)&gt;0</f>
        <v>0</v>
      </c>
    </row>
    <row r="36" spans="1:5">
      <c r="A36" t="s">
        <v>9</v>
      </c>
      <c r="B36" t="str">
        <f>VLOOKUP(A36,'muni data'!A:B,2)</f>
        <v>Alajuela</v>
      </c>
      <c r="C36" t="s">
        <v>194</v>
      </c>
      <c r="D36" t="s">
        <v>109</v>
      </c>
      <c r="E36" t="b">
        <f>COUNTIF('invasive birds'!A:A,'builtup bird data'!C36)&gt;0</f>
        <v>0</v>
      </c>
    </row>
    <row r="37" spans="1:5">
      <c r="A37" t="s">
        <v>9</v>
      </c>
      <c r="B37" t="str">
        <f>VLOOKUP(A37,'muni data'!A:B,2)</f>
        <v>Alajuela</v>
      </c>
      <c r="C37" t="s">
        <v>195</v>
      </c>
      <c r="D37" t="s">
        <v>109</v>
      </c>
      <c r="E37" t="b">
        <f>COUNTIF('invasive birds'!A:A,'builtup bird data'!C37)&gt;0</f>
        <v>0</v>
      </c>
    </row>
    <row r="38" spans="1:5">
      <c r="A38" t="s">
        <v>9</v>
      </c>
      <c r="B38" t="str">
        <f>VLOOKUP(A38,'muni data'!A:B,2)</f>
        <v>Alajuela</v>
      </c>
      <c r="C38" t="s">
        <v>168</v>
      </c>
      <c r="D38" t="s">
        <v>109</v>
      </c>
      <c r="E38" t="b">
        <f>COUNTIF('invasive birds'!A:A,'builtup bird data'!C38)&gt;0</f>
        <v>0</v>
      </c>
    </row>
    <row r="39" spans="1:5">
      <c r="A39" t="s">
        <v>9</v>
      </c>
      <c r="B39" t="str">
        <f>VLOOKUP(A39,'muni data'!A:B,2)</f>
        <v>Alajuela</v>
      </c>
      <c r="C39" t="s">
        <v>137</v>
      </c>
      <c r="D39" t="s">
        <v>109</v>
      </c>
      <c r="E39" t="b">
        <f>COUNTIF('invasive birds'!A:A,'builtup bird data'!C39)&gt;0</f>
        <v>0</v>
      </c>
    </row>
    <row r="40" spans="1:5">
      <c r="A40" t="s">
        <v>9</v>
      </c>
      <c r="B40" t="str">
        <f>VLOOKUP(A40,'muni data'!A:B,2)</f>
        <v>Alajuela</v>
      </c>
      <c r="C40" t="s">
        <v>142</v>
      </c>
      <c r="D40" t="s">
        <v>109</v>
      </c>
      <c r="E40" t="b">
        <f>COUNTIF('invasive birds'!A:A,'builtup bird data'!C40)&gt;0</f>
        <v>0</v>
      </c>
    </row>
    <row r="41" spans="1:5">
      <c r="A41" t="s">
        <v>9</v>
      </c>
      <c r="B41" t="str">
        <f>VLOOKUP(A41,'muni data'!A:B,2)</f>
        <v>Alajuela</v>
      </c>
      <c r="C41" t="s">
        <v>192</v>
      </c>
      <c r="D41" t="s">
        <v>109</v>
      </c>
      <c r="E41" t="b">
        <f>COUNTIF('invasive birds'!A:A,'builtup bird data'!C41)&gt;0</f>
        <v>0</v>
      </c>
    </row>
    <row r="42" spans="1:5">
      <c r="A42" t="s">
        <v>9</v>
      </c>
      <c r="B42" t="str">
        <f>VLOOKUP(A42,'muni data'!A:B,2)</f>
        <v>Alajuela</v>
      </c>
      <c r="C42" t="s">
        <v>184</v>
      </c>
      <c r="D42" t="s">
        <v>109</v>
      </c>
      <c r="E42" t="b">
        <f>COUNTIF('invasive birds'!A:A,'builtup bird data'!C42)&gt;0</f>
        <v>0</v>
      </c>
    </row>
    <row r="43" spans="1:5">
      <c r="A43" t="s">
        <v>9</v>
      </c>
      <c r="B43" t="str">
        <f>VLOOKUP(A43,'muni data'!A:B,2)</f>
        <v>Alajuela</v>
      </c>
      <c r="C43" t="s">
        <v>125</v>
      </c>
      <c r="E43" t="b">
        <f>COUNTIF('invasive birds'!A:A,'builtup bird data'!C43)&gt;0</f>
        <v>0</v>
      </c>
    </row>
    <row r="44" spans="1:5">
      <c r="A44" t="s">
        <v>9</v>
      </c>
      <c r="B44" t="str">
        <f>VLOOKUP(A44,'muni data'!A:B,2)</f>
        <v>Alajuela</v>
      </c>
      <c r="C44" t="s">
        <v>196</v>
      </c>
      <c r="D44" t="s">
        <v>109</v>
      </c>
      <c r="E44" t="b">
        <f>COUNTIF('invasive birds'!A:A,'builtup bird data'!C44)&gt;0</f>
        <v>0</v>
      </c>
    </row>
    <row r="45" spans="1:5">
      <c r="A45" t="s">
        <v>9</v>
      </c>
      <c r="B45" t="str">
        <f>VLOOKUP(A45,'muni data'!A:B,2)</f>
        <v>Alajuela</v>
      </c>
      <c r="C45" t="s">
        <v>197</v>
      </c>
      <c r="D45" t="s">
        <v>109</v>
      </c>
      <c r="E45" t="b">
        <f>COUNTIF('invasive birds'!A:A,'builtup bird data'!C45)&gt;0</f>
        <v>0</v>
      </c>
    </row>
    <row r="46" spans="1:5">
      <c r="A46" t="s">
        <v>9</v>
      </c>
      <c r="B46" t="str">
        <f>VLOOKUP(A46,'muni data'!A:B,2)</f>
        <v>Alajuela</v>
      </c>
      <c r="C46" t="s">
        <v>133</v>
      </c>
      <c r="D46" t="s">
        <v>109</v>
      </c>
      <c r="E46" t="b">
        <f>COUNTIF('invasive birds'!A:A,'builtup bird data'!C46)&gt;0</f>
        <v>0</v>
      </c>
    </row>
    <row r="47" spans="1:5">
      <c r="A47" t="s">
        <v>9</v>
      </c>
      <c r="B47" t="str">
        <f>VLOOKUP(A47,'muni data'!A:B,2)</f>
        <v>Alajuela</v>
      </c>
      <c r="C47" t="s">
        <v>126</v>
      </c>
      <c r="D47" t="s">
        <v>109</v>
      </c>
      <c r="E47" t="b">
        <f>COUNTIF('invasive birds'!A:A,'builtup bird data'!C47)&gt;0</f>
        <v>0</v>
      </c>
    </row>
    <row r="48" spans="1:5">
      <c r="A48" t="s">
        <v>9</v>
      </c>
      <c r="B48" t="str">
        <f>VLOOKUP(A48,'muni data'!A:B,2)</f>
        <v>Alajuela</v>
      </c>
      <c r="C48" t="s">
        <v>127</v>
      </c>
      <c r="D48" t="s">
        <v>109</v>
      </c>
      <c r="E48" t="b">
        <f>COUNTIF('invasive birds'!A:A,'builtup bird data'!C48)&gt;0</f>
        <v>0</v>
      </c>
    </row>
    <row r="49" spans="1:5">
      <c r="A49" t="s">
        <v>9</v>
      </c>
      <c r="B49" t="str">
        <f>VLOOKUP(A49,'muni data'!A:B,2)</f>
        <v>Alajuela</v>
      </c>
      <c r="C49" t="s">
        <v>127</v>
      </c>
      <c r="D49" t="s">
        <v>109</v>
      </c>
      <c r="E49" t="b">
        <f>COUNTIF('invasive birds'!A:A,'builtup bird data'!C49)&gt;0</f>
        <v>0</v>
      </c>
    </row>
    <row r="50" spans="1:5">
      <c r="A50" t="s">
        <v>9</v>
      </c>
      <c r="B50" t="str">
        <f>VLOOKUP(A50,'muni data'!A:B,2)</f>
        <v>Alajuela</v>
      </c>
      <c r="C50" t="s">
        <v>122</v>
      </c>
      <c r="D50" t="s">
        <v>109</v>
      </c>
      <c r="E50" t="b">
        <f>COUNTIF('invasive birds'!A:A,'builtup bird data'!C50)&gt;0</f>
        <v>0</v>
      </c>
    </row>
    <row r="51" spans="1:5">
      <c r="A51" t="s">
        <v>9</v>
      </c>
      <c r="B51" t="str">
        <f>VLOOKUP(A51,'muni data'!A:B,2)</f>
        <v>Alajuela</v>
      </c>
      <c r="C51" t="s">
        <v>196</v>
      </c>
      <c r="D51" t="s">
        <v>109</v>
      </c>
      <c r="E51" t="b">
        <f>COUNTIF('invasive birds'!A:A,'builtup bird data'!C51)&gt;0</f>
        <v>0</v>
      </c>
    </row>
    <row r="52" spans="1:5">
      <c r="A52" t="s">
        <v>9</v>
      </c>
      <c r="B52" t="str">
        <f>VLOOKUP(A52,'muni data'!A:B,2)</f>
        <v>Alajuela</v>
      </c>
      <c r="C52" t="s">
        <v>173</v>
      </c>
      <c r="D52" t="s">
        <v>109</v>
      </c>
      <c r="E52" t="b">
        <f>COUNTIF('invasive birds'!A:A,'builtup bird data'!C52)&gt;0</f>
        <v>0</v>
      </c>
    </row>
    <row r="53" spans="1:5">
      <c r="A53" t="s">
        <v>9</v>
      </c>
      <c r="B53" t="str">
        <f>VLOOKUP(A53,'muni data'!A:B,2)</f>
        <v>Alajuela</v>
      </c>
      <c r="C53" t="s">
        <v>189</v>
      </c>
      <c r="D53" t="s">
        <v>109</v>
      </c>
      <c r="E53" t="b">
        <f>COUNTIF('invasive birds'!A:A,'builtup bird data'!C53)&gt;0</f>
        <v>0</v>
      </c>
    </row>
    <row r="54" spans="1:5">
      <c r="A54" t="s">
        <v>9</v>
      </c>
      <c r="B54" t="str">
        <f>VLOOKUP(A54,'muni data'!A:B,2)</f>
        <v>Alajuela</v>
      </c>
      <c r="C54" t="s">
        <v>138</v>
      </c>
      <c r="D54" t="s">
        <v>109</v>
      </c>
      <c r="E54" t="b">
        <f>COUNTIF('invasive birds'!A:A,'builtup bird data'!C54)&gt;0</f>
        <v>0</v>
      </c>
    </row>
    <row r="55" spans="1:5">
      <c r="A55" t="s">
        <v>9</v>
      </c>
      <c r="B55" t="str">
        <f>VLOOKUP(A55,'muni data'!A:B,2)</f>
        <v>Alajuela</v>
      </c>
      <c r="C55" t="s">
        <v>138</v>
      </c>
      <c r="D55" t="s">
        <v>109</v>
      </c>
      <c r="E55" t="b">
        <f>COUNTIF('invasive birds'!A:A,'builtup bird data'!C55)&gt;0</f>
        <v>0</v>
      </c>
    </row>
    <row r="56" spans="1:5">
      <c r="A56" t="s">
        <v>9</v>
      </c>
      <c r="B56" t="str">
        <f>VLOOKUP(A56,'muni data'!A:B,2)</f>
        <v>Alajuela</v>
      </c>
      <c r="C56" t="s">
        <v>133</v>
      </c>
      <c r="D56" t="s">
        <v>109</v>
      </c>
      <c r="E56" t="b">
        <f>COUNTIF('invasive birds'!A:A,'builtup bird data'!C56)&gt;0</f>
        <v>0</v>
      </c>
    </row>
    <row r="57" spans="1:5">
      <c r="A57" t="s">
        <v>9</v>
      </c>
      <c r="B57" t="str">
        <f>VLOOKUP(A57,'muni data'!A:B,2)</f>
        <v>Alajuela</v>
      </c>
      <c r="C57" t="s">
        <v>127</v>
      </c>
      <c r="D57" t="s">
        <v>109</v>
      </c>
      <c r="E57" t="b">
        <f>COUNTIF('invasive birds'!A:A,'builtup bird data'!C57)&gt;0</f>
        <v>0</v>
      </c>
    </row>
    <row r="58" spans="1:5">
      <c r="A58" t="s">
        <v>9</v>
      </c>
      <c r="B58" t="str">
        <f>VLOOKUP(A58,'muni data'!A:B,2)</f>
        <v>Alajuela</v>
      </c>
      <c r="C58" t="s">
        <v>189</v>
      </c>
      <c r="D58" t="s">
        <v>109</v>
      </c>
      <c r="E58" t="b">
        <f>COUNTIF('invasive birds'!A:A,'builtup bird data'!C58)&gt;0</f>
        <v>0</v>
      </c>
    </row>
    <row r="59" spans="1:5">
      <c r="A59" t="s">
        <v>9</v>
      </c>
      <c r="B59" t="str">
        <f>VLOOKUP(A59,'muni data'!A:B,2)</f>
        <v>Alajuela</v>
      </c>
      <c r="C59" t="s">
        <v>187</v>
      </c>
      <c r="D59" t="s">
        <v>109</v>
      </c>
      <c r="E59" t="b">
        <f>COUNTIF('invasive birds'!A:A,'builtup bird data'!C59)&gt;0</f>
        <v>0</v>
      </c>
    </row>
    <row r="60" spans="1:5">
      <c r="A60" t="s">
        <v>9</v>
      </c>
      <c r="B60" t="str">
        <f>VLOOKUP(A60,'muni data'!A:B,2)</f>
        <v>Alajuela</v>
      </c>
      <c r="C60" t="s">
        <v>137</v>
      </c>
      <c r="D60" t="s">
        <v>109</v>
      </c>
      <c r="E60" t="b">
        <f>COUNTIF('invasive birds'!A:A,'builtup bird data'!C60)&gt;0</f>
        <v>0</v>
      </c>
    </row>
    <row r="61" spans="1:5">
      <c r="A61" t="s">
        <v>9</v>
      </c>
      <c r="B61" t="str">
        <f>VLOOKUP(A61,'muni data'!A:B,2)</f>
        <v>Alajuela</v>
      </c>
      <c r="C61" t="s">
        <v>198</v>
      </c>
      <c r="D61" t="s">
        <v>109</v>
      </c>
      <c r="E61" t="b">
        <f>COUNTIF('invasive birds'!A:A,'builtup bird data'!C61)&gt;0</f>
        <v>0</v>
      </c>
    </row>
    <row r="62" spans="1:5">
      <c r="A62" t="s">
        <v>9</v>
      </c>
      <c r="B62" t="str">
        <f>VLOOKUP(A62,'muni data'!A:B,2)</f>
        <v>Alajuela</v>
      </c>
      <c r="C62" t="s">
        <v>158</v>
      </c>
      <c r="D62" t="s">
        <v>109</v>
      </c>
      <c r="E62" t="b">
        <f>COUNTIF('invasive birds'!A:A,'builtup bird data'!C62)&gt;0</f>
        <v>0</v>
      </c>
    </row>
    <row r="63" spans="1:5">
      <c r="A63" t="s">
        <v>9</v>
      </c>
      <c r="B63" t="str">
        <f>VLOOKUP(A63,'muni data'!A:B,2)</f>
        <v>Alajuela</v>
      </c>
      <c r="C63" t="s">
        <v>137</v>
      </c>
      <c r="D63" t="s">
        <v>109</v>
      </c>
      <c r="E63" t="b">
        <f>COUNTIF('invasive birds'!A:A,'builtup bird data'!C63)&gt;0</f>
        <v>0</v>
      </c>
    </row>
    <row r="64" spans="1:5">
      <c r="A64" t="s">
        <v>9</v>
      </c>
      <c r="B64" t="str">
        <f>VLOOKUP(A64,'muni data'!A:B,2)</f>
        <v>Alajuela</v>
      </c>
      <c r="C64" t="s">
        <v>173</v>
      </c>
      <c r="D64" t="s">
        <v>109</v>
      </c>
      <c r="E64" t="b">
        <f>COUNTIF('invasive birds'!A:A,'builtup bird data'!C64)&gt;0</f>
        <v>0</v>
      </c>
    </row>
    <row r="65" spans="1:5">
      <c r="A65" t="s">
        <v>9</v>
      </c>
      <c r="B65" t="str">
        <f>VLOOKUP(A65,'muni data'!A:B,2)</f>
        <v>Alajuela</v>
      </c>
      <c r="C65" t="s">
        <v>133</v>
      </c>
      <c r="D65" t="s">
        <v>109</v>
      </c>
      <c r="E65" t="b">
        <f>COUNTIF('invasive birds'!A:A,'builtup bird data'!C65)&gt;0</f>
        <v>0</v>
      </c>
    </row>
    <row r="66" spans="1:5">
      <c r="A66" t="s">
        <v>9</v>
      </c>
      <c r="B66" t="str">
        <f>VLOOKUP(A66,'muni data'!A:B,2)</f>
        <v>Alajuela</v>
      </c>
      <c r="C66" t="s">
        <v>137</v>
      </c>
      <c r="D66" t="s">
        <v>109</v>
      </c>
      <c r="E66" t="b">
        <f>COUNTIF('invasive birds'!A:A,'builtup bird data'!C66)&gt;0</f>
        <v>0</v>
      </c>
    </row>
    <row r="67" spans="1:5">
      <c r="A67" t="s">
        <v>9</v>
      </c>
      <c r="B67" t="str">
        <f>VLOOKUP(A67,'muni data'!A:B,2)</f>
        <v>Alajuela</v>
      </c>
      <c r="C67" t="s">
        <v>122</v>
      </c>
      <c r="D67" t="s">
        <v>109</v>
      </c>
      <c r="E67" t="b">
        <f>COUNTIF('invasive birds'!A:A,'builtup bird data'!C67)&gt;0</f>
        <v>0</v>
      </c>
    </row>
    <row r="68" spans="1:5">
      <c r="A68" t="s">
        <v>9</v>
      </c>
      <c r="B68" t="str">
        <f>VLOOKUP(A68,'muni data'!A:B,2)</f>
        <v>Alajuela</v>
      </c>
      <c r="C68" t="s">
        <v>120</v>
      </c>
      <c r="D68" t="s">
        <v>109</v>
      </c>
      <c r="E68" t="b">
        <f>COUNTIF('invasive birds'!A:A,'builtup bird data'!C68)&gt;0</f>
        <v>1</v>
      </c>
    </row>
    <row r="69" spans="1:5">
      <c r="A69" t="s">
        <v>9</v>
      </c>
      <c r="B69" t="str">
        <f>VLOOKUP(A69,'muni data'!A:B,2)</f>
        <v>Alajuela</v>
      </c>
      <c r="C69" t="s">
        <v>187</v>
      </c>
      <c r="D69" t="s">
        <v>109</v>
      </c>
      <c r="E69" t="b">
        <f>COUNTIF('invasive birds'!A:A,'builtup bird data'!C69)&gt;0</f>
        <v>0</v>
      </c>
    </row>
    <row r="70" spans="1:5">
      <c r="A70" t="s">
        <v>9</v>
      </c>
      <c r="B70" t="str">
        <f>VLOOKUP(A70,'muni data'!A:B,2)</f>
        <v>Alajuela</v>
      </c>
      <c r="C70" t="s">
        <v>146</v>
      </c>
      <c r="D70" t="s">
        <v>109</v>
      </c>
      <c r="E70" t="b">
        <f>COUNTIF('invasive birds'!A:A,'builtup bird data'!C70)&gt;0</f>
        <v>0</v>
      </c>
    </row>
    <row r="71" spans="1:5">
      <c r="A71" t="s">
        <v>9</v>
      </c>
      <c r="B71" t="str">
        <f>VLOOKUP(A71,'muni data'!A:B,2)</f>
        <v>Alajuela</v>
      </c>
      <c r="C71" t="s">
        <v>168</v>
      </c>
      <c r="D71" t="s">
        <v>109</v>
      </c>
      <c r="E71" t="b">
        <f>COUNTIF('invasive birds'!A:A,'builtup bird data'!C71)&gt;0</f>
        <v>0</v>
      </c>
    </row>
    <row r="72" spans="1:5">
      <c r="A72" t="s">
        <v>9</v>
      </c>
      <c r="B72" t="str">
        <f>VLOOKUP(A72,'muni data'!A:B,2)</f>
        <v>Alajuela</v>
      </c>
      <c r="C72" t="s">
        <v>135</v>
      </c>
      <c r="E72" t="b">
        <f>COUNTIF('invasive birds'!A:A,'builtup bird data'!C72)&gt;0</f>
        <v>0</v>
      </c>
    </row>
    <row r="73" spans="1:5">
      <c r="A73" t="s">
        <v>9</v>
      </c>
      <c r="B73" t="str">
        <f>VLOOKUP(A73,'muni data'!A:B,2)</f>
        <v>Alajuela</v>
      </c>
      <c r="C73" t="s">
        <v>194</v>
      </c>
      <c r="D73" t="s">
        <v>109</v>
      </c>
      <c r="E73" t="b">
        <f>COUNTIF('invasive birds'!A:A,'builtup bird data'!C73)&gt;0</f>
        <v>0</v>
      </c>
    </row>
    <row r="74" spans="1:5">
      <c r="A74" t="s">
        <v>9</v>
      </c>
      <c r="B74" t="str">
        <f>VLOOKUP(A74,'muni data'!A:B,2)</f>
        <v>Alajuela</v>
      </c>
      <c r="C74" t="s">
        <v>209</v>
      </c>
      <c r="D74" t="s">
        <v>109</v>
      </c>
      <c r="E74" t="b">
        <f>COUNTIF('invasive birds'!A:A,'builtup bird data'!C74)&gt;0</f>
        <v>0</v>
      </c>
    </row>
    <row r="75" spans="1:5">
      <c r="A75" t="s">
        <v>9</v>
      </c>
      <c r="B75" t="str">
        <f>VLOOKUP(A75,'muni data'!A:B,2)</f>
        <v>Alajuela</v>
      </c>
      <c r="C75" t="s">
        <v>177</v>
      </c>
      <c r="D75" t="s">
        <v>111</v>
      </c>
      <c r="E75" t="b">
        <f>COUNTIF('invasive birds'!A:A,'builtup bird data'!C75)&gt;0</f>
        <v>0</v>
      </c>
    </row>
    <row r="76" spans="1:5">
      <c r="A76" t="s">
        <v>9</v>
      </c>
      <c r="B76" t="str">
        <f>VLOOKUP(A76,'muni data'!A:B,2)</f>
        <v>Alajuela</v>
      </c>
      <c r="C76" t="s">
        <v>187</v>
      </c>
      <c r="D76" t="s">
        <v>109</v>
      </c>
      <c r="E76" t="b">
        <f>COUNTIF('invasive birds'!A:A,'builtup bird data'!C76)&gt;0</f>
        <v>0</v>
      </c>
    </row>
    <row r="77" spans="1:5">
      <c r="A77" t="s">
        <v>9</v>
      </c>
      <c r="B77" t="str">
        <f>VLOOKUP(A77,'muni data'!A:B,2)</f>
        <v>Alajuela</v>
      </c>
      <c r="C77" t="s">
        <v>222</v>
      </c>
      <c r="D77" t="s">
        <v>109</v>
      </c>
      <c r="E77" t="b">
        <f>COUNTIF('invasive birds'!A:A,'builtup bird data'!C77)&gt;0</f>
        <v>0</v>
      </c>
    </row>
    <row r="78" spans="1:5">
      <c r="A78" t="s">
        <v>9</v>
      </c>
      <c r="B78" t="str">
        <f>VLOOKUP(A78,'muni data'!A:B,2)</f>
        <v>Alajuela</v>
      </c>
      <c r="C78" t="s">
        <v>149</v>
      </c>
      <c r="D78" t="s">
        <v>109</v>
      </c>
      <c r="E78" t="b">
        <f>COUNTIF('invasive birds'!A:A,'builtup bird data'!C78)&gt;0</f>
        <v>0</v>
      </c>
    </row>
    <row r="79" spans="1:5">
      <c r="A79" t="s">
        <v>9</v>
      </c>
      <c r="B79" t="str">
        <f>VLOOKUP(A79,'muni data'!A:B,2)</f>
        <v>Alajuela</v>
      </c>
      <c r="C79" t="s">
        <v>141</v>
      </c>
      <c r="D79" t="s">
        <v>109</v>
      </c>
      <c r="E79" t="b">
        <f>COUNTIF('invasive birds'!A:A,'builtup bird data'!C79)&gt;0</f>
        <v>0</v>
      </c>
    </row>
    <row r="80" spans="1:5">
      <c r="A80" t="s">
        <v>9</v>
      </c>
      <c r="B80" t="str">
        <f>VLOOKUP(A80,'muni data'!A:B,2)</f>
        <v>Alajuela</v>
      </c>
      <c r="C80" t="s">
        <v>155</v>
      </c>
      <c r="D80" t="s">
        <v>109</v>
      </c>
      <c r="E80" t="b">
        <f>COUNTIF('invasive birds'!A:A,'builtup bird data'!C80)&gt;0</f>
        <v>0</v>
      </c>
    </row>
    <row r="81" spans="1:5">
      <c r="A81" t="s">
        <v>9</v>
      </c>
      <c r="B81" t="str">
        <f>VLOOKUP(A81,'muni data'!A:B,2)</f>
        <v>Alajuela</v>
      </c>
      <c r="C81" t="s">
        <v>185</v>
      </c>
      <c r="D81" t="s">
        <v>109</v>
      </c>
      <c r="E81" t="b">
        <f>COUNTIF('invasive birds'!A:A,'builtup bird data'!C81)&gt;0</f>
        <v>0</v>
      </c>
    </row>
    <row r="82" spans="1:5">
      <c r="A82" t="s">
        <v>9</v>
      </c>
      <c r="B82" t="str">
        <f>VLOOKUP(A82,'muni data'!A:B,2)</f>
        <v>Alajuela</v>
      </c>
      <c r="C82" t="s">
        <v>135</v>
      </c>
      <c r="D82" t="s">
        <v>109</v>
      </c>
      <c r="E82" t="b">
        <f>COUNTIF('invasive birds'!A:A,'builtup bird data'!C82)&gt;0</f>
        <v>0</v>
      </c>
    </row>
    <row r="83" spans="1:5">
      <c r="A83" t="s">
        <v>9</v>
      </c>
      <c r="B83" t="str">
        <f>VLOOKUP(A83,'muni data'!A:B,2)</f>
        <v>Alajuela</v>
      </c>
      <c r="C83" t="s">
        <v>137</v>
      </c>
      <c r="D83" t="s">
        <v>109</v>
      </c>
      <c r="E83" t="b">
        <f>COUNTIF('invasive birds'!A:A,'builtup bird data'!C83)&gt;0</f>
        <v>0</v>
      </c>
    </row>
    <row r="84" spans="1:5">
      <c r="A84" t="s">
        <v>9</v>
      </c>
      <c r="B84" t="str">
        <f>VLOOKUP(A84,'muni data'!A:B,2)</f>
        <v>Alajuela</v>
      </c>
      <c r="C84" t="s">
        <v>155</v>
      </c>
      <c r="D84" t="s">
        <v>109</v>
      </c>
      <c r="E84" t="b">
        <f>COUNTIF('invasive birds'!A:A,'builtup bird data'!C84)&gt;0</f>
        <v>0</v>
      </c>
    </row>
    <row r="85" spans="1:5">
      <c r="A85" t="s">
        <v>9</v>
      </c>
      <c r="B85" t="str">
        <f>VLOOKUP(A85,'muni data'!A:B,2)</f>
        <v>Alajuela</v>
      </c>
      <c r="C85" t="s">
        <v>122</v>
      </c>
      <c r="D85" t="s">
        <v>109</v>
      </c>
      <c r="E85" t="b">
        <f>COUNTIF('invasive birds'!A:A,'builtup bird data'!C85)&gt;0</f>
        <v>0</v>
      </c>
    </row>
    <row r="86" spans="1:5">
      <c r="A86" t="s">
        <v>9</v>
      </c>
      <c r="B86" t="str">
        <f>VLOOKUP(A86,'muni data'!A:B,2)</f>
        <v>Alajuela</v>
      </c>
      <c r="C86" t="s">
        <v>194</v>
      </c>
      <c r="D86" t="s">
        <v>109</v>
      </c>
      <c r="E86" t="b">
        <f>COUNTIF('invasive birds'!A:A,'builtup bird data'!C86)&gt;0</f>
        <v>0</v>
      </c>
    </row>
    <row r="87" spans="1:5">
      <c r="A87" t="s">
        <v>9</v>
      </c>
      <c r="B87" t="str">
        <f>VLOOKUP(A87,'muni data'!A:B,2)</f>
        <v>Alajuela</v>
      </c>
      <c r="C87" t="s">
        <v>122</v>
      </c>
      <c r="D87" t="s">
        <v>109</v>
      </c>
      <c r="E87" t="b">
        <f>COUNTIF('invasive birds'!A:A,'builtup bird data'!C87)&gt;0</f>
        <v>0</v>
      </c>
    </row>
    <row r="88" spans="1:5">
      <c r="A88" t="s">
        <v>49</v>
      </c>
      <c r="B88" t="str">
        <f>VLOOKUP(A88,'muni data'!A:B,2)</f>
        <v>Alajuelita</v>
      </c>
      <c r="C88" t="s">
        <v>126</v>
      </c>
      <c r="D88" t="s">
        <v>109</v>
      </c>
      <c r="E88" t="b">
        <f>COUNTIF('invasive birds'!A:A,'builtup bird data'!C88)&gt;0</f>
        <v>0</v>
      </c>
    </row>
    <row r="89" spans="1:5">
      <c r="A89" t="s">
        <v>49</v>
      </c>
      <c r="B89" t="str">
        <f>VLOOKUP(A89,'muni data'!A:B,2)</f>
        <v>Alajuelita</v>
      </c>
      <c r="C89" t="s">
        <v>194</v>
      </c>
      <c r="D89" t="s">
        <v>109</v>
      </c>
      <c r="E89" t="b">
        <f>COUNTIF('invasive birds'!A:A,'builtup bird data'!C89)&gt;0</f>
        <v>0</v>
      </c>
    </row>
    <row r="90" spans="1:5">
      <c r="A90" t="s">
        <v>49</v>
      </c>
      <c r="B90" t="str">
        <f>VLOOKUP(A90,'muni data'!A:B,2)</f>
        <v>Alajuelita</v>
      </c>
      <c r="C90" t="s">
        <v>194</v>
      </c>
      <c r="D90" t="s">
        <v>109</v>
      </c>
      <c r="E90" t="b">
        <f>COUNTIF('invasive birds'!A:A,'builtup bird data'!C90)&gt;0</f>
        <v>0</v>
      </c>
    </row>
    <row r="91" spans="1:5">
      <c r="A91" t="s">
        <v>49</v>
      </c>
      <c r="B91" t="str">
        <f>VLOOKUP(A91,'muni data'!A:B,2)</f>
        <v>Alajuelita</v>
      </c>
      <c r="C91" t="s">
        <v>194</v>
      </c>
      <c r="D91" t="s">
        <v>109</v>
      </c>
      <c r="E91" t="b">
        <f>COUNTIF('invasive birds'!A:A,'builtup bird data'!C91)&gt;0</f>
        <v>0</v>
      </c>
    </row>
    <row r="92" spans="1:5">
      <c r="A92" t="s">
        <v>49</v>
      </c>
      <c r="B92" t="str">
        <f>VLOOKUP(A92,'muni data'!A:B,2)</f>
        <v>Alajuelita</v>
      </c>
      <c r="C92" t="s">
        <v>191</v>
      </c>
      <c r="D92" t="s">
        <v>109</v>
      </c>
      <c r="E92" t="b">
        <f>COUNTIF('invasive birds'!A:A,'builtup bird data'!C92)&gt;0</f>
        <v>0</v>
      </c>
    </row>
    <row r="93" spans="1:5">
      <c r="A93" t="s">
        <v>51</v>
      </c>
      <c r="B93" t="str">
        <f>VLOOKUP(A93,'muni data'!A:B,2)</f>
        <v>Barva</v>
      </c>
      <c r="C93" t="s">
        <v>126</v>
      </c>
      <c r="D93" t="s">
        <v>109</v>
      </c>
      <c r="E93" t="b">
        <f>COUNTIF('invasive birds'!A:A,'builtup bird data'!C93)&gt;0</f>
        <v>0</v>
      </c>
    </row>
    <row r="94" spans="1:5">
      <c r="A94" t="s">
        <v>51</v>
      </c>
      <c r="B94" t="str">
        <f>VLOOKUP(A94,'muni data'!A:B,2)</f>
        <v>Barva</v>
      </c>
      <c r="C94" t="s">
        <v>143</v>
      </c>
      <c r="D94" t="s">
        <v>109</v>
      </c>
      <c r="E94" t="b">
        <f>COUNTIF('invasive birds'!A:A,'builtup bird data'!C94)&gt;0</f>
        <v>0</v>
      </c>
    </row>
    <row r="95" spans="1:5">
      <c r="A95" t="s">
        <v>51</v>
      </c>
      <c r="B95" t="str">
        <f>VLOOKUP(A95,'muni data'!A:B,2)</f>
        <v>Barva</v>
      </c>
      <c r="C95" t="s">
        <v>214</v>
      </c>
      <c r="D95" t="s">
        <v>109</v>
      </c>
      <c r="E95" t="b">
        <f>COUNTIF('invasive birds'!A:A,'builtup bird data'!C95)&gt;0</f>
        <v>0</v>
      </c>
    </row>
    <row r="96" spans="1:5">
      <c r="A96" t="s">
        <v>51</v>
      </c>
      <c r="B96" t="str">
        <f>VLOOKUP(A96,'muni data'!A:B,2)</f>
        <v>Barva</v>
      </c>
      <c r="C96" t="s">
        <v>159</v>
      </c>
      <c r="D96" t="s">
        <v>109</v>
      </c>
      <c r="E96" t="b">
        <f>COUNTIF('invasive birds'!A:A,'builtup bird data'!C96)&gt;0</f>
        <v>0</v>
      </c>
    </row>
    <row r="97" spans="1:5">
      <c r="A97" t="s">
        <v>51</v>
      </c>
      <c r="B97" t="str">
        <f>VLOOKUP(A97,'muni data'!A:B,2)</f>
        <v>Barva</v>
      </c>
      <c r="C97" t="s">
        <v>131</v>
      </c>
      <c r="D97" t="s">
        <v>109</v>
      </c>
      <c r="E97" t="b">
        <f>COUNTIF('invasive birds'!A:A,'builtup bird data'!C97)&gt;0</f>
        <v>0</v>
      </c>
    </row>
    <row r="98" spans="1:5">
      <c r="A98" t="s">
        <v>51</v>
      </c>
      <c r="B98" t="str">
        <f>VLOOKUP(A98,'muni data'!A:B,2)</f>
        <v>Barva</v>
      </c>
      <c r="C98" t="s">
        <v>129</v>
      </c>
      <c r="D98" t="s">
        <v>109</v>
      </c>
      <c r="E98" t="b">
        <f>COUNTIF('invasive birds'!A:A,'builtup bird data'!C98)&gt;0</f>
        <v>0</v>
      </c>
    </row>
    <row r="99" spans="1:5">
      <c r="A99" t="s">
        <v>51</v>
      </c>
      <c r="B99" t="str">
        <f>VLOOKUP(A99,'muni data'!A:B,2)</f>
        <v>Barva</v>
      </c>
      <c r="C99" t="s">
        <v>168</v>
      </c>
      <c r="D99" t="s">
        <v>109</v>
      </c>
      <c r="E99" t="b">
        <f>COUNTIF('invasive birds'!A:A,'builtup bird data'!C99)&gt;0</f>
        <v>0</v>
      </c>
    </row>
    <row r="100" spans="1:5">
      <c r="A100" t="s">
        <v>51</v>
      </c>
      <c r="B100" t="str">
        <f>VLOOKUP(A100,'muni data'!A:B,2)</f>
        <v>Barva</v>
      </c>
      <c r="C100" t="s">
        <v>157</v>
      </c>
      <c r="D100" t="s">
        <v>109</v>
      </c>
      <c r="E100" t="b">
        <f>COUNTIF('invasive birds'!A:A,'builtup bird data'!C100)&gt;0</f>
        <v>0</v>
      </c>
    </row>
    <row r="101" spans="1:5">
      <c r="A101" t="s">
        <v>51</v>
      </c>
      <c r="B101" t="str">
        <f>VLOOKUP(A101,'muni data'!A:B,2)</f>
        <v>Barva</v>
      </c>
      <c r="C101" t="s">
        <v>185</v>
      </c>
      <c r="D101" t="s">
        <v>109</v>
      </c>
      <c r="E101" t="b">
        <f>COUNTIF('invasive birds'!A:A,'builtup bird data'!C101)&gt;0</f>
        <v>0</v>
      </c>
    </row>
    <row r="102" spans="1:5">
      <c r="A102" t="s">
        <v>51</v>
      </c>
      <c r="B102" t="str">
        <f>VLOOKUP(A102,'muni data'!A:B,2)</f>
        <v>Barva</v>
      </c>
      <c r="C102" t="s">
        <v>122</v>
      </c>
      <c r="D102" t="s">
        <v>109</v>
      </c>
      <c r="E102" t="b">
        <f>COUNTIF('invasive birds'!A:A,'builtup bird data'!C102)&gt;0</f>
        <v>0</v>
      </c>
    </row>
    <row r="103" spans="1:5">
      <c r="A103" t="s">
        <v>51</v>
      </c>
      <c r="B103" t="str">
        <f>VLOOKUP(A103,'muni data'!A:B,2)</f>
        <v>Barva</v>
      </c>
      <c r="C103" t="s">
        <v>138</v>
      </c>
      <c r="D103" t="s">
        <v>109</v>
      </c>
      <c r="E103" t="b">
        <f>COUNTIF('invasive birds'!A:A,'builtup bird data'!C103)&gt;0</f>
        <v>0</v>
      </c>
    </row>
    <row r="104" spans="1:5">
      <c r="A104" t="s">
        <v>51</v>
      </c>
      <c r="B104" t="str">
        <f>VLOOKUP(A104,'muni data'!A:B,2)</f>
        <v>Barva</v>
      </c>
      <c r="C104" t="s">
        <v>194</v>
      </c>
      <c r="D104" t="s">
        <v>109</v>
      </c>
      <c r="E104" t="b">
        <f>COUNTIF('invasive birds'!A:A,'builtup bird data'!C104)&gt;0</f>
        <v>0</v>
      </c>
    </row>
    <row r="105" spans="1:5">
      <c r="A105" t="s">
        <v>53</v>
      </c>
      <c r="B105" t="str">
        <f>VLOOKUP(A105,'muni data'!A:B,2)</f>
        <v>Belen</v>
      </c>
      <c r="C105" t="s">
        <v>113</v>
      </c>
      <c r="D105" t="s">
        <v>109</v>
      </c>
      <c r="E105" t="b">
        <f>COUNTIF('invasive birds'!A:A,'builtup bird data'!C105)&gt;0</f>
        <v>0</v>
      </c>
    </row>
    <row r="106" spans="1:5">
      <c r="A106" t="s">
        <v>53</v>
      </c>
      <c r="B106" t="str">
        <f>VLOOKUP(A106,'muni data'!A:B,2)</f>
        <v>Belen</v>
      </c>
      <c r="C106" t="s">
        <v>114</v>
      </c>
      <c r="D106" t="s">
        <v>109</v>
      </c>
      <c r="E106" t="b">
        <f>COUNTIF('invasive birds'!A:A,'builtup bird data'!C106)&gt;0</f>
        <v>0</v>
      </c>
    </row>
    <row r="107" spans="1:5">
      <c r="A107" t="s">
        <v>53</v>
      </c>
      <c r="B107" t="str">
        <f>VLOOKUP(A107,'muni data'!A:B,2)</f>
        <v>Belen</v>
      </c>
      <c r="C107" t="s">
        <v>115</v>
      </c>
      <c r="D107" t="s">
        <v>109</v>
      </c>
      <c r="E107" t="b">
        <f>COUNTIF('invasive birds'!A:A,'builtup bird data'!C107)&gt;0</f>
        <v>0</v>
      </c>
    </row>
    <row r="108" spans="1:5">
      <c r="A108" t="s">
        <v>53</v>
      </c>
      <c r="B108" t="str">
        <f>VLOOKUP(A108,'muni data'!A:B,2)</f>
        <v>Belen</v>
      </c>
      <c r="C108" t="s">
        <v>114</v>
      </c>
      <c r="D108" t="s">
        <v>109</v>
      </c>
      <c r="E108" t="b">
        <f>COUNTIF('invasive birds'!A:A,'builtup bird data'!C108)&gt;0</f>
        <v>0</v>
      </c>
    </row>
    <row r="109" spans="1:5">
      <c r="A109" t="s">
        <v>53</v>
      </c>
      <c r="B109" t="str">
        <f>VLOOKUP(A109,'muni data'!A:B,2)</f>
        <v>Belen</v>
      </c>
      <c r="C109" t="s">
        <v>116</v>
      </c>
      <c r="D109" t="s">
        <v>109</v>
      </c>
      <c r="E109" t="b">
        <f>COUNTIF('invasive birds'!A:A,'builtup bird data'!C109)&gt;0</f>
        <v>0</v>
      </c>
    </row>
    <row r="110" spans="1:5">
      <c r="A110" t="s">
        <v>53</v>
      </c>
      <c r="B110" t="str">
        <f>VLOOKUP(A110,'muni data'!A:B,2)</f>
        <v>Belen</v>
      </c>
      <c r="C110" t="s">
        <v>114</v>
      </c>
      <c r="D110" t="s">
        <v>109</v>
      </c>
      <c r="E110" t="b">
        <f>COUNTIF('invasive birds'!A:A,'builtup bird data'!C110)&gt;0</f>
        <v>0</v>
      </c>
    </row>
    <row r="111" spans="1:5">
      <c r="A111" t="s">
        <v>53</v>
      </c>
      <c r="B111" t="str">
        <f>VLOOKUP(A111,'muni data'!A:B,2)</f>
        <v>Belen</v>
      </c>
      <c r="C111" t="s">
        <v>118</v>
      </c>
      <c r="D111" t="s">
        <v>109</v>
      </c>
      <c r="E111" t="b">
        <f>COUNTIF('invasive birds'!A:A,'builtup bird data'!C111)&gt;0</f>
        <v>0</v>
      </c>
    </row>
    <row r="112" spans="1:5">
      <c r="A112" t="s">
        <v>53</v>
      </c>
      <c r="B112" t="str">
        <f>VLOOKUP(A112,'muni data'!A:B,2)</f>
        <v>Belen</v>
      </c>
      <c r="C112" t="s">
        <v>118</v>
      </c>
      <c r="D112" t="s">
        <v>109</v>
      </c>
      <c r="E112" t="b">
        <f>COUNTIF('invasive birds'!A:A,'builtup bird data'!C112)&gt;0</f>
        <v>0</v>
      </c>
    </row>
    <row r="113" spans="1:5">
      <c r="A113" t="s">
        <v>53</v>
      </c>
      <c r="B113" t="str">
        <f>VLOOKUP(A113,'muni data'!A:B,2)</f>
        <v>Belen</v>
      </c>
      <c r="C113" t="s">
        <v>121</v>
      </c>
      <c r="D113" t="s">
        <v>110</v>
      </c>
      <c r="E113" t="b">
        <f>COUNTIF('invasive birds'!A:A,'builtup bird data'!C113)&gt;0</f>
        <v>0</v>
      </c>
    </row>
    <row r="114" spans="1:5">
      <c r="A114" t="s">
        <v>53</v>
      </c>
      <c r="B114" t="str">
        <f>VLOOKUP(A114,'muni data'!A:B,2)</f>
        <v>Belen</v>
      </c>
      <c r="C114" t="s">
        <v>122</v>
      </c>
      <c r="D114" t="s">
        <v>109</v>
      </c>
      <c r="E114" t="b">
        <f>COUNTIF('invasive birds'!A:A,'builtup bird data'!C114)&gt;0</f>
        <v>0</v>
      </c>
    </row>
    <row r="115" spans="1:5">
      <c r="A115" t="s">
        <v>53</v>
      </c>
      <c r="B115" t="str">
        <f>VLOOKUP(A115,'muni data'!A:B,2)</f>
        <v>Belen</v>
      </c>
      <c r="C115" t="s">
        <v>123</v>
      </c>
      <c r="D115" t="s">
        <v>109</v>
      </c>
      <c r="E115" t="b">
        <f>COUNTIF('invasive birds'!A:A,'builtup bird data'!C115)&gt;0</f>
        <v>0</v>
      </c>
    </row>
    <row r="116" spans="1:5">
      <c r="A116" t="s">
        <v>53</v>
      </c>
      <c r="B116" t="str">
        <f>VLOOKUP(A116,'muni data'!A:B,2)</f>
        <v>Belen</v>
      </c>
      <c r="C116" t="s">
        <v>124</v>
      </c>
      <c r="D116" t="s">
        <v>109</v>
      </c>
      <c r="E116" t="b">
        <f>COUNTIF('invasive birds'!A:A,'builtup bird data'!C116)&gt;0</f>
        <v>0</v>
      </c>
    </row>
    <row r="117" spans="1:5">
      <c r="A117" t="s">
        <v>53</v>
      </c>
      <c r="B117" t="str">
        <f>VLOOKUP(A117,'muni data'!A:B,2)</f>
        <v>Belen</v>
      </c>
      <c r="C117" t="s">
        <v>125</v>
      </c>
      <c r="E117" t="b">
        <f>COUNTIF('invasive birds'!A:A,'builtup bird data'!C117)&gt;0</f>
        <v>0</v>
      </c>
    </row>
    <row r="118" spans="1:5">
      <c r="A118" t="s">
        <v>53</v>
      </c>
      <c r="B118" t="str">
        <f>VLOOKUP(A118,'muni data'!A:B,2)</f>
        <v>Belen</v>
      </c>
      <c r="C118" t="s">
        <v>126</v>
      </c>
      <c r="D118" t="s">
        <v>109</v>
      </c>
      <c r="E118" t="b">
        <f>COUNTIF('invasive birds'!A:A,'builtup bird data'!C118)&gt;0</f>
        <v>0</v>
      </c>
    </row>
    <row r="119" spans="1:5">
      <c r="A119" t="s">
        <v>53</v>
      </c>
      <c r="B119" t="str">
        <f>VLOOKUP(A119,'muni data'!A:B,2)</f>
        <v>Belen</v>
      </c>
      <c r="C119" t="s">
        <v>127</v>
      </c>
      <c r="D119" t="s">
        <v>109</v>
      </c>
      <c r="E119" t="b">
        <f>COUNTIF('invasive birds'!A:A,'builtup bird data'!C119)&gt;0</f>
        <v>0</v>
      </c>
    </row>
    <row r="120" spans="1:5">
      <c r="A120" t="s">
        <v>53</v>
      </c>
      <c r="B120" t="str">
        <f>VLOOKUP(A120,'muni data'!A:B,2)</f>
        <v>Belen</v>
      </c>
      <c r="C120" t="s">
        <v>128</v>
      </c>
      <c r="E120" t="b">
        <f>COUNTIF('invasive birds'!A:A,'builtup bird data'!C120)&gt;0</f>
        <v>0</v>
      </c>
    </row>
    <row r="121" spans="1:5">
      <c r="A121" t="s">
        <v>53</v>
      </c>
      <c r="B121" t="str">
        <f>VLOOKUP(A121,'muni data'!A:B,2)</f>
        <v>Belen</v>
      </c>
      <c r="C121" t="s">
        <v>129</v>
      </c>
      <c r="D121" t="s">
        <v>109</v>
      </c>
      <c r="E121" t="b">
        <f>COUNTIF('invasive birds'!A:A,'builtup bird data'!C121)&gt;0</f>
        <v>0</v>
      </c>
    </row>
    <row r="122" spans="1:5">
      <c r="A122" t="s">
        <v>53</v>
      </c>
      <c r="B122" t="str">
        <f>VLOOKUP(A122,'muni data'!A:B,2)</f>
        <v>Belen</v>
      </c>
      <c r="C122" t="s">
        <v>122</v>
      </c>
      <c r="D122" t="s">
        <v>109</v>
      </c>
      <c r="E122" t="b">
        <f>COUNTIF('invasive birds'!A:A,'builtup bird data'!C122)&gt;0</f>
        <v>0</v>
      </c>
    </row>
    <row r="123" spans="1:5">
      <c r="A123" t="s">
        <v>53</v>
      </c>
      <c r="B123" t="str">
        <f>VLOOKUP(A123,'muni data'!A:B,2)</f>
        <v>Belen</v>
      </c>
      <c r="C123" t="s">
        <v>122</v>
      </c>
      <c r="D123" t="s">
        <v>109</v>
      </c>
      <c r="E123" t="b">
        <f>COUNTIF('invasive birds'!A:A,'builtup bird data'!C123)&gt;0</f>
        <v>0</v>
      </c>
    </row>
    <row r="124" spans="1:5">
      <c r="A124" t="s">
        <v>53</v>
      </c>
      <c r="B124" t="str">
        <f>VLOOKUP(A124,'muni data'!A:B,2)</f>
        <v>Belen</v>
      </c>
      <c r="C124" t="s">
        <v>130</v>
      </c>
      <c r="D124" t="s">
        <v>109</v>
      </c>
      <c r="E124" t="b">
        <f>COUNTIF('invasive birds'!A:A,'builtup bird data'!C124)&gt;0</f>
        <v>0</v>
      </c>
    </row>
    <row r="125" spans="1:5">
      <c r="A125" t="s">
        <v>53</v>
      </c>
      <c r="B125" t="str">
        <f>VLOOKUP(A125,'muni data'!A:B,2)</f>
        <v>Belen</v>
      </c>
      <c r="C125" t="s">
        <v>132</v>
      </c>
      <c r="D125" t="s">
        <v>109</v>
      </c>
      <c r="E125" t="b">
        <f>COUNTIF('invasive birds'!A:A,'builtup bird data'!C125)&gt;0</f>
        <v>0</v>
      </c>
    </row>
    <row r="126" spans="1:5">
      <c r="A126" t="s">
        <v>53</v>
      </c>
      <c r="B126" t="str">
        <f>VLOOKUP(A126,'muni data'!A:B,2)</f>
        <v>Belen</v>
      </c>
      <c r="C126" t="s">
        <v>133</v>
      </c>
      <c r="D126" t="s">
        <v>109</v>
      </c>
      <c r="E126" t="b">
        <f>COUNTIF('invasive birds'!A:A,'builtup bird data'!C126)&gt;0</f>
        <v>0</v>
      </c>
    </row>
    <row r="127" spans="1:5">
      <c r="A127" t="s">
        <v>53</v>
      </c>
      <c r="B127" t="str">
        <f>VLOOKUP(A127,'muni data'!A:B,2)</f>
        <v>Belen</v>
      </c>
      <c r="C127" t="s">
        <v>134</v>
      </c>
      <c r="D127" t="s">
        <v>109</v>
      </c>
      <c r="E127" t="b">
        <f>COUNTIF('invasive birds'!A:A,'builtup bird data'!C127)&gt;0</f>
        <v>0</v>
      </c>
    </row>
    <row r="128" spans="1:5">
      <c r="A128" t="s">
        <v>53</v>
      </c>
      <c r="B128" t="str">
        <f>VLOOKUP(A128,'muni data'!A:B,2)</f>
        <v>Belen</v>
      </c>
      <c r="C128" t="s">
        <v>135</v>
      </c>
      <c r="D128" t="s">
        <v>109</v>
      </c>
      <c r="E128" t="b">
        <f>COUNTIF('invasive birds'!A:A,'builtup bird data'!C128)&gt;0</f>
        <v>0</v>
      </c>
    </row>
    <row r="129" spans="1:5">
      <c r="A129" t="s">
        <v>53</v>
      </c>
      <c r="B129" t="str">
        <f>VLOOKUP(A129,'muni data'!A:B,2)</f>
        <v>Belen</v>
      </c>
      <c r="C129" t="s">
        <v>135</v>
      </c>
      <c r="D129" t="s">
        <v>109</v>
      </c>
      <c r="E129" t="b">
        <f>COUNTIF('invasive birds'!A:A,'builtup bird data'!C129)&gt;0</f>
        <v>0</v>
      </c>
    </row>
    <row r="130" spans="1:5">
      <c r="A130" t="s">
        <v>53</v>
      </c>
      <c r="B130" t="str">
        <f>VLOOKUP(A130,'muni data'!A:B,2)</f>
        <v>Belen</v>
      </c>
      <c r="C130" t="s">
        <v>136</v>
      </c>
      <c r="D130" t="s">
        <v>109</v>
      </c>
      <c r="E130" t="b">
        <f>COUNTIF('invasive birds'!A:A,'builtup bird data'!C130)&gt;0</f>
        <v>0</v>
      </c>
    </row>
    <row r="131" spans="1:5">
      <c r="A131" t="s">
        <v>53</v>
      </c>
      <c r="B131" t="str">
        <f>VLOOKUP(A131,'muni data'!A:B,2)</f>
        <v>Belen</v>
      </c>
      <c r="C131" t="s">
        <v>137</v>
      </c>
      <c r="D131" t="s">
        <v>109</v>
      </c>
      <c r="E131" t="b">
        <f>COUNTIF('invasive birds'!A:A,'builtup bird data'!C131)&gt;0</f>
        <v>0</v>
      </c>
    </row>
    <row r="132" spans="1:5">
      <c r="A132" t="s">
        <v>53</v>
      </c>
      <c r="B132" t="str">
        <f>VLOOKUP(A132,'muni data'!A:B,2)</f>
        <v>Belen</v>
      </c>
      <c r="C132" t="s">
        <v>138</v>
      </c>
      <c r="D132" t="s">
        <v>109</v>
      </c>
      <c r="E132" t="b">
        <f>COUNTIF('invasive birds'!A:A,'builtup bird data'!C132)&gt;0</f>
        <v>0</v>
      </c>
    </row>
    <row r="133" spans="1:5">
      <c r="A133" t="s">
        <v>53</v>
      </c>
      <c r="B133" t="str">
        <f>VLOOKUP(A133,'muni data'!A:B,2)</f>
        <v>Belen</v>
      </c>
      <c r="C133" t="s">
        <v>139</v>
      </c>
      <c r="D133" t="s">
        <v>109</v>
      </c>
      <c r="E133" t="b">
        <f>COUNTIF('invasive birds'!A:A,'builtup bird data'!C133)&gt;0</f>
        <v>0</v>
      </c>
    </row>
    <row r="134" spans="1:5">
      <c r="A134" t="s">
        <v>53</v>
      </c>
      <c r="B134" t="str">
        <f>VLOOKUP(A134,'muni data'!A:B,2)</f>
        <v>Belen</v>
      </c>
      <c r="C134" t="s">
        <v>140</v>
      </c>
      <c r="D134" t="s">
        <v>109</v>
      </c>
      <c r="E134" t="b">
        <f>COUNTIF('invasive birds'!A:A,'builtup bird data'!C134)&gt;0</f>
        <v>0</v>
      </c>
    </row>
    <row r="135" spans="1:5">
      <c r="A135" t="s">
        <v>53</v>
      </c>
      <c r="B135" t="str">
        <f>VLOOKUP(A135,'muni data'!A:B,2)</f>
        <v>Belen</v>
      </c>
      <c r="C135" t="s">
        <v>141</v>
      </c>
      <c r="D135" t="s">
        <v>109</v>
      </c>
      <c r="E135" t="b">
        <f>COUNTIF('invasive birds'!A:A,'builtup bird data'!C135)&gt;0</f>
        <v>0</v>
      </c>
    </row>
    <row r="136" spans="1:5">
      <c r="A136" t="s">
        <v>53</v>
      </c>
      <c r="B136" t="str">
        <f>VLOOKUP(A136,'muni data'!A:B,2)</f>
        <v>Belen</v>
      </c>
      <c r="C136" t="s">
        <v>141</v>
      </c>
      <c r="D136" t="s">
        <v>109</v>
      </c>
      <c r="E136" t="b">
        <f>COUNTIF('invasive birds'!A:A,'builtup bird data'!C136)&gt;0</f>
        <v>0</v>
      </c>
    </row>
    <row r="137" spans="1:5">
      <c r="A137" t="s">
        <v>53</v>
      </c>
      <c r="B137" t="str">
        <f>VLOOKUP(A137,'muni data'!A:B,2)</f>
        <v>Belen</v>
      </c>
      <c r="C137" t="s">
        <v>142</v>
      </c>
      <c r="D137" t="s">
        <v>109</v>
      </c>
      <c r="E137" t="b">
        <f>COUNTIF('invasive birds'!A:A,'builtup bird data'!C137)&gt;0</f>
        <v>0</v>
      </c>
    </row>
    <row r="138" spans="1:5">
      <c r="A138" t="s">
        <v>53</v>
      </c>
      <c r="B138" t="str">
        <f>VLOOKUP(A138,'muni data'!A:B,2)</f>
        <v>Belen</v>
      </c>
      <c r="C138" t="s">
        <v>143</v>
      </c>
      <c r="D138" t="s">
        <v>109</v>
      </c>
      <c r="E138" t="b">
        <f>COUNTIF('invasive birds'!A:A,'builtup bird data'!C138)&gt;0</f>
        <v>0</v>
      </c>
    </row>
    <row r="139" spans="1:5">
      <c r="A139" t="s">
        <v>53</v>
      </c>
      <c r="B139" t="str">
        <f>VLOOKUP(A139,'muni data'!A:B,2)</f>
        <v>Belen</v>
      </c>
      <c r="C139" t="s">
        <v>143</v>
      </c>
      <c r="D139" t="s">
        <v>109</v>
      </c>
      <c r="E139" t="b">
        <f>COUNTIF('invasive birds'!A:A,'builtup bird data'!C139)&gt;0</f>
        <v>0</v>
      </c>
    </row>
    <row r="140" spans="1:5">
      <c r="A140" t="s">
        <v>53</v>
      </c>
      <c r="B140" t="str">
        <f>VLOOKUP(A140,'muni data'!A:B,2)</f>
        <v>Belen</v>
      </c>
      <c r="C140" t="s">
        <v>145</v>
      </c>
      <c r="D140" t="s">
        <v>109</v>
      </c>
      <c r="E140" t="b">
        <f>COUNTIF('invasive birds'!A:A,'builtup bird data'!C140)&gt;0</f>
        <v>0</v>
      </c>
    </row>
    <row r="141" spans="1:5">
      <c r="A141" t="s">
        <v>53</v>
      </c>
      <c r="B141" t="str">
        <f>VLOOKUP(A141,'muni data'!A:B,2)</f>
        <v>Belen</v>
      </c>
      <c r="C141" t="s">
        <v>147</v>
      </c>
      <c r="D141" t="s">
        <v>109</v>
      </c>
      <c r="E141" t="b">
        <f>COUNTIF('invasive birds'!A:A,'builtup bird data'!C141)&gt;0</f>
        <v>0</v>
      </c>
    </row>
    <row r="142" spans="1:5">
      <c r="A142" t="s">
        <v>53</v>
      </c>
      <c r="B142" t="str">
        <f>VLOOKUP(A142,'muni data'!A:B,2)</f>
        <v>Belen</v>
      </c>
      <c r="C142" t="s">
        <v>125</v>
      </c>
      <c r="E142" t="b">
        <f>COUNTIF('invasive birds'!A:A,'builtup bird data'!C142)&gt;0</f>
        <v>0</v>
      </c>
    </row>
    <row r="143" spans="1:5">
      <c r="A143" t="s">
        <v>53</v>
      </c>
      <c r="B143" t="str">
        <f>VLOOKUP(A143,'muni data'!A:B,2)</f>
        <v>Belen</v>
      </c>
      <c r="C143" t="s">
        <v>148</v>
      </c>
      <c r="D143" t="s">
        <v>109</v>
      </c>
      <c r="E143" t="b">
        <f>COUNTIF('invasive birds'!A:A,'builtup bird data'!C143)&gt;0</f>
        <v>0</v>
      </c>
    </row>
    <row r="144" spans="1:5">
      <c r="A144" t="s">
        <v>53</v>
      </c>
      <c r="B144" t="str">
        <f>VLOOKUP(A144,'muni data'!A:B,2)</f>
        <v>Belen</v>
      </c>
      <c r="C144" t="s">
        <v>149</v>
      </c>
      <c r="D144" t="s">
        <v>109</v>
      </c>
      <c r="E144" t="b">
        <f>COUNTIF('invasive birds'!A:A,'builtup bird data'!C144)&gt;0</f>
        <v>0</v>
      </c>
    </row>
    <row r="145" spans="1:5">
      <c r="A145" t="s">
        <v>53</v>
      </c>
      <c r="B145" t="str">
        <f>VLOOKUP(A145,'muni data'!A:B,2)</f>
        <v>Belen</v>
      </c>
      <c r="C145" t="s">
        <v>126</v>
      </c>
      <c r="D145" t="s">
        <v>109</v>
      </c>
      <c r="E145" t="b">
        <f>COUNTIF('invasive birds'!A:A,'builtup bird data'!C145)&gt;0</f>
        <v>0</v>
      </c>
    </row>
    <row r="146" spans="1:5">
      <c r="A146" t="s">
        <v>53</v>
      </c>
      <c r="B146" t="str">
        <f>VLOOKUP(A146,'muni data'!A:B,2)</f>
        <v>Belen</v>
      </c>
      <c r="C146" t="s">
        <v>150</v>
      </c>
      <c r="D146" t="s">
        <v>109</v>
      </c>
      <c r="E146" t="b">
        <f>COUNTIF('invasive birds'!A:A,'builtup bird data'!C146)&gt;0</f>
        <v>0</v>
      </c>
    </row>
    <row r="147" spans="1:5">
      <c r="A147" t="s">
        <v>53</v>
      </c>
      <c r="B147" t="str">
        <f>VLOOKUP(A147,'muni data'!A:B,2)</f>
        <v>Belen</v>
      </c>
      <c r="C147" t="s">
        <v>150</v>
      </c>
      <c r="D147" t="s">
        <v>109</v>
      </c>
      <c r="E147" t="b">
        <f>COUNTIF('invasive birds'!A:A,'builtup bird data'!C147)&gt;0</f>
        <v>0</v>
      </c>
    </row>
    <row r="148" spans="1:5">
      <c r="A148" t="s">
        <v>53</v>
      </c>
      <c r="B148" t="str">
        <f>VLOOKUP(A148,'muni data'!A:B,2)</f>
        <v>Belen</v>
      </c>
      <c r="C148" t="s">
        <v>140</v>
      </c>
      <c r="D148" t="s">
        <v>109</v>
      </c>
      <c r="E148" t="b">
        <f>COUNTIF('invasive birds'!A:A,'builtup bird data'!C148)&gt;0</f>
        <v>0</v>
      </c>
    </row>
    <row r="149" spans="1:5">
      <c r="A149" t="s">
        <v>53</v>
      </c>
      <c r="B149" t="str">
        <f>VLOOKUP(A149,'muni data'!A:B,2)</f>
        <v>Belen</v>
      </c>
      <c r="C149" t="s">
        <v>152</v>
      </c>
      <c r="D149" t="s">
        <v>109</v>
      </c>
      <c r="E149" t="b">
        <f>COUNTIF('invasive birds'!A:A,'builtup bird data'!C149)&gt;0</f>
        <v>0</v>
      </c>
    </row>
    <row r="150" spans="1:5">
      <c r="A150" t="s">
        <v>53</v>
      </c>
      <c r="B150" t="str">
        <f>VLOOKUP(A150,'muni data'!A:B,2)</f>
        <v>Belen</v>
      </c>
      <c r="C150" t="s">
        <v>154</v>
      </c>
      <c r="D150" t="s">
        <v>109</v>
      </c>
      <c r="E150" t="b">
        <f>COUNTIF('invasive birds'!A:A,'builtup bird data'!C150)&gt;0</f>
        <v>0</v>
      </c>
    </row>
    <row r="151" spans="1:5">
      <c r="A151" t="s">
        <v>53</v>
      </c>
      <c r="B151" t="str">
        <f>VLOOKUP(A151,'muni data'!A:B,2)</f>
        <v>Belen</v>
      </c>
      <c r="C151" t="s">
        <v>155</v>
      </c>
      <c r="D151" t="s">
        <v>109</v>
      </c>
      <c r="E151" t="b">
        <f>COUNTIF('invasive birds'!A:A,'builtup bird data'!C151)&gt;0</f>
        <v>0</v>
      </c>
    </row>
    <row r="152" spans="1:5">
      <c r="A152" t="s">
        <v>53</v>
      </c>
      <c r="B152" t="str">
        <f>VLOOKUP(A152,'muni data'!A:B,2)</f>
        <v>Belen</v>
      </c>
      <c r="C152" t="s">
        <v>156</v>
      </c>
      <c r="D152" t="s">
        <v>109</v>
      </c>
      <c r="E152" t="b">
        <f>COUNTIF('invasive birds'!A:A,'builtup bird data'!C152)&gt;0</f>
        <v>0</v>
      </c>
    </row>
    <row r="153" spans="1:5">
      <c r="A153" t="s">
        <v>53</v>
      </c>
      <c r="B153" t="str">
        <f>VLOOKUP(A153,'muni data'!A:B,2)</f>
        <v>Belen</v>
      </c>
      <c r="C153" t="s">
        <v>157</v>
      </c>
      <c r="D153" t="s">
        <v>109</v>
      </c>
      <c r="E153" t="b">
        <f>COUNTIF('invasive birds'!A:A,'builtup bird data'!C153)&gt;0</f>
        <v>0</v>
      </c>
    </row>
    <row r="154" spans="1:5">
      <c r="A154" t="s">
        <v>53</v>
      </c>
      <c r="B154" t="str">
        <f>VLOOKUP(A154,'muni data'!A:B,2)</f>
        <v>Belen</v>
      </c>
      <c r="C154" t="s">
        <v>158</v>
      </c>
      <c r="D154" t="s">
        <v>109</v>
      </c>
      <c r="E154" t="b">
        <f>COUNTIF('invasive birds'!A:A,'builtup bird data'!C154)&gt;0</f>
        <v>0</v>
      </c>
    </row>
    <row r="155" spans="1:5">
      <c r="A155" t="s">
        <v>53</v>
      </c>
      <c r="B155" t="str">
        <f>VLOOKUP(A155,'muni data'!A:B,2)</f>
        <v>Belen</v>
      </c>
      <c r="C155" t="s">
        <v>159</v>
      </c>
      <c r="D155" t="s">
        <v>109</v>
      </c>
      <c r="E155" t="b">
        <f>COUNTIF('invasive birds'!A:A,'builtup bird data'!C155)&gt;0</f>
        <v>0</v>
      </c>
    </row>
    <row r="156" spans="1:5">
      <c r="A156" t="s">
        <v>53</v>
      </c>
      <c r="B156" t="str">
        <f>VLOOKUP(A156,'muni data'!A:B,2)</f>
        <v>Belen</v>
      </c>
      <c r="C156" t="s">
        <v>158</v>
      </c>
      <c r="D156" t="s">
        <v>109</v>
      </c>
      <c r="E156" t="b">
        <f>COUNTIF('invasive birds'!A:A,'builtup bird data'!C156)&gt;0</f>
        <v>0</v>
      </c>
    </row>
    <row r="157" spans="1:5">
      <c r="A157" t="s">
        <v>53</v>
      </c>
      <c r="B157" t="str">
        <f>VLOOKUP(A157,'muni data'!A:B,2)</f>
        <v>Belen</v>
      </c>
      <c r="C157" t="s">
        <v>160</v>
      </c>
      <c r="D157" t="s">
        <v>109</v>
      </c>
      <c r="E157" t="b">
        <f>COUNTIF('invasive birds'!A:A,'builtup bird data'!C157)&gt;0</f>
        <v>0</v>
      </c>
    </row>
    <row r="158" spans="1:5">
      <c r="A158" t="s">
        <v>53</v>
      </c>
      <c r="B158" t="str">
        <f>VLOOKUP(A158,'muni data'!A:B,2)</f>
        <v>Belen</v>
      </c>
      <c r="C158" t="s">
        <v>161</v>
      </c>
      <c r="D158" t="s">
        <v>109</v>
      </c>
      <c r="E158" t="b">
        <f>COUNTIF('invasive birds'!A:A,'builtup bird data'!C158)&gt;0</f>
        <v>0</v>
      </c>
    </row>
    <row r="159" spans="1:5">
      <c r="A159" t="s">
        <v>53</v>
      </c>
      <c r="B159" t="str">
        <f>VLOOKUP(A159,'muni data'!A:B,2)</f>
        <v>Belen</v>
      </c>
      <c r="C159" t="s">
        <v>162</v>
      </c>
      <c r="D159" t="s">
        <v>109</v>
      </c>
      <c r="E159" t="b">
        <f>COUNTIF('invasive birds'!A:A,'builtup bird data'!C159)&gt;0</f>
        <v>0</v>
      </c>
    </row>
    <row r="160" spans="1:5">
      <c r="A160" t="s">
        <v>53</v>
      </c>
      <c r="B160" t="str">
        <f>VLOOKUP(A160,'muni data'!A:B,2)</f>
        <v>Belen</v>
      </c>
      <c r="C160" t="s">
        <v>126</v>
      </c>
      <c r="D160" t="s">
        <v>109</v>
      </c>
      <c r="E160" t="b">
        <f>COUNTIF('invasive birds'!A:A,'builtup bird data'!C160)&gt;0</f>
        <v>0</v>
      </c>
    </row>
    <row r="161" spans="1:5">
      <c r="A161" t="s">
        <v>53</v>
      </c>
      <c r="B161" t="str">
        <f>VLOOKUP(A161,'muni data'!A:B,2)</f>
        <v>Belen</v>
      </c>
      <c r="C161" t="s">
        <v>126</v>
      </c>
      <c r="D161" t="s">
        <v>109</v>
      </c>
      <c r="E161" t="b">
        <f>COUNTIF('invasive birds'!A:A,'builtup bird data'!C161)&gt;0</f>
        <v>0</v>
      </c>
    </row>
    <row r="162" spans="1:5">
      <c r="A162" t="s">
        <v>53</v>
      </c>
      <c r="B162" t="str">
        <f>VLOOKUP(A162,'muni data'!A:B,2)</f>
        <v>Belen</v>
      </c>
      <c r="C162" t="s">
        <v>163</v>
      </c>
      <c r="D162" t="s">
        <v>109</v>
      </c>
      <c r="E162" t="b">
        <f>COUNTIF('invasive birds'!A:A,'builtup bird data'!C162)&gt;0</f>
        <v>0</v>
      </c>
    </row>
    <row r="163" spans="1:5">
      <c r="A163" t="s">
        <v>53</v>
      </c>
      <c r="B163" t="str">
        <f>VLOOKUP(A163,'muni data'!A:B,2)</f>
        <v>Belen</v>
      </c>
      <c r="C163" t="s">
        <v>164</v>
      </c>
      <c r="D163" t="s">
        <v>109</v>
      </c>
      <c r="E163" t="b">
        <f>COUNTIF('invasive birds'!A:A,'builtup bird data'!C163)&gt;0</f>
        <v>0</v>
      </c>
    </row>
    <row r="164" spans="1:5">
      <c r="A164" t="s">
        <v>53</v>
      </c>
      <c r="B164" t="str">
        <f>VLOOKUP(A164,'muni data'!A:B,2)</f>
        <v>Belen</v>
      </c>
      <c r="C164" t="s">
        <v>165</v>
      </c>
      <c r="D164" t="s">
        <v>109</v>
      </c>
      <c r="E164" t="b">
        <f>COUNTIF('invasive birds'!A:A,'builtup bird data'!C164)&gt;0</f>
        <v>0</v>
      </c>
    </row>
    <row r="165" spans="1:5">
      <c r="A165" t="s">
        <v>53</v>
      </c>
      <c r="B165" t="str">
        <f>VLOOKUP(A165,'muni data'!A:B,2)</f>
        <v>Belen</v>
      </c>
      <c r="C165" t="s">
        <v>165</v>
      </c>
      <c r="D165" t="s">
        <v>109</v>
      </c>
      <c r="E165" t="b">
        <f>COUNTIF('invasive birds'!A:A,'builtup bird data'!C165)&gt;0</f>
        <v>0</v>
      </c>
    </row>
    <row r="166" spans="1:5">
      <c r="A166" t="s">
        <v>53</v>
      </c>
      <c r="B166" t="str">
        <f>VLOOKUP(A166,'muni data'!A:B,2)</f>
        <v>Belen</v>
      </c>
      <c r="C166" t="s">
        <v>166</v>
      </c>
      <c r="D166" t="s">
        <v>109</v>
      </c>
      <c r="E166" t="b">
        <f>COUNTIF('invasive birds'!A:A,'builtup bird data'!C166)&gt;0</f>
        <v>0</v>
      </c>
    </row>
    <row r="167" spans="1:5">
      <c r="A167" t="s">
        <v>53</v>
      </c>
      <c r="B167" t="str">
        <f>VLOOKUP(A167,'muni data'!A:B,2)</f>
        <v>Belen</v>
      </c>
      <c r="C167" t="s">
        <v>146</v>
      </c>
      <c r="D167" t="s">
        <v>109</v>
      </c>
      <c r="E167" t="b">
        <f>COUNTIF('invasive birds'!A:A,'builtup bird data'!C167)&gt;0</f>
        <v>0</v>
      </c>
    </row>
    <row r="168" spans="1:5">
      <c r="A168" t="s">
        <v>53</v>
      </c>
      <c r="B168" t="str">
        <f>VLOOKUP(A168,'muni data'!A:B,2)</f>
        <v>Belen</v>
      </c>
      <c r="C168" t="s">
        <v>159</v>
      </c>
      <c r="D168" t="s">
        <v>109</v>
      </c>
      <c r="E168" t="b">
        <f>COUNTIF('invasive birds'!A:A,'builtup bird data'!C168)&gt;0</f>
        <v>0</v>
      </c>
    </row>
    <row r="169" spans="1:5">
      <c r="A169" t="s">
        <v>53</v>
      </c>
      <c r="B169" t="str">
        <f>VLOOKUP(A169,'muni data'!A:B,2)</f>
        <v>Belen</v>
      </c>
      <c r="C169" t="s">
        <v>167</v>
      </c>
      <c r="D169" t="s">
        <v>109</v>
      </c>
      <c r="E169" t="b">
        <f>COUNTIF('invasive birds'!A:A,'builtup bird data'!C169)&gt;0</f>
        <v>0</v>
      </c>
    </row>
    <row r="170" spans="1:5">
      <c r="A170" t="s">
        <v>53</v>
      </c>
      <c r="B170" t="str">
        <f>VLOOKUP(A170,'muni data'!A:B,2)</f>
        <v>Belen</v>
      </c>
      <c r="C170" t="s">
        <v>168</v>
      </c>
      <c r="D170" t="s">
        <v>109</v>
      </c>
      <c r="E170" t="b">
        <f>COUNTIF('invasive birds'!A:A,'builtup bird data'!C170)&gt;0</f>
        <v>0</v>
      </c>
    </row>
    <row r="171" spans="1:5">
      <c r="A171" t="s">
        <v>53</v>
      </c>
      <c r="B171" t="str">
        <f>VLOOKUP(A171,'muni data'!A:B,2)</f>
        <v>Belen</v>
      </c>
      <c r="C171" t="s">
        <v>169</v>
      </c>
      <c r="D171" t="s">
        <v>109</v>
      </c>
      <c r="E171" t="b">
        <f>COUNTIF('invasive birds'!A:A,'builtup bird data'!C171)&gt;0</f>
        <v>0</v>
      </c>
    </row>
    <row r="172" spans="1:5">
      <c r="A172" t="s">
        <v>53</v>
      </c>
      <c r="B172" t="str">
        <f>VLOOKUP(A172,'muni data'!A:B,2)</f>
        <v>Belen</v>
      </c>
      <c r="C172" t="s">
        <v>170</v>
      </c>
      <c r="D172" t="s">
        <v>109</v>
      </c>
      <c r="E172" t="b">
        <f>COUNTIF('invasive birds'!A:A,'builtup bird data'!C172)&gt;0</f>
        <v>0</v>
      </c>
    </row>
    <row r="173" spans="1:5">
      <c r="A173" t="s">
        <v>53</v>
      </c>
      <c r="B173" t="str">
        <f>VLOOKUP(A173,'muni data'!A:B,2)</f>
        <v>Belen</v>
      </c>
      <c r="C173" t="s">
        <v>171</v>
      </c>
      <c r="D173" t="s">
        <v>109</v>
      </c>
      <c r="E173" t="b">
        <f>COUNTIF('invasive birds'!A:A,'builtup bird data'!C173)&gt;0</f>
        <v>0</v>
      </c>
    </row>
    <row r="174" spans="1:5">
      <c r="A174" t="s">
        <v>53</v>
      </c>
      <c r="B174" t="str">
        <f>VLOOKUP(A174,'muni data'!A:B,2)</f>
        <v>Belen</v>
      </c>
      <c r="C174" t="s">
        <v>172</v>
      </c>
      <c r="D174" t="s">
        <v>109</v>
      </c>
      <c r="E174" t="b">
        <f>COUNTIF('invasive birds'!A:A,'builtup bird data'!C174)&gt;0</f>
        <v>0</v>
      </c>
    </row>
    <row r="175" spans="1:5">
      <c r="A175" t="s">
        <v>53</v>
      </c>
      <c r="B175" t="str">
        <f>VLOOKUP(A175,'muni data'!A:B,2)</f>
        <v>Belen</v>
      </c>
      <c r="C175" t="s">
        <v>172</v>
      </c>
      <c r="D175" t="s">
        <v>109</v>
      </c>
      <c r="E175" t="b">
        <f>COUNTIF('invasive birds'!A:A,'builtup bird data'!C175)&gt;0</f>
        <v>0</v>
      </c>
    </row>
    <row r="176" spans="1:5">
      <c r="A176" t="s">
        <v>53</v>
      </c>
      <c r="B176" t="str">
        <f>VLOOKUP(A176,'muni data'!A:B,2)</f>
        <v>Belen</v>
      </c>
      <c r="C176" t="s">
        <v>173</v>
      </c>
      <c r="D176" t="s">
        <v>109</v>
      </c>
      <c r="E176" t="b">
        <f>COUNTIF('invasive birds'!A:A,'builtup bird data'!C176)&gt;0</f>
        <v>0</v>
      </c>
    </row>
    <row r="177" spans="1:5">
      <c r="A177" t="s">
        <v>53</v>
      </c>
      <c r="B177" t="str">
        <f>VLOOKUP(A177,'muni data'!A:B,2)</f>
        <v>Belen</v>
      </c>
      <c r="C177" t="s">
        <v>141</v>
      </c>
      <c r="D177" t="s">
        <v>109</v>
      </c>
      <c r="E177" t="b">
        <f>COUNTIF('invasive birds'!A:A,'builtup bird data'!C177)&gt;0</f>
        <v>0</v>
      </c>
    </row>
    <row r="178" spans="1:5">
      <c r="A178" t="s">
        <v>53</v>
      </c>
      <c r="B178" t="str">
        <f>VLOOKUP(A178,'muni data'!A:B,2)</f>
        <v>Belen</v>
      </c>
      <c r="C178" t="s">
        <v>174</v>
      </c>
      <c r="D178" t="s">
        <v>109</v>
      </c>
      <c r="E178" t="b">
        <f>COUNTIF('invasive birds'!A:A,'builtup bird data'!C178)&gt;0</f>
        <v>0</v>
      </c>
    </row>
    <row r="179" spans="1:5">
      <c r="A179" t="s">
        <v>53</v>
      </c>
      <c r="B179" t="str">
        <f>VLOOKUP(A179,'muni data'!A:B,2)</f>
        <v>Belen</v>
      </c>
      <c r="C179" t="s">
        <v>175</v>
      </c>
      <c r="D179" t="s">
        <v>109</v>
      </c>
      <c r="E179" t="b">
        <f>COUNTIF('invasive birds'!A:A,'builtup bird data'!C179)&gt;0</f>
        <v>0</v>
      </c>
    </row>
    <row r="180" spans="1:5">
      <c r="A180" t="s">
        <v>53</v>
      </c>
      <c r="B180" t="str">
        <f>VLOOKUP(A180,'muni data'!A:B,2)</f>
        <v>Belen</v>
      </c>
      <c r="C180" t="s">
        <v>135</v>
      </c>
      <c r="D180" t="s">
        <v>109</v>
      </c>
      <c r="E180" t="b">
        <f>COUNTIF('invasive birds'!A:A,'builtup bird data'!C180)&gt;0</f>
        <v>0</v>
      </c>
    </row>
    <row r="181" spans="1:5">
      <c r="A181" t="s">
        <v>53</v>
      </c>
      <c r="B181" t="str">
        <f>VLOOKUP(A181,'muni data'!A:B,2)</f>
        <v>Belen</v>
      </c>
      <c r="C181" t="s">
        <v>143</v>
      </c>
      <c r="D181" t="s">
        <v>109</v>
      </c>
      <c r="E181" t="b">
        <f>COUNTIF('invasive birds'!A:A,'builtup bird data'!C181)&gt;0</f>
        <v>0</v>
      </c>
    </row>
    <row r="182" spans="1:5">
      <c r="A182" t="s">
        <v>53</v>
      </c>
      <c r="B182" t="str">
        <f>VLOOKUP(A182,'muni data'!A:B,2)</f>
        <v>Belen</v>
      </c>
      <c r="C182" t="s">
        <v>131</v>
      </c>
      <c r="D182" t="s">
        <v>109</v>
      </c>
      <c r="E182" t="b">
        <f>COUNTIF('invasive birds'!A:A,'builtup bird data'!C182)&gt;0</f>
        <v>0</v>
      </c>
    </row>
    <row r="183" spans="1:5">
      <c r="A183" t="s">
        <v>53</v>
      </c>
      <c r="B183" t="str">
        <f>VLOOKUP(A183,'muni data'!A:B,2)</f>
        <v>Belen</v>
      </c>
      <c r="C183" t="s">
        <v>117</v>
      </c>
      <c r="D183" t="s">
        <v>109</v>
      </c>
      <c r="E183" t="b">
        <f>COUNTIF('invasive birds'!A:A,'builtup bird data'!C183)&gt;0</f>
        <v>0</v>
      </c>
    </row>
    <row r="184" spans="1:5">
      <c r="A184" t="s">
        <v>53</v>
      </c>
      <c r="B184" t="str">
        <f>VLOOKUP(A184,'muni data'!A:B,2)</f>
        <v>Belen</v>
      </c>
      <c r="C184" t="s">
        <v>176</v>
      </c>
      <c r="D184" t="s">
        <v>109</v>
      </c>
      <c r="E184" t="b">
        <f>COUNTIF('invasive birds'!A:A,'builtup bird data'!C184)&gt;0</f>
        <v>0</v>
      </c>
    </row>
    <row r="185" spans="1:5">
      <c r="A185" t="s">
        <v>53</v>
      </c>
      <c r="B185" t="str">
        <f>VLOOKUP(A185,'muni data'!A:B,2)</f>
        <v>Belen</v>
      </c>
      <c r="C185" t="s">
        <v>178</v>
      </c>
      <c r="D185" t="s">
        <v>109</v>
      </c>
      <c r="E185" t="b">
        <f>COUNTIF('invasive birds'!A:A,'builtup bird data'!C185)&gt;0</f>
        <v>0</v>
      </c>
    </row>
    <row r="186" spans="1:5">
      <c r="A186" t="s">
        <v>53</v>
      </c>
      <c r="B186" t="str">
        <f>VLOOKUP(A186,'muni data'!A:B,2)</f>
        <v>Belen</v>
      </c>
      <c r="C186" t="s">
        <v>145</v>
      </c>
      <c r="D186" t="s">
        <v>109</v>
      </c>
      <c r="E186" t="b">
        <f>COUNTIF('invasive birds'!A:A,'builtup bird data'!C186)&gt;0</f>
        <v>0</v>
      </c>
    </row>
    <row r="187" spans="1:5">
      <c r="A187" t="s">
        <v>53</v>
      </c>
      <c r="B187" t="str">
        <f>VLOOKUP(A187,'muni data'!A:B,2)</f>
        <v>Belen</v>
      </c>
      <c r="C187" t="s">
        <v>145</v>
      </c>
      <c r="D187" t="s">
        <v>109</v>
      </c>
      <c r="E187" t="b">
        <f>COUNTIF('invasive birds'!A:A,'builtup bird data'!C187)&gt;0</f>
        <v>0</v>
      </c>
    </row>
    <row r="188" spans="1:5">
      <c r="A188" t="s">
        <v>53</v>
      </c>
      <c r="B188" t="str">
        <f>VLOOKUP(A188,'muni data'!A:B,2)</f>
        <v>Belen</v>
      </c>
      <c r="C188" t="s">
        <v>180</v>
      </c>
      <c r="D188" t="s">
        <v>109</v>
      </c>
      <c r="E188" t="b">
        <f>COUNTIF('invasive birds'!A:A,'builtup bird data'!C188)&gt;0</f>
        <v>0</v>
      </c>
    </row>
    <row r="189" spans="1:5">
      <c r="A189" t="s">
        <v>53</v>
      </c>
      <c r="B189" t="str">
        <f>VLOOKUP(A189,'muni data'!A:B,2)</f>
        <v>Belen</v>
      </c>
      <c r="C189" t="s">
        <v>115</v>
      </c>
      <c r="D189" t="s">
        <v>109</v>
      </c>
      <c r="E189" t="b">
        <f>COUNTIF('invasive birds'!A:A,'builtup bird data'!C189)&gt;0</f>
        <v>0</v>
      </c>
    </row>
    <row r="190" spans="1:5">
      <c r="A190" t="s">
        <v>53</v>
      </c>
      <c r="B190" t="str">
        <f>VLOOKUP(A190,'muni data'!A:B,2)</f>
        <v>Belen</v>
      </c>
      <c r="C190" t="s">
        <v>118</v>
      </c>
      <c r="D190" t="s">
        <v>109</v>
      </c>
      <c r="E190" t="b">
        <f>COUNTIF('invasive birds'!A:A,'builtup bird data'!C190)&gt;0</f>
        <v>0</v>
      </c>
    </row>
    <row r="191" spans="1:5">
      <c r="A191" t="s">
        <v>53</v>
      </c>
      <c r="B191" t="str">
        <f>VLOOKUP(A191,'muni data'!A:B,2)</f>
        <v>Belen</v>
      </c>
      <c r="C191" t="s">
        <v>118</v>
      </c>
      <c r="D191" t="s">
        <v>109</v>
      </c>
      <c r="E191" t="b">
        <f>COUNTIF('invasive birds'!A:A,'builtup bird data'!C191)&gt;0</f>
        <v>0</v>
      </c>
    </row>
    <row r="192" spans="1:5">
      <c r="A192" t="s">
        <v>53</v>
      </c>
      <c r="B192" t="str">
        <f>VLOOKUP(A192,'muni data'!A:B,2)</f>
        <v>Belen</v>
      </c>
      <c r="C192" t="s">
        <v>118</v>
      </c>
      <c r="D192" t="s">
        <v>109</v>
      </c>
      <c r="E192" t="b">
        <f>COUNTIF('invasive birds'!A:A,'builtup bird data'!C192)&gt;0</f>
        <v>0</v>
      </c>
    </row>
    <row r="193" spans="1:5">
      <c r="A193" t="s">
        <v>53</v>
      </c>
      <c r="B193" t="str">
        <f>VLOOKUP(A193,'muni data'!A:B,2)</f>
        <v>Belen</v>
      </c>
      <c r="C193" t="s">
        <v>181</v>
      </c>
      <c r="D193" t="s">
        <v>109</v>
      </c>
      <c r="E193" t="b">
        <f>COUNTIF('invasive birds'!A:A,'builtup bird data'!C193)&gt;0</f>
        <v>0</v>
      </c>
    </row>
    <row r="194" spans="1:5">
      <c r="A194" t="s">
        <v>53</v>
      </c>
      <c r="B194" t="str">
        <f>VLOOKUP(A194,'muni data'!A:B,2)</f>
        <v>Belen</v>
      </c>
      <c r="C194" t="s">
        <v>182</v>
      </c>
      <c r="D194" t="s">
        <v>109</v>
      </c>
      <c r="E194" t="b">
        <f>COUNTIF('invasive birds'!A:A,'builtup bird data'!C194)&gt;0</f>
        <v>0</v>
      </c>
    </row>
    <row r="195" spans="1:5">
      <c r="A195" t="s">
        <v>53</v>
      </c>
      <c r="B195" t="str">
        <f>VLOOKUP(A195,'muni data'!A:B,2)</f>
        <v>Belen</v>
      </c>
      <c r="C195" t="s">
        <v>183</v>
      </c>
      <c r="D195" t="s">
        <v>109</v>
      </c>
      <c r="E195" t="b">
        <f>COUNTIF('invasive birds'!A:A,'builtup bird data'!C195)&gt;0</f>
        <v>0</v>
      </c>
    </row>
    <row r="196" spans="1:5">
      <c r="A196" t="s">
        <v>53</v>
      </c>
      <c r="B196" t="str">
        <f>VLOOKUP(A196,'muni data'!A:B,2)</f>
        <v>Belen</v>
      </c>
      <c r="C196" t="s">
        <v>186</v>
      </c>
      <c r="D196" t="s">
        <v>109</v>
      </c>
      <c r="E196" t="b">
        <f>COUNTIF('invasive birds'!A:A,'builtup bird data'!C196)&gt;0</f>
        <v>0</v>
      </c>
    </row>
    <row r="197" spans="1:5">
      <c r="A197" t="s">
        <v>53</v>
      </c>
      <c r="B197" t="str">
        <f>VLOOKUP(A197,'muni data'!A:B,2)</f>
        <v>Belen</v>
      </c>
      <c r="C197" t="s">
        <v>117</v>
      </c>
      <c r="D197" t="s">
        <v>109</v>
      </c>
      <c r="E197" t="b">
        <f>COUNTIF('invasive birds'!A:A,'builtup bird data'!C197)&gt;0</f>
        <v>0</v>
      </c>
    </row>
    <row r="198" spans="1:5">
      <c r="A198" t="s">
        <v>53</v>
      </c>
      <c r="B198" t="str">
        <f>VLOOKUP(A198,'muni data'!A:B,2)</f>
        <v>Belen</v>
      </c>
      <c r="C198" t="s">
        <v>159</v>
      </c>
      <c r="D198" t="s">
        <v>109</v>
      </c>
      <c r="E198" t="b">
        <f>COUNTIF('invasive birds'!A:A,'builtup bird data'!C198)&gt;0</f>
        <v>0</v>
      </c>
    </row>
    <row r="199" spans="1:5">
      <c r="A199" t="s">
        <v>53</v>
      </c>
      <c r="B199" t="str">
        <f>VLOOKUP(A199,'muni data'!A:B,2)</f>
        <v>Belen</v>
      </c>
      <c r="C199" t="s">
        <v>203</v>
      </c>
      <c r="D199" t="s">
        <v>109</v>
      </c>
      <c r="E199" t="b">
        <f>COUNTIF('invasive birds'!A:A,'builtup bird data'!C199)&gt;0</f>
        <v>0</v>
      </c>
    </row>
    <row r="200" spans="1:5">
      <c r="A200" t="s">
        <v>53</v>
      </c>
      <c r="B200" t="str">
        <f>VLOOKUP(A200,'muni data'!A:B,2)</f>
        <v>Belen</v>
      </c>
      <c r="C200" t="s">
        <v>137</v>
      </c>
      <c r="D200" t="s">
        <v>109</v>
      </c>
      <c r="E200" t="b">
        <f>COUNTIF('invasive birds'!A:A,'builtup bird data'!C200)&gt;0</f>
        <v>0</v>
      </c>
    </row>
    <row r="201" spans="1:5">
      <c r="A201" t="s">
        <v>43</v>
      </c>
      <c r="B201" t="str">
        <f>VLOOKUP(A201,'muni data'!A:B,2)</f>
        <v>Cartago</v>
      </c>
      <c r="C201" t="s">
        <v>202</v>
      </c>
      <c r="D201" t="s">
        <v>109</v>
      </c>
      <c r="E201" t="b">
        <f>COUNTIF('invasive birds'!A:A,'builtup bird data'!C201)&gt;0</f>
        <v>0</v>
      </c>
    </row>
    <row r="202" spans="1:5">
      <c r="A202" t="s">
        <v>43</v>
      </c>
      <c r="B202" t="str">
        <f>VLOOKUP(A202,'muni data'!A:B,2)</f>
        <v>Cartago</v>
      </c>
      <c r="C202" t="s">
        <v>133</v>
      </c>
      <c r="D202" t="s">
        <v>109</v>
      </c>
      <c r="E202" t="b">
        <f>COUNTIF('invasive birds'!A:A,'builtup bird data'!C202)&gt;0</f>
        <v>0</v>
      </c>
    </row>
    <row r="203" spans="1:5">
      <c r="A203" t="s">
        <v>43</v>
      </c>
      <c r="B203" t="str">
        <f>VLOOKUP(A203,'muni data'!A:B,2)</f>
        <v>Cartago</v>
      </c>
      <c r="C203" t="s">
        <v>120</v>
      </c>
      <c r="D203" t="s">
        <v>109</v>
      </c>
      <c r="E203" t="b">
        <f>COUNTIF('invasive birds'!A:A,'builtup bird data'!C203)&gt;0</f>
        <v>1</v>
      </c>
    </row>
    <row r="204" spans="1:5">
      <c r="A204" t="s">
        <v>43</v>
      </c>
      <c r="B204" t="str">
        <f>VLOOKUP(A204,'muni data'!A:B,2)</f>
        <v>Cartago</v>
      </c>
      <c r="C204" t="s">
        <v>120</v>
      </c>
      <c r="E204" t="b">
        <f>COUNTIF('invasive birds'!A:A,'builtup bird data'!C204)&gt;0</f>
        <v>1</v>
      </c>
    </row>
    <row r="205" spans="1:5">
      <c r="A205" t="s">
        <v>43</v>
      </c>
      <c r="B205" t="str">
        <f>VLOOKUP(A205,'muni data'!A:B,2)</f>
        <v>Cartago</v>
      </c>
      <c r="C205" t="s">
        <v>120</v>
      </c>
      <c r="E205" t="b">
        <f>COUNTIF('invasive birds'!A:A,'builtup bird data'!C205)&gt;0</f>
        <v>1</v>
      </c>
    </row>
    <row r="206" spans="1:5">
      <c r="A206" t="s">
        <v>43</v>
      </c>
      <c r="B206" t="str">
        <f>VLOOKUP(A206,'muni data'!A:B,2)</f>
        <v>Cartago</v>
      </c>
      <c r="C206" t="s">
        <v>215</v>
      </c>
      <c r="D206" t="s">
        <v>109</v>
      </c>
      <c r="E206" t="b">
        <f>COUNTIF('invasive birds'!A:A,'builtup bird data'!C206)&gt;0</f>
        <v>0</v>
      </c>
    </row>
    <row r="207" spans="1:5">
      <c r="A207" t="s">
        <v>43</v>
      </c>
      <c r="B207" t="str">
        <f>VLOOKUP(A207,'muni data'!A:B,2)</f>
        <v>Cartago</v>
      </c>
      <c r="C207" t="s">
        <v>216</v>
      </c>
      <c r="D207" t="s">
        <v>109</v>
      </c>
      <c r="E207" t="b">
        <f>COUNTIF('invasive birds'!A:A,'builtup bird data'!C207)&gt;0</f>
        <v>0</v>
      </c>
    </row>
    <row r="208" spans="1:5">
      <c r="A208" t="s">
        <v>43</v>
      </c>
      <c r="B208" t="str">
        <f>VLOOKUP(A208,'muni data'!A:B,2)</f>
        <v>Cartago</v>
      </c>
      <c r="C208" t="s">
        <v>227</v>
      </c>
      <c r="D208" t="s">
        <v>109</v>
      </c>
      <c r="E208" t="b">
        <f>COUNTIF('invasive birds'!A:A,'builtup bird data'!C208)&gt;0</f>
        <v>0</v>
      </c>
    </row>
    <row r="209" spans="1:5">
      <c r="A209" t="s">
        <v>43</v>
      </c>
      <c r="B209" t="str">
        <f>VLOOKUP(A209,'muni data'!A:B,2)</f>
        <v>Cartago</v>
      </c>
      <c r="C209" t="s">
        <v>233</v>
      </c>
      <c r="D209" t="s">
        <v>109</v>
      </c>
      <c r="E209" t="b">
        <f>COUNTIF('invasive birds'!A:A,'builtup bird data'!C209)&gt;0</f>
        <v>0</v>
      </c>
    </row>
    <row r="210" spans="1:5">
      <c r="A210" t="s">
        <v>47</v>
      </c>
      <c r="B210" t="str">
        <f>VLOOKUP(A210,'muni data'!A:B,2)</f>
        <v>Curridabat</v>
      </c>
      <c r="C210" t="s">
        <v>117</v>
      </c>
      <c r="D210" t="s">
        <v>109</v>
      </c>
      <c r="E210" t="b">
        <f>COUNTIF('invasive birds'!A:A,'builtup bird data'!C210)&gt;0</f>
        <v>0</v>
      </c>
    </row>
    <row r="211" spans="1:5">
      <c r="A211" t="s">
        <v>47</v>
      </c>
      <c r="B211" t="str">
        <f>VLOOKUP(A211,'muni data'!A:B,2)</f>
        <v>Curridabat</v>
      </c>
      <c r="C211" t="s">
        <v>133</v>
      </c>
      <c r="D211" t="s">
        <v>109</v>
      </c>
      <c r="E211" t="b">
        <f>COUNTIF('invasive birds'!A:A,'builtup bird data'!C211)&gt;0</f>
        <v>0</v>
      </c>
    </row>
    <row r="212" spans="1:5">
      <c r="A212" t="s">
        <v>47</v>
      </c>
      <c r="B212" t="str">
        <f>VLOOKUP(A212,'muni data'!A:B,2)</f>
        <v>Curridabat</v>
      </c>
      <c r="C212" t="s">
        <v>200</v>
      </c>
      <c r="D212" t="s">
        <v>109</v>
      </c>
      <c r="E212" t="b">
        <f>COUNTIF('invasive birds'!A:A,'builtup bird data'!C212)&gt;0</f>
        <v>0</v>
      </c>
    </row>
    <row r="213" spans="1:5">
      <c r="A213" t="s">
        <v>47</v>
      </c>
      <c r="B213" t="str">
        <f>VLOOKUP(A213,'muni data'!A:B,2)</f>
        <v>Curridabat</v>
      </c>
      <c r="C213" t="s">
        <v>172</v>
      </c>
      <c r="D213" t="s">
        <v>109</v>
      </c>
      <c r="E213" t="b">
        <f>COUNTIF('invasive birds'!A:A,'builtup bird data'!C213)&gt;0</f>
        <v>0</v>
      </c>
    </row>
    <row r="214" spans="1:5">
      <c r="A214" t="s">
        <v>47</v>
      </c>
      <c r="B214" t="str">
        <f>VLOOKUP(A214,'muni data'!A:B,2)</f>
        <v>Curridabat</v>
      </c>
      <c r="C214" t="s">
        <v>137</v>
      </c>
      <c r="D214" t="s">
        <v>109</v>
      </c>
      <c r="E214" t="b">
        <f>COUNTIF('invasive birds'!A:A,'builtup bird data'!C214)&gt;0</f>
        <v>0</v>
      </c>
    </row>
    <row r="215" spans="1:5">
      <c r="A215" t="s">
        <v>47</v>
      </c>
      <c r="B215" t="str">
        <f>VLOOKUP(A215,'muni data'!A:B,2)</f>
        <v>Curridabat</v>
      </c>
      <c r="C215" t="s">
        <v>194</v>
      </c>
      <c r="D215" t="s">
        <v>109</v>
      </c>
      <c r="E215" t="b">
        <f>COUNTIF('invasive birds'!A:A,'builtup bird data'!C215)&gt;0</f>
        <v>0</v>
      </c>
    </row>
    <row r="216" spans="1:5">
      <c r="A216" t="s">
        <v>47</v>
      </c>
      <c r="B216" t="str">
        <f>VLOOKUP(A216,'muni data'!A:B,2)</f>
        <v>Curridabat</v>
      </c>
      <c r="C216" t="s">
        <v>173</v>
      </c>
      <c r="D216" t="s">
        <v>109</v>
      </c>
      <c r="E216" t="b">
        <f>COUNTIF('invasive birds'!A:A,'builtup bird data'!C216)&gt;0</f>
        <v>0</v>
      </c>
    </row>
    <row r="217" spans="1:5">
      <c r="A217" t="s">
        <v>47</v>
      </c>
      <c r="B217" t="str">
        <f>VLOOKUP(A217,'muni data'!A:B,2)</f>
        <v>Curridabat</v>
      </c>
      <c r="C217" t="s">
        <v>207</v>
      </c>
      <c r="D217" t="s">
        <v>109</v>
      </c>
      <c r="E217" t="b">
        <f>COUNTIF('invasive birds'!A:A,'builtup bird data'!C217)&gt;0</f>
        <v>0</v>
      </c>
    </row>
    <row r="218" spans="1:5">
      <c r="A218" t="s">
        <v>47</v>
      </c>
      <c r="B218" t="str">
        <f>VLOOKUP(A218,'muni data'!A:B,2)</f>
        <v>Curridabat</v>
      </c>
      <c r="C218" t="s">
        <v>185</v>
      </c>
      <c r="D218" t="s">
        <v>109</v>
      </c>
      <c r="E218" t="b">
        <f>COUNTIF('invasive birds'!A:A,'builtup bird data'!C218)&gt;0</f>
        <v>0</v>
      </c>
    </row>
    <row r="219" spans="1:5">
      <c r="A219" t="s">
        <v>47</v>
      </c>
      <c r="B219" t="str">
        <f>VLOOKUP(A219,'muni data'!A:B,2)</f>
        <v>Curridabat</v>
      </c>
      <c r="C219" t="s">
        <v>154</v>
      </c>
      <c r="D219" t="s">
        <v>109</v>
      </c>
      <c r="E219" t="b">
        <f>COUNTIF('invasive birds'!A:A,'builtup bird data'!C219)&gt;0</f>
        <v>0</v>
      </c>
    </row>
    <row r="220" spans="1:5">
      <c r="A220" t="s">
        <v>47</v>
      </c>
      <c r="B220" t="str">
        <f>VLOOKUP(A220,'muni data'!A:B,2)</f>
        <v>Curridabat</v>
      </c>
      <c r="C220" t="s">
        <v>126</v>
      </c>
      <c r="D220" t="s">
        <v>109</v>
      </c>
      <c r="E220" t="b">
        <f>COUNTIF('invasive birds'!A:A,'builtup bird data'!C220)&gt;0</f>
        <v>0</v>
      </c>
    </row>
    <row r="221" spans="1:5">
      <c r="A221" t="s">
        <v>47</v>
      </c>
      <c r="B221" t="str">
        <f>VLOOKUP(A221,'muni data'!A:B,2)</f>
        <v>Curridabat</v>
      </c>
      <c r="C221" t="s">
        <v>154</v>
      </c>
      <c r="D221" t="s">
        <v>109</v>
      </c>
      <c r="E221" t="b">
        <f>COUNTIF('invasive birds'!A:A,'builtup bird data'!C221)&gt;0</f>
        <v>0</v>
      </c>
    </row>
    <row r="222" spans="1:5">
      <c r="A222" t="s">
        <v>47</v>
      </c>
      <c r="B222" t="str">
        <f>VLOOKUP(A222,'muni data'!A:B,2)</f>
        <v>Curridabat</v>
      </c>
      <c r="C222" t="s">
        <v>155</v>
      </c>
      <c r="D222" t="s">
        <v>109</v>
      </c>
      <c r="E222" t="b">
        <f>COUNTIF('invasive birds'!A:A,'builtup bird data'!C222)&gt;0</f>
        <v>0</v>
      </c>
    </row>
    <row r="223" spans="1:5">
      <c r="A223" t="s">
        <v>47</v>
      </c>
      <c r="B223" t="str">
        <f>VLOOKUP(A223,'muni data'!A:B,2)</f>
        <v>Curridabat</v>
      </c>
      <c r="C223" t="s">
        <v>161</v>
      </c>
      <c r="D223" t="s">
        <v>109</v>
      </c>
      <c r="E223" t="b">
        <f>COUNTIF('invasive birds'!A:A,'builtup bird data'!C223)&gt;0</f>
        <v>0</v>
      </c>
    </row>
    <row r="224" spans="1:5">
      <c r="A224" t="s">
        <v>47</v>
      </c>
      <c r="B224" t="str">
        <f>VLOOKUP(A224,'muni data'!A:B,2)</f>
        <v>Curridabat</v>
      </c>
      <c r="C224" t="s">
        <v>194</v>
      </c>
      <c r="D224" t="s">
        <v>109</v>
      </c>
      <c r="E224" t="b">
        <f>COUNTIF('invasive birds'!A:A,'builtup bird data'!C224)&gt;0</f>
        <v>0</v>
      </c>
    </row>
    <row r="225" spans="1:5">
      <c r="A225" t="s">
        <v>47</v>
      </c>
      <c r="B225" t="str">
        <f>VLOOKUP(A225,'muni data'!A:B,2)</f>
        <v>Curridabat</v>
      </c>
      <c r="C225" t="s">
        <v>168</v>
      </c>
      <c r="D225" t="s">
        <v>109</v>
      </c>
      <c r="E225" t="b">
        <f>COUNTIF('invasive birds'!A:A,'builtup bird data'!C225)&gt;0</f>
        <v>0</v>
      </c>
    </row>
    <row r="226" spans="1:5">
      <c r="A226" t="s">
        <v>47</v>
      </c>
      <c r="B226" t="str">
        <f>VLOOKUP(A226,'muni data'!A:B,2)</f>
        <v>Curridabat</v>
      </c>
      <c r="C226" t="s">
        <v>198</v>
      </c>
      <c r="D226" t="s">
        <v>109</v>
      </c>
      <c r="E226" t="b">
        <f>COUNTIF('invasive birds'!A:A,'builtup bird data'!C226)&gt;0</f>
        <v>0</v>
      </c>
    </row>
    <row r="227" spans="1:5">
      <c r="A227" t="s">
        <v>47</v>
      </c>
      <c r="B227" t="str">
        <f>VLOOKUP(A227,'muni data'!A:B,2)</f>
        <v>Curridabat</v>
      </c>
      <c r="C227" t="s">
        <v>128</v>
      </c>
      <c r="E227" t="b">
        <f>COUNTIF('invasive birds'!A:A,'builtup bird data'!C227)&gt;0</f>
        <v>0</v>
      </c>
    </row>
    <row r="228" spans="1:5">
      <c r="A228" t="s">
        <v>47</v>
      </c>
      <c r="B228" t="str">
        <f>VLOOKUP(A228,'muni data'!A:B,2)</f>
        <v>Curridabat</v>
      </c>
      <c r="C228" t="s">
        <v>219</v>
      </c>
      <c r="D228" t="s">
        <v>109</v>
      </c>
      <c r="E228" t="b">
        <f>COUNTIF('invasive birds'!A:A,'builtup bird data'!C228)&gt;0</f>
        <v>0</v>
      </c>
    </row>
    <row r="229" spans="1:5">
      <c r="A229" t="s">
        <v>47</v>
      </c>
      <c r="B229" t="str">
        <f>VLOOKUP(A229,'muni data'!A:B,2)</f>
        <v>Curridabat</v>
      </c>
      <c r="C229" t="s">
        <v>137</v>
      </c>
      <c r="D229" t="s">
        <v>109</v>
      </c>
      <c r="E229" t="b">
        <f>COUNTIF('invasive birds'!A:A,'builtup bird data'!C229)&gt;0</f>
        <v>0</v>
      </c>
    </row>
    <row r="230" spans="1:5">
      <c r="A230" t="s">
        <v>47</v>
      </c>
      <c r="B230" t="str">
        <f>VLOOKUP(A230,'muni data'!A:B,2)</f>
        <v>Curridabat</v>
      </c>
      <c r="C230" t="s">
        <v>159</v>
      </c>
      <c r="D230" t="s">
        <v>109</v>
      </c>
      <c r="E230" t="b">
        <f>COUNTIF('invasive birds'!A:A,'builtup bird data'!C230)&gt;0</f>
        <v>0</v>
      </c>
    </row>
    <row r="231" spans="1:5">
      <c r="A231" t="s">
        <v>47</v>
      </c>
      <c r="B231" t="str">
        <f>VLOOKUP(A231,'muni data'!A:B,2)</f>
        <v>Curridabat</v>
      </c>
      <c r="C231" t="s">
        <v>143</v>
      </c>
      <c r="D231" t="s">
        <v>109</v>
      </c>
      <c r="E231" t="b">
        <f>COUNTIF('invasive birds'!A:A,'builtup bird data'!C231)&gt;0</f>
        <v>0</v>
      </c>
    </row>
    <row r="232" spans="1:5">
      <c r="A232" t="s">
        <v>47</v>
      </c>
      <c r="B232" t="str">
        <f>VLOOKUP(A232,'muni data'!A:B,2)</f>
        <v>Curridabat</v>
      </c>
      <c r="C232" t="s">
        <v>161</v>
      </c>
      <c r="D232" t="s">
        <v>109</v>
      </c>
      <c r="E232" t="b">
        <f>COUNTIF('invasive birds'!A:A,'builtup bird data'!C232)&gt;0</f>
        <v>0</v>
      </c>
    </row>
    <row r="233" spans="1:5">
      <c r="A233" t="s">
        <v>47</v>
      </c>
      <c r="B233" t="str">
        <f>VLOOKUP(A233,'muni data'!A:B,2)</f>
        <v>Curridabat</v>
      </c>
      <c r="C233" t="s">
        <v>186</v>
      </c>
      <c r="D233" t="s">
        <v>109</v>
      </c>
      <c r="E233" t="b">
        <f>COUNTIF('invasive birds'!A:A,'builtup bird data'!C233)&gt;0</f>
        <v>0</v>
      </c>
    </row>
    <row r="234" spans="1:5">
      <c r="A234" t="s">
        <v>47</v>
      </c>
      <c r="B234" t="str">
        <f>VLOOKUP(A234,'muni data'!A:B,2)</f>
        <v>Curridabat</v>
      </c>
      <c r="C234" t="s">
        <v>194</v>
      </c>
      <c r="D234" t="s">
        <v>109</v>
      </c>
      <c r="E234" t="b">
        <f>COUNTIF('invasive birds'!A:A,'builtup bird data'!C234)&gt;0</f>
        <v>0</v>
      </c>
    </row>
    <row r="235" spans="1:5">
      <c r="A235" t="s">
        <v>47</v>
      </c>
      <c r="B235" t="str">
        <f>VLOOKUP(A235,'muni data'!A:B,2)</f>
        <v>Curridabat</v>
      </c>
      <c r="C235" t="s">
        <v>129</v>
      </c>
      <c r="D235" t="s">
        <v>109</v>
      </c>
      <c r="E235" t="b">
        <f>COUNTIF('invasive birds'!A:A,'builtup bird data'!C235)&gt;0</f>
        <v>0</v>
      </c>
    </row>
    <row r="236" spans="1:5">
      <c r="A236" t="s">
        <v>47</v>
      </c>
      <c r="B236" t="str">
        <f>VLOOKUP(A236,'muni data'!A:B,2)</f>
        <v>Curridabat</v>
      </c>
      <c r="C236" t="s">
        <v>172</v>
      </c>
      <c r="D236" t="s">
        <v>109</v>
      </c>
      <c r="E236" t="b">
        <f>COUNTIF('invasive birds'!A:A,'builtup bird data'!C236)&gt;0</f>
        <v>0</v>
      </c>
    </row>
    <row r="237" spans="1:5">
      <c r="A237" t="s">
        <v>47</v>
      </c>
      <c r="B237" t="str">
        <f>VLOOKUP(A237,'muni data'!A:B,2)</f>
        <v>Curridabat</v>
      </c>
      <c r="C237" t="s">
        <v>136</v>
      </c>
      <c r="D237" t="s">
        <v>109</v>
      </c>
      <c r="E237" t="b">
        <f>COUNTIF('invasive birds'!A:A,'builtup bird data'!C237)&gt;0</f>
        <v>0</v>
      </c>
    </row>
    <row r="238" spans="1:5">
      <c r="A238" t="s">
        <v>47</v>
      </c>
      <c r="B238" t="str">
        <f>VLOOKUP(A238,'muni data'!A:B,2)</f>
        <v>Curridabat</v>
      </c>
      <c r="C238" t="s">
        <v>122</v>
      </c>
      <c r="D238" t="s">
        <v>109</v>
      </c>
      <c r="E238" t="b">
        <f>COUNTIF('invasive birds'!A:A,'builtup bird data'!C238)&gt;0</f>
        <v>0</v>
      </c>
    </row>
    <row r="239" spans="1:5">
      <c r="A239" t="s">
        <v>47</v>
      </c>
      <c r="B239" t="str">
        <f>VLOOKUP(A239,'muni data'!A:B,2)</f>
        <v>Curridabat</v>
      </c>
      <c r="C239" t="s">
        <v>122</v>
      </c>
      <c r="D239" t="s">
        <v>109</v>
      </c>
      <c r="E239" t="b">
        <f>COUNTIF('invasive birds'!A:A,'builtup bird data'!C239)&gt;0</f>
        <v>0</v>
      </c>
    </row>
    <row r="240" spans="1:5">
      <c r="A240" t="s">
        <v>47</v>
      </c>
      <c r="B240" t="str">
        <f>VLOOKUP(A240,'muni data'!A:B,2)</f>
        <v>Curridabat</v>
      </c>
      <c r="C240" t="s">
        <v>117</v>
      </c>
      <c r="D240" t="s">
        <v>109</v>
      </c>
      <c r="E240" t="b">
        <f>COUNTIF('invasive birds'!A:A,'builtup bird data'!C240)&gt;0</f>
        <v>0</v>
      </c>
    </row>
    <row r="241" spans="1:5">
      <c r="A241" t="s">
        <v>47</v>
      </c>
      <c r="B241" t="str">
        <f>VLOOKUP(A241,'muni data'!A:B,2)</f>
        <v>Curridabat</v>
      </c>
      <c r="C241" t="s">
        <v>234</v>
      </c>
      <c r="D241" t="s">
        <v>109</v>
      </c>
      <c r="E241" t="b">
        <f>COUNTIF('invasive birds'!A:A,'builtup bird data'!C241)&gt;0</f>
        <v>0</v>
      </c>
    </row>
    <row r="242" spans="1:5">
      <c r="A242" t="s">
        <v>47</v>
      </c>
      <c r="B242" t="str">
        <f>VLOOKUP(A242,'muni data'!A:B,2)</f>
        <v>Curridabat</v>
      </c>
      <c r="C242" t="s">
        <v>152</v>
      </c>
      <c r="D242" t="s">
        <v>109</v>
      </c>
      <c r="E242" t="b">
        <f>COUNTIF('invasive birds'!A:A,'builtup bird data'!C242)&gt;0</f>
        <v>0</v>
      </c>
    </row>
    <row r="243" spans="1:5">
      <c r="A243" t="s">
        <v>31</v>
      </c>
      <c r="B243" t="str">
        <f>VLOOKUP(A243,'muni data'!A:B,2)</f>
        <v>Desamparados</v>
      </c>
      <c r="C243" t="s">
        <v>170</v>
      </c>
      <c r="D243" t="s">
        <v>109</v>
      </c>
      <c r="E243" t="b">
        <f>COUNTIF('invasive birds'!A:A,'builtup bird data'!C243)&gt;0</f>
        <v>0</v>
      </c>
    </row>
    <row r="244" spans="1:5">
      <c r="A244" t="s">
        <v>55</v>
      </c>
      <c r="B244" t="str">
        <f>VLOOKUP(A244,'muni data'!A:B,2)</f>
        <v>Escazu</v>
      </c>
      <c r="C244" t="s">
        <v>184</v>
      </c>
      <c r="D244" t="s">
        <v>109</v>
      </c>
      <c r="E244" t="b">
        <f>COUNTIF('invasive birds'!A:A,'builtup bird data'!C244)&gt;0</f>
        <v>0</v>
      </c>
    </row>
    <row r="245" spans="1:5">
      <c r="A245" t="s">
        <v>55</v>
      </c>
      <c r="B245" t="str">
        <f>VLOOKUP(A245,'muni data'!A:B,2)</f>
        <v>Escazu</v>
      </c>
      <c r="C245" t="s">
        <v>172</v>
      </c>
      <c r="D245" t="s">
        <v>109</v>
      </c>
      <c r="E245" t="b">
        <f>COUNTIF('invasive birds'!A:A,'builtup bird data'!C245)&gt;0</f>
        <v>0</v>
      </c>
    </row>
    <row r="246" spans="1:5">
      <c r="A246" t="s">
        <v>55</v>
      </c>
      <c r="B246" t="str">
        <f>VLOOKUP(A246,'muni data'!A:B,2)</f>
        <v>Escazu</v>
      </c>
      <c r="C246" t="s">
        <v>157</v>
      </c>
      <c r="D246" t="s">
        <v>109</v>
      </c>
      <c r="E246" t="b">
        <f>COUNTIF('invasive birds'!A:A,'builtup bird data'!C246)&gt;0</f>
        <v>0</v>
      </c>
    </row>
    <row r="247" spans="1:5">
      <c r="A247" t="s">
        <v>55</v>
      </c>
      <c r="B247" t="str">
        <f>VLOOKUP(A247,'muni data'!A:B,2)</f>
        <v>Escazu</v>
      </c>
      <c r="C247" t="s">
        <v>125</v>
      </c>
      <c r="E247" t="b">
        <f>COUNTIF('invasive birds'!A:A,'builtup bird data'!C247)&gt;0</f>
        <v>0</v>
      </c>
    </row>
    <row r="248" spans="1:5">
      <c r="A248" t="s">
        <v>55</v>
      </c>
      <c r="B248" t="str">
        <f>VLOOKUP(A248,'muni data'!A:B,2)</f>
        <v>Escazu</v>
      </c>
      <c r="C248" t="s">
        <v>158</v>
      </c>
      <c r="D248" t="s">
        <v>109</v>
      </c>
      <c r="E248" t="b">
        <f>COUNTIF('invasive birds'!A:A,'builtup bird data'!C248)&gt;0</f>
        <v>0</v>
      </c>
    </row>
    <row r="249" spans="1:5">
      <c r="A249" t="s">
        <v>55</v>
      </c>
      <c r="B249" t="str">
        <f>VLOOKUP(A249,'muni data'!A:B,2)</f>
        <v>Escazu</v>
      </c>
      <c r="C249" t="s">
        <v>141</v>
      </c>
      <c r="D249" t="s">
        <v>109</v>
      </c>
      <c r="E249" t="b">
        <f>COUNTIF('invasive birds'!A:A,'builtup bird data'!C249)&gt;0</f>
        <v>0</v>
      </c>
    </row>
    <row r="250" spans="1:5">
      <c r="A250" t="s">
        <v>55</v>
      </c>
      <c r="B250" t="str">
        <f>VLOOKUP(A250,'muni data'!A:B,2)</f>
        <v>Escazu</v>
      </c>
      <c r="C250" t="s">
        <v>150</v>
      </c>
      <c r="D250" t="s">
        <v>109</v>
      </c>
      <c r="E250" t="b">
        <f>COUNTIF('invasive birds'!A:A,'builtup bird data'!C250)&gt;0</f>
        <v>0</v>
      </c>
    </row>
    <row r="251" spans="1:5">
      <c r="A251" t="s">
        <v>57</v>
      </c>
      <c r="B251" t="str">
        <f>VLOOKUP(A251,'muni data'!A:B,2)</f>
        <v>Flores</v>
      </c>
      <c r="C251" t="s">
        <v>199</v>
      </c>
      <c r="E251" t="b">
        <f>COUNTIF('invasive birds'!A:A,'builtup bird data'!C251)&gt;0</f>
        <v>0</v>
      </c>
    </row>
    <row r="252" spans="1:5">
      <c r="A252" t="s">
        <v>57</v>
      </c>
      <c r="B252" t="str">
        <f>VLOOKUP(A252,'muni data'!A:B,2)</f>
        <v>Flores</v>
      </c>
      <c r="C252" t="s">
        <v>124</v>
      </c>
      <c r="D252" t="s">
        <v>109</v>
      </c>
      <c r="E252" t="b">
        <f>COUNTIF('invasive birds'!A:A,'builtup bird data'!C252)&gt;0</f>
        <v>0</v>
      </c>
    </row>
    <row r="253" spans="1:5">
      <c r="A253" t="s">
        <v>57</v>
      </c>
      <c r="B253" t="str">
        <f>VLOOKUP(A253,'muni data'!A:B,2)</f>
        <v>Flores</v>
      </c>
      <c r="C253" t="s">
        <v>182</v>
      </c>
      <c r="D253" t="s">
        <v>109</v>
      </c>
      <c r="E253" t="b">
        <f>COUNTIF('invasive birds'!A:A,'builtup bird data'!C253)&gt;0</f>
        <v>0</v>
      </c>
    </row>
    <row r="254" spans="1:5">
      <c r="A254" t="s">
        <v>57</v>
      </c>
      <c r="B254" t="str">
        <f>VLOOKUP(A254,'muni data'!A:B,2)</f>
        <v>Flores</v>
      </c>
      <c r="C254" t="s">
        <v>210</v>
      </c>
      <c r="D254" t="s">
        <v>109</v>
      </c>
      <c r="E254" t="b">
        <f>COUNTIF('invasive birds'!A:A,'builtup bird data'!C254)&gt;0</f>
        <v>0</v>
      </c>
    </row>
    <row r="255" spans="1:5">
      <c r="A255" t="s">
        <v>57</v>
      </c>
      <c r="B255" t="str">
        <f>VLOOKUP(A255,'muni data'!A:B,2)</f>
        <v>Flores</v>
      </c>
      <c r="C255" t="s">
        <v>210</v>
      </c>
      <c r="D255" t="s">
        <v>109</v>
      </c>
      <c r="E255" t="b">
        <f>COUNTIF('invasive birds'!A:A,'builtup bird data'!C255)&gt;0</f>
        <v>0</v>
      </c>
    </row>
    <row r="256" spans="1:5">
      <c r="A256" t="s">
        <v>57</v>
      </c>
      <c r="B256" t="str">
        <f>VLOOKUP(A256,'muni data'!A:B,2)</f>
        <v>Flores</v>
      </c>
      <c r="C256" t="s">
        <v>211</v>
      </c>
      <c r="D256" t="s">
        <v>109</v>
      </c>
      <c r="E256" t="b">
        <f>COUNTIF('invasive birds'!A:A,'builtup bird data'!C256)&gt;0</f>
        <v>0</v>
      </c>
    </row>
    <row r="257" spans="1:5">
      <c r="A257" t="s">
        <v>57</v>
      </c>
      <c r="B257" t="str">
        <f>VLOOKUP(A257,'muni data'!A:B,2)</f>
        <v>Flores</v>
      </c>
      <c r="C257" t="s">
        <v>212</v>
      </c>
      <c r="D257" t="s">
        <v>109</v>
      </c>
      <c r="E257" t="b">
        <f>COUNTIF('invasive birds'!A:A,'builtup bird data'!C257)&gt;0</f>
        <v>0</v>
      </c>
    </row>
    <row r="258" spans="1:5">
      <c r="A258" t="s">
        <v>57</v>
      </c>
      <c r="B258" t="str">
        <f>VLOOKUP(A258,'muni data'!A:B,2)</f>
        <v>Flores</v>
      </c>
      <c r="C258" t="s">
        <v>124</v>
      </c>
      <c r="D258" t="s">
        <v>109</v>
      </c>
      <c r="E258" t="b">
        <f>COUNTIF('invasive birds'!A:A,'builtup bird data'!C258)&gt;0</f>
        <v>0</v>
      </c>
    </row>
    <row r="259" spans="1:5">
      <c r="A259" t="s">
        <v>57</v>
      </c>
      <c r="B259" t="str">
        <f>VLOOKUP(A259,'muni data'!A:B,2)</f>
        <v>Flores</v>
      </c>
      <c r="C259" t="s">
        <v>173</v>
      </c>
      <c r="D259" t="s">
        <v>109</v>
      </c>
      <c r="E259" t="b">
        <f>COUNTIF('invasive birds'!A:A,'builtup bird data'!C259)&gt;0</f>
        <v>0</v>
      </c>
    </row>
    <row r="260" spans="1:5">
      <c r="A260" t="s">
        <v>57</v>
      </c>
      <c r="B260" t="str">
        <f>VLOOKUP(A260,'muni data'!A:B,2)</f>
        <v>Flores</v>
      </c>
      <c r="C260" t="s">
        <v>182</v>
      </c>
      <c r="D260" t="s">
        <v>109</v>
      </c>
      <c r="E260" t="b">
        <f>COUNTIF('invasive birds'!A:A,'builtup bird data'!C260)&gt;0</f>
        <v>0</v>
      </c>
    </row>
    <row r="261" spans="1:5">
      <c r="A261" t="s">
        <v>41</v>
      </c>
      <c r="B261" t="str">
        <f>VLOOKUP(A261,'muni data'!A:B,2)</f>
        <v>Goicoechea</v>
      </c>
      <c r="C261" t="s">
        <v>172</v>
      </c>
      <c r="D261" t="s">
        <v>109</v>
      </c>
      <c r="E261" t="b">
        <f>COUNTIF('invasive birds'!A:A,'builtup bird data'!C261)&gt;0</f>
        <v>0</v>
      </c>
    </row>
    <row r="262" spans="1:5">
      <c r="A262" t="s">
        <v>41</v>
      </c>
      <c r="B262" t="str">
        <f>VLOOKUP(A262,'muni data'!A:B,2)</f>
        <v>Goicoechea</v>
      </c>
      <c r="C262" t="s">
        <v>120</v>
      </c>
      <c r="E262" t="b">
        <f>COUNTIF('invasive birds'!A:A,'builtup bird data'!C262)&gt;0</f>
        <v>1</v>
      </c>
    </row>
    <row r="263" spans="1:5">
      <c r="A263" t="s">
        <v>41</v>
      </c>
      <c r="B263" t="str">
        <f>VLOOKUP(A263,'muni data'!A:B,2)</f>
        <v>Goicoechea</v>
      </c>
      <c r="C263" t="s">
        <v>194</v>
      </c>
      <c r="D263" t="s">
        <v>109</v>
      </c>
      <c r="E263" t="b">
        <f>COUNTIF('invasive birds'!A:A,'builtup bird data'!C263)&gt;0</f>
        <v>0</v>
      </c>
    </row>
    <row r="264" spans="1:5">
      <c r="A264" t="s">
        <v>41</v>
      </c>
      <c r="B264" t="str">
        <f>VLOOKUP(A264,'muni data'!A:B,2)</f>
        <v>Goicoechea</v>
      </c>
      <c r="C264" t="s">
        <v>208</v>
      </c>
      <c r="D264" t="s">
        <v>109</v>
      </c>
      <c r="E264" t="b">
        <f>COUNTIF('invasive birds'!A:A,'builtup bird data'!C264)&gt;0</f>
        <v>0</v>
      </c>
    </row>
    <row r="265" spans="1:5">
      <c r="A265" t="s">
        <v>23</v>
      </c>
      <c r="B265" t="str">
        <f>VLOOKUP(A265,'muni data'!A:B,2)</f>
        <v>Heredia</v>
      </c>
      <c r="C265" t="s">
        <v>144</v>
      </c>
      <c r="D265" t="s">
        <v>109</v>
      </c>
      <c r="E265" t="b">
        <f>COUNTIF('invasive birds'!A:A,'builtup bird data'!C265)&gt;0</f>
        <v>0</v>
      </c>
    </row>
    <row r="266" spans="1:5">
      <c r="A266" t="s">
        <v>23</v>
      </c>
      <c r="B266" t="str">
        <f>VLOOKUP(A266,'muni data'!A:B,2)</f>
        <v>Heredia</v>
      </c>
      <c r="C266" t="s">
        <v>144</v>
      </c>
      <c r="D266" t="s">
        <v>109</v>
      </c>
      <c r="E266" t="b">
        <f>COUNTIF('invasive birds'!A:A,'builtup bird data'!C266)&gt;0</f>
        <v>0</v>
      </c>
    </row>
    <row r="267" spans="1:5">
      <c r="A267" t="s">
        <v>23</v>
      </c>
      <c r="B267" t="str">
        <f>VLOOKUP(A267,'muni data'!A:B,2)</f>
        <v>Heredia</v>
      </c>
      <c r="C267" t="s">
        <v>122</v>
      </c>
      <c r="E267" t="b">
        <f>COUNTIF('invasive birds'!A:A,'builtup bird data'!C267)&gt;0</f>
        <v>0</v>
      </c>
    </row>
    <row r="268" spans="1:5">
      <c r="A268" t="s">
        <v>23</v>
      </c>
      <c r="B268" t="str">
        <f>VLOOKUP(A268,'muni data'!A:B,2)</f>
        <v>Heredia</v>
      </c>
      <c r="C268" t="s">
        <v>201</v>
      </c>
      <c r="D268" t="s">
        <v>109</v>
      </c>
      <c r="E268" t="b">
        <f>COUNTIF('invasive birds'!A:A,'builtup bird data'!C268)&gt;0</f>
        <v>0</v>
      </c>
    </row>
    <row r="269" spans="1:5">
      <c r="A269" t="s">
        <v>23</v>
      </c>
      <c r="B269" t="str">
        <f>VLOOKUP(A269,'muni data'!A:B,2)</f>
        <v>Heredia</v>
      </c>
      <c r="C269" t="s">
        <v>201</v>
      </c>
      <c r="D269" t="s">
        <v>109</v>
      </c>
      <c r="E269" t="b">
        <f>COUNTIF('invasive birds'!A:A,'builtup bird data'!C269)&gt;0</f>
        <v>0</v>
      </c>
    </row>
    <row r="270" spans="1:5">
      <c r="A270" t="s">
        <v>23</v>
      </c>
      <c r="B270" t="str">
        <f>VLOOKUP(A270,'muni data'!A:B,2)</f>
        <v>Heredia</v>
      </c>
      <c r="C270" t="s">
        <v>189</v>
      </c>
      <c r="D270" t="s">
        <v>109</v>
      </c>
      <c r="E270" t="b">
        <f>COUNTIF('invasive birds'!A:A,'builtup bird data'!C270)&gt;0</f>
        <v>0</v>
      </c>
    </row>
    <row r="271" spans="1:5">
      <c r="A271" t="s">
        <v>23</v>
      </c>
      <c r="B271" t="str">
        <f>VLOOKUP(A271,'muni data'!A:B,2)</f>
        <v>Heredia</v>
      </c>
      <c r="C271" t="s">
        <v>220</v>
      </c>
      <c r="D271" t="s">
        <v>109</v>
      </c>
      <c r="E271" t="b">
        <f>COUNTIF('invasive birds'!A:A,'builtup bird data'!C271)&gt;0</f>
        <v>0</v>
      </c>
    </row>
    <row r="272" spans="1:5">
      <c r="A272" t="s">
        <v>23</v>
      </c>
      <c r="B272" t="str">
        <f>VLOOKUP(A272,'muni data'!A:B,2)</f>
        <v>Heredia</v>
      </c>
      <c r="C272" t="s">
        <v>122</v>
      </c>
      <c r="D272" t="s">
        <v>109</v>
      </c>
      <c r="E272" t="b">
        <f>COUNTIF('invasive birds'!A:A,'builtup bird data'!C272)&gt;0</f>
        <v>0</v>
      </c>
    </row>
    <row r="273" spans="1:5">
      <c r="A273" t="s">
        <v>23</v>
      </c>
      <c r="B273" t="str">
        <f>VLOOKUP(A273,'muni data'!A:B,2)</f>
        <v>Heredia</v>
      </c>
      <c r="C273" t="s">
        <v>138</v>
      </c>
      <c r="D273" t="s">
        <v>109</v>
      </c>
      <c r="E273" t="b">
        <f>COUNTIF('invasive birds'!A:A,'builtup bird data'!C273)&gt;0</f>
        <v>0</v>
      </c>
    </row>
    <row r="274" spans="1:5">
      <c r="A274" t="s">
        <v>23</v>
      </c>
      <c r="B274" t="str">
        <f>VLOOKUP(A274,'muni data'!A:B,2)</f>
        <v>Heredia</v>
      </c>
      <c r="C274" t="s">
        <v>157</v>
      </c>
      <c r="D274" t="s">
        <v>109</v>
      </c>
      <c r="E274" t="b">
        <f>COUNTIF('invasive birds'!A:A,'builtup bird data'!C274)&gt;0</f>
        <v>0</v>
      </c>
    </row>
    <row r="275" spans="1:5">
      <c r="A275" t="s">
        <v>23</v>
      </c>
      <c r="B275" t="str">
        <f>VLOOKUP(A275,'muni data'!A:B,2)</f>
        <v>Heredia</v>
      </c>
      <c r="C275" t="s">
        <v>126</v>
      </c>
      <c r="D275" t="s">
        <v>109</v>
      </c>
      <c r="E275" t="b">
        <f>COUNTIF('invasive birds'!A:A,'builtup bird data'!C275)&gt;0</f>
        <v>0</v>
      </c>
    </row>
    <row r="276" spans="1:5">
      <c r="A276" t="s">
        <v>23</v>
      </c>
      <c r="B276" t="str">
        <f>VLOOKUP(A276,'muni data'!A:B,2)</f>
        <v>Heredia</v>
      </c>
      <c r="C276" t="s">
        <v>170</v>
      </c>
      <c r="D276" t="s">
        <v>109</v>
      </c>
      <c r="E276" t="b">
        <f>COUNTIF('invasive birds'!A:A,'builtup bird data'!C276)&gt;0</f>
        <v>0</v>
      </c>
    </row>
    <row r="277" spans="1:5">
      <c r="A277" t="s">
        <v>23</v>
      </c>
      <c r="B277" t="str">
        <f>VLOOKUP(A277,'muni data'!A:B,2)</f>
        <v>Heredia</v>
      </c>
      <c r="C277" t="s">
        <v>122</v>
      </c>
      <c r="D277" t="s">
        <v>109</v>
      </c>
      <c r="E277" t="b">
        <f>COUNTIF('invasive birds'!A:A,'builtup bird data'!C277)&gt;0</f>
        <v>0</v>
      </c>
    </row>
    <row r="278" spans="1:5">
      <c r="A278" t="s">
        <v>23</v>
      </c>
      <c r="B278" t="str">
        <f>VLOOKUP(A278,'muni data'!A:B,2)</f>
        <v>Heredia</v>
      </c>
      <c r="C278" t="s">
        <v>129</v>
      </c>
      <c r="D278" t="s">
        <v>109</v>
      </c>
      <c r="E278" t="b">
        <f>COUNTIF('invasive birds'!A:A,'builtup bird data'!C278)&gt;0</f>
        <v>0</v>
      </c>
    </row>
    <row r="279" spans="1:5">
      <c r="A279" t="s">
        <v>23</v>
      </c>
      <c r="B279" t="str">
        <f>VLOOKUP(A279,'muni data'!A:B,2)</f>
        <v>Heredia</v>
      </c>
      <c r="C279" t="s">
        <v>129</v>
      </c>
      <c r="D279" t="s">
        <v>109</v>
      </c>
      <c r="E279" t="b">
        <f>COUNTIF('invasive birds'!A:A,'builtup bird data'!C279)&gt;0</f>
        <v>0</v>
      </c>
    </row>
    <row r="280" spans="1:5">
      <c r="A280" t="s">
        <v>23</v>
      </c>
      <c r="B280" t="str">
        <f>VLOOKUP(A280,'muni data'!A:B,2)</f>
        <v>Heredia</v>
      </c>
      <c r="C280" t="s">
        <v>158</v>
      </c>
      <c r="D280" t="s">
        <v>109</v>
      </c>
      <c r="E280" t="b">
        <f>COUNTIF('invasive birds'!A:A,'builtup bird data'!C280)&gt;0</f>
        <v>0</v>
      </c>
    </row>
    <row r="281" spans="1:5">
      <c r="A281" t="s">
        <v>23</v>
      </c>
      <c r="B281" t="str">
        <f>VLOOKUP(A281,'muni data'!A:B,2)</f>
        <v>Heredia</v>
      </c>
      <c r="C281" t="s">
        <v>191</v>
      </c>
      <c r="D281" t="s">
        <v>109</v>
      </c>
      <c r="E281" t="b">
        <f>COUNTIF('invasive birds'!A:A,'builtup bird data'!C281)&gt;0</f>
        <v>0</v>
      </c>
    </row>
    <row r="282" spans="1:5">
      <c r="A282" t="s">
        <v>23</v>
      </c>
      <c r="B282" t="str">
        <f>VLOOKUP(A282,'muni data'!A:B,2)</f>
        <v>Heredia</v>
      </c>
      <c r="C282" t="s">
        <v>155</v>
      </c>
      <c r="D282" t="s">
        <v>109</v>
      </c>
      <c r="E282" t="b">
        <f>COUNTIF('invasive birds'!A:A,'builtup bird data'!C282)&gt;0</f>
        <v>0</v>
      </c>
    </row>
    <row r="283" spans="1:5">
      <c r="A283" t="s">
        <v>23</v>
      </c>
      <c r="B283" t="str">
        <f>VLOOKUP(A283,'muni data'!A:B,2)</f>
        <v>Heredia</v>
      </c>
      <c r="C283" t="s">
        <v>189</v>
      </c>
      <c r="D283" t="s">
        <v>109</v>
      </c>
      <c r="E283" t="b">
        <f>COUNTIF('invasive birds'!A:A,'builtup bird data'!C283)&gt;0</f>
        <v>0</v>
      </c>
    </row>
    <row r="284" spans="1:5">
      <c r="A284" t="s">
        <v>23</v>
      </c>
      <c r="B284" t="str">
        <f>VLOOKUP(A284,'muni data'!A:B,2)</f>
        <v>Heredia</v>
      </c>
      <c r="C284" t="s">
        <v>181</v>
      </c>
      <c r="D284" t="s">
        <v>109</v>
      </c>
      <c r="E284" t="b">
        <f>COUNTIF('invasive birds'!A:A,'builtup bird data'!C284)&gt;0</f>
        <v>0</v>
      </c>
    </row>
    <row r="285" spans="1:5">
      <c r="A285" t="s">
        <v>23</v>
      </c>
      <c r="B285" t="str">
        <f>VLOOKUP(A285,'muni data'!A:B,2)</f>
        <v>Heredia</v>
      </c>
      <c r="C285" t="s">
        <v>152</v>
      </c>
      <c r="D285" t="s">
        <v>109</v>
      </c>
      <c r="E285" t="b">
        <f>COUNTIF('invasive birds'!A:A,'builtup bird data'!C285)&gt;0</f>
        <v>0</v>
      </c>
    </row>
    <row r="286" spans="1:5">
      <c r="A286" t="s">
        <v>39</v>
      </c>
      <c r="B286" t="str">
        <f>VLOOKUP(A286,'muni data'!A:B,2)</f>
        <v>Montes de Oca</v>
      </c>
      <c r="C286" t="s">
        <v>131</v>
      </c>
      <c r="D286" t="s">
        <v>109</v>
      </c>
      <c r="E286" t="b">
        <f>COUNTIF('invasive birds'!A:A,'builtup bird data'!C286)&gt;0</f>
        <v>0</v>
      </c>
    </row>
    <row r="287" spans="1:5">
      <c r="A287" t="s">
        <v>39</v>
      </c>
      <c r="B287" t="str">
        <f>VLOOKUP(A287,'muni data'!A:B,2)</f>
        <v>Montes de Oca</v>
      </c>
      <c r="C287" t="s">
        <v>151</v>
      </c>
      <c r="D287" t="s">
        <v>109</v>
      </c>
      <c r="E287" t="b">
        <f>COUNTIF('invasive birds'!A:A,'builtup bird data'!C287)&gt;0</f>
        <v>0</v>
      </c>
    </row>
    <row r="288" spans="1:5">
      <c r="A288" t="s">
        <v>39</v>
      </c>
      <c r="B288" t="str">
        <f>VLOOKUP(A288,'muni data'!A:B,2)</f>
        <v>Montes de Oca</v>
      </c>
      <c r="C288" t="s">
        <v>157</v>
      </c>
      <c r="D288" t="s">
        <v>109</v>
      </c>
      <c r="E288" t="b">
        <f>COUNTIF('invasive birds'!A:A,'builtup bird data'!C288)&gt;0</f>
        <v>0</v>
      </c>
    </row>
    <row r="289" spans="1:5">
      <c r="A289" t="s">
        <v>39</v>
      </c>
      <c r="B289" t="str">
        <f>VLOOKUP(A289,'muni data'!A:B,2)</f>
        <v>Montes de Oca</v>
      </c>
      <c r="C289" t="s">
        <v>194</v>
      </c>
      <c r="D289" t="s">
        <v>109</v>
      </c>
      <c r="E289" t="b">
        <f>COUNTIF('invasive birds'!A:A,'builtup bird data'!C289)&gt;0</f>
        <v>0</v>
      </c>
    </row>
    <row r="290" spans="1:5">
      <c r="A290" t="s">
        <v>39</v>
      </c>
      <c r="B290" t="str">
        <f>VLOOKUP(A290,'muni data'!A:B,2)</f>
        <v>Montes de Oca</v>
      </c>
      <c r="C290" t="s">
        <v>138</v>
      </c>
      <c r="D290" t="s">
        <v>109</v>
      </c>
      <c r="E290" t="b">
        <f>COUNTIF('invasive birds'!A:A,'builtup bird data'!C290)&gt;0</f>
        <v>0</v>
      </c>
    </row>
    <row r="291" spans="1:5">
      <c r="A291" t="s">
        <v>39</v>
      </c>
      <c r="B291" t="str">
        <f>VLOOKUP(A291,'muni data'!A:B,2)</f>
        <v>Montes de Oca</v>
      </c>
      <c r="C291" t="s">
        <v>137</v>
      </c>
      <c r="D291" t="s">
        <v>109</v>
      </c>
      <c r="E291" t="b">
        <f>COUNTIF('invasive birds'!A:A,'builtup bird data'!C291)&gt;0</f>
        <v>0</v>
      </c>
    </row>
    <row r="292" spans="1:5">
      <c r="A292" t="s">
        <v>39</v>
      </c>
      <c r="B292" t="str">
        <f>VLOOKUP(A292,'muni data'!A:B,2)</f>
        <v>Montes de Oca</v>
      </c>
      <c r="C292" t="s">
        <v>221</v>
      </c>
      <c r="D292" t="s">
        <v>109</v>
      </c>
      <c r="E292" t="b">
        <f>COUNTIF('invasive birds'!A:A,'builtup bird data'!C292)&gt;0</f>
        <v>0</v>
      </c>
    </row>
    <row r="293" spans="1:5">
      <c r="A293" t="s">
        <v>39</v>
      </c>
      <c r="B293" t="str">
        <f>VLOOKUP(A293,'muni data'!A:B,2)</f>
        <v>Montes de Oca</v>
      </c>
      <c r="C293" t="s">
        <v>117</v>
      </c>
      <c r="D293" t="s">
        <v>109</v>
      </c>
      <c r="E293" t="b">
        <f>COUNTIF('invasive birds'!A:A,'builtup bird data'!C293)&gt;0</f>
        <v>0</v>
      </c>
    </row>
    <row r="294" spans="1:5">
      <c r="A294" t="s">
        <v>39</v>
      </c>
      <c r="B294" t="str">
        <f>VLOOKUP(A294,'muni data'!A:B,2)</f>
        <v>Montes de Oca</v>
      </c>
      <c r="C294" t="s">
        <v>129</v>
      </c>
      <c r="D294" t="s">
        <v>109</v>
      </c>
      <c r="E294" t="b">
        <f>COUNTIF('invasive birds'!A:A,'builtup bird data'!C294)&gt;0</f>
        <v>0</v>
      </c>
    </row>
    <row r="295" spans="1:5">
      <c r="A295" t="s">
        <v>39</v>
      </c>
      <c r="B295" t="str">
        <f>VLOOKUP(A295,'muni data'!A:B,2)</f>
        <v>Montes de Oca</v>
      </c>
      <c r="C295" t="s">
        <v>224</v>
      </c>
      <c r="D295" t="s">
        <v>109</v>
      </c>
      <c r="E295" t="b">
        <f>COUNTIF('invasive birds'!A:A,'builtup bird data'!C295)&gt;0</f>
        <v>0</v>
      </c>
    </row>
    <row r="296" spans="1:5">
      <c r="A296" t="s">
        <v>39</v>
      </c>
      <c r="B296" t="str">
        <f>VLOOKUP(A296,'muni data'!A:B,2)</f>
        <v>Montes de Oca</v>
      </c>
      <c r="C296" t="s">
        <v>137</v>
      </c>
      <c r="D296" t="s">
        <v>109</v>
      </c>
      <c r="E296" t="b">
        <f>COUNTIF('invasive birds'!A:A,'builtup bird data'!C296)&gt;0</f>
        <v>0</v>
      </c>
    </row>
    <row r="297" spans="1:5">
      <c r="A297" t="s">
        <v>39</v>
      </c>
      <c r="B297" t="str">
        <f>VLOOKUP(A297,'muni data'!A:B,2)</f>
        <v>Montes de Oca</v>
      </c>
      <c r="C297" t="s">
        <v>178</v>
      </c>
      <c r="D297" t="s">
        <v>109</v>
      </c>
      <c r="E297" t="b">
        <f>COUNTIF('invasive birds'!A:A,'builtup bird data'!C297)&gt;0</f>
        <v>0</v>
      </c>
    </row>
    <row r="298" spans="1:5">
      <c r="A298" t="s">
        <v>39</v>
      </c>
      <c r="B298" t="str">
        <f>VLOOKUP(A298,'muni data'!A:B,2)</f>
        <v>Montes de Oca</v>
      </c>
      <c r="C298" t="s">
        <v>172</v>
      </c>
      <c r="D298" t="s">
        <v>109</v>
      </c>
      <c r="E298" t="b">
        <f>COUNTIF('invasive birds'!A:A,'builtup bird data'!C298)&gt;0</f>
        <v>0</v>
      </c>
    </row>
    <row r="299" spans="1:5">
      <c r="A299" t="s">
        <v>39</v>
      </c>
      <c r="B299" t="str">
        <f>VLOOKUP(A299,'muni data'!A:B,2)</f>
        <v>Montes de Oca</v>
      </c>
      <c r="C299" t="s">
        <v>225</v>
      </c>
      <c r="D299" t="s">
        <v>109</v>
      </c>
      <c r="E299" t="b">
        <f>COUNTIF('invasive birds'!A:A,'builtup bird data'!C299)&gt;0</f>
        <v>0</v>
      </c>
    </row>
    <row r="300" spans="1:5">
      <c r="A300" t="s">
        <v>39</v>
      </c>
      <c r="B300" t="str">
        <f>VLOOKUP(A300,'muni data'!A:B,2)</f>
        <v>Montes de Oca</v>
      </c>
      <c r="C300" t="s">
        <v>129</v>
      </c>
      <c r="D300" t="s">
        <v>109</v>
      </c>
      <c r="E300" t="b">
        <f>COUNTIF('invasive birds'!A:A,'builtup bird data'!C300)&gt;0</f>
        <v>0</v>
      </c>
    </row>
    <row r="301" spans="1:5">
      <c r="A301" t="s">
        <v>39</v>
      </c>
      <c r="B301" t="str">
        <f>VLOOKUP(A301,'muni data'!A:B,2)</f>
        <v>Montes de Oca</v>
      </c>
      <c r="C301" t="s">
        <v>138</v>
      </c>
      <c r="D301" t="s">
        <v>109</v>
      </c>
      <c r="E301" t="b">
        <f>COUNTIF('invasive birds'!A:A,'builtup bird data'!C301)&gt;0</f>
        <v>0</v>
      </c>
    </row>
    <row r="302" spans="1:5">
      <c r="A302" t="s">
        <v>39</v>
      </c>
      <c r="B302" t="str">
        <f>VLOOKUP(A302,'muni data'!A:B,2)</f>
        <v>Montes de Oca</v>
      </c>
      <c r="C302" t="s">
        <v>114</v>
      </c>
      <c r="D302" t="s">
        <v>109</v>
      </c>
      <c r="E302" t="b">
        <f>COUNTIF('invasive birds'!A:A,'builtup bird data'!C302)&gt;0</f>
        <v>0</v>
      </c>
    </row>
    <row r="303" spans="1:5">
      <c r="A303" t="s">
        <v>39</v>
      </c>
      <c r="B303" t="str">
        <f>VLOOKUP(A303,'muni data'!A:B,2)</f>
        <v>Montes de Oca</v>
      </c>
      <c r="C303" t="s">
        <v>135</v>
      </c>
      <c r="D303" t="s">
        <v>109</v>
      </c>
      <c r="E303" t="b">
        <f>COUNTIF('invasive birds'!A:A,'builtup bird data'!C303)&gt;0</f>
        <v>0</v>
      </c>
    </row>
    <row r="304" spans="1:5">
      <c r="A304" t="s">
        <v>39</v>
      </c>
      <c r="B304" t="str">
        <f>VLOOKUP(A304,'muni data'!A:B,2)</f>
        <v>Montes de Oca</v>
      </c>
      <c r="C304" t="s">
        <v>172</v>
      </c>
      <c r="D304" t="s">
        <v>109</v>
      </c>
      <c r="E304" t="b">
        <f>COUNTIF('invasive birds'!A:A,'builtup bird data'!C304)&gt;0</f>
        <v>0</v>
      </c>
    </row>
    <row r="305" spans="1:5">
      <c r="A305" t="s">
        <v>17</v>
      </c>
      <c r="B305" t="str">
        <f>VLOOKUP(A305,'muni data'!A:B,2)</f>
        <v>Mora</v>
      </c>
      <c r="C305" t="s">
        <v>217</v>
      </c>
      <c r="D305" t="s">
        <v>111</v>
      </c>
      <c r="E305" t="b">
        <f>COUNTIF('invasive birds'!A:A,'builtup bird data'!C305)&gt;0</f>
        <v>0</v>
      </c>
    </row>
    <row r="306" spans="1:5">
      <c r="A306" t="s">
        <v>11</v>
      </c>
      <c r="B306" t="str">
        <f>VLOOKUP(A306,'muni data'!A:B,2)</f>
        <v>Moravia</v>
      </c>
      <c r="C306" t="s">
        <v>126</v>
      </c>
      <c r="D306" t="s">
        <v>109</v>
      </c>
      <c r="E306" t="b">
        <f>COUNTIF('invasive birds'!A:A,'builtup bird data'!C306)&gt;0</f>
        <v>0</v>
      </c>
    </row>
    <row r="307" spans="1:5">
      <c r="A307" t="s">
        <v>11</v>
      </c>
      <c r="B307" t="str">
        <f>VLOOKUP(A307,'muni data'!A:B,2)</f>
        <v>Moravia</v>
      </c>
      <c r="C307" t="s">
        <v>136</v>
      </c>
      <c r="D307" t="s">
        <v>109</v>
      </c>
      <c r="E307" t="b">
        <f>COUNTIF('invasive birds'!A:A,'builtup bird data'!C307)&gt;0</f>
        <v>0</v>
      </c>
    </row>
    <row r="308" spans="1:5">
      <c r="A308" t="s">
        <v>11</v>
      </c>
      <c r="B308" t="str">
        <f>VLOOKUP(A308,'muni data'!A:B,2)</f>
        <v>Moravia</v>
      </c>
      <c r="C308" t="s">
        <v>143</v>
      </c>
      <c r="D308" t="s">
        <v>109</v>
      </c>
      <c r="E308" t="b">
        <f>COUNTIF('invasive birds'!A:A,'builtup bird data'!C308)&gt;0</f>
        <v>0</v>
      </c>
    </row>
    <row r="309" spans="1:5">
      <c r="A309" t="s">
        <v>11</v>
      </c>
      <c r="B309" t="str">
        <f>VLOOKUP(A309,'muni data'!A:B,2)</f>
        <v>Moravia</v>
      </c>
      <c r="C309" t="s">
        <v>223</v>
      </c>
      <c r="D309" t="s">
        <v>109</v>
      </c>
      <c r="E309" t="b">
        <f>COUNTIF('invasive birds'!A:A,'builtup bird data'!C309)&gt;0</f>
        <v>0</v>
      </c>
    </row>
    <row r="310" spans="1:5">
      <c r="A310" t="s">
        <v>11</v>
      </c>
      <c r="B310" t="str">
        <f>VLOOKUP(A310,'muni data'!A:B,2)</f>
        <v>Moravia</v>
      </c>
      <c r="C310" t="s">
        <v>133</v>
      </c>
      <c r="D310" t="s">
        <v>109</v>
      </c>
      <c r="E310" t="b">
        <f>COUNTIF('invasive birds'!A:A,'builtup bird data'!C310)&gt;0</f>
        <v>0</v>
      </c>
    </row>
    <row r="311" spans="1:5">
      <c r="A311" t="s">
        <v>11</v>
      </c>
      <c r="B311" t="str">
        <f>VLOOKUP(A311,'muni data'!A:B,2)</f>
        <v>Moravia</v>
      </c>
      <c r="C311" t="s">
        <v>129</v>
      </c>
      <c r="D311" t="s">
        <v>109</v>
      </c>
      <c r="E311" t="b">
        <f>COUNTIF('invasive birds'!A:A,'builtup bird data'!C311)&gt;0</f>
        <v>0</v>
      </c>
    </row>
    <row r="312" spans="1:5">
      <c r="A312" t="s">
        <v>11</v>
      </c>
      <c r="B312" t="str">
        <f>VLOOKUP(A312,'muni data'!A:B,2)</f>
        <v>Moravia</v>
      </c>
      <c r="C312" t="s">
        <v>170</v>
      </c>
      <c r="D312" t="s">
        <v>109</v>
      </c>
      <c r="E312" t="b">
        <f>COUNTIF('invasive birds'!A:A,'builtup bird data'!C312)&gt;0</f>
        <v>0</v>
      </c>
    </row>
    <row r="313" spans="1:5">
      <c r="A313" t="s">
        <v>11</v>
      </c>
      <c r="B313" t="str">
        <f>VLOOKUP(A313,'muni data'!A:B,2)</f>
        <v>Moravia</v>
      </c>
      <c r="C313" t="s">
        <v>122</v>
      </c>
      <c r="D313" t="s">
        <v>109</v>
      </c>
      <c r="E313" t="b">
        <f>COUNTIF('invasive birds'!A:A,'builtup bird data'!C313)&gt;0</f>
        <v>0</v>
      </c>
    </row>
    <row r="314" spans="1:5">
      <c r="A314" t="s">
        <v>21</v>
      </c>
      <c r="B314" t="str">
        <f>VLOOKUP(A314,'muni data'!A:B,2)</f>
        <v>Oreamuno</v>
      </c>
      <c r="C314" t="s">
        <v>201</v>
      </c>
      <c r="D314" t="s">
        <v>109</v>
      </c>
      <c r="E314" t="b">
        <f>COUNTIF('invasive birds'!A:A,'builtup bird data'!C314)&gt;0</f>
        <v>0</v>
      </c>
    </row>
    <row r="315" spans="1:5">
      <c r="A315" t="s">
        <v>21</v>
      </c>
      <c r="B315" t="str">
        <f>VLOOKUP(A315,'muni data'!A:B,2)</f>
        <v>Oreamuno</v>
      </c>
      <c r="C315" t="s">
        <v>204</v>
      </c>
      <c r="D315" t="s">
        <v>109</v>
      </c>
      <c r="E315" t="b">
        <f>COUNTIF('invasive birds'!A:A,'builtup bird data'!C315)&gt;0</f>
        <v>0</v>
      </c>
    </row>
    <row r="316" spans="1:5">
      <c r="A316" t="s">
        <v>21</v>
      </c>
      <c r="B316" t="str">
        <f>VLOOKUP(A316,'muni data'!A:B,2)</f>
        <v>Oreamuno</v>
      </c>
      <c r="C316" t="s">
        <v>136</v>
      </c>
      <c r="D316" t="s">
        <v>109</v>
      </c>
      <c r="E316" t="b">
        <f>COUNTIF('invasive birds'!A:A,'builtup bird data'!C316)&gt;0</f>
        <v>0</v>
      </c>
    </row>
    <row r="317" spans="1:5">
      <c r="A317" t="s">
        <v>21</v>
      </c>
      <c r="B317" t="str">
        <f>VLOOKUP(A317,'muni data'!A:B,2)</f>
        <v>Oreamuno</v>
      </c>
      <c r="C317" t="s">
        <v>129</v>
      </c>
      <c r="D317" t="s">
        <v>109</v>
      </c>
      <c r="E317" t="b">
        <f>COUNTIF('invasive birds'!A:A,'builtup bird data'!C317)&gt;0</f>
        <v>0</v>
      </c>
    </row>
    <row r="318" spans="1:5">
      <c r="A318" t="s">
        <v>21</v>
      </c>
      <c r="B318" t="str">
        <f>VLOOKUP(A318,'muni data'!A:B,2)</f>
        <v>Oreamuno</v>
      </c>
      <c r="C318" t="s">
        <v>155</v>
      </c>
      <c r="D318" t="s">
        <v>109</v>
      </c>
      <c r="E318" t="b">
        <f>COUNTIF('invasive birds'!A:A,'builtup bird data'!C318)&gt;0</f>
        <v>0</v>
      </c>
    </row>
    <row r="319" spans="1:5">
      <c r="A319" t="s">
        <v>21</v>
      </c>
      <c r="B319" t="str">
        <f>VLOOKUP(A319,'muni data'!A:B,2)</f>
        <v>Oreamuno</v>
      </c>
      <c r="C319" t="s">
        <v>166</v>
      </c>
      <c r="D319" t="s">
        <v>109</v>
      </c>
      <c r="E319" t="b">
        <f>COUNTIF('invasive birds'!A:A,'builtup bird data'!C319)&gt;0</f>
        <v>0</v>
      </c>
    </row>
    <row r="320" spans="1:5">
      <c r="A320" t="s">
        <v>21</v>
      </c>
      <c r="B320" t="str">
        <f>VLOOKUP(A320,'muni data'!A:B,2)</f>
        <v>Oreamuno</v>
      </c>
      <c r="C320" t="s">
        <v>126</v>
      </c>
      <c r="D320" t="s">
        <v>109</v>
      </c>
      <c r="E320" t="b">
        <f>COUNTIF('invasive birds'!A:A,'builtup bird data'!C320)&gt;0</f>
        <v>0</v>
      </c>
    </row>
    <row r="321" spans="1:5">
      <c r="A321" t="s">
        <v>21</v>
      </c>
      <c r="B321" t="str">
        <f>VLOOKUP(A321,'muni data'!A:B,2)</f>
        <v>Oreamuno</v>
      </c>
      <c r="C321" t="s">
        <v>126</v>
      </c>
      <c r="D321" t="s">
        <v>109</v>
      </c>
      <c r="E321" t="b">
        <f>COUNTIF('invasive birds'!A:A,'builtup bird data'!C321)&gt;0</f>
        <v>0</v>
      </c>
    </row>
    <row r="322" spans="1:5">
      <c r="A322" t="s">
        <v>21</v>
      </c>
      <c r="B322" t="str">
        <f>VLOOKUP(A322,'muni data'!A:B,2)</f>
        <v>Oreamuno</v>
      </c>
      <c r="C322" t="s">
        <v>166</v>
      </c>
      <c r="D322" t="s">
        <v>109</v>
      </c>
      <c r="E322" t="b">
        <f>COUNTIF('invasive birds'!A:A,'builtup bird data'!C322)&gt;0</f>
        <v>0</v>
      </c>
    </row>
    <row r="323" spans="1:5">
      <c r="A323" t="s">
        <v>13</v>
      </c>
      <c r="B323" t="str">
        <f>VLOOKUP(A323,'muni data'!A:B,2)</f>
        <v>Paraiso</v>
      </c>
      <c r="C323" t="s">
        <v>186</v>
      </c>
      <c r="D323" t="s">
        <v>109</v>
      </c>
      <c r="E323" t="b">
        <f>COUNTIF('invasive birds'!A:A,'builtup bird data'!C323)&gt;0</f>
        <v>0</v>
      </c>
    </row>
    <row r="324" spans="1:5">
      <c r="A324" t="s">
        <v>13</v>
      </c>
      <c r="B324" t="str">
        <f>VLOOKUP(A324,'muni data'!A:B,2)</f>
        <v>Paraiso</v>
      </c>
      <c r="C324" t="s">
        <v>205</v>
      </c>
      <c r="D324" t="s">
        <v>109</v>
      </c>
      <c r="E324" t="b">
        <f>COUNTIF('invasive birds'!A:A,'builtup bird data'!C324)&gt;0</f>
        <v>0</v>
      </c>
    </row>
    <row r="325" spans="1:5">
      <c r="A325" t="s">
        <v>13</v>
      </c>
      <c r="B325" t="str">
        <f>VLOOKUP(A325,'muni data'!A:B,2)</f>
        <v>Paraiso</v>
      </c>
      <c r="C325" t="s">
        <v>205</v>
      </c>
      <c r="D325" t="s">
        <v>109</v>
      </c>
      <c r="E325" t="b">
        <f>COUNTIF('invasive birds'!A:A,'builtup bird data'!C325)&gt;0</f>
        <v>0</v>
      </c>
    </row>
    <row r="326" spans="1:5">
      <c r="A326" t="s">
        <v>13</v>
      </c>
      <c r="B326" t="str">
        <f>VLOOKUP(A326,'muni data'!A:B,2)</f>
        <v>Paraiso</v>
      </c>
      <c r="C326" t="s">
        <v>206</v>
      </c>
      <c r="D326" t="s">
        <v>109</v>
      </c>
      <c r="E326" t="b">
        <f>COUNTIF('invasive birds'!A:A,'builtup bird data'!C326)&gt;0</f>
        <v>0</v>
      </c>
    </row>
    <row r="327" spans="1:5">
      <c r="A327" t="s">
        <v>13</v>
      </c>
      <c r="B327" t="str">
        <f>VLOOKUP(A327,'muni data'!A:B,2)</f>
        <v>Paraiso</v>
      </c>
      <c r="C327" t="s">
        <v>126</v>
      </c>
      <c r="D327" t="s">
        <v>109</v>
      </c>
      <c r="E327" t="b">
        <f>COUNTIF('invasive birds'!A:A,'builtup bird data'!C327)&gt;0</f>
        <v>0</v>
      </c>
    </row>
    <row r="328" spans="1:5">
      <c r="A328" t="s">
        <v>13</v>
      </c>
      <c r="B328" t="str">
        <f>VLOOKUP(A328,'muni data'!A:B,2)</f>
        <v>Paraiso</v>
      </c>
      <c r="C328" t="s">
        <v>138</v>
      </c>
      <c r="D328" t="s">
        <v>109</v>
      </c>
      <c r="E328" t="b">
        <f>COUNTIF('invasive birds'!A:A,'builtup bird data'!C328)&gt;0</f>
        <v>0</v>
      </c>
    </row>
    <row r="329" spans="1:5">
      <c r="A329" t="s">
        <v>13</v>
      </c>
      <c r="B329" t="str">
        <f>VLOOKUP(A329,'muni data'!A:B,2)</f>
        <v>Paraiso</v>
      </c>
      <c r="C329" t="s">
        <v>205</v>
      </c>
      <c r="D329" t="s">
        <v>109</v>
      </c>
      <c r="E329" t="b">
        <f>COUNTIF('invasive birds'!A:A,'builtup bird data'!C329)&gt;0</f>
        <v>0</v>
      </c>
    </row>
    <row r="330" spans="1:5">
      <c r="A330" t="s">
        <v>13</v>
      </c>
      <c r="B330" t="str">
        <f>VLOOKUP(A330,'muni data'!A:B,2)</f>
        <v>Paraiso</v>
      </c>
      <c r="C330" t="s">
        <v>218</v>
      </c>
      <c r="D330" t="s">
        <v>109</v>
      </c>
      <c r="E330" t="b">
        <f>COUNTIF('invasive birds'!A:A,'builtup bird data'!C330)&gt;0</f>
        <v>0</v>
      </c>
    </row>
    <row r="331" spans="1:5">
      <c r="A331" t="s">
        <v>13</v>
      </c>
      <c r="B331" t="str">
        <f>VLOOKUP(A331,'muni data'!A:B,2)</f>
        <v>Paraiso</v>
      </c>
      <c r="C331" t="s">
        <v>157</v>
      </c>
      <c r="D331" t="s">
        <v>109</v>
      </c>
      <c r="E331" t="b">
        <f>COUNTIF('invasive birds'!A:A,'builtup bird data'!C331)&gt;0</f>
        <v>0</v>
      </c>
    </row>
    <row r="332" spans="1:5">
      <c r="A332" t="s">
        <v>13</v>
      </c>
      <c r="B332" t="str">
        <f>VLOOKUP(A332,'muni data'!A:B,2)</f>
        <v>Paraiso</v>
      </c>
      <c r="C332" t="s">
        <v>170</v>
      </c>
      <c r="D332" t="s">
        <v>109</v>
      </c>
      <c r="E332" t="b">
        <f>COUNTIF('invasive birds'!A:A,'builtup bird data'!C332)&gt;0</f>
        <v>0</v>
      </c>
    </row>
    <row r="333" spans="1:5">
      <c r="A333" t="s">
        <v>13</v>
      </c>
      <c r="B333" t="str">
        <f>VLOOKUP(A333,'muni data'!A:B,2)</f>
        <v>Paraiso</v>
      </c>
      <c r="C333" t="s">
        <v>126</v>
      </c>
      <c r="D333" t="s">
        <v>109</v>
      </c>
      <c r="E333" t="b">
        <f>COUNTIF('invasive birds'!A:A,'builtup bird data'!C333)&gt;0</f>
        <v>0</v>
      </c>
    </row>
    <row r="334" spans="1:5">
      <c r="A334" t="s">
        <v>13</v>
      </c>
      <c r="B334" t="str">
        <f>VLOOKUP(A334,'muni data'!A:B,2)</f>
        <v>Paraiso</v>
      </c>
      <c r="C334" t="s">
        <v>172</v>
      </c>
      <c r="D334" t="s">
        <v>109</v>
      </c>
      <c r="E334" t="b">
        <f>COUNTIF('invasive birds'!A:A,'builtup bird data'!C334)&gt;0</f>
        <v>0</v>
      </c>
    </row>
    <row r="335" spans="1:5">
      <c r="A335" t="s">
        <v>13</v>
      </c>
      <c r="B335" t="str">
        <f>VLOOKUP(A335,'muni data'!A:B,2)</f>
        <v>Paraiso</v>
      </c>
      <c r="C335" t="s">
        <v>143</v>
      </c>
      <c r="D335" t="s">
        <v>109</v>
      </c>
      <c r="E335" t="b">
        <f>COUNTIF('invasive birds'!A:A,'builtup bird data'!C335)&gt;0</f>
        <v>0</v>
      </c>
    </row>
    <row r="336" spans="1:5">
      <c r="A336" t="s">
        <v>13</v>
      </c>
      <c r="B336" t="str">
        <f>VLOOKUP(A336,'muni data'!A:B,2)</f>
        <v>Paraiso</v>
      </c>
      <c r="C336" t="s">
        <v>198</v>
      </c>
      <c r="D336" t="s">
        <v>109</v>
      </c>
      <c r="E336" t="b">
        <f>COUNTIF('invasive birds'!A:A,'builtup bird data'!C336)&gt;0</f>
        <v>0</v>
      </c>
    </row>
    <row r="337" spans="1:5">
      <c r="A337" t="s">
        <v>13</v>
      </c>
      <c r="B337" t="str">
        <f>VLOOKUP(A337,'muni data'!A:B,2)</f>
        <v>Paraiso</v>
      </c>
      <c r="C337" t="s">
        <v>129</v>
      </c>
      <c r="D337" t="s">
        <v>109</v>
      </c>
      <c r="E337" t="b">
        <f>COUNTIF('invasive birds'!A:A,'builtup bird data'!C337)&gt;0</f>
        <v>0</v>
      </c>
    </row>
    <row r="338" spans="1:5">
      <c r="A338" t="s">
        <v>13</v>
      </c>
      <c r="B338" t="str">
        <f>VLOOKUP(A338,'muni data'!A:B,2)</f>
        <v>Paraiso</v>
      </c>
      <c r="C338" t="s">
        <v>232</v>
      </c>
      <c r="D338" t="s">
        <v>109</v>
      </c>
      <c r="E338" t="b">
        <f>COUNTIF('invasive birds'!A:A,'builtup bird data'!C338)&gt;0</f>
        <v>0</v>
      </c>
    </row>
    <row r="339" spans="1:5">
      <c r="A339" t="s">
        <v>13</v>
      </c>
      <c r="B339" t="str">
        <f>VLOOKUP(A339,'muni data'!A:B,2)</f>
        <v>Paraiso</v>
      </c>
      <c r="C339" t="s">
        <v>185</v>
      </c>
      <c r="D339" t="s">
        <v>109</v>
      </c>
      <c r="E339" t="b">
        <f>COUNTIF('invasive birds'!A:A,'builtup bird data'!C339)&gt;0</f>
        <v>0</v>
      </c>
    </row>
    <row r="340" spans="1:5">
      <c r="A340" t="s">
        <v>13</v>
      </c>
      <c r="B340" t="str">
        <f>VLOOKUP(A340,'muni data'!A:B,2)</f>
        <v>Paraiso</v>
      </c>
      <c r="C340" t="s">
        <v>235</v>
      </c>
      <c r="D340" t="s">
        <v>109</v>
      </c>
      <c r="E340" t="b">
        <f>COUNTIF('invasive birds'!A:A,'builtup bird data'!C340)&gt;0</f>
        <v>1</v>
      </c>
    </row>
    <row r="341" spans="1:5">
      <c r="A341" t="s">
        <v>15</v>
      </c>
      <c r="B341" t="str">
        <f>VLOOKUP(A341,'muni data'!A:B,2)</f>
        <v>Poas</v>
      </c>
      <c r="C341" t="s">
        <v>165</v>
      </c>
      <c r="D341" t="s">
        <v>109</v>
      </c>
      <c r="E341" t="b">
        <f>COUNTIF('invasive birds'!A:A,'builtup bird data'!C341)&gt;0</f>
        <v>0</v>
      </c>
    </row>
    <row r="342" spans="1:5">
      <c r="A342" t="s">
        <v>61</v>
      </c>
      <c r="B342" t="str">
        <f>VLOOKUP(A342,'muni data'!A:B,2)</f>
        <v>San Isidro</v>
      </c>
      <c r="C342" t="s">
        <v>117</v>
      </c>
      <c r="D342" t="s">
        <v>109</v>
      </c>
      <c r="E342" t="b">
        <f>COUNTIF('invasive birds'!A:A,'builtup bird data'!C342)&gt;0</f>
        <v>0</v>
      </c>
    </row>
    <row r="343" spans="1:5">
      <c r="A343" t="s">
        <v>61</v>
      </c>
      <c r="B343" t="str">
        <f>VLOOKUP(A343,'muni data'!A:B,2)</f>
        <v>San Isidro</v>
      </c>
      <c r="C343" t="s">
        <v>125</v>
      </c>
      <c r="E343" t="b">
        <f>COUNTIF('invasive birds'!A:A,'builtup bird data'!C343)&gt;0</f>
        <v>0</v>
      </c>
    </row>
    <row r="344" spans="1:5">
      <c r="A344" t="s">
        <v>7</v>
      </c>
      <c r="B344" t="str">
        <f>VLOOKUP(A344,'muni data'!A:B,2)</f>
        <v>San Jose</v>
      </c>
      <c r="C344" t="s">
        <v>120</v>
      </c>
      <c r="D344" t="s">
        <v>109</v>
      </c>
      <c r="E344" t="b">
        <f>COUNTIF('invasive birds'!A:A,'builtup bird data'!C344)&gt;0</f>
        <v>1</v>
      </c>
    </row>
    <row r="345" spans="1:5">
      <c r="A345" t="s">
        <v>7</v>
      </c>
      <c r="B345" t="str">
        <f>VLOOKUP(A345,'muni data'!A:B,2)</f>
        <v>San Jose</v>
      </c>
      <c r="C345" t="s">
        <v>129</v>
      </c>
      <c r="D345" t="s">
        <v>109</v>
      </c>
      <c r="E345" t="b">
        <f>COUNTIF('invasive birds'!A:A,'builtup bird data'!C345)&gt;0</f>
        <v>0</v>
      </c>
    </row>
    <row r="346" spans="1:5">
      <c r="A346" t="s">
        <v>7</v>
      </c>
      <c r="B346" t="str">
        <f>VLOOKUP(A346,'muni data'!A:B,2)</f>
        <v>San Jose</v>
      </c>
      <c r="C346" t="s">
        <v>185</v>
      </c>
      <c r="D346" t="s">
        <v>109</v>
      </c>
      <c r="E346" t="b">
        <f>COUNTIF('invasive birds'!A:A,'builtup bird data'!C346)&gt;0</f>
        <v>0</v>
      </c>
    </row>
    <row r="347" spans="1:5">
      <c r="A347" t="s">
        <v>7</v>
      </c>
      <c r="B347" t="str">
        <f>VLOOKUP(A347,'muni data'!A:B,2)</f>
        <v>San Jose</v>
      </c>
      <c r="C347" t="s">
        <v>170</v>
      </c>
      <c r="D347" t="s">
        <v>109</v>
      </c>
      <c r="E347" t="b">
        <f>COUNTIF('invasive birds'!A:A,'builtup bird data'!C347)&gt;0</f>
        <v>0</v>
      </c>
    </row>
    <row r="348" spans="1:5">
      <c r="A348" t="s">
        <v>7</v>
      </c>
      <c r="B348" t="str">
        <f>VLOOKUP(A348,'muni data'!A:B,2)</f>
        <v>San Jose</v>
      </c>
      <c r="C348" t="s">
        <v>138</v>
      </c>
      <c r="D348" t="s">
        <v>109</v>
      </c>
      <c r="E348" t="b">
        <f>COUNTIF('invasive birds'!A:A,'builtup bird data'!C348)&gt;0</f>
        <v>0</v>
      </c>
    </row>
    <row r="349" spans="1:5">
      <c r="A349" t="s">
        <v>7</v>
      </c>
      <c r="B349" t="str">
        <f>VLOOKUP(A349,'muni data'!A:B,2)</f>
        <v>San Jose</v>
      </c>
      <c r="C349" t="s">
        <v>126</v>
      </c>
      <c r="D349" t="s">
        <v>109</v>
      </c>
      <c r="E349" t="b">
        <f>COUNTIF('invasive birds'!A:A,'builtup bird data'!C349)&gt;0</f>
        <v>0</v>
      </c>
    </row>
    <row r="350" spans="1:5">
      <c r="A350" t="s">
        <v>7</v>
      </c>
      <c r="B350" t="str">
        <f>VLOOKUP(A350,'muni data'!A:B,2)</f>
        <v>San Jose</v>
      </c>
      <c r="C350" t="s">
        <v>172</v>
      </c>
      <c r="D350" t="s">
        <v>109</v>
      </c>
      <c r="E350" t="b">
        <f>COUNTIF('invasive birds'!A:A,'builtup bird data'!C350)&gt;0</f>
        <v>0</v>
      </c>
    </row>
    <row r="351" spans="1:5">
      <c r="A351" t="s">
        <v>7</v>
      </c>
      <c r="B351" t="str">
        <f>VLOOKUP(A351,'muni data'!A:B,2)</f>
        <v>San Jose</v>
      </c>
      <c r="C351" t="s">
        <v>136</v>
      </c>
      <c r="D351" t="s">
        <v>109</v>
      </c>
      <c r="E351" t="b">
        <f>COUNTIF('invasive birds'!A:A,'builtup bird data'!C351)&gt;0</f>
        <v>0</v>
      </c>
    </row>
    <row r="352" spans="1:5">
      <c r="A352" t="s">
        <v>7</v>
      </c>
      <c r="B352" t="str">
        <f>VLOOKUP(A352,'muni data'!A:B,2)</f>
        <v>San Jose</v>
      </c>
      <c r="C352" t="s">
        <v>122</v>
      </c>
      <c r="D352" t="s">
        <v>109</v>
      </c>
      <c r="E352" t="b">
        <f>COUNTIF('invasive birds'!A:A,'builtup bird data'!C352)&gt;0</f>
        <v>0</v>
      </c>
    </row>
    <row r="353" spans="1:5">
      <c r="A353" t="s">
        <v>7</v>
      </c>
      <c r="B353" t="str">
        <f>VLOOKUP(A353,'muni data'!A:B,2)</f>
        <v>San Jose</v>
      </c>
      <c r="C353" t="s">
        <v>155</v>
      </c>
      <c r="D353" t="s">
        <v>109</v>
      </c>
      <c r="E353" t="b">
        <f>COUNTIF('invasive birds'!A:A,'builtup bird data'!C353)&gt;0</f>
        <v>0</v>
      </c>
    </row>
    <row r="354" spans="1:5">
      <c r="A354" t="s">
        <v>7</v>
      </c>
      <c r="B354" t="str">
        <f>VLOOKUP(A354,'muni data'!A:B,2)</f>
        <v>San Jose</v>
      </c>
      <c r="C354" t="s">
        <v>208</v>
      </c>
      <c r="D354" t="s">
        <v>109</v>
      </c>
      <c r="E354" t="b">
        <f>COUNTIF('invasive birds'!A:A,'builtup bird data'!C354)&gt;0</f>
        <v>0</v>
      </c>
    </row>
    <row r="355" spans="1:5">
      <c r="A355" t="s">
        <v>7</v>
      </c>
      <c r="B355" t="str">
        <f>VLOOKUP(A355,'muni data'!A:B,2)</f>
        <v>San Jose</v>
      </c>
      <c r="C355" t="s">
        <v>126</v>
      </c>
      <c r="D355" t="s">
        <v>109</v>
      </c>
      <c r="E355" t="b">
        <f>COUNTIF('invasive birds'!A:A,'builtup bird data'!C355)&gt;0</f>
        <v>0</v>
      </c>
    </row>
    <row r="356" spans="1:5">
      <c r="A356" t="s">
        <v>7</v>
      </c>
      <c r="B356" t="str">
        <f>VLOOKUP(A356,'muni data'!A:B,2)</f>
        <v>San Jose</v>
      </c>
      <c r="C356" t="s">
        <v>194</v>
      </c>
      <c r="D356" t="s">
        <v>109</v>
      </c>
      <c r="E356" t="b">
        <f>COUNTIF('invasive birds'!A:A,'builtup bird data'!C356)&gt;0</f>
        <v>0</v>
      </c>
    </row>
    <row r="357" spans="1:5">
      <c r="A357" t="s">
        <v>7</v>
      </c>
      <c r="B357" t="str">
        <f>VLOOKUP(A357,'muni data'!A:B,2)</f>
        <v>San Jose</v>
      </c>
      <c r="C357" t="s">
        <v>161</v>
      </c>
      <c r="D357" t="s">
        <v>109</v>
      </c>
      <c r="E357" t="b">
        <f>COUNTIF('invasive birds'!A:A,'builtup bird data'!C357)&gt;0</f>
        <v>0</v>
      </c>
    </row>
    <row r="358" spans="1:5">
      <c r="A358" t="s">
        <v>7</v>
      </c>
      <c r="B358" t="str">
        <f>VLOOKUP(A358,'muni data'!A:B,2)</f>
        <v>San Jose</v>
      </c>
      <c r="C358" t="s">
        <v>150</v>
      </c>
      <c r="D358" t="s">
        <v>109</v>
      </c>
      <c r="E358" t="b">
        <f>COUNTIF('invasive birds'!A:A,'builtup bird data'!C358)&gt;0</f>
        <v>0</v>
      </c>
    </row>
    <row r="359" spans="1:5">
      <c r="A359" t="s">
        <v>7</v>
      </c>
      <c r="B359" t="str">
        <f>VLOOKUP(A359,'muni data'!A:B,2)</f>
        <v>San Jose</v>
      </c>
      <c r="C359" t="s">
        <v>170</v>
      </c>
      <c r="D359" t="s">
        <v>109</v>
      </c>
      <c r="E359" t="b">
        <f>COUNTIF('invasive birds'!A:A,'builtup bird data'!C359)&gt;0</f>
        <v>0</v>
      </c>
    </row>
    <row r="360" spans="1:5">
      <c r="A360" t="s">
        <v>7</v>
      </c>
      <c r="B360" t="str">
        <f>VLOOKUP(A360,'muni data'!A:B,2)</f>
        <v>San Jose</v>
      </c>
      <c r="C360" t="s">
        <v>155</v>
      </c>
      <c r="D360" t="s">
        <v>109</v>
      </c>
      <c r="E360" t="b">
        <f>COUNTIF('invasive birds'!A:A,'builtup bird data'!C360)&gt;0</f>
        <v>0</v>
      </c>
    </row>
    <row r="361" spans="1:5">
      <c r="A361" t="s">
        <v>7</v>
      </c>
      <c r="B361" t="str">
        <f>VLOOKUP(A361,'muni data'!A:B,2)</f>
        <v>San Jose</v>
      </c>
      <c r="C361" t="s">
        <v>120</v>
      </c>
      <c r="E361" t="b">
        <f>COUNTIF('invasive birds'!A:A,'builtup bird data'!C361)&gt;0</f>
        <v>1</v>
      </c>
    </row>
    <row r="362" spans="1:5">
      <c r="A362" t="s">
        <v>7</v>
      </c>
      <c r="B362" t="str">
        <f>VLOOKUP(A362,'muni data'!A:B,2)</f>
        <v>San Jose</v>
      </c>
      <c r="C362" t="s">
        <v>199</v>
      </c>
      <c r="E362" t="b">
        <f>COUNTIF('invasive birds'!A:A,'builtup bird data'!C362)&gt;0</f>
        <v>0</v>
      </c>
    </row>
    <row r="363" spans="1:5">
      <c r="A363" t="s">
        <v>7</v>
      </c>
      <c r="B363" t="str">
        <f>VLOOKUP(A363,'muni data'!A:B,2)</f>
        <v>San Jose</v>
      </c>
      <c r="C363" t="s">
        <v>157</v>
      </c>
      <c r="D363" t="s">
        <v>109</v>
      </c>
      <c r="E363" t="b">
        <f>COUNTIF('invasive birds'!A:A,'builtup bird data'!C363)&gt;0</f>
        <v>0</v>
      </c>
    </row>
    <row r="364" spans="1:5">
      <c r="A364" t="s">
        <v>7</v>
      </c>
      <c r="B364" t="str">
        <f>VLOOKUP(A364,'muni data'!A:B,2)</f>
        <v>San Jose</v>
      </c>
      <c r="C364" t="s">
        <v>155</v>
      </c>
      <c r="D364" t="s">
        <v>109</v>
      </c>
      <c r="E364" t="b">
        <f>COUNTIF('invasive birds'!A:A,'builtup bird data'!C364)&gt;0</f>
        <v>0</v>
      </c>
    </row>
    <row r="365" spans="1:5">
      <c r="A365" t="s">
        <v>7</v>
      </c>
      <c r="B365" t="str">
        <f>VLOOKUP(A365,'muni data'!A:B,2)</f>
        <v>San Jose</v>
      </c>
      <c r="C365" t="s">
        <v>133</v>
      </c>
      <c r="D365" t="s">
        <v>109</v>
      </c>
      <c r="E365" t="b">
        <f>COUNTIF('invasive birds'!A:A,'builtup bird data'!C365)&gt;0</f>
        <v>0</v>
      </c>
    </row>
    <row r="366" spans="1:5">
      <c r="A366" t="s">
        <v>7</v>
      </c>
      <c r="B366" t="str">
        <f>VLOOKUP(A366,'muni data'!A:B,2)</f>
        <v>San Jose</v>
      </c>
      <c r="C366" t="s">
        <v>155</v>
      </c>
      <c r="D366" t="s">
        <v>109</v>
      </c>
      <c r="E366" t="b">
        <f>COUNTIF('invasive birds'!A:A,'builtup bird data'!C366)&gt;0</f>
        <v>0</v>
      </c>
    </row>
    <row r="367" spans="1:5">
      <c r="A367" t="s">
        <v>7</v>
      </c>
      <c r="B367" t="str">
        <f>VLOOKUP(A367,'muni data'!A:B,2)</f>
        <v>San Jose</v>
      </c>
      <c r="C367" t="s">
        <v>122</v>
      </c>
      <c r="D367" t="s">
        <v>109</v>
      </c>
      <c r="E367" t="b">
        <f>COUNTIF('invasive birds'!A:A,'builtup bird data'!C367)&gt;0</f>
        <v>0</v>
      </c>
    </row>
    <row r="368" spans="1:5">
      <c r="A368" t="s">
        <v>7</v>
      </c>
      <c r="B368" t="str">
        <f>VLOOKUP(A368,'muni data'!A:B,2)</f>
        <v>San Jose</v>
      </c>
      <c r="C368" t="s">
        <v>150</v>
      </c>
      <c r="D368" t="s">
        <v>109</v>
      </c>
      <c r="E368" t="b">
        <f>COUNTIF('invasive birds'!A:A,'builtup bird data'!C368)&gt;0</f>
        <v>0</v>
      </c>
    </row>
    <row r="369" spans="1:5">
      <c r="A369" t="s">
        <v>7</v>
      </c>
      <c r="B369" t="str">
        <f>VLOOKUP(A369,'muni data'!A:B,2)</f>
        <v>San Jose</v>
      </c>
      <c r="C369" t="s">
        <v>126</v>
      </c>
      <c r="D369" t="s">
        <v>109</v>
      </c>
      <c r="E369" t="b">
        <f>COUNTIF('invasive birds'!A:A,'builtup bird data'!C369)&gt;0</f>
        <v>0</v>
      </c>
    </row>
    <row r="370" spans="1:5">
      <c r="A370" t="s">
        <v>7</v>
      </c>
      <c r="B370" t="str">
        <f>VLOOKUP(A370,'muni data'!A:B,2)</f>
        <v>San Jose</v>
      </c>
      <c r="C370" t="s">
        <v>228</v>
      </c>
      <c r="D370" t="s">
        <v>109</v>
      </c>
      <c r="E370" t="b">
        <f>COUNTIF('invasive birds'!A:A,'builtup bird data'!C370)&gt;0</f>
        <v>0</v>
      </c>
    </row>
    <row r="371" spans="1:5">
      <c r="A371" t="s">
        <v>7</v>
      </c>
      <c r="B371" t="str">
        <f>VLOOKUP(A371,'muni data'!A:B,2)</f>
        <v>San Jose</v>
      </c>
      <c r="C371" t="s">
        <v>138</v>
      </c>
      <c r="D371" t="s">
        <v>109</v>
      </c>
      <c r="E371" t="b">
        <f>COUNTIF('invasive birds'!A:A,'builtup bird data'!C371)&gt;0</f>
        <v>0</v>
      </c>
    </row>
    <row r="372" spans="1:5">
      <c r="A372" t="s">
        <v>7</v>
      </c>
      <c r="B372" t="str">
        <f>VLOOKUP(A372,'muni data'!A:B,2)</f>
        <v>San Jose</v>
      </c>
      <c r="C372" t="s">
        <v>173</v>
      </c>
      <c r="D372" t="s">
        <v>109</v>
      </c>
      <c r="E372" t="b">
        <f>COUNTIF('invasive birds'!A:A,'builtup bird data'!C372)&gt;0</f>
        <v>0</v>
      </c>
    </row>
    <row r="373" spans="1:5">
      <c r="A373" t="s">
        <v>7</v>
      </c>
      <c r="B373" t="str">
        <f>VLOOKUP(A373,'muni data'!A:B,2)</f>
        <v>San Jose</v>
      </c>
      <c r="C373" t="s">
        <v>157</v>
      </c>
      <c r="D373" t="s">
        <v>109</v>
      </c>
      <c r="E373" t="b">
        <f>COUNTIF('invasive birds'!A:A,'builtup bird data'!C373)&gt;0</f>
        <v>0</v>
      </c>
    </row>
    <row r="374" spans="1:5">
      <c r="A374" t="s">
        <v>7</v>
      </c>
      <c r="B374" t="str">
        <f>VLOOKUP(A374,'muni data'!A:B,2)</f>
        <v>San Jose</v>
      </c>
      <c r="C374" t="s">
        <v>150</v>
      </c>
      <c r="D374" t="s">
        <v>109</v>
      </c>
      <c r="E374" t="b">
        <f>COUNTIF('invasive birds'!A:A,'builtup bird data'!C374)&gt;0</f>
        <v>0</v>
      </c>
    </row>
    <row r="375" spans="1:5">
      <c r="A375" t="s">
        <v>7</v>
      </c>
      <c r="B375" t="str">
        <f>VLOOKUP(A375,'muni data'!A:B,2)</f>
        <v>San Jose</v>
      </c>
      <c r="C375" t="s">
        <v>192</v>
      </c>
      <c r="D375" t="s">
        <v>109</v>
      </c>
      <c r="E375" t="b">
        <f>COUNTIF('invasive birds'!A:A,'builtup bird data'!C375)&gt;0</f>
        <v>0</v>
      </c>
    </row>
    <row r="376" spans="1:5">
      <c r="A376" t="s">
        <v>7</v>
      </c>
      <c r="B376" t="str">
        <f>VLOOKUP(A376,'muni data'!A:B,2)</f>
        <v>San Jose</v>
      </c>
      <c r="C376" t="s">
        <v>172</v>
      </c>
      <c r="D376" t="s">
        <v>109</v>
      </c>
      <c r="E376" t="b">
        <f>COUNTIF('invasive birds'!A:A,'builtup bird data'!C376)&gt;0</f>
        <v>0</v>
      </c>
    </row>
    <row r="377" spans="1:5">
      <c r="A377" t="s">
        <v>7</v>
      </c>
      <c r="B377" t="str">
        <f>VLOOKUP(A377,'muni data'!A:B,2)</f>
        <v>San Jose</v>
      </c>
      <c r="C377" t="s">
        <v>155</v>
      </c>
      <c r="D377" t="s">
        <v>109</v>
      </c>
      <c r="E377" t="b">
        <f>COUNTIF('invasive birds'!A:A,'builtup bird data'!C377)&gt;0</f>
        <v>0</v>
      </c>
    </row>
    <row r="378" spans="1:5">
      <c r="A378" t="s">
        <v>7</v>
      </c>
      <c r="B378" t="str">
        <f>VLOOKUP(A378,'muni data'!A:B,2)</f>
        <v>San Jose</v>
      </c>
      <c r="C378" t="s">
        <v>129</v>
      </c>
      <c r="D378" t="s">
        <v>109</v>
      </c>
      <c r="E378" t="b">
        <f>COUNTIF('invasive birds'!A:A,'builtup bird data'!C378)&gt;0</f>
        <v>0</v>
      </c>
    </row>
    <row r="379" spans="1:5">
      <c r="A379" t="s">
        <v>7</v>
      </c>
      <c r="B379" t="str">
        <f>VLOOKUP(A379,'muni data'!A:B,2)</f>
        <v>San Jose</v>
      </c>
      <c r="C379" t="s">
        <v>122</v>
      </c>
      <c r="D379" t="s">
        <v>109</v>
      </c>
      <c r="E379" t="b">
        <f>COUNTIF('invasive birds'!A:A,'builtup bird data'!C379)&gt;0</f>
        <v>0</v>
      </c>
    </row>
    <row r="380" spans="1:5">
      <c r="A380" t="s">
        <v>7</v>
      </c>
      <c r="B380" t="str">
        <f>VLOOKUP(A380,'muni data'!A:B,2)</f>
        <v>San Jose</v>
      </c>
      <c r="C380" t="s">
        <v>229</v>
      </c>
      <c r="D380" t="s">
        <v>109</v>
      </c>
      <c r="E380" t="b">
        <f>COUNTIF('invasive birds'!A:A,'builtup bird data'!C380)&gt;0</f>
        <v>0</v>
      </c>
    </row>
    <row r="381" spans="1:5">
      <c r="A381" t="s">
        <v>7</v>
      </c>
      <c r="B381" t="str">
        <f>VLOOKUP(A381,'muni data'!A:B,2)</f>
        <v>San Jose</v>
      </c>
      <c r="C381" t="s">
        <v>138</v>
      </c>
      <c r="D381" t="s">
        <v>109</v>
      </c>
      <c r="E381" t="b">
        <f>COUNTIF('invasive birds'!A:A,'builtup bird data'!C381)&gt;0</f>
        <v>0</v>
      </c>
    </row>
    <row r="382" spans="1:5">
      <c r="A382" t="s">
        <v>7</v>
      </c>
      <c r="B382" t="str">
        <f>VLOOKUP(A382,'muni data'!A:B,2)</f>
        <v>San Jose</v>
      </c>
      <c r="C382" t="s">
        <v>117</v>
      </c>
      <c r="D382" t="s">
        <v>109</v>
      </c>
      <c r="E382" t="b">
        <f>COUNTIF('invasive birds'!A:A,'builtup bird data'!C382)&gt;0</f>
        <v>0</v>
      </c>
    </row>
    <row r="383" spans="1:5">
      <c r="A383" t="s">
        <v>7</v>
      </c>
      <c r="B383" t="str">
        <f>VLOOKUP(A383,'muni data'!A:B,2)</f>
        <v>San Jose</v>
      </c>
      <c r="C383" t="s">
        <v>230</v>
      </c>
      <c r="E383" t="b">
        <f>COUNTIF('invasive birds'!A:A,'builtup bird data'!C383)&gt;0</f>
        <v>0</v>
      </c>
    </row>
    <row r="384" spans="1:5">
      <c r="A384" t="s">
        <v>7</v>
      </c>
      <c r="B384" t="str">
        <f>VLOOKUP(A384,'muni data'!A:B,2)</f>
        <v>San Jose</v>
      </c>
      <c r="C384" t="s">
        <v>126</v>
      </c>
      <c r="D384" t="s">
        <v>109</v>
      </c>
      <c r="E384" t="b">
        <f>COUNTIF('invasive birds'!A:A,'builtup bird data'!C384)&gt;0</f>
        <v>0</v>
      </c>
    </row>
    <row r="385" spans="1:5">
      <c r="A385" t="s">
        <v>7</v>
      </c>
      <c r="B385" t="str">
        <f>VLOOKUP(A385,'muni data'!A:B,2)</f>
        <v>San Jose</v>
      </c>
      <c r="C385" t="s">
        <v>129</v>
      </c>
      <c r="D385" t="s">
        <v>109</v>
      </c>
      <c r="E385" t="b">
        <f>COUNTIF('invasive birds'!A:A,'builtup bird data'!C385)&gt;0</f>
        <v>0</v>
      </c>
    </row>
    <row r="386" spans="1:5">
      <c r="A386" t="s">
        <v>7</v>
      </c>
      <c r="B386" t="str">
        <f>VLOOKUP(A386,'muni data'!A:B,2)</f>
        <v>San Jose</v>
      </c>
      <c r="C386" t="s">
        <v>207</v>
      </c>
      <c r="D386" t="s">
        <v>109</v>
      </c>
      <c r="E386" t="b">
        <f>COUNTIF('invasive birds'!A:A,'builtup bird data'!C386)&gt;0</f>
        <v>0</v>
      </c>
    </row>
    <row r="387" spans="1:5">
      <c r="A387" t="s">
        <v>7</v>
      </c>
      <c r="B387" t="str">
        <f>VLOOKUP(A387,'muni data'!A:B,2)</f>
        <v>San Jose</v>
      </c>
      <c r="C387" t="s">
        <v>172</v>
      </c>
      <c r="D387" t="s">
        <v>109</v>
      </c>
      <c r="E387" t="b">
        <f>COUNTIF('invasive birds'!A:A,'builtup bird data'!C387)&gt;0</f>
        <v>0</v>
      </c>
    </row>
    <row r="388" spans="1:5">
      <c r="A388" t="s">
        <v>7</v>
      </c>
      <c r="B388" t="str">
        <f>VLOOKUP(A388,'muni data'!A:B,2)</f>
        <v>San Jose</v>
      </c>
      <c r="C388" t="s">
        <v>122</v>
      </c>
      <c r="D388" t="s">
        <v>109</v>
      </c>
      <c r="E388" t="b">
        <f>COUNTIF('invasive birds'!A:A,'builtup bird data'!C388)&gt;0</f>
        <v>0</v>
      </c>
    </row>
    <row r="389" spans="1:5">
      <c r="A389" t="s">
        <v>7</v>
      </c>
      <c r="B389" t="str">
        <f>VLOOKUP(A389,'muni data'!A:B,2)</f>
        <v>San Jose</v>
      </c>
      <c r="C389" t="s">
        <v>155</v>
      </c>
      <c r="D389" t="s">
        <v>109</v>
      </c>
      <c r="E389" t="b">
        <f>COUNTIF('invasive birds'!A:A,'builtup bird data'!C389)&gt;0</f>
        <v>0</v>
      </c>
    </row>
    <row r="390" spans="1:5">
      <c r="A390" t="s">
        <v>7</v>
      </c>
      <c r="B390" t="str">
        <f>VLOOKUP(A390,'muni data'!A:B,2)</f>
        <v>San Jose</v>
      </c>
      <c r="C390" t="s">
        <v>129</v>
      </c>
      <c r="D390" t="s">
        <v>109</v>
      </c>
      <c r="E390" t="b">
        <f>COUNTIF('invasive birds'!A:A,'builtup bird data'!C390)&gt;0</f>
        <v>0</v>
      </c>
    </row>
    <row r="391" spans="1:5">
      <c r="A391" t="s">
        <v>7</v>
      </c>
      <c r="B391" t="str">
        <f>VLOOKUP(A391,'muni data'!A:B,2)</f>
        <v>San Jose</v>
      </c>
      <c r="C391" t="s">
        <v>194</v>
      </c>
      <c r="D391" t="s">
        <v>109</v>
      </c>
      <c r="E391" t="b">
        <f>COUNTIF('invasive birds'!A:A,'builtup bird data'!C391)&gt;0</f>
        <v>0</v>
      </c>
    </row>
    <row r="392" spans="1:5">
      <c r="A392" t="s">
        <v>7</v>
      </c>
      <c r="B392" t="str">
        <f>VLOOKUP(A392,'muni data'!A:B,2)</f>
        <v>San Jose</v>
      </c>
      <c r="C392" t="s">
        <v>172</v>
      </c>
      <c r="D392" t="s">
        <v>109</v>
      </c>
      <c r="E392" t="b">
        <f>COUNTIF('invasive birds'!A:A,'builtup bird data'!C392)&gt;0</f>
        <v>0</v>
      </c>
    </row>
    <row r="393" spans="1:5">
      <c r="A393" t="s">
        <v>7</v>
      </c>
      <c r="B393" t="str">
        <f>VLOOKUP(A393,'muni data'!A:B,2)</f>
        <v>San Jose</v>
      </c>
      <c r="C393" t="s">
        <v>155</v>
      </c>
      <c r="D393" t="s">
        <v>109</v>
      </c>
      <c r="E393" t="b">
        <f>COUNTIF('invasive birds'!A:A,'builtup bird data'!C393)&gt;0</f>
        <v>0</v>
      </c>
    </row>
    <row r="394" spans="1:5">
      <c r="A394" t="s">
        <v>7</v>
      </c>
      <c r="B394" t="str">
        <f>VLOOKUP(A394,'muni data'!A:B,2)</f>
        <v>San Jose</v>
      </c>
      <c r="C394" t="s">
        <v>129</v>
      </c>
      <c r="D394" t="s">
        <v>109</v>
      </c>
      <c r="E394" t="b">
        <f>COUNTIF('invasive birds'!A:A,'builtup bird data'!C394)&gt;0</f>
        <v>0</v>
      </c>
    </row>
    <row r="395" spans="1:5">
      <c r="A395" t="s">
        <v>7</v>
      </c>
      <c r="B395" t="str">
        <f>VLOOKUP(A395,'muni data'!A:B,2)</f>
        <v>San Jose</v>
      </c>
      <c r="C395" t="s">
        <v>149</v>
      </c>
      <c r="D395" t="s">
        <v>109</v>
      </c>
      <c r="E395" t="b">
        <f>COUNTIF('invasive birds'!A:A,'builtup bird data'!C395)&gt;0</f>
        <v>0</v>
      </c>
    </row>
    <row r="396" spans="1:5">
      <c r="A396" t="s">
        <v>45</v>
      </c>
      <c r="B396" t="str">
        <f>VLOOKUP(A396,'muni data'!A:B,2)</f>
        <v>San Pablo</v>
      </c>
      <c r="C396" t="s">
        <v>136</v>
      </c>
      <c r="D396" t="s">
        <v>109</v>
      </c>
      <c r="E396" t="b">
        <f>COUNTIF('invasive birds'!A:A,'builtup bird data'!C396)&gt;0</f>
        <v>0</v>
      </c>
    </row>
    <row r="397" spans="1:5">
      <c r="A397" t="s">
        <v>45</v>
      </c>
      <c r="B397" t="str">
        <f>VLOOKUP(A397,'muni data'!A:B,2)</f>
        <v>San Pablo</v>
      </c>
      <c r="C397" t="s">
        <v>141</v>
      </c>
      <c r="D397" t="s">
        <v>109</v>
      </c>
      <c r="E397" t="b">
        <f>COUNTIF('invasive birds'!A:A,'builtup bird data'!C397)&gt;0</f>
        <v>0</v>
      </c>
    </row>
    <row r="398" spans="1:5">
      <c r="A398" t="s">
        <v>63</v>
      </c>
      <c r="B398" t="str">
        <f>VLOOKUP(A398,'muni data'!A:B,2)</f>
        <v>San Rafael</v>
      </c>
      <c r="C398" t="s">
        <v>128</v>
      </c>
      <c r="E398" t="b">
        <f>COUNTIF('invasive birds'!A:A,'builtup bird data'!C398)&gt;0</f>
        <v>0</v>
      </c>
    </row>
    <row r="399" spans="1:5">
      <c r="A399" t="s">
        <v>63</v>
      </c>
      <c r="B399" t="str">
        <f>VLOOKUP(A399,'muni data'!A:B,2)</f>
        <v>San Rafael</v>
      </c>
      <c r="C399" t="s">
        <v>213</v>
      </c>
      <c r="D399" t="s">
        <v>109</v>
      </c>
      <c r="E399" t="b">
        <f>COUNTIF('invasive birds'!A:A,'builtup bird data'!C399)&gt;0</f>
        <v>0</v>
      </c>
    </row>
    <row r="400" spans="1:5">
      <c r="A400" t="s">
        <v>63</v>
      </c>
      <c r="B400" t="str">
        <f>VLOOKUP(A400,'muni data'!A:B,2)</f>
        <v>San Rafael</v>
      </c>
      <c r="C400" t="s">
        <v>168</v>
      </c>
      <c r="D400" t="s">
        <v>109</v>
      </c>
      <c r="E400" t="b">
        <f>COUNTIF('invasive birds'!A:A,'builtup bird data'!C400)&gt;0</f>
        <v>0</v>
      </c>
    </row>
    <row r="401" spans="1:5">
      <c r="A401" t="s">
        <v>63</v>
      </c>
      <c r="B401" t="str">
        <f>VLOOKUP(A401,'muni data'!A:B,2)</f>
        <v>San Rafael</v>
      </c>
      <c r="C401" t="s">
        <v>129</v>
      </c>
      <c r="D401" t="s">
        <v>109</v>
      </c>
      <c r="E401" t="b">
        <f>COUNTIF('invasive birds'!A:A,'builtup bird data'!C401)&gt;0</f>
        <v>0</v>
      </c>
    </row>
    <row r="402" spans="1:5">
      <c r="A402" t="s">
        <v>63</v>
      </c>
      <c r="B402" t="str">
        <f>VLOOKUP(A402,'muni data'!A:B,2)</f>
        <v>San Rafael</v>
      </c>
      <c r="C402" t="s">
        <v>120</v>
      </c>
      <c r="D402" t="s">
        <v>109</v>
      </c>
      <c r="E402" t="b">
        <f>COUNTIF('invasive birds'!A:A,'builtup bird data'!C402)&gt;0</f>
        <v>1</v>
      </c>
    </row>
    <row r="403" spans="1:5">
      <c r="A403" t="s">
        <v>63</v>
      </c>
      <c r="B403" t="str">
        <f>VLOOKUP(A403,'muni data'!A:B,2)</f>
        <v>San Rafael</v>
      </c>
      <c r="C403" t="s">
        <v>157</v>
      </c>
      <c r="D403" t="s">
        <v>109</v>
      </c>
      <c r="E403" t="b">
        <f>COUNTIF('invasive birds'!A:A,'builtup bird data'!C403)&gt;0</f>
        <v>0</v>
      </c>
    </row>
    <row r="404" spans="1:5">
      <c r="A404" t="s">
        <v>63</v>
      </c>
      <c r="B404" t="str">
        <f>VLOOKUP(A404,'muni data'!A:B,2)</f>
        <v>San Rafael</v>
      </c>
      <c r="C404" t="s">
        <v>129</v>
      </c>
      <c r="D404" t="s">
        <v>109</v>
      </c>
      <c r="E404" t="b">
        <f>COUNTIF('invasive birds'!A:A,'builtup bird data'!C404)&gt;0</f>
        <v>0</v>
      </c>
    </row>
    <row r="405" spans="1:5">
      <c r="A405" t="s">
        <v>63</v>
      </c>
      <c r="B405" t="str">
        <f>VLOOKUP(A405,'muni data'!A:B,2)</f>
        <v>San Rafael</v>
      </c>
      <c r="C405" t="s">
        <v>172</v>
      </c>
      <c r="D405" t="s">
        <v>109</v>
      </c>
      <c r="E405" t="b">
        <f>COUNTIF('invasive birds'!A:A,'builtup bird data'!C405)&gt;0</f>
        <v>0</v>
      </c>
    </row>
    <row r="406" spans="1:5">
      <c r="A406" t="s">
        <v>63</v>
      </c>
      <c r="B406" t="str">
        <f>VLOOKUP(A406,'muni data'!A:B,2)</f>
        <v>San Rafael</v>
      </c>
      <c r="C406" t="s">
        <v>231</v>
      </c>
      <c r="D406" t="s">
        <v>109</v>
      </c>
      <c r="E406" t="b">
        <f>COUNTIF('invasive birds'!A:A,'builtup bird data'!C406)&gt;0</f>
        <v>0</v>
      </c>
    </row>
    <row r="407" spans="1:5">
      <c r="A407" t="s">
        <v>63</v>
      </c>
      <c r="B407" t="str">
        <f>VLOOKUP(A407,'muni data'!A:B,2)</f>
        <v>San Rafael</v>
      </c>
      <c r="C407" t="s">
        <v>157</v>
      </c>
      <c r="D407" t="s">
        <v>109</v>
      </c>
      <c r="E407" t="b">
        <f>COUNTIF('invasive birds'!A:A,'builtup bird data'!C407)&gt;0</f>
        <v>0</v>
      </c>
    </row>
    <row r="408" spans="1:5">
      <c r="A408" t="s">
        <v>65</v>
      </c>
      <c r="B408" t="str">
        <f>VLOOKUP(A408,'muni data'!A:B,2)</f>
        <v>Santa Ana</v>
      </c>
      <c r="C408" t="s">
        <v>153</v>
      </c>
      <c r="D408" t="s">
        <v>110</v>
      </c>
      <c r="E408" t="b">
        <f>COUNTIF('invasive birds'!A:A,'builtup bird data'!C408)&gt;0</f>
        <v>0</v>
      </c>
    </row>
    <row r="409" spans="1:5">
      <c r="A409" t="s">
        <v>65</v>
      </c>
      <c r="B409" t="str">
        <f>VLOOKUP(A409,'muni data'!A:B,2)</f>
        <v>Santa Ana</v>
      </c>
      <c r="C409" t="s">
        <v>138</v>
      </c>
      <c r="D409" t="s">
        <v>109</v>
      </c>
      <c r="E409" t="b">
        <f>COUNTIF('invasive birds'!A:A,'builtup bird data'!C409)&gt;0</f>
        <v>0</v>
      </c>
    </row>
    <row r="410" spans="1:5">
      <c r="A410" t="s">
        <v>65</v>
      </c>
      <c r="B410" t="str">
        <f>VLOOKUP(A410,'muni data'!A:B,2)</f>
        <v>Santa Ana</v>
      </c>
      <c r="C410" t="s">
        <v>126</v>
      </c>
      <c r="D410" t="s">
        <v>109</v>
      </c>
      <c r="E410" t="b">
        <f>COUNTIF('invasive birds'!A:A,'builtup bird data'!C410)&gt;0</f>
        <v>0</v>
      </c>
    </row>
    <row r="411" spans="1:5">
      <c r="A411" t="s">
        <v>65</v>
      </c>
      <c r="B411" t="str">
        <f>VLOOKUP(A411,'muni data'!A:B,2)</f>
        <v>Santa Ana</v>
      </c>
      <c r="C411" t="s">
        <v>122</v>
      </c>
      <c r="D411" t="s">
        <v>109</v>
      </c>
      <c r="E411" t="b">
        <f>COUNTIF('invasive birds'!A:A,'builtup bird data'!C411)&gt;0</f>
        <v>0</v>
      </c>
    </row>
    <row r="412" spans="1:5">
      <c r="A412" t="s">
        <v>67</v>
      </c>
      <c r="B412" t="str">
        <f>VLOOKUP(A412,'muni data'!A:B,2)</f>
        <v>Santa Barbara</v>
      </c>
      <c r="C412" t="s">
        <v>178</v>
      </c>
      <c r="D412" t="s">
        <v>109</v>
      </c>
      <c r="E412" t="b">
        <f>COUNTIF('invasive birds'!A:A,'builtup bird data'!C412)&gt;0</f>
        <v>0</v>
      </c>
    </row>
    <row r="413" spans="1:5">
      <c r="A413" t="s">
        <v>67</v>
      </c>
      <c r="B413" t="str">
        <f>VLOOKUP(A413,'muni data'!A:B,2)</f>
        <v>Santa Barbara</v>
      </c>
      <c r="C413" t="s">
        <v>172</v>
      </c>
      <c r="D413" t="s">
        <v>109</v>
      </c>
      <c r="E413" t="b">
        <f>COUNTIF('invasive birds'!A:A,'builtup bird data'!C413)&gt;0</f>
        <v>0</v>
      </c>
    </row>
    <row r="414" spans="1:5">
      <c r="A414" t="s">
        <v>35</v>
      </c>
      <c r="B414" t="str">
        <f>VLOOKUP(A414,'muni data'!A:B,2)</f>
        <v>Santo Domingo</v>
      </c>
      <c r="C414" t="s">
        <v>114</v>
      </c>
      <c r="D414" t="s">
        <v>109</v>
      </c>
      <c r="E414" t="b">
        <f>COUNTIF('invasive birds'!A:A,'builtup bird data'!C414)&gt;0</f>
        <v>0</v>
      </c>
    </row>
    <row r="415" spans="1:5">
      <c r="A415" t="s">
        <v>35</v>
      </c>
      <c r="B415" t="str">
        <f>VLOOKUP(A415,'muni data'!A:B,2)</f>
        <v>Santo Domingo</v>
      </c>
      <c r="C415" t="s">
        <v>138</v>
      </c>
      <c r="D415" t="s">
        <v>109</v>
      </c>
      <c r="E415" t="b">
        <f>COUNTIF('invasive birds'!A:A,'builtup bird data'!C415)&gt;0</f>
        <v>0</v>
      </c>
    </row>
    <row r="416" spans="1:5">
      <c r="A416" t="s">
        <v>35</v>
      </c>
      <c r="B416" t="str">
        <f>VLOOKUP(A416,'muni data'!A:B,2)</f>
        <v>Santo Domingo</v>
      </c>
      <c r="C416" t="s">
        <v>122</v>
      </c>
      <c r="D416" t="s">
        <v>109</v>
      </c>
      <c r="E416" t="b">
        <f>COUNTIF('invasive birds'!A:A,'builtup bird data'!C416)&gt;0</f>
        <v>0</v>
      </c>
    </row>
    <row r="417" spans="1:5">
      <c r="A417" t="s">
        <v>35</v>
      </c>
      <c r="B417" t="str">
        <f>VLOOKUP(A417,'muni data'!A:B,2)</f>
        <v>Santo Domingo</v>
      </c>
      <c r="C417" t="s">
        <v>122</v>
      </c>
      <c r="D417" t="s">
        <v>109</v>
      </c>
      <c r="E417" t="b">
        <f>COUNTIF('invasive birds'!A:A,'builtup bird data'!C417)&gt;0</f>
        <v>0</v>
      </c>
    </row>
    <row r="418" spans="1:5">
      <c r="A418" t="s">
        <v>35</v>
      </c>
      <c r="B418" t="str">
        <f>VLOOKUP(A418,'muni data'!A:B,2)</f>
        <v>Santo Domingo</v>
      </c>
      <c r="C418" t="s">
        <v>124</v>
      </c>
      <c r="D418" t="s">
        <v>109</v>
      </c>
      <c r="E418" t="b">
        <f>COUNTIF('invasive birds'!A:A,'builtup bird data'!C418)&gt;0</f>
        <v>0</v>
      </c>
    </row>
    <row r="419" spans="1:5">
      <c r="A419" t="s">
        <v>35</v>
      </c>
      <c r="B419" t="str">
        <f>VLOOKUP(A419,'muni data'!A:B,2)</f>
        <v>Santo Domingo</v>
      </c>
      <c r="C419" t="s">
        <v>194</v>
      </c>
      <c r="D419" t="s">
        <v>109</v>
      </c>
      <c r="E419" t="b">
        <f>COUNTIF('invasive birds'!A:A,'builtup bird data'!C419)&gt;0</f>
        <v>0</v>
      </c>
    </row>
    <row r="420" spans="1:5">
      <c r="A420" t="s">
        <v>35</v>
      </c>
      <c r="B420" t="str">
        <f>VLOOKUP(A420,'muni data'!A:B,2)</f>
        <v>Santo Domingo</v>
      </c>
      <c r="C420" t="s">
        <v>226</v>
      </c>
      <c r="D420" t="s">
        <v>109</v>
      </c>
      <c r="E420" t="b">
        <f>COUNTIF('invasive birds'!A:A,'builtup bird data'!C420)&gt;0</f>
        <v>0</v>
      </c>
    </row>
    <row r="421" spans="1:5">
      <c r="A421" t="s">
        <v>35</v>
      </c>
      <c r="B421" t="str">
        <f>VLOOKUP(A421,'muni data'!A:B,2)</f>
        <v>Santo Domingo</v>
      </c>
      <c r="C421" t="s">
        <v>170</v>
      </c>
      <c r="D421" t="s">
        <v>109</v>
      </c>
      <c r="E421" t="b">
        <f>COUNTIF('invasive birds'!A:A,'builtup bird data'!C421)&gt;0</f>
        <v>0</v>
      </c>
    </row>
    <row r="422" spans="1:5">
      <c r="A422" t="s">
        <v>35</v>
      </c>
      <c r="B422" t="str">
        <f>VLOOKUP(A422,'muni data'!A:B,2)</f>
        <v>Santo Domingo</v>
      </c>
      <c r="C422" t="s">
        <v>172</v>
      </c>
      <c r="D422" t="s">
        <v>109</v>
      </c>
      <c r="E422" t="b">
        <f>COUNTIF('invasive birds'!A:A,'builtup bird data'!C422)&gt;0</f>
        <v>0</v>
      </c>
    </row>
    <row r="423" spans="1:5">
      <c r="A423" t="s">
        <v>35</v>
      </c>
      <c r="B423" t="str">
        <f>VLOOKUP(A423,'muni data'!A:B,2)</f>
        <v>Santo Domingo</v>
      </c>
      <c r="C423" t="s">
        <v>159</v>
      </c>
      <c r="D423" t="s">
        <v>109</v>
      </c>
      <c r="E423" t="b">
        <f>COUNTIF('invasive birds'!A:A,'builtup bird data'!C423)&gt;0</f>
        <v>0</v>
      </c>
    </row>
    <row r="424" spans="1:5">
      <c r="A424" t="s">
        <v>35</v>
      </c>
      <c r="B424" t="str">
        <f>VLOOKUP(A424,'muni data'!A:B,2)</f>
        <v>Santo Domingo</v>
      </c>
      <c r="C424" t="s">
        <v>133</v>
      </c>
      <c r="D424" t="s">
        <v>109</v>
      </c>
      <c r="E424" t="b">
        <f>COUNTIF('invasive birds'!A:A,'builtup bird data'!C424)&gt;0</f>
        <v>0</v>
      </c>
    </row>
    <row r="425" spans="1:5">
      <c r="A425" t="s">
        <v>35</v>
      </c>
      <c r="B425" t="str">
        <f>VLOOKUP(A425,'muni data'!A:B,2)</f>
        <v>Santo Domingo</v>
      </c>
      <c r="C425" t="s">
        <v>138</v>
      </c>
      <c r="D425" t="s">
        <v>109</v>
      </c>
      <c r="E425" t="b">
        <f>COUNTIF('invasive birds'!A:A,'builtup bird data'!C425)&gt;0</f>
        <v>0</v>
      </c>
    </row>
    <row r="426" spans="1:5">
      <c r="A426" t="s">
        <v>35</v>
      </c>
      <c r="B426" t="str">
        <f>VLOOKUP(A426,'muni data'!A:B,2)</f>
        <v>Santo Domingo</v>
      </c>
      <c r="C426" t="s">
        <v>173</v>
      </c>
      <c r="D426" t="s">
        <v>109</v>
      </c>
      <c r="E426" t="b">
        <f>COUNTIF('invasive birds'!A:A,'builtup bird data'!C426)&gt;0</f>
        <v>0</v>
      </c>
    </row>
    <row r="427" spans="1:5">
      <c r="A427" t="s">
        <v>25</v>
      </c>
      <c r="B427" t="str">
        <f>VLOOKUP(A427,'muni data'!A:B,2)</f>
        <v>Tibas</v>
      </c>
      <c r="C427" t="s">
        <v>179</v>
      </c>
      <c r="D427" t="s">
        <v>112</v>
      </c>
      <c r="E427" t="b">
        <f>COUNTIF('invasive birds'!A:A,'builtup bird data'!C427)&gt;0</f>
        <v>0</v>
      </c>
    </row>
    <row r="428" spans="1:5">
      <c r="A428" t="s">
        <v>25</v>
      </c>
      <c r="B428" t="str">
        <f>VLOOKUP(A428,'muni data'!A:B,2)</f>
        <v>Tibas</v>
      </c>
      <c r="C428" t="s">
        <v>168</v>
      </c>
      <c r="D428" t="s">
        <v>109</v>
      </c>
      <c r="E428" t="b">
        <f>COUNTIF('invasive birds'!A:A,'builtup bird data'!C428)&gt;0</f>
        <v>0</v>
      </c>
    </row>
    <row r="429" spans="1:5">
      <c r="A429" t="s">
        <v>27</v>
      </c>
      <c r="B429" t="str">
        <f>VLOOKUP(A429,'muni data'!A:B,2)</f>
        <v>Vasquez de Coronado</v>
      </c>
      <c r="C429" t="s">
        <v>153</v>
      </c>
      <c r="D429" t="s">
        <v>110</v>
      </c>
      <c r="E429" t="b">
        <f>COUNTIF('invasive birds'!A:A,'builtup bird data'!C429)&gt;0</f>
        <v>0</v>
      </c>
    </row>
    <row r="430" spans="1:5">
      <c r="A430" t="s">
        <v>27</v>
      </c>
      <c r="B430" t="str">
        <f>VLOOKUP(A430,'muni data'!A:B,2)</f>
        <v>Vasquez de Coronado</v>
      </c>
      <c r="C430" t="s">
        <v>122</v>
      </c>
      <c r="D430" t="s">
        <v>109</v>
      </c>
      <c r="E430" t="b">
        <f>COUNTIF('invasive birds'!A:A,'builtup bird data'!C430)&gt;0</f>
        <v>0</v>
      </c>
    </row>
  </sheetData>
  <sortState xmlns:xlrd2="http://schemas.microsoft.com/office/spreadsheetml/2017/richdata2" ref="A2:I430">
    <sortCondition ref="B1:B4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33"/>
  <sheetViews>
    <sheetView topLeftCell="A1410" workbookViewId="0">
      <selection activeCell="B1" sqref="B1:C1433"/>
    </sheetView>
  </sheetViews>
  <sheetFormatPr defaultRowHeight="15"/>
  <cols>
    <col min="7" max="7" width="14.7109375" customWidth="1"/>
  </cols>
  <sheetData>
    <row r="1" spans="1:8">
      <c r="A1" t="s">
        <v>9</v>
      </c>
      <c r="B1" t="str">
        <f>VLOOKUP(A1,'muni data'!A:B,2)</f>
        <v>Alajuela</v>
      </c>
      <c r="C1" t="s">
        <v>189</v>
      </c>
      <c r="D1" t="b">
        <f>COUNTIF('invasive birds'!A:A,C1)&gt;0</f>
        <v>0</v>
      </c>
      <c r="G1" t="s">
        <v>69</v>
      </c>
      <c r="H1" cm="1">
        <f t="array" ref="H1">IFERROR(ROWS(_xlfn.UNIQUE(_xlfn._xlws.FILTER(C:C,(B:B=G1)*(NOT(D:D))))),0)</f>
        <v>126</v>
      </c>
    </row>
    <row r="2" spans="1:8">
      <c r="A2" t="s">
        <v>9</v>
      </c>
      <c r="B2" t="str">
        <f>VLOOKUP(A2,'muni data'!A:B,2)</f>
        <v>Alajuela</v>
      </c>
      <c r="C2" t="s">
        <v>189</v>
      </c>
      <c r="D2" t="b">
        <f>COUNTIF('invasive birds'!A:A,C2)&gt;0</f>
        <v>0</v>
      </c>
      <c r="G2" t="s">
        <v>70</v>
      </c>
      <c r="H2" cm="1">
        <f t="array" ref="H2">IFERROR(ROWS(_xlfn.UNIQUE(_xlfn._xlws.FILTER(C:C,(B:B=G2)*(NOT(D:D))))),0)</f>
        <v>5</v>
      </c>
    </row>
    <row r="3" spans="1:8">
      <c r="A3" t="s">
        <v>9</v>
      </c>
      <c r="B3" t="str">
        <f>VLOOKUP(A3,'muni data'!A:B,2)</f>
        <v>Alajuela</v>
      </c>
      <c r="C3" t="s">
        <v>189</v>
      </c>
      <c r="D3" t="b">
        <f>COUNTIF('invasive birds'!A:A,C3)&gt;0</f>
        <v>0</v>
      </c>
      <c r="G3" t="s">
        <v>71</v>
      </c>
      <c r="H3" cm="1">
        <f t="array" ref="H3">IFERROR(ROWS(_xlfn.UNIQUE(_xlfn._xlws.FILTER(C:C,(B:B=G3)*(NOT(D:D))))),0)</f>
        <v>4</v>
      </c>
    </row>
    <row r="4" spans="1:8">
      <c r="A4" t="s">
        <v>9</v>
      </c>
      <c r="B4" t="str">
        <f>VLOOKUP(A4,'muni data'!A:B,2)</f>
        <v>Alajuela</v>
      </c>
      <c r="C4" t="s">
        <v>154</v>
      </c>
      <c r="D4" t="b">
        <f>COUNTIF('invasive birds'!A:A,C4)&gt;0</f>
        <v>0</v>
      </c>
      <c r="G4" t="s">
        <v>72</v>
      </c>
      <c r="H4" cm="1">
        <f t="array" ref="H4">IFERROR(ROWS(_xlfn.UNIQUE(_xlfn._xlws.FILTER(C:C,(B:B=G4)*(NOT(D:D))))),0)</f>
        <v>5</v>
      </c>
    </row>
    <row r="5" spans="1:8">
      <c r="A5" t="s">
        <v>9</v>
      </c>
      <c r="B5" t="str">
        <f>VLOOKUP(A5,'muni data'!A:B,2)</f>
        <v>Alajuela</v>
      </c>
      <c r="C5" t="s">
        <v>244</v>
      </c>
      <c r="D5" t="b">
        <f>COUNTIF('invasive birds'!A:A,C5)&gt;0</f>
        <v>0</v>
      </c>
      <c r="G5" t="s">
        <v>73</v>
      </c>
      <c r="H5" cm="1">
        <f t="array" ref="H5">IFERROR(ROWS(_xlfn.UNIQUE(_xlfn._xlws.FILTER(C:C,(B:B=G5)*(NOT(D:D))))),0)</f>
        <v>1</v>
      </c>
    </row>
    <row r="6" spans="1:8">
      <c r="A6" t="s">
        <v>9</v>
      </c>
      <c r="B6" t="str">
        <f>VLOOKUP(A6,'muni data'!A:B,2)</f>
        <v>Alajuela</v>
      </c>
      <c r="C6" t="s">
        <v>244</v>
      </c>
      <c r="D6" t="b">
        <f>COUNTIF('invasive birds'!A:A,C6)&gt;0</f>
        <v>0</v>
      </c>
      <c r="G6" t="s">
        <v>74</v>
      </c>
      <c r="H6" cm="1">
        <f t="array" ref="H6">IFERROR(ROWS(_xlfn.UNIQUE(_xlfn._xlws.FILTER(C:C,(B:B=G6)*(NOT(D:D))))),0)</f>
        <v>58</v>
      </c>
    </row>
    <row r="7" spans="1:8">
      <c r="A7" t="s">
        <v>9</v>
      </c>
      <c r="B7" t="str">
        <f>VLOOKUP(A7,'muni data'!A:B,2)</f>
        <v>Alajuela</v>
      </c>
      <c r="C7" t="s">
        <v>245</v>
      </c>
      <c r="D7" t="b">
        <f>COUNTIF('invasive birds'!A:A,C7)&gt;0</f>
        <v>0</v>
      </c>
      <c r="G7" t="s">
        <v>75</v>
      </c>
      <c r="H7" cm="1">
        <f t="array" ref="H7">IFERROR(ROWS(_xlfn.UNIQUE(_xlfn._xlws.FILTER(C:C,(B:B=G7)*(NOT(D:D))))),0)</f>
        <v>75</v>
      </c>
    </row>
    <row r="8" spans="1:8">
      <c r="A8" t="s">
        <v>9</v>
      </c>
      <c r="B8" t="str">
        <f>VLOOKUP(A8,'muni data'!A:B,2)</f>
        <v>Alajuela</v>
      </c>
      <c r="C8" t="s">
        <v>245</v>
      </c>
      <c r="D8" t="b">
        <f>COUNTIF('invasive birds'!A:A,C8)&gt;0</f>
        <v>0</v>
      </c>
      <c r="G8" t="s">
        <v>76</v>
      </c>
      <c r="H8" cm="1">
        <f t="array" ref="H8">IFERROR(ROWS(_xlfn.UNIQUE(_xlfn._xlws.FILTER(C:C,(B:B=G8)*(NOT(D:D))))),0)</f>
        <v>24</v>
      </c>
    </row>
    <row r="9" spans="1:8">
      <c r="A9" t="s">
        <v>9</v>
      </c>
      <c r="B9" t="str">
        <f>VLOOKUP(A9,'muni data'!A:B,2)</f>
        <v>Alajuela</v>
      </c>
      <c r="C9" t="s">
        <v>226</v>
      </c>
      <c r="D9" t="b">
        <f>COUNTIF('invasive birds'!A:A,C9)&gt;0</f>
        <v>0</v>
      </c>
      <c r="G9" t="s">
        <v>77</v>
      </c>
      <c r="H9" cm="1">
        <f t="array" ref="H9">IFERROR(ROWS(_xlfn.UNIQUE(_xlfn._xlws.FILTER(C:C,(B:B=G9)*(NOT(D:D))))),0)</f>
        <v>39</v>
      </c>
    </row>
    <row r="10" spans="1:8">
      <c r="A10" t="s">
        <v>9</v>
      </c>
      <c r="B10" t="str">
        <f>VLOOKUP(A10,'muni data'!A:B,2)</f>
        <v>Alajuela</v>
      </c>
      <c r="C10" t="s">
        <v>192</v>
      </c>
      <c r="D10" t="b">
        <f>COUNTIF('invasive birds'!A:A,C10)&gt;0</f>
        <v>0</v>
      </c>
      <c r="G10" t="s">
        <v>78</v>
      </c>
      <c r="H10" cm="1">
        <f t="array" ref="H10">IFERROR(ROWS(_xlfn.UNIQUE(_xlfn._xlws.FILTER(C:C,(B:B=G10)*(NOT(D:D))))),0)</f>
        <v>6</v>
      </c>
    </row>
    <row r="11" spans="1:8">
      <c r="A11" t="s">
        <v>9</v>
      </c>
      <c r="B11" t="str">
        <f>VLOOKUP(A11,'muni data'!A:B,2)</f>
        <v>Alajuela</v>
      </c>
      <c r="C11" t="s">
        <v>192</v>
      </c>
      <c r="D11" t="b">
        <f>COUNTIF('invasive birds'!A:A,C11)&gt;0</f>
        <v>0</v>
      </c>
      <c r="G11" t="s">
        <v>79</v>
      </c>
      <c r="H11" cm="1">
        <f t="array" ref="H11">IFERROR(ROWS(_xlfn.UNIQUE(_xlfn._xlws.FILTER(C:C,(B:B=G11)*(NOT(D:D))))),0)</f>
        <v>39</v>
      </c>
    </row>
    <row r="12" spans="1:8">
      <c r="A12" t="s">
        <v>9</v>
      </c>
      <c r="B12" t="str">
        <f>VLOOKUP(A12,'muni data'!A:B,2)</f>
        <v>Alajuela</v>
      </c>
      <c r="C12" t="s">
        <v>198</v>
      </c>
      <c r="D12" t="b">
        <f>COUNTIF('invasive birds'!A:A,C12)&gt;0</f>
        <v>0</v>
      </c>
      <c r="G12" t="s">
        <v>80</v>
      </c>
      <c r="H12" cm="1">
        <f t="array" ref="H12">IFERROR(ROWS(_xlfn.UNIQUE(_xlfn._xlws.FILTER(C:C,(B:B=G12)*(NOT(D:D))))),0)</f>
        <v>20</v>
      </c>
    </row>
    <row r="13" spans="1:8">
      <c r="A13" t="s">
        <v>9</v>
      </c>
      <c r="B13" t="str">
        <f>VLOOKUP(A13,'muni data'!A:B,2)</f>
        <v>Alajuela</v>
      </c>
      <c r="C13" t="s">
        <v>246</v>
      </c>
      <c r="D13" t="b">
        <f>COUNTIF('invasive birds'!A:A,C13)&gt;0</f>
        <v>0</v>
      </c>
      <c r="G13" t="s">
        <v>81</v>
      </c>
      <c r="H13" cm="1">
        <f t="array" ref="H13">IFERROR(ROWS(_xlfn.UNIQUE(_xlfn._xlws.FILTER(C:C,(B:B=G13)*(NOT(D:D))))),0)</f>
        <v>18</v>
      </c>
    </row>
    <row r="14" spans="1:8">
      <c r="A14" t="s">
        <v>9</v>
      </c>
      <c r="B14" t="str">
        <f>VLOOKUP(A14,'muni data'!A:B,2)</f>
        <v>Alajuela</v>
      </c>
      <c r="C14" t="s">
        <v>247</v>
      </c>
      <c r="D14" t="b">
        <f>COUNTIF('invasive birds'!A:A,C14)&gt;0</f>
        <v>0</v>
      </c>
      <c r="G14" t="s">
        <v>82</v>
      </c>
      <c r="H14" cm="1">
        <f t="array" ref="H14">IFERROR(ROWS(_xlfn.UNIQUE(_xlfn._xlws.FILTER(C:C,(B:B=G14)*(NOT(D:D))))),0)</f>
        <v>3</v>
      </c>
    </row>
    <row r="15" spans="1:8">
      <c r="A15" t="s">
        <v>9</v>
      </c>
      <c r="B15" t="str">
        <f>VLOOKUP(A15,'muni data'!A:B,2)</f>
        <v>Alajuela</v>
      </c>
      <c r="C15" t="s">
        <v>170</v>
      </c>
      <c r="D15" t="b">
        <f>COUNTIF('invasive birds'!A:A,C15)&gt;0</f>
        <v>0</v>
      </c>
      <c r="G15" t="s">
        <v>83</v>
      </c>
      <c r="H15" cm="1">
        <f t="array" ref="H15">IFERROR(ROWS(_xlfn.UNIQUE(_xlfn._xlws.FILTER(C:C,(B:B=G15)*(NOT(D:D))))),0)</f>
        <v>55</v>
      </c>
    </row>
    <row r="16" spans="1:8">
      <c r="A16" t="s">
        <v>9</v>
      </c>
      <c r="B16" t="str">
        <f>VLOOKUP(A16,'muni data'!A:B,2)</f>
        <v>Alajuela</v>
      </c>
      <c r="C16" t="s">
        <v>158</v>
      </c>
      <c r="D16" t="b">
        <f>COUNTIF('invasive birds'!A:A,C16)&gt;0</f>
        <v>0</v>
      </c>
      <c r="G16" t="s">
        <v>84</v>
      </c>
      <c r="H16" cm="1">
        <f t="array" ref="H16">IFERROR(ROWS(_xlfn.UNIQUE(_xlfn._xlws.FILTER(C:C,(B:B=G16)*(NOT(D:D))))),0)</f>
        <v>22</v>
      </c>
    </row>
    <row r="17" spans="1:8">
      <c r="A17" t="s">
        <v>9</v>
      </c>
      <c r="B17" t="str">
        <f>VLOOKUP(A17,'muni data'!A:B,2)</f>
        <v>Alajuela</v>
      </c>
      <c r="C17" t="s">
        <v>133</v>
      </c>
      <c r="D17" t="b">
        <f>COUNTIF('invasive birds'!A:A,C17)&gt;0</f>
        <v>0</v>
      </c>
      <c r="G17" t="s">
        <v>85</v>
      </c>
      <c r="H17" cm="1">
        <f t="array" ref="H17">IFERROR(ROWS(_xlfn.UNIQUE(_xlfn._xlws.FILTER(C:C,(B:B=G17)*(NOT(D:D))))),0)</f>
        <v>23</v>
      </c>
    </row>
    <row r="18" spans="1:8">
      <c r="A18" t="s">
        <v>9</v>
      </c>
      <c r="B18" t="str">
        <f>VLOOKUP(A18,'muni data'!A:B,2)</f>
        <v>Alajuela</v>
      </c>
      <c r="C18" t="s">
        <v>186</v>
      </c>
      <c r="D18" t="b">
        <f>COUNTIF('invasive birds'!A:A,C18)&gt;0</f>
        <v>0</v>
      </c>
      <c r="G18" t="s">
        <v>86</v>
      </c>
      <c r="H18" cm="1">
        <f t="array" ref="H18">IFERROR(ROWS(_xlfn.UNIQUE(_xlfn._xlws.FILTER(C:C,(B:B=G18)*(NOT(D:D))))),0)</f>
        <v>14</v>
      </c>
    </row>
    <row r="19" spans="1:8">
      <c r="A19" t="s">
        <v>9</v>
      </c>
      <c r="B19" t="str">
        <f>VLOOKUP(A19,'muni data'!A:B,2)</f>
        <v>Alajuela</v>
      </c>
      <c r="C19" t="s">
        <v>133</v>
      </c>
      <c r="D19" t="b">
        <f>COUNTIF('invasive birds'!A:A,C19)&gt;0</f>
        <v>0</v>
      </c>
      <c r="G19" t="s">
        <v>87</v>
      </c>
      <c r="H19" cm="1">
        <f t="array" ref="H19">IFERROR(ROWS(_xlfn.UNIQUE(_xlfn._xlws.FILTER(C:C,(B:B=G19)*(NOT(D:D))))),0)</f>
        <v>8</v>
      </c>
    </row>
    <row r="20" spans="1:8">
      <c r="A20" t="s">
        <v>9</v>
      </c>
      <c r="B20" t="str">
        <f>VLOOKUP(A20,'muni data'!A:B,2)</f>
        <v>Alajuela</v>
      </c>
      <c r="C20" t="s">
        <v>159</v>
      </c>
      <c r="D20" t="b">
        <f>COUNTIF('invasive birds'!A:A,C20)&gt;0</f>
        <v>0</v>
      </c>
      <c r="G20" t="s">
        <v>88</v>
      </c>
      <c r="H20" cm="1">
        <f t="array" ref="H20">IFERROR(ROWS(_xlfn.UNIQUE(_xlfn._xlws.FILTER(C:C,(B:B=G20)*(NOT(D:D))))),0)</f>
        <v>14</v>
      </c>
    </row>
    <row r="21" spans="1:8">
      <c r="A21" t="s">
        <v>9</v>
      </c>
      <c r="B21" t="str">
        <f>VLOOKUP(A21,'muni data'!A:B,2)</f>
        <v>Alajuela</v>
      </c>
      <c r="C21" t="s">
        <v>137</v>
      </c>
      <c r="D21" t="b">
        <f>COUNTIF('invasive birds'!A:A,C21)&gt;0</f>
        <v>0</v>
      </c>
      <c r="G21" t="s">
        <v>89</v>
      </c>
      <c r="H21" cm="1">
        <f t="array" ref="H21">IFERROR(ROWS(_xlfn.UNIQUE(_xlfn._xlws.FILTER(C:C,(B:B=G21)*(NOT(D:D))))),0)</f>
        <v>72</v>
      </c>
    </row>
    <row r="22" spans="1:8">
      <c r="A22" t="s">
        <v>9</v>
      </c>
      <c r="B22" t="str">
        <f>VLOOKUP(A22,'muni data'!A:B,2)</f>
        <v>Alajuela</v>
      </c>
      <c r="C22" t="s">
        <v>117</v>
      </c>
      <c r="D22" t="b">
        <f>COUNTIF('invasive birds'!A:A,C22)&gt;0</f>
        <v>0</v>
      </c>
      <c r="G22" t="s">
        <v>90</v>
      </c>
      <c r="H22" cm="1">
        <f t="array" ref="H22">IFERROR(ROWS(_xlfn.UNIQUE(_xlfn._xlws.FILTER(C:C,(B:B=G22)*(NOT(D:D))))),0)</f>
        <v>14</v>
      </c>
    </row>
    <row r="23" spans="1:8">
      <c r="A23" t="s">
        <v>9</v>
      </c>
      <c r="B23" t="str">
        <f>VLOOKUP(A23,'muni data'!A:B,2)</f>
        <v>Alajuela</v>
      </c>
      <c r="C23" t="s">
        <v>201</v>
      </c>
      <c r="D23" t="b">
        <f>COUNTIF('invasive birds'!A:A,C23)&gt;0</f>
        <v>0</v>
      </c>
      <c r="G23" t="s">
        <v>91</v>
      </c>
      <c r="H23" cm="1">
        <f t="array" ref="H23">IFERROR(ROWS(_xlfn.UNIQUE(_xlfn._xlws.FILTER(C:C,(B:B=G23)*(NOT(D:D))))),0)</f>
        <v>7</v>
      </c>
    </row>
    <row r="24" spans="1:8">
      <c r="A24" t="s">
        <v>9</v>
      </c>
      <c r="B24" t="str">
        <f>VLOOKUP(A24,'muni data'!A:B,2)</f>
        <v>Alajuela</v>
      </c>
      <c r="C24" t="s">
        <v>248</v>
      </c>
      <c r="D24" t="b">
        <f>COUNTIF('invasive birds'!A:A,C24)&gt;0</f>
        <v>0</v>
      </c>
      <c r="G24" t="s">
        <v>92</v>
      </c>
      <c r="H24" cm="1">
        <f t="array" ref="H24">IFERROR(ROWS(_xlfn.UNIQUE(_xlfn._xlws.FILTER(C:C,(B:B=G24)*(NOT(D:D))))),0)</f>
        <v>36</v>
      </c>
    </row>
    <row r="25" spans="1:8">
      <c r="A25" t="s">
        <v>9</v>
      </c>
      <c r="B25" t="str">
        <f>VLOOKUP(A25,'muni data'!A:B,2)</f>
        <v>Alajuela</v>
      </c>
      <c r="C25" t="s">
        <v>226</v>
      </c>
      <c r="D25" t="b">
        <f>COUNTIF('invasive birds'!A:A,C25)&gt;0</f>
        <v>0</v>
      </c>
      <c r="G25" t="s">
        <v>93</v>
      </c>
      <c r="H25" cm="1">
        <f t="array" ref="H25">IFERROR(ROWS(_xlfn.UNIQUE(_xlfn._xlws.FILTER(C:C,(B:B=G25)*(NOT(D:D))))),0)</f>
        <v>5</v>
      </c>
    </row>
    <row r="26" spans="1:8">
      <c r="A26" t="s">
        <v>9</v>
      </c>
      <c r="B26" t="str">
        <f>VLOOKUP(A26,'muni data'!A:B,2)</f>
        <v>Alajuela</v>
      </c>
      <c r="C26" t="s">
        <v>249</v>
      </c>
      <c r="D26" t="b">
        <f>COUNTIF('invasive birds'!A:A,C26)&gt;0</f>
        <v>0</v>
      </c>
      <c r="G26" t="s">
        <v>94</v>
      </c>
      <c r="H26" cm="1">
        <f t="array" ref="H26">IFERROR(ROWS(_xlfn.UNIQUE(_xlfn._xlws.FILTER(C:C,(B:B=G26)*(NOT(D:D))))),0)</f>
        <v>34</v>
      </c>
    </row>
    <row r="27" spans="1:8">
      <c r="A27" t="s">
        <v>9</v>
      </c>
      <c r="B27" t="str">
        <f>VLOOKUP(A27,'muni data'!A:B,2)</f>
        <v>Alajuela</v>
      </c>
      <c r="C27" t="s">
        <v>249</v>
      </c>
      <c r="D27" t="b">
        <f>COUNTIF('invasive birds'!A:A,C27)&gt;0</f>
        <v>0</v>
      </c>
      <c r="G27" t="s">
        <v>95</v>
      </c>
      <c r="H27" cm="1">
        <f t="array" ref="H27">IFERROR(ROWS(_xlfn.UNIQUE(_xlfn._xlws.FILTER(C:C,(B:B=G27)*(NOT(D:D))))),0)</f>
        <v>16</v>
      </c>
    </row>
    <row r="28" spans="1:8">
      <c r="A28" t="s">
        <v>9</v>
      </c>
      <c r="B28" t="str">
        <f>VLOOKUP(A28,'muni data'!A:B,2)</f>
        <v>Alajuela</v>
      </c>
      <c r="C28" t="s">
        <v>119</v>
      </c>
      <c r="D28" t="b">
        <f>COUNTIF('invasive birds'!A:A,C28)&gt;0</f>
        <v>0</v>
      </c>
      <c r="G28" t="s">
        <v>96</v>
      </c>
      <c r="H28" cm="1">
        <f t="array" ref="H28">IFERROR(ROWS(_xlfn.UNIQUE(_xlfn._xlws.FILTER(C:C,(B:B=G28)*(NOT(D:D))))),0)</f>
        <v>8</v>
      </c>
    </row>
    <row r="29" spans="1:8">
      <c r="A29" t="s">
        <v>9</v>
      </c>
      <c r="B29" t="str">
        <f>VLOOKUP(A29,'muni data'!A:B,2)</f>
        <v>Alajuela</v>
      </c>
      <c r="C29" t="s">
        <v>173</v>
      </c>
      <c r="D29" t="b">
        <f>COUNTIF('invasive birds'!A:A,C29)&gt;0</f>
        <v>0</v>
      </c>
      <c r="G29" t="s">
        <v>97</v>
      </c>
      <c r="H29" cm="1">
        <f t="array" ref="H29">IFERROR(ROWS(_xlfn.UNIQUE(_xlfn._xlws.FILTER(C:C,(B:B=G29)*(NOT(D:D))))),0)</f>
        <v>34</v>
      </c>
    </row>
    <row r="30" spans="1:8">
      <c r="A30" t="s">
        <v>9</v>
      </c>
      <c r="B30" t="str">
        <f>VLOOKUP(A30,'muni data'!A:B,2)</f>
        <v>Alajuela</v>
      </c>
      <c r="C30" t="s">
        <v>245</v>
      </c>
      <c r="D30" t="b">
        <f>COUNTIF('invasive birds'!A:A,C30)&gt;0</f>
        <v>0</v>
      </c>
      <c r="G30" t="s">
        <v>98</v>
      </c>
      <c r="H30" cm="1">
        <f t="array" ref="H30">IFERROR(ROWS(_xlfn.UNIQUE(_xlfn._xlws.FILTER(C:C,(B:B=G30)*(NOT(D:D))))),0)</f>
        <v>2</v>
      </c>
    </row>
    <row r="31" spans="1:8">
      <c r="A31" t="s">
        <v>9</v>
      </c>
      <c r="B31" t="str">
        <f>VLOOKUP(A31,'muni data'!A:B,2)</f>
        <v>Alajuela</v>
      </c>
      <c r="C31" t="s">
        <v>135</v>
      </c>
      <c r="D31" t="b">
        <f>COUNTIF('invasive birds'!A:A,C31)&gt;0</f>
        <v>0</v>
      </c>
      <c r="G31" t="s">
        <v>99</v>
      </c>
      <c r="H31" cm="1">
        <f t="array" ref="H31">IFERROR(ROWS(_xlfn.UNIQUE(_xlfn._xlws.FILTER(C:C,(B:B=G31)*(NOT(D:D))))),0)</f>
        <v>11</v>
      </c>
    </row>
    <row r="32" spans="1:8">
      <c r="A32" t="s">
        <v>9</v>
      </c>
      <c r="B32" t="str">
        <f>VLOOKUP(A32,'muni data'!A:B,2)</f>
        <v>Alajuela</v>
      </c>
      <c r="C32" t="s">
        <v>181</v>
      </c>
      <c r="D32" t="b">
        <f>COUNTIF('invasive birds'!A:A,C32)&gt;0</f>
        <v>0</v>
      </c>
    </row>
    <row r="33" spans="1:4">
      <c r="A33" t="s">
        <v>9</v>
      </c>
      <c r="B33" t="str">
        <f>VLOOKUP(A33,'muni data'!A:B,2)</f>
        <v>Alajuela</v>
      </c>
      <c r="C33" t="s">
        <v>124</v>
      </c>
      <c r="D33" t="b">
        <f>COUNTIF('invasive birds'!A:A,C33)&gt;0</f>
        <v>0</v>
      </c>
    </row>
    <row r="34" spans="1:4">
      <c r="A34" t="s">
        <v>9</v>
      </c>
      <c r="B34" t="str">
        <f>VLOOKUP(A34,'muni data'!A:B,2)</f>
        <v>Alajuela</v>
      </c>
      <c r="C34" t="s">
        <v>145</v>
      </c>
      <c r="D34" t="b">
        <f>COUNTIF('invasive birds'!A:A,C34)&gt;0</f>
        <v>0</v>
      </c>
    </row>
    <row r="35" spans="1:4">
      <c r="A35" t="s">
        <v>9</v>
      </c>
      <c r="B35" t="str">
        <f>VLOOKUP(A35,'muni data'!A:B,2)</f>
        <v>Alajuela</v>
      </c>
      <c r="C35" t="s">
        <v>170</v>
      </c>
      <c r="D35" t="b">
        <f>COUNTIF('invasive birds'!A:A,C35)&gt;0</f>
        <v>0</v>
      </c>
    </row>
    <row r="36" spans="1:4">
      <c r="A36" t="s">
        <v>9</v>
      </c>
      <c r="B36" t="str">
        <f>VLOOKUP(A36,'muni data'!A:B,2)</f>
        <v>Alajuela</v>
      </c>
      <c r="C36" t="s">
        <v>250</v>
      </c>
      <c r="D36" t="b">
        <f>COUNTIF('invasive birds'!A:A,C36)&gt;0</f>
        <v>0</v>
      </c>
    </row>
    <row r="37" spans="1:4">
      <c r="A37" t="s">
        <v>9</v>
      </c>
      <c r="B37" t="str">
        <f>VLOOKUP(A37,'muni data'!A:B,2)</f>
        <v>Alajuela</v>
      </c>
      <c r="C37" t="s">
        <v>251</v>
      </c>
      <c r="D37" t="b">
        <f>COUNTIF('invasive birds'!A:A,C37)&gt;0</f>
        <v>0</v>
      </c>
    </row>
    <row r="38" spans="1:4">
      <c r="A38" t="s">
        <v>9</v>
      </c>
      <c r="B38" t="str">
        <f>VLOOKUP(A38,'muni data'!A:B,2)</f>
        <v>Alajuela</v>
      </c>
      <c r="C38" t="s">
        <v>252</v>
      </c>
      <c r="D38" t="b">
        <f>COUNTIF('invasive birds'!A:A,C38)&gt;0</f>
        <v>0</v>
      </c>
    </row>
    <row r="39" spans="1:4">
      <c r="A39" t="s">
        <v>9</v>
      </c>
      <c r="B39" t="str">
        <f>VLOOKUP(A39,'muni data'!A:B,2)</f>
        <v>Alajuela</v>
      </c>
      <c r="C39" t="s">
        <v>198</v>
      </c>
      <c r="D39" t="b">
        <f>COUNTIF('invasive birds'!A:A,C39)&gt;0</f>
        <v>0</v>
      </c>
    </row>
    <row r="40" spans="1:4">
      <c r="A40" t="s">
        <v>9</v>
      </c>
      <c r="B40" t="str">
        <f>VLOOKUP(A40,'muni data'!A:B,2)</f>
        <v>Alajuela</v>
      </c>
      <c r="C40" t="s">
        <v>192</v>
      </c>
      <c r="D40" t="b">
        <f>COUNTIF('invasive birds'!A:A,C40)&gt;0</f>
        <v>0</v>
      </c>
    </row>
    <row r="41" spans="1:4">
      <c r="A41" t="s">
        <v>9</v>
      </c>
      <c r="B41" t="str">
        <f>VLOOKUP(A41,'muni data'!A:B,2)</f>
        <v>Alajuela</v>
      </c>
      <c r="C41" t="s">
        <v>253</v>
      </c>
      <c r="D41" t="b">
        <f>COUNTIF('invasive birds'!A:A,C41)&gt;0</f>
        <v>0</v>
      </c>
    </row>
    <row r="42" spans="1:4">
      <c r="A42" t="s">
        <v>9</v>
      </c>
      <c r="B42" t="str">
        <f>VLOOKUP(A42,'muni data'!A:B,2)</f>
        <v>Alajuela</v>
      </c>
      <c r="C42" t="s">
        <v>222</v>
      </c>
      <c r="D42" t="b">
        <f>COUNTIF('invasive birds'!A:A,C42)&gt;0</f>
        <v>0</v>
      </c>
    </row>
    <row r="43" spans="1:4">
      <c r="A43" t="s">
        <v>9</v>
      </c>
      <c r="B43" t="str">
        <f>VLOOKUP(A43,'muni data'!A:B,2)</f>
        <v>Alajuela</v>
      </c>
      <c r="C43" t="s">
        <v>141</v>
      </c>
      <c r="D43" t="b">
        <f>COUNTIF('invasive birds'!A:A,C43)&gt;0</f>
        <v>0</v>
      </c>
    </row>
    <row r="44" spans="1:4">
      <c r="A44" t="s">
        <v>9</v>
      </c>
      <c r="B44" t="str">
        <f>VLOOKUP(A44,'muni data'!A:B,2)</f>
        <v>Alajuela</v>
      </c>
      <c r="C44" t="s">
        <v>166</v>
      </c>
      <c r="D44" t="b">
        <f>COUNTIF('invasive birds'!A:A,C44)&gt;0</f>
        <v>0</v>
      </c>
    </row>
    <row r="45" spans="1:4">
      <c r="A45" t="s">
        <v>9</v>
      </c>
      <c r="B45" t="str">
        <f>VLOOKUP(A45,'muni data'!A:B,2)</f>
        <v>Alajuela</v>
      </c>
      <c r="C45" t="s">
        <v>164</v>
      </c>
      <c r="D45" t="b">
        <f>COUNTIF('invasive birds'!A:A,C45)&gt;0</f>
        <v>0</v>
      </c>
    </row>
    <row r="46" spans="1:4">
      <c r="A46" t="s">
        <v>9</v>
      </c>
      <c r="B46" t="str">
        <f>VLOOKUP(A46,'muni data'!A:B,2)</f>
        <v>Alajuela</v>
      </c>
      <c r="C46" t="s">
        <v>135</v>
      </c>
      <c r="D46" t="b">
        <f>COUNTIF('invasive birds'!A:A,C46)&gt;0</f>
        <v>0</v>
      </c>
    </row>
    <row r="47" spans="1:4">
      <c r="A47" t="s">
        <v>9</v>
      </c>
      <c r="B47" t="str">
        <f>VLOOKUP(A47,'muni data'!A:B,2)</f>
        <v>Alajuela</v>
      </c>
      <c r="C47" t="s">
        <v>254</v>
      </c>
      <c r="D47" t="b">
        <f>COUNTIF('invasive birds'!A:A,C47)&gt;0</f>
        <v>0</v>
      </c>
    </row>
    <row r="48" spans="1:4">
      <c r="A48" t="s">
        <v>9</v>
      </c>
      <c r="B48" t="str">
        <f>VLOOKUP(A48,'muni data'!A:B,2)</f>
        <v>Alajuela</v>
      </c>
      <c r="C48" t="s">
        <v>255</v>
      </c>
      <c r="D48" t="b">
        <f>COUNTIF('invasive birds'!A:A,C48)&gt;0</f>
        <v>0</v>
      </c>
    </row>
    <row r="49" spans="1:4">
      <c r="A49" t="s">
        <v>9</v>
      </c>
      <c r="B49" t="str">
        <f>VLOOKUP(A49,'muni data'!A:B,2)</f>
        <v>Alajuela</v>
      </c>
      <c r="C49" t="s">
        <v>128</v>
      </c>
      <c r="D49" t="b">
        <f>COUNTIF('invasive birds'!A:A,C49)&gt;0</f>
        <v>0</v>
      </c>
    </row>
    <row r="50" spans="1:4">
      <c r="A50" t="s">
        <v>9</v>
      </c>
      <c r="B50" t="str">
        <f>VLOOKUP(A50,'muni data'!A:B,2)</f>
        <v>Alajuela</v>
      </c>
      <c r="C50" t="s">
        <v>194</v>
      </c>
      <c r="D50" t="b">
        <f>COUNTIF('invasive birds'!A:A,C50)&gt;0</f>
        <v>0</v>
      </c>
    </row>
    <row r="51" spans="1:4">
      <c r="A51" t="s">
        <v>9</v>
      </c>
      <c r="B51" t="str">
        <f>VLOOKUP(A51,'muni data'!A:B,2)</f>
        <v>Alajuela</v>
      </c>
      <c r="C51" t="s">
        <v>256</v>
      </c>
      <c r="D51" t="b">
        <f>COUNTIF('invasive birds'!A:A,C51)&gt;0</f>
        <v>0</v>
      </c>
    </row>
    <row r="52" spans="1:4">
      <c r="A52" t="s">
        <v>9</v>
      </c>
      <c r="B52" t="str">
        <f>VLOOKUP(A52,'muni data'!A:B,2)</f>
        <v>Alajuela</v>
      </c>
      <c r="C52" t="s">
        <v>257</v>
      </c>
      <c r="D52" t="b">
        <f>COUNTIF('invasive birds'!A:A,C52)&gt;0</f>
        <v>0</v>
      </c>
    </row>
    <row r="53" spans="1:4">
      <c r="A53" t="s">
        <v>9</v>
      </c>
      <c r="B53" t="str">
        <f>VLOOKUP(A53,'muni data'!A:B,2)</f>
        <v>Alajuela</v>
      </c>
      <c r="C53" t="s">
        <v>254</v>
      </c>
      <c r="D53" t="b">
        <f>COUNTIF('invasive birds'!A:A,C53)&gt;0</f>
        <v>0</v>
      </c>
    </row>
    <row r="54" spans="1:4">
      <c r="A54" t="s">
        <v>9</v>
      </c>
      <c r="B54" t="str">
        <f>VLOOKUP(A54,'muni data'!A:B,2)</f>
        <v>Alajuela</v>
      </c>
      <c r="C54" t="s">
        <v>173</v>
      </c>
      <c r="D54" t="b">
        <f>COUNTIF('invasive birds'!A:A,C54)&gt;0</f>
        <v>0</v>
      </c>
    </row>
    <row r="55" spans="1:4">
      <c r="A55" t="s">
        <v>9</v>
      </c>
      <c r="B55" t="str">
        <f>VLOOKUP(A55,'muni data'!A:B,2)</f>
        <v>Alajuela</v>
      </c>
      <c r="C55" t="s">
        <v>135</v>
      </c>
      <c r="D55" t="b">
        <f>COUNTIF('invasive birds'!A:A,C55)&gt;0</f>
        <v>0</v>
      </c>
    </row>
    <row r="56" spans="1:4">
      <c r="A56" t="s">
        <v>9</v>
      </c>
      <c r="B56" t="str">
        <f>VLOOKUP(A56,'muni data'!A:B,2)</f>
        <v>Alajuela</v>
      </c>
      <c r="C56" t="s">
        <v>178</v>
      </c>
      <c r="D56" t="b">
        <f>COUNTIF('invasive birds'!A:A,C56)&gt;0</f>
        <v>0</v>
      </c>
    </row>
    <row r="57" spans="1:4">
      <c r="A57" t="s">
        <v>9</v>
      </c>
      <c r="B57" t="str">
        <f>VLOOKUP(A57,'muni data'!A:B,2)</f>
        <v>Alajuela</v>
      </c>
      <c r="C57" t="s">
        <v>207</v>
      </c>
      <c r="D57" t="b">
        <f>COUNTIF('invasive birds'!A:A,C57)&gt;0</f>
        <v>0</v>
      </c>
    </row>
    <row r="58" spans="1:4">
      <c r="A58" t="s">
        <v>9</v>
      </c>
      <c r="B58" t="str">
        <f>VLOOKUP(A58,'muni data'!A:B,2)</f>
        <v>Alajuela</v>
      </c>
      <c r="C58" t="s">
        <v>178</v>
      </c>
      <c r="D58" t="b">
        <f>COUNTIF('invasive birds'!A:A,C58)&gt;0</f>
        <v>0</v>
      </c>
    </row>
    <row r="59" spans="1:4">
      <c r="A59" t="s">
        <v>9</v>
      </c>
      <c r="B59" t="str">
        <f>VLOOKUP(A59,'muni data'!A:B,2)</f>
        <v>Alajuela</v>
      </c>
      <c r="C59" t="s">
        <v>255</v>
      </c>
      <c r="D59" t="b">
        <f>COUNTIF('invasive birds'!A:A,C59)&gt;0</f>
        <v>0</v>
      </c>
    </row>
    <row r="60" spans="1:4">
      <c r="A60" t="s">
        <v>9</v>
      </c>
      <c r="B60" t="str">
        <f>VLOOKUP(A60,'muni data'!A:B,2)</f>
        <v>Alajuela</v>
      </c>
      <c r="C60" t="s">
        <v>173</v>
      </c>
      <c r="D60" t="b">
        <f>COUNTIF('invasive birds'!A:A,C60)&gt;0</f>
        <v>0</v>
      </c>
    </row>
    <row r="61" spans="1:4">
      <c r="A61" t="s">
        <v>9</v>
      </c>
      <c r="B61" t="str">
        <f>VLOOKUP(A61,'muni data'!A:B,2)</f>
        <v>Alajuela</v>
      </c>
      <c r="C61" t="s">
        <v>198</v>
      </c>
      <c r="D61" t="b">
        <f>COUNTIF('invasive birds'!A:A,C61)&gt;0</f>
        <v>0</v>
      </c>
    </row>
    <row r="62" spans="1:4">
      <c r="A62" t="s">
        <v>9</v>
      </c>
      <c r="B62" t="str">
        <f>VLOOKUP(A62,'muni data'!A:B,2)</f>
        <v>Alajuela</v>
      </c>
      <c r="C62" t="s">
        <v>247</v>
      </c>
      <c r="D62" t="b">
        <f>COUNTIF('invasive birds'!A:A,C62)&gt;0</f>
        <v>0</v>
      </c>
    </row>
    <row r="63" spans="1:4">
      <c r="A63" t="s">
        <v>9</v>
      </c>
      <c r="B63" t="str">
        <f>VLOOKUP(A63,'muni data'!A:B,2)</f>
        <v>Alajuela</v>
      </c>
      <c r="C63" t="s">
        <v>198</v>
      </c>
      <c r="D63" t="b">
        <f>COUNTIF('invasive birds'!A:A,C63)&gt;0</f>
        <v>0</v>
      </c>
    </row>
    <row r="64" spans="1:4">
      <c r="A64" t="s">
        <v>9</v>
      </c>
      <c r="B64" t="str">
        <f>VLOOKUP(A64,'muni data'!A:B,2)</f>
        <v>Alajuela</v>
      </c>
      <c r="C64" t="s">
        <v>172</v>
      </c>
      <c r="D64" t="b">
        <f>COUNTIF('invasive birds'!A:A,C64)&gt;0</f>
        <v>0</v>
      </c>
    </row>
    <row r="65" spans="1:4">
      <c r="A65" t="s">
        <v>9</v>
      </c>
      <c r="B65" t="str">
        <f>VLOOKUP(A65,'muni data'!A:B,2)</f>
        <v>Alajuela</v>
      </c>
      <c r="C65" t="s">
        <v>196</v>
      </c>
      <c r="D65" t="b">
        <f>COUNTIF('invasive birds'!A:A,C65)&gt;0</f>
        <v>0</v>
      </c>
    </row>
    <row r="66" spans="1:4">
      <c r="A66" t="s">
        <v>9</v>
      </c>
      <c r="B66" t="str">
        <f>VLOOKUP(A66,'muni data'!A:B,2)</f>
        <v>Alajuela</v>
      </c>
      <c r="C66" t="s">
        <v>258</v>
      </c>
      <c r="D66" t="b">
        <f>COUNTIF('invasive birds'!A:A,C66)&gt;0</f>
        <v>0</v>
      </c>
    </row>
    <row r="67" spans="1:4">
      <c r="A67" t="s">
        <v>9</v>
      </c>
      <c r="B67" t="str">
        <f>VLOOKUP(A67,'muni data'!A:B,2)</f>
        <v>Alajuela</v>
      </c>
      <c r="C67" t="s">
        <v>189</v>
      </c>
      <c r="D67" t="b">
        <f>COUNTIF('invasive birds'!A:A,C67)&gt;0</f>
        <v>0</v>
      </c>
    </row>
    <row r="68" spans="1:4">
      <c r="A68" t="s">
        <v>9</v>
      </c>
      <c r="B68" t="str">
        <f>VLOOKUP(A68,'muni data'!A:B,2)</f>
        <v>Alajuela</v>
      </c>
      <c r="C68" t="s">
        <v>189</v>
      </c>
      <c r="D68" t="b">
        <f>COUNTIF('invasive birds'!A:A,C68)&gt;0</f>
        <v>0</v>
      </c>
    </row>
    <row r="69" spans="1:4">
      <c r="A69" t="s">
        <v>9</v>
      </c>
      <c r="B69" t="str">
        <f>VLOOKUP(A69,'muni data'!A:B,2)</f>
        <v>Alajuela</v>
      </c>
      <c r="C69" t="s">
        <v>189</v>
      </c>
      <c r="D69" t="b">
        <f>COUNTIF('invasive birds'!A:A,C69)&gt;0</f>
        <v>0</v>
      </c>
    </row>
    <row r="70" spans="1:4">
      <c r="A70" t="s">
        <v>9</v>
      </c>
      <c r="B70" t="str">
        <f>VLOOKUP(A70,'muni data'!A:B,2)</f>
        <v>Alajuela</v>
      </c>
      <c r="C70" t="s">
        <v>162</v>
      </c>
      <c r="D70" t="b">
        <f>COUNTIF('invasive birds'!A:A,C70)&gt;0</f>
        <v>0</v>
      </c>
    </row>
    <row r="71" spans="1:4">
      <c r="A71" t="s">
        <v>9</v>
      </c>
      <c r="B71" t="str">
        <f>VLOOKUP(A71,'muni data'!A:B,2)</f>
        <v>Alajuela</v>
      </c>
      <c r="C71" t="s">
        <v>244</v>
      </c>
      <c r="D71" t="b">
        <f>COUNTIF('invasive birds'!A:A,C71)&gt;0</f>
        <v>0</v>
      </c>
    </row>
    <row r="72" spans="1:4">
      <c r="A72" t="s">
        <v>9</v>
      </c>
      <c r="B72" t="str">
        <f>VLOOKUP(A72,'muni data'!A:B,2)</f>
        <v>Alajuela</v>
      </c>
      <c r="C72" t="s">
        <v>247</v>
      </c>
      <c r="D72" t="b">
        <f>COUNTIF('invasive birds'!A:A,C72)&gt;0</f>
        <v>0</v>
      </c>
    </row>
    <row r="73" spans="1:4">
      <c r="A73" t="s">
        <v>9</v>
      </c>
      <c r="B73" t="str">
        <f>VLOOKUP(A73,'muni data'!A:B,2)</f>
        <v>Alajuela</v>
      </c>
      <c r="C73" t="s">
        <v>136</v>
      </c>
      <c r="D73" t="b">
        <f>COUNTIF('invasive birds'!A:A,C73)&gt;0</f>
        <v>0</v>
      </c>
    </row>
    <row r="74" spans="1:4">
      <c r="A74" t="s">
        <v>9</v>
      </c>
      <c r="B74" t="str">
        <f>VLOOKUP(A74,'muni data'!A:B,2)</f>
        <v>Alajuela</v>
      </c>
      <c r="C74" t="s">
        <v>189</v>
      </c>
      <c r="D74" t="b">
        <f>COUNTIF('invasive birds'!A:A,C74)&gt;0</f>
        <v>0</v>
      </c>
    </row>
    <row r="75" spans="1:4">
      <c r="A75" t="s">
        <v>9</v>
      </c>
      <c r="B75" t="str">
        <f>VLOOKUP(A75,'muni data'!A:B,2)</f>
        <v>Alajuela</v>
      </c>
      <c r="C75" t="s">
        <v>165</v>
      </c>
      <c r="D75" t="b">
        <f>COUNTIF('invasive birds'!A:A,C75)&gt;0</f>
        <v>0</v>
      </c>
    </row>
    <row r="76" spans="1:4">
      <c r="A76" t="s">
        <v>9</v>
      </c>
      <c r="B76" t="str">
        <f>VLOOKUP(A76,'muni data'!A:B,2)</f>
        <v>Alajuela</v>
      </c>
      <c r="C76" t="s">
        <v>177</v>
      </c>
      <c r="D76" t="b">
        <f>COUNTIF('invasive birds'!A:A,C76)&gt;0</f>
        <v>0</v>
      </c>
    </row>
    <row r="77" spans="1:4">
      <c r="A77" t="s">
        <v>9</v>
      </c>
      <c r="B77" t="str">
        <f>VLOOKUP(A77,'muni data'!A:B,2)</f>
        <v>Alajuela</v>
      </c>
      <c r="C77" t="s">
        <v>259</v>
      </c>
      <c r="D77" t="b">
        <f>COUNTIF('invasive birds'!A:A,C77)&gt;0</f>
        <v>0</v>
      </c>
    </row>
    <row r="78" spans="1:4">
      <c r="A78" t="s">
        <v>9</v>
      </c>
      <c r="B78" t="str">
        <f>VLOOKUP(A78,'muni data'!A:B,2)</f>
        <v>Alajuela</v>
      </c>
      <c r="C78" t="s">
        <v>172</v>
      </c>
      <c r="D78" t="b">
        <f>COUNTIF('invasive birds'!A:A,C78)&gt;0</f>
        <v>0</v>
      </c>
    </row>
    <row r="79" spans="1:4">
      <c r="A79" t="s">
        <v>9</v>
      </c>
      <c r="B79" t="str">
        <f>VLOOKUP(A79,'muni data'!A:B,2)</f>
        <v>Alajuela</v>
      </c>
      <c r="C79" t="s">
        <v>173</v>
      </c>
      <c r="D79" t="b">
        <f>COUNTIF('invasive birds'!A:A,C79)&gt;0</f>
        <v>0</v>
      </c>
    </row>
    <row r="80" spans="1:4">
      <c r="A80" t="s">
        <v>9</v>
      </c>
      <c r="B80" t="str">
        <f>VLOOKUP(A80,'muni data'!A:B,2)</f>
        <v>Alajuela</v>
      </c>
      <c r="C80" t="s">
        <v>133</v>
      </c>
      <c r="D80" t="b">
        <f>COUNTIF('invasive birds'!A:A,C80)&gt;0</f>
        <v>0</v>
      </c>
    </row>
    <row r="81" spans="1:4">
      <c r="A81" t="s">
        <v>9</v>
      </c>
      <c r="B81" t="str">
        <f>VLOOKUP(A81,'muni data'!A:B,2)</f>
        <v>Alajuela</v>
      </c>
      <c r="C81" t="s">
        <v>226</v>
      </c>
      <c r="D81" t="b">
        <f>COUNTIF('invasive birds'!A:A,C81)&gt;0</f>
        <v>0</v>
      </c>
    </row>
    <row r="82" spans="1:4">
      <c r="A82" t="s">
        <v>9</v>
      </c>
      <c r="B82" t="str">
        <f>VLOOKUP(A82,'muni data'!A:B,2)</f>
        <v>Alajuela</v>
      </c>
      <c r="C82" t="s">
        <v>187</v>
      </c>
      <c r="D82" t="b">
        <f>COUNTIF('invasive birds'!A:A,C82)&gt;0</f>
        <v>0</v>
      </c>
    </row>
    <row r="83" spans="1:4">
      <c r="A83" t="s">
        <v>9</v>
      </c>
      <c r="B83" t="str">
        <f>VLOOKUP(A83,'muni data'!A:B,2)</f>
        <v>Alajuela</v>
      </c>
      <c r="C83" t="s">
        <v>125</v>
      </c>
      <c r="D83" t="b">
        <f>COUNTIF('invasive birds'!A:A,C83)&gt;0</f>
        <v>0</v>
      </c>
    </row>
    <row r="84" spans="1:4">
      <c r="A84" t="s">
        <v>9</v>
      </c>
      <c r="B84" t="str">
        <f>VLOOKUP(A84,'muni data'!A:B,2)</f>
        <v>Alajuela</v>
      </c>
      <c r="C84" t="s">
        <v>124</v>
      </c>
      <c r="D84" t="b">
        <f>COUNTIF('invasive birds'!A:A,C84)&gt;0</f>
        <v>0</v>
      </c>
    </row>
    <row r="85" spans="1:4">
      <c r="A85" t="s">
        <v>9</v>
      </c>
      <c r="B85" t="str">
        <f>VLOOKUP(A85,'muni data'!A:B,2)</f>
        <v>Alajuela</v>
      </c>
      <c r="C85" t="s">
        <v>177</v>
      </c>
      <c r="D85" t="b">
        <f>COUNTIF('invasive birds'!A:A,C85)&gt;0</f>
        <v>0</v>
      </c>
    </row>
    <row r="86" spans="1:4">
      <c r="A86" t="s">
        <v>9</v>
      </c>
      <c r="B86" t="str">
        <f>VLOOKUP(A86,'muni data'!A:B,2)</f>
        <v>Alajuela</v>
      </c>
      <c r="C86" t="s">
        <v>189</v>
      </c>
      <c r="D86" t="b">
        <f>COUNTIF('invasive birds'!A:A,C86)&gt;0</f>
        <v>0</v>
      </c>
    </row>
    <row r="87" spans="1:4">
      <c r="A87" t="s">
        <v>9</v>
      </c>
      <c r="B87" t="str">
        <f>VLOOKUP(A87,'muni data'!A:B,2)</f>
        <v>Alajuela</v>
      </c>
      <c r="C87" t="s">
        <v>189</v>
      </c>
      <c r="D87" t="b">
        <f>COUNTIF('invasive birds'!A:A,C87)&gt;0</f>
        <v>0</v>
      </c>
    </row>
    <row r="88" spans="1:4">
      <c r="A88" t="s">
        <v>9</v>
      </c>
      <c r="B88" t="str">
        <f>VLOOKUP(A88,'muni data'!A:B,2)</f>
        <v>Alajuela</v>
      </c>
      <c r="C88" t="s">
        <v>189</v>
      </c>
      <c r="D88" t="b">
        <f>COUNTIF('invasive birds'!A:A,C88)&gt;0</f>
        <v>0</v>
      </c>
    </row>
    <row r="89" spans="1:4">
      <c r="A89" t="s">
        <v>9</v>
      </c>
      <c r="B89" t="str">
        <f>VLOOKUP(A89,'muni data'!A:B,2)</f>
        <v>Alajuela</v>
      </c>
      <c r="C89" t="s">
        <v>173</v>
      </c>
      <c r="D89" t="b">
        <f>COUNTIF('invasive birds'!A:A,C89)&gt;0</f>
        <v>0</v>
      </c>
    </row>
    <row r="90" spans="1:4">
      <c r="A90" t="s">
        <v>9</v>
      </c>
      <c r="B90" t="str">
        <f>VLOOKUP(A90,'muni data'!A:B,2)</f>
        <v>Alajuela</v>
      </c>
      <c r="C90" t="s">
        <v>252</v>
      </c>
      <c r="D90" t="b">
        <f>COUNTIF('invasive birds'!A:A,C90)&gt;0</f>
        <v>0</v>
      </c>
    </row>
    <row r="91" spans="1:4">
      <c r="A91" t="s">
        <v>9</v>
      </c>
      <c r="B91" t="str">
        <f>VLOOKUP(A91,'muni data'!A:B,2)</f>
        <v>Alajuela</v>
      </c>
      <c r="C91" t="s">
        <v>173</v>
      </c>
      <c r="D91" t="b">
        <f>COUNTIF('invasive birds'!A:A,C91)&gt;0</f>
        <v>0</v>
      </c>
    </row>
    <row r="92" spans="1:4">
      <c r="A92" t="s">
        <v>9</v>
      </c>
      <c r="B92" t="str">
        <f>VLOOKUP(A92,'muni data'!A:B,2)</f>
        <v>Alajuela</v>
      </c>
      <c r="C92" t="s">
        <v>155</v>
      </c>
      <c r="D92" t="b">
        <f>COUNTIF('invasive birds'!A:A,C92)&gt;0</f>
        <v>0</v>
      </c>
    </row>
    <row r="93" spans="1:4">
      <c r="A93" t="s">
        <v>9</v>
      </c>
      <c r="B93" t="str">
        <f>VLOOKUP(A93,'muni data'!A:B,2)</f>
        <v>Alajuela</v>
      </c>
      <c r="C93" t="s">
        <v>189</v>
      </c>
      <c r="D93" t="b">
        <f>COUNTIF('invasive birds'!A:A,C93)&gt;0</f>
        <v>0</v>
      </c>
    </row>
    <row r="94" spans="1:4">
      <c r="A94" t="s">
        <v>9</v>
      </c>
      <c r="B94" t="str">
        <f>VLOOKUP(A94,'muni data'!A:B,2)</f>
        <v>Alajuela</v>
      </c>
      <c r="C94" t="s">
        <v>146</v>
      </c>
      <c r="D94" t="b">
        <f>COUNTIF('invasive birds'!A:A,C94)&gt;0</f>
        <v>0</v>
      </c>
    </row>
    <row r="95" spans="1:4">
      <c r="A95" t="s">
        <v>9</v>
      </c>
      <c r="B95" t="str">
        <f>VLOOKUP(A95,'muni data'!A:B,2)</f>
        <v>Alajuela</v>
      </c>
      <c r="C95" t="s">
        <v>162</v>
      </c>
      <c r="D95" t="b">
        <f>COUNTIF('invasive birds'!A:A,C95)&gt;0</f>
        <v>0</v>
      </c>
    </row>
    <row r="96" spans="1:4">
      <c r="A96" t="s">
        <v>9</v>
      </c>
      <c r="B96" t="str">
        <f>VLOOKUP(A96,'muni data'!A:B,2)</f>
        <v>Alajuela</v>
      </c>
      <c r="C96" t="s">
        <v>186</v>
      </c>
      <c r="D96" t="b">
        <f>COUNTIF('invasive birds'!A:A,C96)&gt;0</f>
        <v>0</v>
      </c>
    </row>
    <row r="97" spans="1:4">
      <c r="A97" t="s">
        <v>9</v>
      </c>
      <c r="B97" t="str">
        <f>VLOOKUP(A97,'muni data'!A:B,2)</f>
        <v>Alajuela</v>
      </c>
      <c r="C97" t="s">
        <v>173</v>
      </c>
      <c r="D97" t="b">
        <f>COUNTIF('invasive birds'!A:A,C97)&gt;0</f>
        <v>0</v>
      </c>
    </row>
    <row r="98" spans="1:4">
      <c r="A98" t="s">
        <v>9</v>
      </c>
      <c r="B98" t="str">
        <f>VLOOKUP(A98,'muni data'!A:B,2)</f>
        <v>Alajuela</v>
      </c>
      <c r="C98" t="s">
        <v>135</v>
      </c>
      <c r="D98" t="b">
        <f>COUNTIF('invasive birds'!A:A,C98)&gt;0</f>
        <v>0</v>
      </c>
    </row>
    <row r="99" spans="1:4">
      <c r="A99" t="s">
        <v>9</v>
      </c>
      <c r="B99" t="str">
        <f>VLOOKUP(A99,'muni data'!A:B,2)</f>
        <v>Alajuela</v>
      </c>
      <c r="C99" t="s">
        <v>128</v>
      </c>
      <c r="D99" t="b">
        <f>COUNTIF('invasive birds'!A:A,C99)&gt;0</f>
        <v>0</v>
      </c>
    </row>
    <row r="100" spans="1:4">
      <c r="A100" t="s">
        <v>9</v>
      </c>
      <c r="B100" t="str">
        <f>VLOOKUP(A100,'muni data'!A:B,2)</f>
        <v>Alajuela</v>
      </c>
      <c r="C100" t="s">
        <v>158</v>
      </c>
      <c r="D100" t="b">
        <f>COUNTIF('invasive birds'!A:A,C100)&gt;0</f>
        <v>0</v>
      </c>
    </row>
    <row r="101" spans="1:4">
      <c r="A101" t="s">
        <v>9</v>
      </c>
      <c r="B101" t="str">
        <f>VLOOKUP(A101,'muni data'!A:B,2)</f>
        <v>Alajuela</v>
      </c>
      <c r="C101" t="s">
        <v>196</v>
      </c>
      <c r="D101" t="b">
        <f>COUNTIF('invasive birds'!A:A,C101)&gt;0</f>
        <v>0</v>
      </c>
    </row>
    <row r="102" spans="1:4">
      <c r="A102" t="s">
        <v>9</v>
      </c>
      <c r="B102" t="str">
        <f>VLOOKUP(A102,'muni data'!A:B,2)</f>
        <v>Alajuela</v>
      </c>
      <c r="C102" t="s">
        <v>196</v>
      </c>
      <c r="D102" t="b">
        <f>COUNTIF('invasive birds'!A:A,C102)&gt;0</f>
        <v>0</v>
      </c>
    </row>
    <row r="103" spans="1:4">
      <c r="A103" t="s">
        <v>9</v>
      </c>
      <c r="B103" t="str">
        <f>VLOOKUP(A103,'muni data'!A:B,2)</f>
        <v>Alajuela</v>
      </c>
      <c r="C103" t="s">
        <v>146</v>
      </c>
      <c r="D103" t="b">
        <f>COUNTIF('invasive birds'!A:A,C103)&gt;0</f>
        <v>0</v>
      </c>
    </row>
    <row r="104" spans="1:4">
      <c r="A104" t="s">
        <v>9</v>
      </c>
      <c r="B104" t="str">
        <f>VLOOKUP(A104,'muni data'!A:B,2)</f>
        <v>Alajuela</v>
      </c>
      <c r="C104" t="s">
        <v>260</v>
      </c>
      <c r="D104" t="b">
        <f>COUNTIF('invasive birds'!A:A,C104)&gt;0</f>
        <v>0</v>
      </c>
    </row>
    <row r="105" spans="1:4">
      <c r="A105" t="s">
        <v>9</v>
      </c>
      <c r="B105" t="str">
        <f>VLOOKUP(A105,'muni data'!A:B,2)</f>
        <v>Alajuela</v>
      </c>
      <c r="C105" t="s">
        <v>252</v>
      </c>
      <c r="D105" t="b">
        <f>COUNTIF('invasive birds'!A:A,C105)&gt;0</f>
        <v>0</v>
      </c>
    </row>
    <row r="106" spans="1:4">
      <c r="A106" t="s">
        <v>9</v>
      </c>
      <c r="B106" t="str">
        <f>VLOOKUP(A106,'muni data'!A:B,2)</f>
        <v>Alajuela</v>
      </c>
      <c r="C106" t="s">
        <v>174</v>
      </c>
      <c r="D106" t="b">
        <f>COUNTIF('invasive birds'!A:A,C106)&gt;0</f>
        <v>0</v>
      </c>
    </row>
    <row r="107" spans="1:4">
      <c r="A107" t="s">
        <v>9</v>
      </c>
      <c r="B107" t="str">
        <f>VLOOKUP(A107,'muni data'!A:B,2)</f>
        <v>Alajuela</v>
      </c>
      <c r="C107" t="s">
        <v>173</v>
      </c>
      <c r="D107" t="b">
        <f>COUNTIF('invasive birds'!A:A,C107)&gt;0</f>
        <v>0</v>
      </c>
    </row>
    <row r="108" spans="1:4">
      <c r="A108" t="s">
        <v>9</v>
      </c>
      <c r="B108" t="str">
        <f>VLOOKUP(A108,'muni data'!A:B,2)</f>
        <v>Alajuela</v>
      </c>
      <c r="C108" t="s">
        <v>146</v>
      </c>
      <c r="D108" t="b">
        <f>COUNTIF('invasive birds'!A:A,C108)&gt;0</f>
        <v>0</v>
      </c>
    </row>
    <row r="109" spans="1:4">
      <c r="A109" t="s">
        <v>9</v>
      </c>
      <c r="B109" t="str">
        <f>VLOOKUP(A109,'muni data'!A:B,2)</f>
        <v>Alajuela</v>
      </c>
      <c r="C109" t="s">
        <v>196</v>
      </c>
      <c r="D109" t="b">
        <f>COUNTIF('invasive birds'!A:A,C109)&gt;0</f>
        <v>0</v>
      </c>
    </row>
    <row r="110" spans="1:4">
      <c r="A110" t="s">
        <v>9</v>
      </c>
      <c r="B110" t="str">
        <f>VLOOKUP(A110,'muni data'!A:B,2)</f>
        <v>Alajuela</v>
      </c>
      <c r="C110" t="s">
        <v>150</v>
      </c>
      <c r="D110" t="b">
        <f>COUNTIF('invasive birds'!A:A,C110)&gt;0</f>
        <v>0</v>
      </c>
    </row>
    <row r="111" spans="1:4">
      <c r="A111" t="s">
        <v>9</v>
      </c>
      <c r="B111" t="str">
        <f>VLOOKUP(A111,'muni data'!A:B,2)</f>
        <v>Alajuela</v>
      </c>
      <c r="C111" t="s">
        <v>252</v>
      </c>
      <c r="D111" t="b">
        <f>COUNTIF('invasive birds'!A:A,C111)&gt;0</f>
        <v>0</v>
      </c>
    </row>
    <row r="112" spans="1:4">
      <c r="A112" t="s">
        <v>9</v>
      </c>
      <c r="B112" t="str">
        <f>VLOOKUP(A112,'muni data'!A:B,2)</f>
        <v>Alajuela</v>
      </c>
      <c r="C112" t="s">
        <v>122</v>
      </c>
      <c r="D112" t="b">
        <f>COUNTIF('invasive birds'!A:A,C112)&gt;0</f>
        <v>0</v>
      </c>
    </row>
    <row r="113" spans="1:4">
      <c r="A113" t="s">
        <v>9</v>
      </c>
      <c r="B113" t="str">
        <f>VLOOKUP(A113,'muni data'!A:B,2)</f>
        <v>Alajuela</v>
      </c>
      <c r="C113" t="s">
        <v>120</v>
      </c>
      <c r="D113" t="b">
        <f>COUNTIF('invasive birds'!A:A,C113)&gt;0</f>
        <v>1</v>
      </c>
    </row>
    <row r="114" spans="1:4">
      <c r="A114" t="s">
        <v>9</v>
      </c>
      <c r="B114" t="str">
        <f>VLOOKUP(A114,'muni data'!A:B,2)</f>
        <v>Alajuela</v>
      </c>
      <c r="C114" t="s">
        <v>187</v>
      </c>
      <c r="D114" t="b">
        <f>COUNTIF('invasive birds'!A:A,C114)&gt;0</f>
        <v>0</v>
      </c>
    </row>
    <row r="115" spans="1:4">
      <c r="A115" t="s">
        <v>9</v>
      </c>
      <c r="B115" t="str">
        <f>VLOOKUP(A115,'muni data'!A:B,2)</f>
        <v>Alajuela</v>
      </c>
      <c r="C115" t="s">
        <v>139</v>
      </c>
      <c r="D115" t="b">
        <f>COUNTIF('invasive birds'!A:A,C115)&gt;0</f>
        <v>0</v>
      </c>
    </row>
    <row r="116" spans="1:4">
      <c r="A116" t="s">
        <v>9</v>
      </c>
      <c r="B116" t="str">
        <f>VLOOKUP(A116,'muni data'!A:B,2)</f>
        <v>Alajuela</v>
      </c>
      <c r="C116" t="s">
        <v>209</v>
      </c>
      <c r="D116" t="b">
        <f>COUNTIF('invasive birds'!A:A,C116)&gt;0</f>
        <v>0</v>
      </c>
    </row>
    <row r="117" spans="1:4">
      <c r="A117" t="s">
        <v>9</v>
      </c>
      <c r="B117" t="str">
        <f>VLOOKUP(A117,'muni data'!A:B,2)</f>
        <v>Alajuela</v>
      </c>
      <c r="C117" t="s">
        <v>138</v>
      </c>
      <c r="D117" t="b">
        <f>COUNTIF('invasive birds'!A:A,C117)&gt;0</f>
        <v>0</v>
      </c>
    </row>
    <row r="118" spans="1:4">
      <c r="A118" t="s">
        <v>9</v>
      </c>
      <c r="B118" t="str">
        <f>VLOOKUP(A118,'muni data'!A:B,2)</f>
        <v>Alajuela</v>
      </c>
      <c r="C118" t="s">
        <v>157</v>
      </c>
      <c r="D118" t="b">
        <f>COUNTIF('invasive birds'!A:A,C118)&gt;0</f>
        <v>0</v>
      </c>
    </row>
    <row r="119" spans="1:4">
      <c r="A119" t="s">
        <v>9</v>
      </c>
      <c r="B119" t="str">
        <f>VLOOKUP(A119,'muni data'!A:B,2)</f>
        <v>Alajuela</v>
      </c>
      <c r="C119" t="s">
        <v>207</v>
      </c>
      <c r="D119" t="b">
        <f>COUNTIF('invasive birds'!A:A,C119)&gt;0</f>
        <v>0</v>
      </c>
    </row>
    <row r="120" spans="1:4">
      <c r="A120" t="s">
        <v>9</v>
      </c>
      <c r="B120" t="str">
        <f>VLOOKUP(A120,'muni data'!A:B,2)</f>
        <v>Alajuela</v>
      </c>
      <c r="C120" t="s">
        <v>155</v>
      </c>
      <c r="D120" t="b">
        <f>COUNTIF('invasive birds'!A:A,C120)&gt;0</f>
        <v>0</v>
      </c>
    </row>
    <row r="121" spans="1:4">
      <c r="A121" t="s">
        <v>9</v>
      </c>
      <c r="B121" t="str">
        <f>VLOOKUP(A121,'muni data'!A:B,2)</f>
        <v>Alajuela</v>
      </c>
      <c r="C121" t="s">
        <v>185</v>
      </c>
      <c r="D121" t="b">
        <f>COUNTIF('invasive birds'!A:A,C121)&gt;0</f>
        <v>0</v>
      </c>
    </row>
    <row r="122" spans="1:4">
      <c r="A122" t="s">
        <v>9</v>
      </c>
      <c r="B122" t="str">
        <f>VLOOKUP(A122,'muni data'!A:B,2)</f>
        <v>Alajuela</v>
      </c>
      <c r="C122" t="s">
        <v>143</v>
      </c>
      <c r="D122" t="b">
        <f>COUNTIF('invasive birds'!A:A,C122)&gt;0</f>
        <v>0</v>
      </c>
    </row>
    <row r="123" spans="1:4">
      <c r="A123" t="s">
        <v>9</v>
      </c>
      <c r="B123" t="str">
        <f>VLOOKUP(A123,'muni data'!A:B,2)</f>
        <v>Alajuela</v>
      </c>
      <c r="C123" t="s">
        <v>207</v>
      </c>
      <c r="D123" t="b">
        <f>COUNTIF('invasive birds'!A:A,C123)&gt;0</f>
        <v>0</v>
      </c>
    </row>
    <row r="124" spans="1:4">
      <c r="A124" t="s">
        <v>9</v>
      </c>
      <c r="B124" t="str">
        <f>VLOOKUP(A124,'muni data'!A:B,2)</f>
        <v>Alajuela</v>
      </c>
      <c r="C124" t="s">
        <v>194</v>
      </c>
      <c r="D124" t="b">
        <f>COUNTIF('invasive birds'!A:A,C124)&gt;0</f>
        <v>0</v>
      </c>
    </row>
    <row r="125" spans="1:4">
      <c r="A125" t="s">
        <v>9</v>
      </c>
      <c r="B125" t="str">
        <f>VLOOKUP(A125,'muni data'!A:B,2)</f>
        <v>Alajuela</v>
      </c>
      <c r="C125" t="s">
        <v>122</v>
      </c>
      <c r="D125" t="b">
        <f>COUNTIF('invasive birds'!A:A,C125)&gt;0</f>
        <v>0</v>
      </c>
    </row>
    <row r="126" spans="1:4">
      <c r="A126" t="s">
        <v>9</v>
      </c>
      <c r="B126" t="str">
        <f>VLOOKUP(A126,'muni data'!A:B,2)</f>
        <v>Alajuela</v>
      </c>
      <c r="C126" t="s">
        <v>170</v>
      </c>
      <c r="D126" t="b">
        <f>COUNTIF('invasive birds'!A:A,C126)&gt;0</f>
        <v>0</v>
      </c>
    </row>
    <row r="127" spans="1:4">
      <c r="A127" t="s">
        <v>9</v>
      </c>
      <c r="B127" t="str">
        <f>VLOOKUP(A127,'muni data'!A:B,2)</f>
        <v>Alajuela</v>
      </c>
      <c r="C127" t="s">
        <v>155</v>
      </c>
      <c r="D127" t="b">
        <f>COUNTIF('invasive birds'!A:A,C127)&gt;0</f>
        <v>0</v>
      </c>
    </row>
    <row r="128" spans="1:4">
      <c r="A128" t="s">
        <v>9</v>
      </c>
      <c r="B128" t="str">
        <f>VLOOKUP(A128,'muni data'!A:B,2)</f>
        <v>Alajuela</v>
      </c>
      <c r="C128" t="s">
        <v>122</v>
      </c>
      <c r="D128" t="b">
        <f>COUNTIF('invasive birds'!A:A,C128)&gt;0</f>
        <v>0</v>
      </c>
    </row>
    <row r="129" spans="1:4">
      <c r="A129" t="s">
        <v>9</v>
      </c>
      <c r="B129" t="str">
        <f>VLOOKUP(A129,'muni data'!A:B,2)</f>
        <v>Alajuela</v>
      </c>
      <c r="C129" t="s">
        <v>261</v>
      </c>
      <c r="D129" t="b">
        <f>COUNTIF('invasive birds'!A:A,C129)&gt;0</f>
        <v>0</v>
      </c>
    </row>
    <row r="130" spans="1:4">
      <c r="A130" t="s">
        <v>9</v>
      </c>
      <c r="B130" t="str">
        <f>VLOOKUP(A130,'muni data'!A:B,2)</f>
        <v>Alajuela</v>
      </c>
      <c r="C130" t="s">
        <v>262</v>
      </c>
      <c r="D130" t="b">
        <f>COUNTIF('invasive birds'!A:A,C130)&gt;0</f>
        <v>0</v>
      </c>
    </row>
    <row r="131" spans="1:4">
      <c r="A131" t="s">
        <v>9</v>
      </c>
      <c r="B131" t="str">
        <f>VLOOKUP(A131,'muni data'!A:B,2)</f>
        <v>Alajuela</v>
      </c>
      <c r="C131" t="s">
        <v>263</v>
      </c>
      <c r="D131" t="b">
        <f>COUNTIF('invasive birds'!A:A,C131)&gt;0</f>
        <v>0</v>
      </c>
    </row>
    <row r="132" spans="1:4">
      <c r="A132" t="s">
        <v>9</v>
      </c>
      <c r="B132" t="str">
        <f>VLOOKUP(A132,'muni data'!A:B,2)</f>
        <v>Alajuela</v>
      </c>
      <c r="C132" t="s">
        <v>122</v>
      </c>
      <c r="D132" t="b">
        <f>COUNTIF('invasive birds'!A:A,C132)&gt;0</f>
        <v>0</v>
      </c>
    </row>
    <row r="133" spans="1:4">
      <c r="A133" t="s">
        <v>9</v>
      </c>
      <c r="B133" t="str">
        <f>VLOOKUP(A133,'muni data'!A:B,2)</f>
        <v>Alajuela</v>
      </c>
      <c r="C133" t="s">
        <v>194</v>
      </c>
      <c r="D133" t="b">
        <f>COUNTIF('invasive birds'!A:A,C133)&gt;0</f>
        <v>0</v>
      </c>
    </row>
    <row r="134" spans="1:4">
      <c r="A134" t="s">
        <v>9</v>
      </c>
      <c r="B134" t="str">
        <f>VLOOKUP(A134,'muni data'!A:B,2)</f>
        <v>Alajuela</v>
      </c>
      <c r="C134" t="s">
        <v>181</v>
      </c>
      <c r="D134" t="b">
        <f>COUNTIF('invasive birds'!A:A,C134)&gt;0</f>
        <v>0</v>
      </c>
    </row>
    <row r="135" spans="1:4">
      <c r="A135" t="s">
        <v>9</v>
      </c>
      <c r="B135" t="str">
        <f>VLOOKUP(A135,'muni data'!A:B,2)</f>
        <v>Alajuela</v>
      </c>
      <c r="C135" t="s">
        <v>189</v>
      </c>
      <c r="D135" t="b">
        <f>COUNTIF('invasive birds'!A:A,C135)&gt;0</f>
        <v>0</v>
      </c>
    </row>
    <row r="136" spans="1:4">
      <c r="A136" t="s">
        <v>9</v>
      </c>
      <c r="B136" t="str">
        <f>VLOOKUP(A136,'muni data'!A:B,2)</f>
        <v>Alajuela</v>
      </c>
      <c r="C136" t="s">
        <v>186</v>
      </c>
      <c r="D136" t="b">
        <f>COUNTIF('invasive birds'!A:A,C136)&gt;0</f>
        <v>0</v>
      </c>
    </row>
    <row r="137" spans="1:4">
      <c r="A137" t="s">
        <v>9</v>
      </c>
      <c r="B137" t="str">
        <f>VLOOKUP(A137,'muni data'!A:B,2)</f>
        <v>Alajuela</v>
      </c>
      <c r="C137" t="s">
        <v>173</v>
      </c>
      <c r="D137" t="b">
        <f>COUNTIF('invasive birds'!A:A,C137)&gt;0</f>
        <v>0</v>
      </c>
    </row>
    <row r="138" spans="1:4">
      <c r="A138" t="s">
        <v>9</v>
      </c>
      <c r="B138" t="str">
        <f>VLOOKUP(A138,'muni data'!A:B,2)</f>
        <v>Alajuela</v>
      </c>
      <c r="C138" t="s">
        <v>264</v>
      </c>
      <c r="D138" t="b">
        <f>COUNTIF('invasive birds'!A:A,C138)&gt;0</f>
        <v>0</v>
      </c>
    </row>
    <row r="139" spans="1:4">
      <c r="A139" t="s">
        <v>9</v>
      </c>
      <c r="B139" t="str">
        <f>VLOOKUP(A139,'muni data'!A:B,2)</f>
        <v>Alajuela</v>
      </c>
      <c r="C139" t="s">
        <v>126</v>
      </c>
      <c r="D139" t="b">
        <f>COUNTIF('invasive birds'!A:A,C139)&gt;0</f>
        <v>0</v>
      </c>
    </row>
    <row r="140" spans="1:4">
      <c r="A140" t="s">
        <v>9</v>
      </c>
      <c r="B140" t="str">
        <f>VLOOKUP(A140,'muni data'!A:B,2)</f>
        <v>Alajuela</v>
      </c>
      <c r="C140" t="s">
        <v>143</v>
      </c>
      <c r="D140" t="b">
        <f>COUNTIF('invasive birds'!A:A,C140)&gt;0</f>
        <v>0</v>
      </c>
    </row>
    <row r="141" spans="1:4">
      <c r="A141" t="s">
        <v>9</v>
      </c>
      <c r="B141" t="str">
        <f>VLOOKUP(A141,'muni data'!A:B,2)</f>
        <v>Alajuela</v>
      </c>
      <c r="C141" t="s">
        <v>252</v>
      </c>
      <c r="D141" t="b">
        <f>COUNTIF('invasive birds'!A:A,C141)&gt;0</f>
        <v>0</v>
      </c>
    </row>
    <row r="142" spans="1:4">
      <c r="A142" t="s">
        <v>9</v>
      </c>
      <c r="B142" t="str">
        <f>VLOOKUP(A142,'muni data'!A:B,2)</f>
        <v>Alajuela</v>
      </c>
      <c r="C142" t="s">
        <v>252</v>
      </c>
      <c r="D142" t="b">
        <f>COUNTIF('invasive birds'!A:A,C142)&gt;0</f>
        <v>0</v>
      </c>
    </row>
    <row r="143" spans="1:4">
      <c r="A143" t="s">
        <v>9</v>
      </c>
      <c r="B143" t="str">
        <f>VLOOKUP(A143,'muni data'!A:B,2)</f>
        <v>Alajuela</v>
      </c>
      <c r="C143" t="s">
        <v>247</v>
      </c>
      <c r="D143" t="b">
        <f>COUNTIF('invasive birds'!A:A,C143)&gt;0</f>
        <v>0</v>
      </c>
    </row>
    <row r="144" spans="1:4">
      <c r="A144" t="s">
        <v>9</v>
      </c>
      <c r="B144" t="str">
        <f>VLOOKUP(A144,'muni data'!A:B,2)</f>
        <v>Alajuela</v>
      </c>
      <c r="C144" t="s">
        <v>207</v>
      </c>
      <c r="D144" t="b">
        <f>COUNTIF('invasive birds'!A:A,C144)&gt;0</f>
        <v>0</v>
      </c>
    </row>
    <row r="145" spans="1:4">
      <c r="A145" t="s">
        <v>9</v>
      </c>
      <c r="B145" t="str">
        <f>VLOOKUP(A145,'muni data'!A:B,2)</f>
        <v>Alajuela</v>
      </c>
      <c r="C145" t="s">
        <v>234</v>
      </c>
      <c r="D145" t="b">
        <f>COUNTIF('invasive birds'!A:A,C145)&gt;0</f>
        <v>0</v>
      </c>
    </row>
    <row r="146" spans="1:4">
      <c r="A146" t="s">
        <v>9</v>
      </c>
      <c r="B146" t="str">
        <f>VLOOKUP(A146,'muni data'!A:B,2)</f>
        <v>Alajuela</v>
      </c>
      <c r="C146" t="s">
        <v>201</v>
      </c>
      <c r="D146" t="b">
        <f>COUNTIF('invasive birds'!A:A,C146)&gt;0</f>
        <v>0</v>
      </c>
    </row>
    <row r="147" spans="1:4">
      <c r="A147" t="s">
        <v>9</v>
      </c>
      <c r="B147" t="str">
        <f>VLOOKUP(A147,'muni data'!A:B,2)</f>
        <v>Alajuela</v>
      </c>
      <c r="C147" t="s">
        <v>135</v>
      </c>
      <c r="D147" t="b">
        <f>COUNTIF('invasive birds'!A:A,C147)&gt;0</f>
        <v>0</v>
      </c>
    </row>
    <row r="148" spans="1:4">
      <c r="A148" t="s">
        <v>9</v>
      </c>
      <c r="B148" t="str">
        <f>VLOOKUP(A148,'muni data'!A:B,2)</f>
        <v>Alajuela</v>
      </c>
      <c r="C148" t="s">
        <v>135</v>
      </c>
      <c r="D148" t="b">
        <f>COUNTIF('invasive birds'!A:A,C148)&gt;0</f>
        <v>0</v>
      </c>
    </row>
    <row r="149" spans="1:4">
      <c r="A149" t="s">
        <v>9</v>
      </c>
      <c r="B149" t="str">
        <f>VLOOKUP(A149,'muni data'!A:B,2)</f>
        <v>Alajuela</v>
      </c>
      <c r="C149" t="s">
        <v>117</v>
      </c>
      <c r="D149" t="b">
        <f>COUNTIF('invasive birds'!A:A,C149)&gt;0</f>
        <v>0</v>
      </c>
    </row>
    <row r="150" spans="1:4">
      <c r="A150" t="s">
        <v>9</v>
      </c>
      <c r="B150" t="str">
        <f>VLOOKUP(A150,'muni data'!A:B,2)</f>
        <v>Alajuela</v>
      </c>
      <c r="C150" t="s">
        <v>155</v>
      </c>
      <c r="D150" t="b">
        <f>COUNTIF('invasive birds'!A:A,C150)&gt;0</f>
        <v>0</v>
      </c>
    </row>
    <row r="151" spans="1:4">
      <c r="A151" t="s">
        <v>9</v>
      </c>
      <c r="B151" t="str">
        <f>VLOOKUP(A151,'muni data'!A:B,2)</f>
        <v>Alajuela</v>
      </c>
      <c r="C151" t="s">
        <v>169</v>
      </c>
      <c r="D151" t="b">
        <f>COUNTIF('invasive birds'!A:A,C151)&gt;0</f>
        <v>0</v>
      </c>
    </row>
    <row r="152" spans="1:4">
      <c r="A152" t="s">
        <v>9</v>
      </c>
      <c r="B152" t="str">
        <f>VLOOKUP(A152,'muni data'!A:B,2)</f>
        <v>Alajuela</v>
      </c>
      <c r="C152" t="s">
        <v>115</v>
      </c>
      <c r="D152" t="b">
        <f>COUNTIF('invasive birds'!A:A,C152)&gt;0</f>
        <v>0</v>
      </c>
    </row>
    <row r="153" spans="1:4">
      <c r="A153" t="s">
        <v>9</v>
      </c>
      <c r="B153" t="str">
        <f>VLOOKUP(A153,'muni data'!A:B,2)</f>
        <v>Alajuela</v>
      </c>
      <c r="C153" t="s">
        <v>172</v>
      </c>
      <c r="D153" t="b">
        <f>COUNTIF('invasive birds'!A:A,C153)&gt;0</f>
        <v>0</v>
      </c>
    </row>
    <row r="154" spans="1:4">
      <c r="A154" t="s">
        <v>9</v>
      </c>
      <c r="B154" t="str">
        <f>VLOOKUP(A154,'muni data'!A:B,2)</f>
        <v>Alajuela</v>
      </c>
      <c r="C154" t="s">
        <v>199</v>
      </c>
      <c r="D154" t="b">
        <f>COUNTIF('invasive birds'!A:A,C154)&gt;0</f>
        <v>0</v>
      </c>
    </row>
    <row r="155" spans="1:4">
      <c r="A155" t="s">
        <v>9</v>
      </c>
      <c r="B155" t="str">
        <f>VLOOKUP(A155,'muni data'!A:B,2)</f>
        <v>Alajuela</v>
      </c>
      <c r="C155" t="s">
        <v>129</v>
      </c>
      <c r="D155" t="b">
        <f>COUNTIF('invasive birds'!A:A,C155)&gt;0</f>
        <v>0</v>
      </c>
    </row>
    <row r="156" spans="1:4">
      <c r="A156" t="s">
        <v>9</v>
      </c>
      <c r="B156" t="str">
        <f>VLOOKUP(A156,'muni data'!A:B,2)</f>
        <v>Alajuela</v>
      </c>
      <c r="C156" t="s">
        <v>127</v>
      </c>
      <c r="D156" t="b">
        <f>COUNTIF('invasive birds'!A:A,C156)&gt;0</f>
        <v>0</v>
      </c>
    </row>
    <row r="157" spans="1:4">
      <c r="A157" t="s">
        <v>9</v>
      </c>
      <c r="B157" t="str">
        <f>VLOOKUP(A157,'muni data'!A:B,2)</f>
        <v>Alajuela</v>
      </c>
      <c r="C157" t="s">
        <v>265</v>
      </c>
      <c r="D157" t="b">
        <f>COUNTIF('invasive birds'!A:A,C157)&gt;0</f>
        <v>0</v>
      </c>
    </row>
    <row r="158" spans="1:4">
      <c r="A158" t="s">
        <v>9</v>
      </c>
      <c r="B158" t="str">
        <f>VLOOKUP(A158,'muni data'!A:B,2)</f>
        <v>Alajuela</v>
      </c>
      <c r="C158" t="s">
        <v>141</v>
      </c>
      <c r="D158" t="b">
        <f>COUNTIF('invasive birds'!A:A,C158)&gt;0</f>
        <v>0</v>
      </c>
    </row>
    <row r="159" spans="1:4">
      <c r="A159" t="s">
        <v>9</v>
      </c>
      <c r="B159" t="str">
        <f>VLOOKUP(A159,'muni data'!A:B,2)</f>
        <v>Alajuela</v>
      </c>
      <c r="C159" t="s">
        <v>144</v>
      </c>
      <c r="D159" t="b">
        <f>COUNTIF('invasive birds'!A:A,C159)&gt;0</f>
        <v>0</v>
      </c>
    </row>
    <row r="160" spans="1:4">
      <c r="A160" t="s">
        <v>9</v>
      </c>
      <c r="B160" t="str">
        <f>VLOOKUP(A160,'muni data'!A:B,2)</f>
        <v>Alajuela</v>
      </c>
      <c r="C160" t="s">
        <v>265</v>
      </c>
      <c r="D160" t="b">
        <f>COUNTIF('invasive birds'!A:A,C160)&gt;0</f>
        <v>0</v>
      </c>
    </row>
    <row r="161" spans="1:4">
      <c r="A161" t="s">
        <v>9</v>
      </c>
      <c r="B161" t="str">
        <f>VLOOKUP(A161,'muni data'!A:B,2)</f>
        <v>Alajuela</v>
      </c>
      <c r="C161" t="s">
        <v>196</v>
      </c>
      <c r="D161" t="b">
        <f>COUNTIF('invasive birds'!A:A,C161)&gt;0</f>
        <v>0</v>
      </c>
    </row>
    <row r="162" spans="1:4">
      <c r="A162" t="s">
        <v>9</v>
      </c>
      <c r="B162" t="str">
        <f>VLOOKUP(A162,'muni data'!A:B,2)</f>
        <v>Alajuela</v>
      </c>
      <c r="C162" t="s">
        <v>189</v>
      </c>
      <c r="D162" t="b">
        <f>COUNTIF('invasive birds'!A:A,C162)&gt;0</f>
        <v>0</v>
      </c>
    </row>
    <row r="163" spans="1:4">
      <c r="A163" t="s">
        <v>9</v>
      </c>
      <c r="B163" t="str">
        <f>VLOOKUP(A163,'muni data'!A:B,2)</f>
        <v>Alajuela</v>
      </c>
      <c r="C163" t="s">
        <v>182</v>
      </c>
      <c r="D163" t="b">
        <f>COUNTIF('invasive birds'!A:A,C163)&gt;0</f>
        <v>0</v>
      </c>
    </row>
    <row r="164" spans="1:4">
      <c r="A164" t="s">
        <v>9</v>
      </c>
      <c r="B164" t="str">
        <f>VLOOKUP(A164,'muni data'!A:B,2)</f>
        <v>Alajuela</v>
      </c>
      <c r="C164" t="s">
        <v>181</v>
      </c>
      <c r="D164" t="b">
        <f>COUNTIF('invasive birds'!A:A,C164)&gt;0</f>
        <v>0</v>
      </c>
    </row>
    <row r="165" spans="1:4">
      <c r="A165" t="s">
        <v>9</v>
      </c>
      <c r="B165" t="str">
        <f>VLOOKUP(A165,'muni data'!A:B,2)</f>
        <v>Alajuela</v>
      </c>
      <c r="C165" t="s">
        <v>266</v>
      </c>
      <c r="D165" t="b">
        <f>COUNTIF('invasive birds'!A:A,C165)&gt;0</f>
        <v>0</v>
      </c>
    </row>
    <row r="166" spans="1:4">
      <c r="A166" t="s">
        <v>9</v>
      </c>
      <c r="B166" t="str">
        <f>VLOOKUP(A166,'muni data'!A:B,2)</f>
        <v>Alajuela</v>
      </c>
      <c r="C166" t="s">
        <v>226</v>
      </c>
      <c r="D166" t="b">
        <f>COUNTIF('invasive birds'!A:A,C166)&gt;0</f>
        <v>0</v>
      </c>
    </row>
    <row r="167" spans="1:4">
      <c r="A167" t="s">
        <v>9</v>
      </c>
      <c r="B167" t="str">
        <f>VLOOKUP(A167,'muni data'!A:B,2)</f>
        <v>Alajuela</v>
      </c>
      <c r="C167" t="s">
        <v>144</v>
      </c>
      <c r="D167" t="b">
        <f>COUNTIF('invasive birds'!A:A,C167)&gt;0</f>
        <v>0</v>
      </c>
    </row>
    <row r="168" spans="1:4">
      <c r="A168" t="s">
        <v>9</v>
      </c>
      <c r="B168" t="str">
        <f>VLOOKUP(A168,'muni data'!A:B,2)</f>
        <v>Alajuela</v>
      </c>
      <c r="C168" t="s">
        <v>264</v>
      </c>
      <c r="D168" t="b">
        <f>COUNTIF('invasive birds'!A:A,C168)&gt;0</f>
        <v>0</v>
      </c>
    </row>
    <row r="169" spans="1:4">
      <c r="A169" t="s">
        <v>9</v>
      </c>
      <c r="B169" t="str">
        <f>VLOOKUP(A169,'muni data'!A:B,2)</f>
        <v>Alajuela</v>
      </c>
      <c r="C169" t="s">
        <v>119</v>
      </c>
      <c r="D169" t="b">
        <f>COUNTIF('invasive birds'!A:A,C169)&gt;0</f>
        <v>0</v>
      </c>
    </row>
    <row r="170" spans="1:4">
      <c r="A170" t="s">
        <v>9</v>
      </c>
      <c r="B170" t="str">
        <f>VLOOKUP(A170,'muni data'!A:B,2)</f>
        <v>Alajuela</v>
      </c>
      <c r="C170" t="s">
        <v>119</v>
      </c>
      <c r="D170" t="b">
        <f>COUNTIF('invasive birds'!A:A,C170)&gt;0</f>
        <v>0</v>
      </c>
    </row>
    <row r="171" spans="1:4">
      <c r="A171" t="s">
        <v>9</v>
      </c>
      <c r="B171" t="str">
        <f>VLOOKUP(A171,'muni data'!A:B,2)</f>
        <v>Alajuela</v>
      </c>
      <c r="C171" t="s">
        <v>124</v>
      </c>
      <c r="D171" t="b">
        <f>COUNTIF('invasive birds'!A:A,C171)&gt;0</f>
        <v>0</v>
      </c>
    </row>
    <row r="172" spans="1:4">
      <c r="A172" t="s">
        <v>9</v>
      </c>
      <c r="B172" t="str">
        <f>VLOOKUP(A172,'muni data'!A:B,2)</f>
        <v>Alajuela</v>
      </c>
      <c r="C172" t="s">
        <v>142</v>
      </c>
      <c r="D172" t="b">
        <f>COUNTIF('invasive birds'!A:A,C172)&gt;0</f>
        <v>0</v>
      </c>
    </row>
    <row r="173" spans="1:4">
      <c r="A173" t="s">
        <v>9</v>
      </c>
      <c r="B173" t="str">
        <f>VLOOKUP(A173,'muni data'!A:B,2)</f>
        <v>Alajuela</v>
      </c>
      <c r="C173" t="s">
        <v>194</v>
      </c>
      <c r="D173" t="b">
        <f>COUNTIF('invasive birds'!A:A,C173)&gt;0</f>
        <v>0</v>
      </c>
    </row>
    <row r="174" spans="1:4">
      <c r="A174" t="s">
        <v>9</v>
      </c>
      <c r="B174" t="str">
        <f>VLOOKUP(A174,'muni data'!A:B,2)</f>
        <v>Alajuela</v>
      </c>
      <c r="C174" t="s">
        <v>188</v>
      </c>
      <c r="D174" t="b">
        <f>COUNTIF('invasive birds'!A:A,C174)&gt;0</f>
        <v>0</v>
      </c>
    </row>
    <row r="175" spans="1:4">
      <c r="A175" t="s">
        <v>9</v>
      </c>
      <c r="B175" t="str">
        <f>VLOOKUP(A175,'muni data'!A:B,2)</f>
        <v>Alajuela</v>
      </c>
      <c r="C175" t="s">
        <v>144</v>
      </c>
      <c r="D175" t="b">
        <f>COUNTIF('invasive birds'!A:A,C175)&gt;0</f>
        <v>0</v>
      </c>
    </row>
    <row r="176" spans="1:4">
      <c r="A176" t="s">
        <v>9</v>
      </c>
      <c r="B176" t="str">
        <f>VLOOKUP(A176,'muni data'!A:B,2)</f>
        <v>Alajuela</v>
      </c>
      <c r="C176" t="s">
        <v>144</v>
      </c>
      <c r="D176" t="b">
        <f>COUNTIF('invasive birds'!A:A,C176)&gt;0</f>
        <v>0</v>
      </c>
    </row>
    <row r="177" spans="1:4">
      <c r="A177" t="s">
        <v>9</v>
      </c>
      <c r="B177" t="str">
        <f>VLOOKUP(A177,'muni data'!A:B,2)</f>
        <v>Alajuela</v>
      </c>
      <c r="C177" t="s">
        <v>128</v>
      </c>
      <c r="D177" t="b">
        <f>COUNTIF('invasive birds'!A:A,C177)&gt;0</f>
        <v>0</v>
      </c>
    </row>
    <row r="178" spans="1:4">
      <c r="A178" t="s">
        <v>9</v>
      </c>
      <c r="B178" t="str">
        <f>VLOOKUP(A178,'muni data'!A:B,2)</f>
        <v>Alajuela</v>
      </c>
      <c r="C178" t="s">
        <v>264</v>
      </c>
      <c r="D178" t="b">
        <f>COUNTIF('invasive birds'!A:A,C178)&gt;0</f>
        <v>0</v>
      </c>
    </row>
    <row r="179" spans="1:4">
      <c r="A179" t="s">
        <v>9</v>
      </c>
      <c r="B179" t="str">
        <f>VLOOKUP(A179,'muni data'!A:B,2)</f>
        <v>Alajuela</v>
      </c>
      <c r="C179" t="s">
        <v>168</v>
      </c>
      <c r="D179" t="b">
        <f>COUNTIF('invasive birds'!A:A,C179)&gt;0</f>
        <v>0</v>
      </c>
    </row>
    <row r="180" spans="1:4">
      <c r="A180" t="s">
        <v>9</v>
      </c>
      <c r="B180" t="str">
        <f>VLOOKUP(A180,'muni data'!A:B,2)</f>
        <v>Alajuela</v>
      </c>
      <c r="C180" t="s">
        <v>233</v>
      </c>
      <c r="D180" t="b">
        <f>COUNTIF('invasive birds'!A:A,C180)&gt;0</f>
        <v>0</v>
      </c>
    </row>
    <row r="181" spans="1:4">
      <c r="A181" t="s">
        <v>9</v>
      </c>
      <c r="B181" t="str">
        <f>VLOOKUP(A181,'muni data'!A:B,2)</f>
        <v>Alajuela</v>
      </c>
      <c r="C181" t="s">
        <v>115</v>
      </c>
      <c r="D181" t="b">
        <f>COUNTIF('invasive birds'!A:A,C181)&gt;0</f>
        <v>0</v>
      </c>
    </row>
    <row r="182" spans="1:4">
      <c r="A182" t="s">
        <v>9</v>
      </c>
      <c r="B182" t="str">
        <f>VLOOKUP(A182,'muni data'!A:B,2)</f>
        <v>Alajuela</v>
      </c>
      <c r="C182" t="s">
        <v>116</v>
      </c>
      <c r="D182" t="b">
        <f>COUNTIF('invasive birds'!A:A,C182)&gt;0</f>
        <v>0</v>
      </c>
    </row>
    <row r="183" spans="1:4">
      <c r="A183" t="s">
        <v>9</v>
      </c>
      <c r="B183" t="str">
        <f>VLOOKUP(A183,'muni data'!A:B,2)</f>
        <v>Alajuela</v>
      </c>
      <c r="C183" t="s">
        <v>207</v>
      </c>
      <c r="D183" t="b">
        <f>COUNTIF('invasive birds'!A:A,C183)&gt;0</f>
        <v>0</v>
      </c>
    </row>
    <row r="184" spans="1:4">
      <c r="A184" t="s">
        <v>9</v>
      </c>
      <c r="B184" t="str">
        <f>VLOOKUP(A184,'muni data'!A:B,2)</f>
        <v>Alajuela</v>
      </c>
      <c r="C184" t="s">
        <v>192</v>
      </c>
      <c r="D184" t="b">
        <f>COUNTIF('invasive birds'!A:A,C184)&gt;0</f>
        <v>0</v>
      </c>
    </row>
    <row r="185" spans="1:4">
      <c r="A185" t="s">
        <v>9</v>
      </c>
      <c r="B185" t="str">
        <f>VLOOKUP(A185,'muni data'!A:B,2)</f>
        <v>Alajuela</v>
      </c>
      <c r="C185" t="s">
        <v>116</v>
      </c>
      <c r="D185" t="b">
        <f>COUNTIF('invasive birds'!A:A,C185)&gt;0</f>
        <v>0</v>
      </c>
    </row>
    <row r="186" spans="1:4">
      <c r="A186" t="s">
        <v>9</v>
      </c>
      <c r="B186" t="str">
        <f>VLOOKUP(A186,'muni data'!A:B,2)</f>
        <v>Alajuela</v>
      </c>
      <c r="C186" t="s">
        <v>116</v>
      </c>
      <c r="D186" t="b">
        <f>COUNTIF('invasive birds'!A:A,C186)&gt;0</f>
        <v>0</v>
      </c>
    </row>
    <row r="187" spans="1:4">
      <c r="A187" t="s">
        <v>9</v>
      </c>
      <c r="B187" t="str">
        <f>VLOOKUP(A187,'muni data'!A:B,2)</f>
        <v>Alajuela</v>
      </c>
      <c r="C187" t="s">
        <v>172</v>
      </c>
      <c r="D187" t="b">
        <f>COUNTIF('invasive birds'!A:A,C187)&gt;0</f>
        <v>0</v>
      </c>
    </row>
    <row r="188" spans="1:4">
      <c r="A188" t="s">
        <v>9</v>
      </c>
      <c r="B188" t="str">
        <f>VLOOKUP(A188,'muni data'!A:B,2)</f>
        <v>Alajuela</v>
      </c>
      <c r="C188" t="s">
        <v>264</v>
      </c>
      <c r="D188" t="b">
        <f>COUNTIF('invasive birds'!A:A,C188)&gt;0</f>
        <v>0</v>
      </c>
    </row>
    <row r="189" spans="1:4">
      <c r="A189" t="s">
        <v>9</v>
      </c>
      <c r="B189" t="str">
        <f>VLOOKUP(A189,'muni data'!A:B,2)</f>
        <v>Alajuela</v>
      </c>
      <c r="C189" t="s">
        <v>135</v>
      </c>
      <c r="D189" t="b">
        <f>COUNTIF('invasive birds'!A:A,C189)&gt;0</f>
        <v>0</v>
      </c>
    </row>
    <row r="190" spans="1:4">
      <c r="A190" t="s">
        <v>9</v>
      </c>
      <c r="B190" t="str">
        <f>VLOOKUP(A190,'muni data'!A:B,2)</f>
        <v>Alajuela</v>
      </c>
      <c r="C190" t="s">
        <v>207</v>
      </c>
      <c r="D190" t="b">
        <f>COUNTIF('invasive birds'!A:A,C190)&gt;0</f>
        <v>0</v>
      </c>
    </row>
    <row r="191" spans="1:4">
      <c r="A191" t="s">
        <v>9</v>
      </c>
      <c r="B191" t="str">
        <f>VLOOKUP(A191,'muni data'!A:B,2)</f>
        <v>Alajuela</v>
      </c>
      <c r="C191" t="s">
        <v>198</v>
      </c>
      <c r="D191" t="b">
        <f>COUNTIF('invasive birds'!A:A,C191)&gt;0</f>
        <v>0</v>
      </c>
    </row>
    <row r="192" spans="1:4">
      <c r="A192" t="s">
        <v>9</v>
      </c>
      <c r="B192" t="str">
        <f>VLOOKUP(A192,'muni data'!A:B,2)</f>
        <v>Alajuela</v>
      </c>
      <c r="C192" t="s">
        <v>128</v>
      </c>
      <c r="D192" t="b">
        <f>COUNTIF('invasive birds'!A:A,C192)&gt;0</f>
        <v>0</v>
      </c>
    </row>
    <row r="193" spans="1:4">
      <c r="A193" t="s">
        <v>9</v>
      </c>
      <c r="B193" t="str">
        <f>VLOOKUP(A193,'muni data'!A:B,2)</f>
        <v>Alajuela</v>
      </c>
      <c r="C193" t="s">
        <v>191</v>
      </c>
      <c r="D193" t="b">
        <f>COUNTIF('invasive birds'!A:A,C193)&gt;0</f>
        <v>0</v>
      </c>
    </row>
    <row r="194" spans="1:4">
      <c r="A194" t="s">
        <v>9</v>
      </c>
      <c r="B194" t="str">
        <f>VLOOKUP(A194,'muni data'!A:B,2)</f>
        <v>Alajuela</v>
      </c>
      <c r="C194" t="s">
        <v>140</v>
      </c>
      <c r="D194" t="b">
        <f>COUNTIF('invasive birds'!A:A,C194)&gt;0</f>
        <v>0</v>
      </c>
    </row>
    <row r="195" spans="1:4">
      <c r="A195" t="s">
        <v>9</v>
      </c>
      <c r="B195" t="str">
        <f>VLOOKUP(A195,'muni data'!A:B,2)</f>
        <v>Alajuela</v>
      </c>
      <c r="C195" t="s">
        <v>114</v>
      </c>
      <c r="D195" t="b">
        <f>COUNTIF('invasive birds'!A:A,C195)&gt;0</f>
        <v>0</v>
      </c>
    </row>
    <row r="196" spans="1:4">
      <c r="A196" t="s">
        <v>9</v>
      </c>
      <c r="B196" t="str">
        <f>VLOOKUP(A196,'muni data'!A:B,2)</f>
        <v>Alajuela</v>
      </c>
      <c r="C196" t="s">
        <v>150</v>
      </c>
      <c r="D196" t="b">
        <f>COUNTIF('invasive birds'!A:A,C196)&gt;0</f>
        <v>0</v>
      </c>
    </row>
    <row r="197" spans="1:4">
      <c r="A197" t="s">
        <v>9</v>
      </c>
      <c r="B197" t="str">
        <f>VLOOKUP(A197,'muni data'!A:B,2)</f>
        <v>Alajuela</v>
      </c>
      <c r="C197" t="s">
        <v>267</v>
      </c>
      <c r="D197" t="b">
        <f>COUNTIF('invasive birds'!A:A,C197)&gt;0</f>
        <v>0</v>
      </c>
    </row>
    <row r="198" spans="1:4">
      <c r="A198" t="s">
        <v>9</v>
      </c>
      <c r="B198" t="str">
        <f>VLOOKUP(A198,'muni data'!A:B,2)</f>
        <v>Alajuela</v>
      </c>
      <c r="C198" t="s">
        <v>226</v>
      </c>
      <c r="D198" t="b">
        <f>COUNTIF('invasive birds'!A:A,C198)&gt;0</f>
        <v>0</v>
      </c>
    </row>
    <row r="199" spans="1:4">
      <c r="A199" t="s">
        <v>9</v>
      </c>
      <c r="B199" t="str">
        <f>VLOOKUP(A199,'muni data'!A:B,2)</f>
        <v>Alajuela</v>
      </c>
      <c r="C199" t="s">
        <v>247</v>
      </c>
      <c r="D199" t="b">
        <f>COUNTIF('invasive birds'!A:A,C199)&gt;0</f>
        <v>0</v>
      </c>
    </row>
    <row r="200" spans="1:4">
      <c r="A200" t="s">
        <v>9</v>
      </c>
      <c r="B200" t="str">
        <f>VLOOKUP(A200,'muni data'!A:B,2)</f>
        <v>Alajuela</v>
      </c>
      <c r="C200" t="s">
        <v>268</v>
      </c>
      <c r="D200" t="b">
        <f>COUNTIF('invasive birds'!A:A,C200)&gt;0</f>
        <v>0</v>
      </c>
    </row>
    <row r="201" spans="1:4">
      <c r="A201" t="s">
        <v>9</v>
      </c>
      <c r="B201" t="str">
        <f>VLOOKUP(A201,'muni data'!A:B,2)</f>
        <v>Alajuela</v>
      </c>
      <c r="C201" t="s">
        <v>117</v>
      </c>
      <c r="D201" t="b">
        <f>COUNTIF('invasive birds'!A:A,C201)&gt;0</f>
        <v>0</v>
      </c>
    </row>
    <row r="202" spans="1:4">
      <c r="A202" t="s">
        <v>9</v>
      </c>
      <c r="B202" t="str">
        <f>VLOOKUP(A202,'muni data'!A:B,2)</f>
        <v>Alajuela</v>
      </c>
      <c r="C202" t="s">
        <v>251</v>
      </c>
      <c r="D202" t="b">
        <f>COUNTIF('invasive birds'!A:A,C202)&gt;0</f>
        <v>0</v>
      </c>
    </row>
    <row r="203" spans="1:4">
      <c r="A203" t="s">
        <v>9</v>
      </c>
      <c r="B203" t="str">
        <f>VLOOKUP(A203,'muni data'!A:B,2)</f>
        <v>Alajuela</v>
      </c>
      <c r="C203" t="s">
        <v>147</v>
      </c>
      <c r="D203" t="b">
        <f>COUNTIF('invasive birds'!A:A,C203)&gt;0</f>
        <v>0</v>
      </c>
    </row>
    <row r="204" spans="1:4">
      <c r="A204" t="s">
        <v>9</v>
      </c>
      <c r="B204" t="str">
        <f>VLOOKUP(A204,'muni data'!A:B,2)</f>
        <v>Alajuela</v>
      </c>
      <c r="C204" t="s">
        <v>154</v>
      </c>
      <c r="D204" t="b">
        <f>COUNTIF('invasive birds'!A:A,C204)&gt;0</f>
        <v>0</v>
      </c>
    </row>
    <row r="205" spans="1:4">
      <c r="A205" t="s">
        <v>9</v>
      </c>
      <c r="B205" t="str">
        <f>VLOOKUP(A205,'muni data'!A:B,2)</f>
        <v>Alajuela</v>
      </c>
      <c r="C205" t="s">
        <v>252</v>
      </c>
      <c r="D205" t="b">
        <f>COUNTIF('invasive birds'!A:A,C205)&gt;0</f>
        <v>0</v>
      </c>
    </row>
    <row r="206" spans="1:4">
      <c r="A206" t="s">
        <v>9</v>
      </c>
      <c r="B206" t="str">
        <f>VLOOKUP(A206,'muni data'!A:B,2)</f>
        <v>Alajuela</v>
      </c>
      <c r="C206" t="s">
        <v>133</v>
      </c>
      <c r="D206" t="b">
        <f>COUNTIF('invasive birds'!A:A,C206)&gt;0</f>
        <v>0</v>
      </c>
    </row>
    <row r="207" spans="1:4">
      <c r="A207" t="s">
        <v>9</v>
      </c>
      <c r="B207" t="str">
        <f>VLOOKUP(A207,'muni data'!A:B,2)</f>
        <v>Alajuela</v>
      </c>
      <c r="C207" t="s">
        <v>172</v>
      </c>
      <c r="D207" t="b">
        <f>COUNTIF('invasive birds'!A:A,C207)&gt;0</f>
        <v>0</v>
      </c>
    </row>
    <row r="208" spans="1:4">
      <c r="A208" t="s">
        <v>9</v>
      </c>
      <c r="B208" t="str">
        <f>VLOOKUP(A208,'muni data'!A:B,2)</f>
        <v>Alajuela</v>
      </c>
      <c r="C208" t="s">
        <v>188</v>
      </c>
      <c r="D208" t="b">
        <f>COUNTIF('invasive birds'!A:A,C208)&gt;0</f>
        <v>0</v>
      </c>
    </row>
    <row r="209" spans="1:4">
      <c r="A209" t="s">
        <v>9</v>
      </c>
      <c r="B209" t="str">
        <f>VLOOKUP(A209,'muni data'!A:B,2)</f>
        <v>Alajuela</v>
      </c>
      <c r="C209" t="s">
        <v>157</v>
      </c>
      <c r="D209" t="b">
        <f>COUNTIF('invasive birds'!A:A,C209)&gt;0</f>
        <v>0</v>
      </c>
    </row>
    <row r="210" spans="1:4">
      <c r="A210" t="s">
        <v>9</v>
      </c>
      <c r="B210" t="str">
        <f>VLOOKUP(A210,'muni data'!A:B,2)</f>
        <v>Alajuela</v>
      </c>
      <c r="C210" t="s">
        <v>141</v>
      </c>
      <c r="D210" t="b">
        <f>COUNTIF('invasive birds'!A:A,C210)&gt;0</f>
        <v>0</v>
      </c>
    </row>
    <row r="211" spans="1:4">
      <c r="A211" t="s">
        <v>9</v>
      </c>
      <c r="B211" t="str">
        <f>VLOOKUP(A211,'muni data'!A:B,2)</f>
        <v>Alajuela</v>
      </c>
      <c r="C211" t="s">
        <v>146</v>
      </c>
      <c r="D211" t="b">
        <f>COUNTIF('invasive birds'!A:A,C211)&gt;0</f>
        <v>0</v>
      </c>
    </row>
    <row r="212" spans="1:4">
      <c r="A212" t="s">
        <v>9</v>
      </c>
      <c r="B212" t="str">
        <f>VLOOKUP(A212,'muni data'!A:B,2)</f>
        <v>Alajuela</v>
      </c>
      <c r="C212" t="s">
        <v>201</v>
      </c>
      <c r="D212" t="b">
        <f>COUNTIF('invasive birds'!A:A,C212)&gt;0</f>
        <v>0</v>
      </c>
    </row>
    <row r="213" spans="1:4">
      <c r="A213" t="s">
        <v>9</v>
      </c>
      <c r="B213" t="str">
        <f>VLOOKUP(A213,'muni data'!A:B,2)</f>
        <v>Alajuela</v>
      </c>
      <c r="C213" t="s">
        <v>251</v>
      </c>
      <c r="D213" t="b">
        <f>COUNTIF('invasive birds'!A:A,C213)&gt;0</f>
        <v>0</v>
      </c>
    </row>
    <row r="214" spans="1:4">
      <c r="A214" t="s">
        <v>9</v>
      </c>
      <c r="B214" t="str">
        <f>VLOOKUP(A214,'muni data'!A:B,2)</f>
        <v>Alajuela</v>
      </c>
      <c r="C214" t="s">
        <v>188</v>
      </c>
      <c r="D214" t="b">
        <f>COUNTIF('invasive birds'!A:A,C214)&gt;0</f>
        <v>0</v>
      </c>
    </row>
    <row r="215" spans="1:4">
      <c r="A215" t="s">
        <v>9</v>
      </c>
      <c r="B215" t="str">
        <f>VLOOKUP(A215,'muni data'!A:B,2)</f>
        <v>Alajuela</v>
      </c>
      <c r="C215" t="s">
        <v>221</v>
      </c>
      <c r="D215" t="b">
        <f>COUNTIF('invasive birds'!A:A,C215)&gt;0</f>
        <v>0</v>
      </c>
    </row>
    <row r="216" spans="1:4">
      <c r="A216" t="s">
        <v>9</v>
      </c>
      <c r="B216" t="str">
        <f>VLOOKUP(A216,'muni data'!A:B,2)</f>
        <v>Alajuela</v>
      </c>
      <c r="C216" t="s">
        <v>184</v>
      </c>
      <c r="D216" t="b">
        <f>COUNTIF('invasive birds'!A:A,C216)&gt;0</f>
        <v>0</v>
      </c>
    </row>
    <row r="217" spans="1:4">
      <c r="A217" t="s">
        <v>9</v>
      </c>
      <c r="B217" t="str">
        <f>VLOOKUP(A217,'muni data'!A:B,2)</f>
        <v>Alajuela</v>
      </c>
      <c r="C217" t="s">
        <v>252</v>
      </c>
      <c r="D217" t="b">
        <f>COUNTIF('invasive birds'!A:A,C217)&gt;0</f>
        <v>0</v>
      </c>
    </row>
    <row r="218" spans="1:4">
      <c r="A218" t="s">
        <v>9</v>
      </c>
      <c r="B218" t="str">
        <f>VLOOKUP(A218,'muni data'!A:B,2)</f>
        <v>Alajuela</v>
      </c>
      <c r="C218" t="s">
        <v>117</v>
      </c>
      <c r="D218" t="b">
        <f>COUNTIF('invasive birds'!A:A,C218)&gt;0</f>
        <v>0</v>
      </c>
    </row>
    <row r="219" spans="1:4">
      <c r="A219" t="s">
        <v>9</v>
      </c>
      <c r="B219" t="str">
        <f>VLOOKUP(A219,'muni data'!A:B,2)</f>
        <v>Alajuela</v>
      </c>
      <c r="C219" t="s">
        <v>124</v>
      </c>
      <c r="D219" t="b">
        <f>COUNTIF('invasive birds'!A:A,C219)&gt;0</f>
        <v>0</v>
      </c>
    </row>
    <row r="220" spans="1:4">
      <c r="A220" t="s">
        <v>9</v>
      </c>
      <c r="B220" t="str">
        <f>VLOOKUP(A220,'muni data'!A:B,2)</f>
        <v>Alajuela</v>
      </c>
      <c r="C220" t="s">
        <v>268</v>
      </c>
      <c r="D220" t="b">
        <f>COUNTIF('invasive birds'!A:A,C220)&gt;0</f>
        <v>0</v>
      </c>
    </row>
    <row r="221" spans="1:4">
      <c r="A221" t="s">
        <v>9</v>
      </c>
      <c r="B221" t="str">
        <f>VLOOKUP(A221,'muni data'!A:B,2)</f>
        <v>Alajuela</v>
      </c>
      <c r="C221" t="s">
        <v>268</v>
      </c>
      <c r="D221" t="b">
        <f>COUNTIF('invasive birds'!A:A,C221)&gt;0</f>
        <v>0</v>
      </c>
    </row>
    <row r="222" spans="1:4">
      <c r="A222" t="s">
        <v>9</v>
      </c>
      <c r="B222" t="str">
        <f>VLOOKUP(A222,'muni data'!A:B,2)</f>
        <v>Alajuela</v>
      </c>
      <c r="C222" t="s">
        <v>184</v>
      </c>
      <c r="D222" t="b">
        <f>COUNTIF('invasive birds'!A:A,C222)&gt;0</f>
        <v>0</v>
      </c>
    </row>
    <row r="223" spans="1:4">
      <c r="A223" t="s">
        <v>9</v>
      </c>
      <c r="B223" t="str">
        <f>VLOOKUP(A223,'muni data'!A:B,2)</f>
        <v>Alajuela</v>
      </c>
      <c r="C223" t="s">
        <v>137</v>
      </c>
      <c r="D223" t="b">
        <f>COUNTIF('invasive birds'!A:A,C223)&gt;0</f>
        <v>0</v>
      </c>
    </row>
    <row r="224" spans="1:4">
      <c r="A224" t="s">
        <v>9</v>
      </c>
      <c r="B224" t="str">
        <f>VLOOKUP(A224,'muni data'!A:B,2)</f>
        <v>Alajuela</v>
      </c>
      <c r="C224" t="s">
        <v>168</v>
      </c>
      <c r="D224" t="b">
        <f>COUNTIF('invasive birds'!A:A,C224)&gt;0</f>
        <v>0</v>
      </c>
    </row>
    <row r="225" spans="1:4">
      <c r="A225" t="s">
        <v>9</v>
      </c>
      <c r="B225" t="str">
        <f>VLOOKUP(A225,'muni data'!A:B,2)</f>
        <v>Alajuela</v>
      </c>
      <c r="C225" t="s">
        <v>195</v>
      </c>
      <c r="D225" t="b">
        <f>COUNTIF('invasive birds'!A:A,C225)&gt;0</f>
        <v>0</v>
      </c>
    </row>
    <row r="226" spans="1:4">
      <c r="A226" t="s">
        <v>9</v>
      </c>
      <c r="B226" t="str">
        <f>VLOOKUP(A226,'muni data'!A:B,2)</f>
        <v>Alajuela</v>
      </c>
      <c r="C226" t="s">
        <v>194</v>
      </c>
      <c r="D226" t="b">
        <f>COUNTIF('invasive birds'!A:A,C226)&gt;0</f>
        <v>0</v>
      </c>
    </row>
    <row r="227" spans="1:4">
      <c r="A227" t="s">
        <v>9</v>
      </c>
      <c r="B227" t="str">
        <f>VLOOKUP(A227,'muni data'!A:B,2)</f>
        <v>Alajuela</v>
      </c>
      <c r="C227" t="s">
        <v>187</v>
      </c>
      <c r="D227" t="b">
        <f>COUNTIF('invasive birds'!A:A,C227)&gt;0</f>
        <v>0</v>
      </c>
    </row>
    <row r="228" spans="1:4">
      <c r="A228" t="s">
        <v>9</v>
      </c>
      <c r="B228" t="str">
        <f>VLOOKUP(A228,'muni data'!A:B,2)</f>
        <v>Alajuela</v>
      </c>
      <c r="C228" t="s">
        <v>172</v>
      </c>
      <c r="D228" t="b">
        <f>COUNTIF('invasive birds'!A:A,C228)&gt;0</f>
        <v>0</v>
      </c>
    </row>
    <row r="229" spans="1:4">
      <c r="A229" t="s">
        <v>9</v>
      </c>
      <c r="B229" t="str">
        <f>VLOOKUP(A229,'muni data'!A:B,2)</f>
        <v>Alajuela</v>
      </c>
      <c r="C229" t="s">
        <v>167</v>
      </c>
      <c r="D229" t="b">
        <f>COUNTIF('invasive birds'!A:A,C229)&gt;0</f>
        <v>0</v>
      </c>
    </row>
    <row r="230" spans="1:4">
      <c r="A230" t="s">
        <v>9</v>
      </c>
      <c r="B230" t="str">
        <f>VLOOKUP(A230,'muni data'!A:B,2)</f>
        <v>Alajuela</v>
      </c>
      <c r="C230" t="s">
        <v>140</v>
      </c>
      <c r="D230" t="b">
        <f>COUNTIF('invasive birds'!A:A,C230)&gt;0</f>
        <v>0</v>
      </c>
    </row>
    <row r="231" spans="1:4">
      <c r="A231" t="s">
        <v>9</v>
      </c>
      <c r="B231" t="str">
        <f>VLOOKUP(A231,'muni data'!A:B,2)</f>
        <v>Alajuela</v>
      </c>
      <c r="C231" t="s">
        <v>129</v>
      </c>
      <c r="D231" t="b">
        <f>COUNTIF('invasive birds'!A:A,C231)&gt;0</f>
        <v>0</v>
      </c>
    </row>
    <row r="232" spans="1:4">
      <c r="A232" t="s">
        <v>9</v>
      </c>
      <c r="B232" t="str">
        <f>VLOOKUP(A232,'muni data'!A:B,2)</f>
        <v>Alajuela</v>
      </c>
      <c r="C232" t="s">
        <v>157</v>
      </c>
      <c r="D232" t="b">
        <f>COUNTIF('invasive birds'!A:A,C232)&gt;0</f>
        <v>0</v>
      </c>
    </row>
    <row r="233" spans="1:4">
      <c r="A233" t="s">
        <v>9</v>
      </c>
      <c r="B233" t="str">
        <f>VLOOKUP(A233,'muni data'!A:B,2)</f>
        <v>Alajuela</v>
      </c>
      <c r="C233" t="s">
        <v>127</v>
      </c>
      <c r="D233" t="b">
        <f>COUNTIF('invasive birds'!A:A,C233)&gt;0</f>
        <v>0</v>
      </c>
    </row>
    <row r="234" spans="1:4">
      <c r="A234" t="s">
        <v>9</v>
      </c>
      <c r="B234" t="str">
        <f>VLOOKUP(A234,'muni data'!A:B,2)</f>
        <v>Alajuela</v>
      </c>
      <c r="C234" t="s">
        <v>170</v>
      </c>
      <c r="D234" t="b">
        <f>COUNTIF('invasive birds'!A:A,C234)&gt;0</f>
        <v>0</v>
      </c>
    </row>
    <row r="235" spans="1:4">
      <c r="A235" t="s">
        <v>9</v>
      </c>
      <c r="B235" t="str">
        <f>VLOOKUP(A235,'muni data'!A:B,2)</f>
        <v>Alajuela</v>
      </c>
      <c r="C235" t="s">
        <v>142</v>
      </c>
      <c r="D235" t="b">
        <f>COUNTIF('invasive birds'!A:A,C235)&gt;0</f>
        <v>0</v>
      </c>
    </row>
    <row r="236" spans="1:4">
      <c r="A236" t="s">
        <v>9</v>
      </c>
      <c r="B236" t="str">
        <f>VLOOKUP(A236,'muni data'!A:B,2)</f>
        <v>Alajuela</v>
      </c>
      <c r="C236" t="s">
        <v>123</v>
      </c>
      <c r="D236" t="b">
        <f>COUNTIF('invasive birds'!A:A,C236)&gt;0</f>
        <v>0</v>
      </c>
    </row>
    <row r="237" spans="1:4">
      <c r="A237" t="s">
        <v>9</v>
      </c>
      <c r="B237" t="str">
        <f>VLOOKUP(A237,'muni data'!A:B,2)</f>
        <v>Alajuela</v>
      </c>
      <c r="C237" t="s">
        <v>137</v>
      </c>
      <c r="D237" t="b">
        <f>COUNTIF('invasive birds'!A:A,C237)&gt;0</f>
        <v>0</v>
      </c>
    </row>
    <row r="238" spans="1:4">
      <c r="A238" t="s">
        <v>9</v>
      </c>
      <c r="B238" t="str">
        <f>VLOOKUP(A238,'muni data'!A:B,2)</f>
        <v>Alajuela</v>
      </c>
      <c r="C238" t="s">
        <v>158</v>
      </c>
      <c r="D238" t="b">
        <f>COUNTIF('invasive birds'!A:A,C238)&gt;0</f>
        <v>0</v>
      </c>
    </row>
    <row r="239" spans="1:4">
      <c r="A239" t="s">
        <v>9</v>
      </c>
      <c r="B239" t="str">
        <f>VLOOKUP(A239,'muni data'!A:B,2)</f>
        <v>Alajuela</v>
      </c>
      <c r="C239" t="s">
        <v>149</v>
      </c>
      <c r="D239" t="b">
        <f>COUNTIF('invasive birds'!A:A,C239)&gt;0</f>
        <v>0</v>
      </c>
    </row>
    <row r="240" spans="1:4">
      <c r="A240" t="s">
        <v>9</v>
      </c>
      <c r="B240" t="str">
        <f>VLOOKUP(A240,'muni data'!A:B,2)</f>
        <v>Alajuela</v>
      </c>
      <c r="C240" t="s">
        <v>269</v>
      </c>
      <c r="D240" t="b">
        <f>COUNTIF('invasive birds'!A:A,C240)&gt;0</f>
        <v>0</v>
      </c>
    </row>
    <row r="241" spans="1:4">
      <c r="A241" t="s">
        <v>9</v>
      </c>
      <c r="B241" t="str">
        <f>VLOOKUP(A241,'muni data'!A:B,2)</f>
        <v>Alajuela</v>
      </c>
      <c r="C241" t="s">
        <v>270</v>
      </c>
      <c r="D241" t="b">
        <f>COUNTIF('invasive birds'!A:A,C241)&gt;0</f>
        <v>0</v>
      </c>
    </row>
    <row r="242" spans="1:4">
      <c r="A242" t="s">
        <v>9</v>
      </c>
      <c r="B242" t="str">
        <f>VLOOKUP(A242,'muni data'!A:B,2)</f>
        <v>Alajuela</v>
      </c>
      <c r="C242" t="s">
        <v>271</v>
      </c>
      <c r="D242" t="b">
        <f>COUNTIF('invasive birds'!A:A,C242)&gt;0</f>
        <v>0</v>
      </c>
    </row>
    <row r="243" spans="1:4">
      <c r="A243" t="s">
        <v>9</v>
      </c>
      <c r="B243" t="str">
        <f>VLOOKUP(A243,'muni data'!A:B,2)</f>
        <v>Alajuela</v>
      </c>
      <c r="C243" t="s">
        <v>269</v>
      </c>
      <c r="D243" t="b">
        <f>COUNTIF('invasive birds'!A:A,C243)&gt;0</f>
        <v>0</v>
      </c>
    </row>
    <row r="244" spans="1:4">
      <c r="A244" t="s">
        <v>9</v>
      </c>
      <c r="B244" t="str">
        <f>VLOOKUP(A244,'muni data'!A:B,2)</f>
        <v>Alajuela</v>
      </c>
      <c r="C244" t="s">
        <v>269</v>
      </c>
      <c r="D244" t="b">
        <f>COUNTIF('invasive birds'!A:A,C244)&gt;0</f>
        <v>0</v>
      </c>
    </row>
    <row r="245" spans="1:4">
      <c r="A245" t="s">
        <v>9</v>
      </c>
      <c r="B245" t="str">
        <f>VLOOKUP(A245,'muni data'!A:B,2)</f>
        <v>Alajuela</v>
      </c>
      <c r="C245" t="s">
        <v>272</v>
      </c>
      <c r="D245" t="b">
        <f>COUNTIF('invasive birds'!A:A,C245)&gt;0</f>
        <v>0</v>
      </c>
    </row>
    <row r="246" spans="1:4">
      <c r="A246" t="s">
        <v>9</v>
      </c>
      <c r="B246" t="str">
        <f>VLOOKUP(A246,'muni data'!A:B,2)</f>
        <v>Alajuela</v>
      </c>
      <c r="C246" t="s">
        <v>270</v>
      </c>
      <c r="D246" t="b">
        <f>COUNTIF('invasive birds'!A:A,C246)&gt;0</f>
        <v>0</v>
      </c>
    </row>
    <row r="247" spans="1:4">
      <c r="A247" t="s">
        <v>9</v>
      </c>
      <c r="B247" t="str">
        <f>VLOOKUP(A247,'muni data'!A:B,2)</f>
        <v>Alajuela</v>
      </c>
      <c r="C247" t="s">
        <v>270</v>
      </c>
      <c r="D247" t="b">
        <f>COUNTIF('invasive birds'!A:A,C247)&gt;0</f>
        <v>0</v>
      </c>
    </row>
    <row r="248" spans="1:4">
      <c r="A248" t="s">
        <v>9</v>
      </c>
      <c r="B248" t="str">
        <f>VLOOKUP(A248,'muni data'!A:B,2)</f>
        <v>Alajuela</v>
      </c>
      <c r="C248" t="s">
        <v>272</v>
      </c>
      <c r="D248" t="b">
        <f>COUNTIF('invasive birds'!A:A,C248)&gt;0</f>
        <v>0</v>
      </c>
    </row>
    <row r="249" spans="1:4">
      <c r="A249" t="s">
        <v>9</v>
      </c>
      <c r="B249" t="str">
        <f>VLOOKUP(A249,'muni data'!A:B,2)</f>
        <v>Alajuela</v>
      </c>
      <c r="C249" t="s">
        <v>273</v>
      </c>
      <c r="D249" t="b">
        <f>COUNTIF('invasive birds'!A:A,C249)&gt;0</f>
        <v>0</v>
      </c>
    </row>
    <row r="250" spans="1:4">
      <c r="A250" t="s">
        <v>9</v>
      </c>
      <c r="B250" t="str">
        <f>VLOOKUP(A250,'muni data'!A:B,2)</f>
        <v>Alajuela</v>
      </c>
      <c r="C250" t="s">
        <v>272</v>
      </c>
      <c r="D250" t="b">
        <f>COUNTIF('invasive birds'!A:A,C250)&gt;0</f>
        <v>0</v>
      </c>
    </row>
    <row r="251" spans="1:4">
      <c r="A251" t="s">
        <v>9</v>
      </c>
      <c r="B251" t="str">
        <f>VLOOKUP(A251,'muni data'!A:B,2)</f>
        <v>Alajuela</v>
      </c>
      <c r="C251" t="s">
        <v>270</v>
      </c>
      <c r="D251" t="b">
        <f>COUNTIF('invasive birds'!A:A,C251)&gt;0</f>
        <v>0</v>
      </c>
    </row>
    <row r="252" spans="1:4">
      <c r="A252" t="s">
        <v>9</v>
      </c>
      <c r="B252" t="str">
        <f>VLOOKUP(A252,'muni data'!A:B,2)</f>
        <v>Alajuela</v>
      </c>
      <c r="C252" t="s">
        <v>269</v>
      </c>
      <c r="D252" t="b">
        <f>COUNTIF('invasive birds'!A:A,C252)&gt;0</f>
        <v>0</v>
      </c>
    </row>
    <row r="253" spans="1:4">
      <c r="A253" t="s">
        <v>9</v>
      </c>
      <c r="B253" t="str">
        <f>VLOOKUP(A253,'muni data'!A:B,2)</f>
        <v>Alajuela</v>
      </c>
      <c r="C253" t="s">
        <v>273</v>
      </c>
      <c r="D253" t="b">
        <f>COUNTIF('invasive birds'!A:A,C253)&gt;0</f>
        <v>0</v>
      </c>
    </row>
    <row r="254" spans="1:4">
      <c r="A254" t="s">
        <v>9</v>
      </c>
      <c r="B254" t="str">
        <f>VLOOKUP(A254,'muni data'!A:B,2)</f>
        <v>Alajuela</v>
      </c>
      <c r="C254" t="s">
        <v>272</v>
      </c>
      <c r="D254" t="b">
        <f>COUNTIF('invasive birds'!A:A,C254)&gt;0</f>
        <v>0</v>
      </c>
    </row>
    <row r="255" spans="1:4">
      <c r="A255" t="s">
        <v>9</v>
      </c>
      <c r="B255" t="str">
        <f>VLOOKUP(A255,'muni data'!A:B,2)</f>
        <v>Alajuela</v>
      </c>
      <c r="C255" t="s">
        <v>190</v>
      </c>
      <c r="D255" t="b">
        <f>COUNTIF('invasive birds'!A:A,C255)&gt;0</f>
        <v>0</v>
      </c>
    </row>
    <row r="256" spans="1:4">
      <c r="A256" t="s">
        <v>9</v>
      </c>
      <c r="B256" t="str">
        <f>VLOOKUP(A256,'muni data'!A:B,2)</f>
        <v>Alajuela</v>
      </c>
      <c r="C256" t="s">
        <v>274</v>
      </c>
      <c r="D256" t="b">
        <f>COUNTIF('invasive birds'!A:A,C256)&gt;0</f>
        <v>0</v>
      </c>
    </row>
    <row r="257" spans="1:4">
      <c r="A257" t="s">
        <v>9</v>
      </c>
      <c r="B257" t="str">
        <f>VLOOKUP(A257,'muni data'!A:B,2)</f>
        <v>Alajuela</v>
      </c>
      <c r="C257" t="s">
        <v>275</v>
      </c>
      <c r="D257" t="b">
        <f>COUNTIF('invasive birds'!A:A,C257)&gt;0</f>
        <v>0</v>
      </c>
    </row>
    <row r="258" spans="1:4">
      <c r="A258" t="s">
        <v>9</v>
      </c>
      <c r="B258" t="str">
        <f>VLOOKUP(A258,'muni data'!A:B,2)</f>
        <v>Alajuela</v>
      </c>
      <c r="C258" t="s">
        <v>173</v>
      </c>
      <c r="D258" t="b">
        <f>COUNTIF('invasive birds'!A:A,C258)&gt;0</f>
        <v>0</v>
      </c>
    </row>
    <row r="259" spans="1:4">
      <c r="A259" t="s">
        <v>9</v>
      </c>
      <c r="B259" t="str">
        <f>VLOOKUP(A259,'muni data'!A:B,2)</f>
        <v>Alajuela</v>
      </c>
      <c r="C259" t="s">
        <v>165</v>
      </c>
      <c r="D259" t="b">
        <f>COUNTIF('invasive birds'!A:A,C259)&gt;0</f>
        <v>0</v>
      </c>
    </row>
    <row r="260" spans="1:4">
      <c r="A260" t="s">
        <v>9</v>
      </c>
      <c r="B260" t="str">
        <f>VLOOKUP(A260,'muni data'!A:B,2)</f>
        <v>Alajuela</v>
      </c>
      <c r="C260" t="s">
        <v>137</v>
      </c>
      <c r="D260" t="b">
        <f>COUNTIF('invasive birds'!A:A,C260)&gt;0</f>
        <v>0</v>
      </c>
    </row>
    <row r="261" spans="1:4">
      <c r="A261" t="s">
        <v>9</v>
      </c>
      <c r="B261" t="str">
        <f>VLOOKUP(A261,'muni data'!A:B,2)</f>
        <v>Alajuela</v>
      </c>
      <c r="C261" t="s">
        <v>190</v>
      </c>
      <c r="D261" t="b">
        <f>COUNTIF('invasive birds'!A:A,C261)&gt;0</f>
        <v>0</v>
      </c>
    </row>
    <row r="262" spans="1:4">
      <c r="A262" t="s">
        <v>9</v>
      </c>
      <c r="B262" t="str">
        <f>VLOOKUP(A262,'muni data'!A:B,2)</f>
        <v>Alajuela</v>
      </c>
      <c r="C262" t="s">
        <v>190</v>
      </c>
      <c r="D262" t="b">
        <f>COUNTIF('invasive birds'!A:A,C262)&gt;0</f>
        <v>0</v>
      </c>
    </row>
    <row r="263" spans="1:4">
      <c r="A263" t="s">
        <v>9</v>
      </c>
      <c r="B263" t="str">
        <f>VLOOKUP(A263,'muni data'!A:B,2)</f>
        <v>Alajuela</v>
      </c>
      <c r="C263" t="s">
        <v>276</v>
      </c>
      <c r="D263" t="b">
        <f>COUNTIF('invasive birds'!A:A,C263)&gt;0</f>
        <v>0</v>
      </c>
    </row>
    <row r="264" spans="1:4">
      <c r="A264" t="s">
        <v>9</v>
      </c>
      <c r="B264" t="str">
        <f>VLOOKUP(A264,'muni data'!A:B,2)</f>
        <v>Alajuela</v>
      </c>
      <c r="C264" t="s">
        <v>146</v>
      </c>
      <c r="D264" t="b">
        <f>COUNTIF('invasive birds'!A:A,C264)&gt;0</f>
        <v>0</v>
      </c>
    </row>
    <row r="265" spans="1:4">
      <c r="A265" t="s">
        <v>9</v>
      </c>
      <c r="B265" t="str">
        <f>VLOOKUP(A265,'muni data'!A:B,2)</f>
        <v>Alajuela</v>
      </c>
      <c r="C265" t="s">
        <v>146</v>
      </c>
      <c r="D265" t="b">
        <f>COUNTIF('invasive birds'!A:A,C265)&gt;0</f>
        <v>0</v>
      </c>
    </row>
    <row r="266" spans="1:4">
      <c r="A266" t="s">
        <v>9</v>
      </c>
      <c r="B266" t="str">
        <f>VLOOKUP(A266,'muni data'!A:B,2)</f>
        <v>Alajuela</v>
      </c>
      <c r="C266" t="s">
        <v>168</v>
      </c>
      <c r="D266" t="b">
        <f>COUNTIF('invasive birds'!A:A,C266)&gt;0</f>
        <v>0</v>
      </c>
    </row>
    <row r="267" spans="1:4">
      <c r="A267" t="s">
        <v>9</v>
      </c>
      <c r="B267" t="str">
        <f>VLOOKUP(A267,'muni data'!A:B,2)</f>
        <v>Alajuela</v>
      </c>
      <c r="C267" t="s">
        <v>135</v>
      </c>
      <c r="D267" t="b">
        <f>COUNTIF('invasive birds'!A:A,C267)&gt;0</f>
        <v>0</v>
      </c>
    </row>
    <row r="268" spans="1:4">
      <c r="A268" t="s">
        <v>9</v>
      </c>
      <c r="B268" t="str">
        <f>VLOOKUP(A268,'muni data'!A:B,2)</f>
        <v>Alajuela</v>
      </c>
      <c r="C268" t="s">
        <v>194</v>
      </c>
      <c r="D268" t="b">
        <f>COUNTIF('invasive birds'!A:A,C268)&gt;0</f>
        <v>0</v>
      </c>
    </row>
    <row r="269" spans="1:4">
      <c r="A269" t="s">
        <v>9</v>
      </c>
      <c r="B269" t="str">
        <f>VLOOKUP(A269,'muni data'!A:B,2)</f>
        <v>Alajuela</v>
      </c>
      <c r="C269" t="s">
        <v>276</v>
      </c>
      <c r="D269" t="b">
        <f>COUNTIF('invasive birds'!A:A,C269)&gt;0</f>
        <v>0</v>
      </c>
    </row>
    <row r="270" spans="1:4">
      <c r="A270" t="s">
        <v>9</v>
      </c>
      <c r="B270" t="str">
        <f>VLOOKUP(A270,'muni data'!A:B,2)</f>
        <v>Alajuela</v>
      </c>
      <c r="C270" t="s">
        <v>277</v>
      </c>
      <c r="D270" t="b">
        <f>COUNTIF('invasive birds'!A:A,C270)&gt;0</f>
        <v>0</v>
      </c>
    </row>
    <row r="271" spans="1:4">
      <c r="A271" t="s">
        <v>9</v>
      </c>
      <c r="B271" t="str">
        <f>VLOOKUP(A271,'muni data'!A:B,2)</f>
        <v>Alajuela</v>
      </c>
      <c r="C271" t="s">
        <v>187</v>
      </c>
      <c r="D271" t="b">
        <f>COUNTIF('invasive birds'!A:A,C271)&gt;0</f>
        <v>0</v>
      </c>
    </row>
    <row r="272" spans="1:4">
      <c r="A272" t="s">
        <v>9</v>
      </c>
      <c r="B272" t="str">
        <f>VLOOKUP(A272,'muni data'!A:B,2)</f>
        <v>Alajuela</v>
      </c>
      <c r="C272" t="s">
        <v>149</v>
      </c>
      <c r="D272" t="b">
        <f>COUNTIF('invasive birds'!A:A,C272)&gt;0</f>
        <v>0</v>
      </c>
    </row>
    <row r="273" spans="1:4">
      <c r="A273" t="s">
        <v>9</v>
      </c>
      <c r="B273" t="str">
        <f>VLOOKUP(A273,'muni data'!A:B,2)</f>
        <v>Alajuela</v>
      </c>
      <c r="C273" t="s">
        <v>226</v>
      </c>
      <c r="D273" t="b">
        <f>COUNTIF('invasive birds'!A:A,C273)&gt;0</f>
        <v>0</v>
      </c>
    </row>
    <row r="274" spans="1:4">
      <c r="A274" t="s">
        <v>9</v>
      </c>
      <c r="B274" t="str">
        <f>VLOOKUP(A274,'muni data'!A:B,2)</f>
        <v>Alajuela</v>
      </c>
      <c r="C274" t="s">
        <v>135</v>
      </c>
      <c r="D274" t="b">
        <f>COUNTIF('invasive birds'!A:A,C274)&gt;0</f>
        <v>0</v>
      </c>
    </row>
    <row r="275" spans="1:4">
      <c r="A275" t="s">
        <v>9</v>
      </c>
      <c r="B275" t="str">
        <f>VLOOKUP(A275,'muni data'!A:B,2)</f>
        <v>Alajuela</v>
      </c>
      <c r="C275" t="s">
        <v>137</v>
      </c>
      <c r="D275" t="b">
        <f>COUNTIF('invasive birds'!A:A,C275)&gt;0</f>
        <v>0</v>
      </c>
    </row>
    <row r="276" spans="1:4">
      <c r="A276" t="s">
        <v>9</v>
      </c>
      <c r="B276" t="str">
        <f>VLOOKUP(A276,'muni data'!A:B,2)</f>
        <v>Alajuela</v>
      </c>
      <c r="C276" t="s">
        <v>194</v>
      </c>
      <c r="D276" t="b">
        <f>COUNTIF('invasive birds'!A:A,C276)&gt;0</f>
        <v>0</v>
      </c>
    </row>
    <row r="277" spans="1:4">
      <c r="A277" t="s">
        <v>9</v>
      </c>
      <c r="B277" t="str">
        <f>VLOOKUP(A277,'muni data'!A:B,2)</f>
        <v>Alajuela</v>
      </c>
      <c r="C277" t="s">
        <v>137</v>
      </c>
      <c r="D277" t="b">
        <f>COUNTIF('invasive birds'!A:A,C277)&gt;0</f>
        <v>0</v>
      </c>
    </row>
    <row r="278" spans="1:4">
      <c r="A278" t="s">
        <v>9</v>
      </c>
      <c r="B278" t="str">
        <f>VLOOKUP(A278,'muni data'!A:B,2)</f>
        <v>Alajuela</v>
      </c>
      <c r="C278" t="s">
        <v>187</v>
      </c>
      <c r="D278" t="b">
        <f>COUNTIF('invasive birds'!A:A,C278)&gt;0</f>
        <v>0</v>
      </c>
    </row>
    <row r="279" spans="1:4">
      <c r="A279" t="s">
        <v>9</v>
      </c>
      <c r="B279" t="str">
        <f>VLOOKUP(A279,'muni data'!A:B,2)</f>
        <v>Alajuela</v>
      </c>
      <c r="C279" t="s">
        <v>189</v>
      </c>
      <c r="D279" t="b">
        <f>COUNTIF('invasive birds'!A:A,C279)&gt;0</f>
        <v>0</v>
      </c>
    </row>
    <row r="280" spans="1:4">
      <c r="A280" t="s">
        <v>9</v>
      </c>
      <c r="B280" t="str">
        <f>VLOOKUP(A280,'muni data'!A:B,2)</f>
        <v>Alajuela</v>
      </c>
      <c r="C280" t="s">
        <v>127</v>
      </c>
      <c r="D280" t="b">
        <f>COUNTIF('invasive birds'!A:A,C280)&gt;0</f>
        <v>0</v>
      </c>
    </row>
    <row r="281" spans="1:4">
      <c r="A281" t="s">
        <v>9</v>
      </c>
      <c r="B281" t="str">
        <f>VLOOKUP(A281,'muni data'!A:B,2)</f>
        <v>Alajuela</v>
      </c>
      <c r="C281" t="s">
        <v>133</v>
      </c>
      <c r="D281" t="b">
        <f>COUNTIF('invasive birds'!A:A,C281)&gt;0</f>
        <v>0</v>
      </c>
    </row>
    <row r="282" spans="1:4">
      <c r="A282" t="s">
        <v>9</v>
      </c>
      <c r="B282" t="str">
        <f>VLOOKUP(A282,'muni data'!A:B,2)</f>
        <v>Alajuela</v>
      </c>
      <c r="C282" t="s">
        <v>138</v>
      </c>
      <c r="D282" t="b">
        <f>COUNTIF('invasive birds'!A:A,C282)&gt;0</f>
        <v>0</v>
      </c>
    </row>
    <row r="283" spans="1:4">
      <c r="A283" t="s">
        <v>9</v>
      </c>
      <c r="B283" t="str">
        <f>VLOOKUP(A283,'muni data'!A:B,2)</f>
        <v>Alajuela</v>
      </c>
      <c r="C283" t="s">
        <v>138</v>
      </c>
      <c r="D283" t="b">
        <f>COUNTIF('invasive birds'!A:A,C283)&gt;0</f>
        <v>0</v>
      </c>
    </row>
    <row r="284" spans="1:4">
      <c r="A284" t="s">
        <v>9</v>
      </c>
      <c r="B284" t="str">
        <f>VLOOKUP(A284,'muni data'!A:B,2)</f>
        <v>Alajuela</v>
      </c>
      <c r="C284" t="s">
        <v>122</v>
      </c>
      <c r="D284" t="b">
        <f>COUNTIF('invasive birds'!A:A,C284)&gt;0</f>
        <v>0</v>
      </c>
    </row>
    <row r="285" spans="1:4">
      <c r="A285" t="s">
        <v>9</v>
      </c>
      <c r="B285" t="str">
        <f>VLOOKUP(A285,'muni data'!A:B,2)</f>
        <v>Alajuela</v>
      </c>
      <c r="C285" t="s">
        <v>127</v>
      </c>
      <c r="D285" t="b">
        <f>COUNTIF('invasive birds'!A:A,C285)&gt;0</f>
        <v>0</v>
      </c>
    </row>
    <row r="286" spans="1:4">
      <c r="A286" t="s">
        <v>9</v>
      </c>
      <c r="B286" t="str">
        <f>VLOOKUP(A286,'muni data'!A:B,2)</f>
        <v>Alajuela</v>
      </c>
      <c r="C286" t="s">
        <v>126</v>
      </c>
      <c r="D286" t="b">
        <f>COUNTIF('invasive birds'!A:A,C286)&gt;0</f>
        <v>0</v>
      </c>
    </row>
    <row r="287" spans="1:4">
      <c r="A287" t="s">
        <v>9</v>
      </c>
      <c r="B287" t="str">
        <f>VLOOKUP(A287,'muni data'!A:B,2)</f>
        <v>Alajuela</v>
      </c>
      <c r="C287" t="s">
        <v>133</v>
      </c>
      <c r="D287" t="b">
        <f>COUNTIF('invasive birds'!A:A,C287)&gt;0</f>
        <v>0</v>
      </c>
    </row>
    <row r="288" spans="1:4">
      <c r="A288" t="s">
        <v>9</v>
      </c>
      <c r="B288" t="str">
        <f>VLOOKUP(A288,'muni data'!A:B,2)</f>
        <v>Alajuela</v>
      </c>
      <c r="C288" t="s">
        <v>197</v>
      </c>
      <c r="D288" t="b">
        <f>COUNTIF('invasive birds'!A:A,C288)&gt;0</f>
        <v>0</v>
      </c>
    </row>
    <row r="289" spans="1:4">
      <c r="A289" t="s">
        <v>9</v>
      </c>
      <c r="B289" t="str">
        <f>VLOOKUP(A289,'muni data'!A:B,2)</f>
        <v>Alajuela</v>
      </c>
      <c r="C289" t="s">
        <v>125</v>
      </c>
      <c r="D289" t="b">
        <f>COUNTIF('invasive birds'!A:A,C289)&gt;0</f>
        <v>0</v>
      </c>
    </row>
    <row r="290" spans="1:4">
      <c r="A290" t="s">
        <v>9</v>
      </c>
      <c r="B290" t="str">
        <f>VLOOKUP(A290,'muni data'!A:B,2)</f>
        <v>Alajuela</v>
      </c>
      <c r="C290" t="s">
        <v>127</v>
      </c>
      <c r="D290" t="b">
        <f>COUNTIF('invasive birds'!A:A,C290)&gt;0</f>
        <v>0</v>
      </c>
    </row>
    <row r="291" spans="1:4">
      <c r="A291" t="s">
        <v>9</v>
      </c>
      <c r="B291" t="str">
        <f>VLOOKUP(A291,'muni data'!A:B,2)</f>
        <v>Alajuela</v>
      </c>
      <c r="C291" t="s">
        <v>127</v>
      </c>
      <c r="D291" t="b">
        <f>COUNTIF('invasive birds'!A:A,C291)&gt;0</f>
        <v>0</v>
      </c>
    </row>
    <row r="292" spans="1:4">
      <c r="A292" t="s">
        <v>9</v>
      </c>
      <c r="B292" t="str">
        <f>VLOOKUP(A292,'muni data'!A:B,2)</f>
        <v>Alajuela</v>
      </c>
      <c r="C292" t="s">
        <v>192</v>
      </c>
      <c r="D292" t="b">
        <f>COUNTIF('invasive birds'!A:A,C292)&gt;0</f>
        <v>0</v>
      </c>
    </row>
    <row r="293" spans="1:4">
      <c r="A293" t="s">
        <v>9</v>
      </c>
      <c r="B293" t="str">
        <f>VLOOKUP(A293,'muni data'!A:B,2)</f>
        <v>Alajuela</v>
      </c>
      <c r="C293" t="s">
        <v>141</v>
      </c>
      <c r="D293" t="b">
        <f>COUNTIF('invasive birds'!A:A,C293)&gt;0</f>
        <v>0</v>
      </c>
    </row>
    <row r="294" spans="1:4">
      <c r="A294" t="s">
        <v>9</v>
      </c>
      <c r="B294" t="str">
        <f>VLOOKUP(A294,'muni data'!A:B,2)</f>
        <v>Alajuela</v>
      </c>
      <c r="C294" t="s">
        <v>150</v>
      </c>
      <c r="D294" t="b">
        <f>COUNTIF('invasive birds'!A:A,C294)&gt;0</f>
        <v>0</v>
      </c>
    </row>
    <row r="295" spans="1:4">
      <c r="A295" t="s">
        <v>9</v>
      </c>
      <c r="B295" t="str">
        <f>VLOOKUP(A295,'muni data'!A:B,2)</f>
        <v>Alajuela</v>
      </c>
      <c r="C295" t="s">
        <v>129</v>
      </c>
      <c r="D295" t="b">
        <f>COUNTIF('invasive birds'!A:A,C295)&gt;0</f>
        <v>0</v>
      </c>
    </row>
    <row r="296" spans="1:4">
      <c r="A296" t="s">
        <v>9</v>
      </c>
      <c r="B296" t="str">
        <f>VLOOKUP(A296,'muni data'!A:B,2)</f>
        <v>Alajuela</v>
      </c>
      <c r="C296" t="s">
        <v>191</v>
      </c>
      <c r="D296" t="b">
        <f>COUNTIF('invasive birds'!A:A,C296)&gt;0</f>
        <v>0</v>
      </c>
    </row>
    <row r="297" spans="1:4">
      <c r="A297" t="s">
        <v>9</v>
      </c>
      <c r="B297" t="str">
        <f>VLOOKUP(A297,'muni data'!A:B,2)</f>
        <v>Alajuela</v>
      </c>
      <c r="C297" t="s">
        <v>170</v>
      </c>
      <c r="D297" t="b">
        <f>COUNTIF('invasive birds'!A:A,C297)&gt;0</f>
        <v>0</v>
      </c>
    </row>
    <row r="298" spans="1:4">
      <c r="A298" t="s">
        <v>9</v>
      </c>
      <c r="B298" t="str">
        <f>VLOOKUP(A298,'muni data'!A:B,2)</f>
        <v>Alajuela</v>
      </c>
      <c r="C298" t="s">
        <v>142</v>
      </c>
      <c r="D298" t="b">
        <f>COUNTIF('invasive birds'!A:A,C298)&gt;0</f>
        <v>0</v>
      </c>
    </row>
    <row r="299" spans="1:4">
      <c r="A299" t="s">
        <v>9</v>
      </c>
      <c r="B299" t="str">
        <f>VLOOKUP(A299,'muni data'!A:B,2)</f>
        <v>Alajuela</v>
      </c>
      <c r="C299" t="s">
        <v>170</v>
      </c>
      <c r="D299" t="b">
        <f>COUNTIF('invasive birds'!A:A,C299)&gt;0</f>
        <v>0</v>
      </c>
    </row>
    <row r="300" spans="1:4">
      <c r="A300" t="s">
        <v>9</v>
      </c>
      <c r="B300" t="str">
        <f>VLOOKUP(A300,'muni data'!A:B,2)</f>
        <v>Alajuela</v>
      </c>
      <c r="C300" t="s">
        <v>127</v>
      </c>
      <c r="D300" t="b">
        <f>COUNTIF('invasive birds'!A:A,C300)&gt;0</f>
        <v>0</v>
      </c>
    </row>
    <row r="301" spans="1:4">
      <c r="A301" t="s">
        <v>9</v>
      </c>
      <c r="B301" t="str">
        <f>VLOOKUP(A301,'muni data'!A:B,2)</f>
        <v>Alajuela</v>
      </c>
      <c r="C301" t="s">
        <v>137</v>
      </c>
      <c r="D301" t="b">
        <f>COUNTIF('invasive birds'!A:A,C301)&gt;0</f>
        <v>0</v>
      </c>
    </row>
    <row r="302" spans="1:4">
      <c r="A302" t="s">
        <v>9</v>
      </c>
      <c r="B302" t="str">
        <f>VLOOKUP(A302,'muni data'!A:B,2)</f>
        <v>Alajuela</v>
      </c>
      <c r="C302" t="s">
        <v>142</v>
      </c>
      <c r="D302" t="b">
        <f>COUNTIF('invasive birds'!A:A,C302)&gt;0</f>
        <v>0</v>
      </c>
    </row>
    <row r="303" spans="1:4">
      <c r="A303" t="s">
        <v>9</v>
      </c>
      <c r="B303" t="str">
        <f>VLOOKUP(A303,'muni data'!A:B,2)</f>
        <v>Alajuela</v>
      </c>
      <c r="C303" t="s">
        <v>192</v>
      </c>
      <c r="D303" t="b">
        <f>COUNTIF('invasive birds'!A:A,C303)&gt;0</f>
        <v>0</v>
      </c>
    </row>
    <row r="304" spans="1:4">
      <c r="A304" t="s">
        <v>9</v>
      </c>
      <c r="B304" t="str">
        <f>VLOOKUP(A304,'muni data'!A:B,2)</f>
        <v>Alajuela</v>
      </c>
      <c r="C304" t="s">
        <v>192</v>
      </c>
      <c r="D304" t="b">
        <f>COUNTIF('invasive birds'!A:A,C304)&gt;0</f>
        <v>0</v>
      </c>
    </row>
    <row r="305" spans="1:4">
      <c r="A305" t="s">
        <v>9</v>
      </c>
      <c r="B305" t="str">
        <f>VLOOKUP(A305,'muni data'!A:B,2)</f>
        <v>Alajuela</v>
      </c>
      <c r="C305" t="s">
        <v>193</v>
      </c>
      <c r="D305" t="b">
        <f>COUNTIF('invasive birds'!A:A,C305)&gt;0</f>
        <v>0</v>
      </c>
    </row>
    <row r="306" spans="1:4">
      <c r="A306" t="s">
        <v>9</v>
      </c>
      <c r="B306" t="str">
        <f>VLOOKUP(A306,'muni data'!A:B,2)</f>
        <v>Alajuela</v>
      </c>
      <c r="C306" t="s">
        <v>147</v>
      </c>
      <c r="D306" t="b">
        <f>COUNTIF('invasive birds'!A:A,C306)&gt;0</f>
        <v>0</v>
      </c>
    </row>
    <row r="307" spans="1:4">
      <c r="A307" t="s">
        <v>9</v>
      </c>
      <c r="B307" t="str">
        <f>VLOOKUP(A307,'muni data'!A:B,2)</f>
        <v>Alajuela</v>
      </c>
      <c r="C307" t="s">
        <v>137</v>
      </c>
      <c r="D307" t="b">
        <f>COUNTIF('invasive birds'!A:A,C307)&gt;0</f>
        <v>0</v>
      </c>
    </row>
    <row r="308" spans="1:4">
      <c r="A308" t="s">
        <v>9</v>
      </c>
      <c r="B308" t="str">
        <f>VLOOKUP(A308,'muni data'!A:B,2)</f>
        <v>Alajuela</v>
      </c>
      <c r="C308" t="s">
        <v>146</v>
      </c>
      <c r="D308" t="b">
        <f>COUNTIF('invasive birds'!A:A,C308)&gt;0</f>
        <v>0</v>
      </c>
    </row>
    <row r="309" spans="1:4">
      <c r="A309" t="s">
        <v>9</v>
      </c>
      <c r="B309" t="str">
        <f>VLOOKUP(A309,'muni data'!A:B,2)</f>
        <v>Alajuela</v>
      </c>
      <c r="C309" t="s">
        <v>251</v>
      </c>
      <c r="D309" t="b">
        <f>COUNTIF('invasive birds'!A:A,C309)&gt;0</f>
        <v>0</v>
      </c>
    </row>
    <row r="310" spans="1:4">
      <c r="A310" t="s">
        <v>9</v>
      </c>
      <c r="B310" t="str">
        <f>VLOOKUP(A310,'muni data'!A:B,2)</f>
        <v>Alajuela</v>
      </c>
      <c r="C310" t="s">
        <v>172</v>
      </c>
      <c r="D310" t="b">
        <f>COUNTIF('invasive birds'!A:A,C310)&gt;0</f>
        <v>0</v>
      </c>
    </row>
    <row r="311" spans="1:4">
      <c r="A311" t="s">
        <v>9</v>
      </c>
      <c r="B311" t="str">
        <f>VLOOKUP(A311,'muni data'!A:B,2)</f>
        <v>Alajuela</v>
      </c>
      <c r="C311" t="s">
        <v>258</v>
      </c>
      <c r="D311" t="b">
        <f>COUNTIF('invasive birds'!A:A,C311)&gt;0</f>
        <v>0</v>
      </c>
    </row>
    <row r="312" spans="1:4">
      <c r="A312" t="s">
        <v>9</v>
      </c>
      <c r="B312" t="str">
        <f>VLOOKUP(A312,'muni data'!A:B,2)</f>
        <v>Alajuela</v>
      </c>
      <c r="C312" t="s">
        <v>278</v>
      </c>
      <c r="D312" t="b">
        <f>COUNTIF('invasive birds'!A:A,C312)&gt;0</f>
        <v>0</v>
      </c>
    </row>
    <row r="313" spans="1:4">
      <c r="A313" t="s">
        <v>9</v>
      </c>
      <c r="B313" t="str">
        <f>VLOOKUP(A313,'muni data'!A:B,2)</f>
        <v>Alajuela</v>
      </c>
      <c r="C313" t="s">
        <v>279</v>
      </c>
      <c r="D313" t="b">
        <f>COUNTIF('invasive birds'!A:A,C313)&gt;0</f>
        <v>0</v>
      </c>
    </row>
    <row r="314" spans="1:4">
      <c r="A314" t="s">
        <v>9</v>
      </c>
      <c r="B314" t="str">
        <f>VLOOKUP(A314,'muni data'!A:B,2)</f>
        <v>Alajuela</v>
      </c>
      <c r="C314" t="s">
        <v>272</v>
      </c>
      <c r="D314" t="b">
        <f>COUNTIF('invasive birds'!A:A,C314)&gt;0</f>
        <v>0</v>
      </c>
    </row>
    <row r="315" spans="1:4">
      <c r="A315" t="s">
        <v>9</v>
      </c>
      <c r="B315" t="str">
        <f>VLOOKUP(A315,'muni data'!A:B,2)</f>
        <v>Alajuela</v>
      </c>
      <c r="C315" t="s">
        <v>280</v>
      </c>
      <c r="D315" t="b">
        <f>COUNTIF('invasive birds'!A:A,C315)&gt;0</f>
        <v>0</v>
      </c>
    </row>
    <row r="316" spans="1:4">
      <c r="A316" t="s">
        <v>9</v>
      </c>
      <c r="B316" t="str">
        <f>VLOOKUP(A316,'muni data'!A:B,2)</f>
        <v>Alajuela</v>
      </c>
      <c r="C316" t="s">
        <v>281</v>
      </c>
      <c r="D316" t="b">
        <f>COUNTIF('invasive birds'!A:A,C316)&gt;0</f>
        <v>0</v>
      </c>
    </row>
    <row r="317" spans="1:4">
      <c r="A317" t="s">
        <v>9</v>
      </c>
      <c r="B317" t="str">
        <f>VLOOKUP(A317,'muni data'!A:B,2)</f>
        <v>Alajuela</v>
      </c>
      <c r="C317" t="s">
        <v>282</v>
      </c>
      <c r="D317" t="b">
        <f>COUNTIF('invasive birds'!A:A,C317)&gt;0</f>
        <v>0</v>
      </c>
    </row>
    <row r="318" spans="1:4">
      <c r="A318" t="s">
        <v>9</v>
      </c>
      <c r="B318" t="str">
        <f>VLOOKUP(A318,'muni data'!A:B,2)</f>
        <v>Alajuela</v>
      </c>
      <c r="C318" t="s">
        <v>257</v>
      </c>
      <c r="D318" t="b">
        <f>COUNTIF('invasive birds'!A:A,C318)&gt;0</f>
        <v>0</v>
      </c>
    </row>
    <row r="319" spans="1:4">
      <c r="A319" t="s">
        <v>9</v>
      </c>
      <c r="B319" t="str">
        <f>VLOOKUP(A319,'muni data'!A:B,2)</f>
        <v>Alajuela</v>
      </c>
      <c r="C319" t="s">
        <v>265</v>
      </c>
      <c r="D319" t="b">
        <f>COUNTIF('invasive birds'!A:A,C319)&gt;0</f>
        <v>0</v>
      </c>
    </row>
    <row r="320" spans="1:4">
      <c r="A320" t="s">
        <v>9</v>
      </c>
      <c r="B320" t="str">
        <f>VLOOKUP(A320,'muni data'!A:B,2)</f>
        <v>Alajuela</v>
      </c>
      <c r="C320" t="s">
        <v>280</v>
      </c>
      <c r="D320" t="b">
        <f>COUNTIF('invasive birds'!A:A,C320)&gt;0</f>
        <v>0</v>
      </c>
    </row>
    <row r="321" spans="1:4">
      <c r="A321" t="s">
        <v>9</v>
      </c>
      <c r="B321" t="str">
        <f>VLOOKUP(A321,'muni data'!A:B,2)</f>
        <v>Alajuela</v>
      </c>
      <c r="C321" t="s">
        <v>283</v>
      </c>
      <c r="D321" t="b">
        <f>COUNTIF('invasive birds'!A:A,C321)&gt;0</f>
        <v>0</v>
      </c>
    </row>
    <row r="322" spans="1:4">
      <c r="A322" t="s">
        <v>9</v>
      </c>
      <c r="B322" t="str">
        <f>VLOOKUP(A322,'muni data'!A:B,2)</f>
        <v>Alajuela</v>
      </c>
      <c r="C322" t="s">
        <v>252</v>
      </c>
      <c r="D322" t="b">
        <f>COUNTIF('invasive birds'!A:A,C322)&gt;0</f>
        <v>0</v>
      </c>
    </row>
    <row r="323" spans="1:4">
      <c r="A323" t="s">
        <v>9</v>
      </c>
      <c r="B323" t="str">
        <f>VLOOKUP(A323,'muni data'!A:B,2)</f>
        <v>Alajuela</v>
      </c>
      <c r="C323" t="s">
        <v>272</v>
      </c>
      <c r="D323" t="b">
        <f>COUNTIF('invasive birds'!A:A,C323)&gt;0</f>
        <v>0</v>
      </c>
    </row>
    <row r="324" spans="1:4">
      <c r="A324" t="s">
        <v>9</v>
      </c>
      <c r="B324" t="str">
        <f>VLOOKUP(A324,'muni data'!A:B,2)</f>
        <v>Alajuela</v>
      </c>
      <c r="C324" t="s">
        <v>271</v>
      </c>
      <c r="D324" t="b">
        <f>COUNTIF('invasive birds'!A:A,C324)&gt;0</f>
        <v>0</v>
      </c>
    </row>
    <row r="325" spans="1:4">
      <c r="A325" t="s">
        <v>9</v>
      </c>
      <c r="B325" t="str">
        <f>VLOOKUP(A325,'muni data'!A:B,2)</f>
        <v>Alajuela</v>
      </c>
      <c r="C325" t="s">
        <v>172</v>
      </c>
      <c r="D325" t="b">
        <f>COUNTIF('invasive birds'!A:A,C325)&gt;0</f>
        <v>0</v>
      </c>
    </row>
    <row r="326" spans="1:4">
      <c r="A326" t="s">
        <v>9</v>
      </c>
      <c r="B326" t="str">
        <f>VLOOKUP(A326,'muni data'!A:B,2)</f>
        <v>Alajuela</v>
      </c>
      <c r="C326" t="s">
        <v>221</v>
      </c>
      <c r="D326" t="b">
        <f>COUNTIF('invasive birds'!A:A,C326)&gt;0</f>
        <v>0</v>
      </c>
    </row>
    <row r="327" spans="1:4">
      <c r="A327" t="s">
        <v>9</v>
      </c>
      <c r="B327" t="str">
        <f>VLOOKUP(A327,'muni data'!A:B,2)</f>
        <v>Alajuela</v>
      </c>
      <c r="C327" t="s">
        <v>157</v>
      </c>
      <c r="D327" t="b">
        <f>COUNTIF('invasive birds'!A:A,C327)&gt;0</f>
        <v>0</v>
      </c>
    </row>
    <row r="328" spans="1:4">
      <c r="A328" t="s">
        <v>9</v>
      </c>
      <c r="B328" t="str">
        <f>VLOOKUP(A328,'muni data'!A:B,2)</f>
        <v>Alajuela</v>
      </c>
      <c r="C328" t="s">
        <v>269</v>
      </c>
      <c r="D328" t="b">
        <f>COUNTIF('invasive birds'!A:A,C328)&gt;0</f>
        <v>0</v>
      </c>
    </row>
    <row r="329" spans="1:4">
      <c r="A329" t="s">
        <v>9</v>
      </c>
      <c r="B329" t="str">
        <f>VLOOKUP(A329,'muni data'!A:B,2)</f>
        <v>Alajuela</v>
      </c>
      <c r="C329" t="s">
        <v>191</v>
      </c>
      <c r="D329" t="b">
        <f>COUNTIF('invasive birds'!A:A,C329)&gt;0</f>
        <v>0</v>
      </c>
    </row>
    <row r="330" spans="1:4">
      <c r="A330" t="s">
        <v>9</v>
      </c>
      <c r="B330" t="str">
        <f>VLOOKUP(A330,'muni data'!A:B,2)</f>
        <v>Alajuela</v>
      </c>
      <c r="C330" t="s">
        <v>173</v>
      </c>
      <c r="D330" t="b">
        <f>COUNTIF('invasive birds'!A:A,C330)&gt;0</f>
        <v>0</v>
      </c>
    </row>
    <row r="331" spans="1:4">
      <c r="A331" t="s">
        <v>9</v>
      </c>
      <c r="B331" t="str">
        <f>VLOOKUP(A331,'muni data'!A:B,2)</f>
        <v>Alajuela</v>
      </c>
      <c r="C331" t="s">
        <v>272</v>
      </c>
      <c r="D331" t="b">
        <f>COUNTIF('invasive birds'!A:A,C331)&gt;0</f>
        <v>0</v>
      </c>
    </row>
    <row r="332" spans="1:4">
      <c r="A332" t="s">
        <v>9</v>
      </c>
      <c r="B332" t="str">
        <f>VLOOKUP(A332,'muni data'!A:B,2)</f>
        <v>Alajuela</v>
      </c>
      <c r="C332" t="s">
        <v>271</v>
      </c>
      <c r="D332" t="b">
        <f>COUNTIF('invasive birds'!A:A,C332)&gt;0</f>
        <v>0</v>
      </c>
    </row>
    <row r="333" spans="1:4">
      <c r="A333" t="s">
        <v>9</v>
      </c>
      <c r="B333" t="str">
        <f>VLOOKUP(A333,'muni data'!A:B,2)</f>
        <v>Alajuela</v>
      </c>
      <c r="C333" t="s">
        <v>146</v>
      </c>
      <c r="D333" t="b">
        <f>COUNTIF('invasive birds'!A:A,C333)&gt;0</f>
        <v>0</v>
      </c>
    </row>
    <row r="334" spans="1:4">
      <c r="A334" t="s">
        <v>9</v>
      </c>
      <c r="B334" t="str">
        <f>VLOOKUP(A334,'muni data'!A:B,2)</f>
        <v>Alajuela</v>
      </c>
      <c r="C334" t="s">
        <v>284</v>
      </c>
      <c r="D334" t="b">
        <f>COUNTIF('invasive birds'!A:A,C334)&gt;0</f>
        <v>0</v>
      </c>
    </row>
    <row r="335" spans="1:4">
      <c r="A335" t="s">
        <v>9</v>
      </c>
      <c r="B335" t="str">
        <f>VLOOKUP(A335,'muni data'!A:B,2)</f>
        <v>Alajuela</v>
      </c>
      <c r="C335" t="s">
        <v>285</v>
      </c>
      <c r="D335" t="b">
        <f>COUNTIF('invasive birds'!A:A,C335)&gt;0</f>
        <v>0</v>
      </c>
    </row>
    <row r="336" spans="1:4">
      <c r="A336" t="s">
        <v>9</v>
      </c>
      <c r="B336" t="str">
        <f>VLOOKUP(A336,'muni data'!A:B,2)</f>
        <v>Alajuela</v>
      </c>
      <c r="C336" t="s">
        <v>269</v>
      </c>
      <c r="D336" t="b">
        <f>COUNTIF('invasive birds'!A:A,C336)&gt;0</f>
        <v>0</v>
      </c>
    </row>
    <row r="337" spans="1:4">
      <c r="A337" t="s">
        <v>9</v>
      </c>
      <c r="B337" t="str">
        <f>VLOOKUP(A337,'muni data'!A:B,2)</f>
        <v>Alajuela</v>
      </c>
      <c r="C337" t="s">
        <v>207</v>
      </c>
      <c r="D337" t="b">
        <f>COUNTIF('invasive birds'!A:A,C337)&gt;0</f>
        <v>0</v>
      </c>
    </row>
    <row r="338" spans="1:4">
      <c r="A338" t="s">
        <v>9</v>
      </c>
      <c r="B338" t="str">
        <f>VLOOKUP(A338,'muni data'!A:B,2)</f>
        <v>Alajuela</v>
      </c>
      <c r="C338" t="s">
        <v>286</v>
      </c>
      <c r="D338" t="b">
        <f>COUNTIF('invasive birds'!A:A,C338)&gt;0</f>
        <v>0</v>
      </c>
    </row>
    <row r="339" spans="1:4">
      <c r="A339" t="s">
        <v>9</v>
      </c>
      <c r="B339" t="str">
        <f>VLOOKUP(A339,'muni data'!A:B,2)</f>
        <v>Alajuela</v>
      </c>
      <c r="C339" t="s">
        <v>257</v>
      </c>
      <c r="D339" t="b">
        <f>COUNTIF('invasive birds'!A:A,C339)&gt;0</f>
        <v>0</v>
      </c>
    </row>
    <row r="340" spans="1:4">
      <c r="A340" t="s">
        <v>9</v>
      </c>
      <c r="B340" t="str">
        <f>VLOOKUP(A340,'muni data'!A:B,2)</f>
        <v>Alajuela</v>
      </c>
      <c r="C340" t="s">
        <v>287</v>
      </c>
      <c r="D340" t="b">
        <f>COUNTIF('invasive birds'!A:A,C340)&gt;0</f>
        <v>0</v>
      </c>
    </row>
    <row r="341" spans="1:4">
      <c r="A341" t="s">
        <v>9</v>
      </c>
      <c r="B341" t="str">
        <f>VLOOKUP(A341,'muni data'!A:B,2)</f>
        <v>Alajuela</v>
      </c>
      <c r="C341" t="s">
        <v>271</v>
      </c>
      <c r="D341" t="b">
        <f>COUNTIF('invasive birds'!A:A,C341)&gt;0</f>
        <v>0</v>
      </c>
    </row>
    <row r="342" spans="1:4">
      <c r="A342" t="s">
        <v>9</v>
      </c>
      <c r="B342" t="str">
        <f>VLOOKUP(A342,'muni data'!A:B,2)</f>
        <v>Alajuela</v>
      </c>
      <c r="C342" t="s">
        <v>270</v>
      </c>
      <c r="D342" t="b">
        <f>COUNTIF('invasive birds'!A:A,C342)&gt;0</f>
        <v>0</v>
      </c>
    </row>
    <row r="343" spans="1:4">
      <c r="A343" t="s">
        <v>9</v>
      </c>
      <c r="B343" t="str">
        <f>VLOOKUP(A343,'muni data'!A:B,2)</f>
        <v>Alajuela</v>
      </c>
      <c r="C343" t="s">
        <v>271</v>
      </c>
      <c r="D343" t="b">
        <f>COUNTIF('invasive birds'!A:A,C343)&gt;0</f>
        <v>0</v>
      </c>
    </row>
    <row r="344" spans="1:4">
      <c r="A344" t="s">
        <v>9</v>
      </c>
      <c r="B344" t="str">
        <f>VLOOKUP(A344,'muni data'!A:B,2)</f>
        <v>Alajuela</v>
      </c>
      <c r="C344" t="s">
        <v>280</v>
      </c>
      <c r="D344" t="b">
        <f>COUNTIF('invasive birds'!A:A,C344)&gt;0</f>
        <v>0</v>
      </c>
    </row>
    <row r="345" spans="1:4">
      <c r="A345" t="s">
        <v>9</v>
      </c>
      <c r="B345" t="str">
        <f>VLOOKUP(A345,'muni data'!A:B,2)</f>
        <v>Alajuela</v>
      </c>
      <c r="C345" t="s">
        <v>281</v>
      </c>
      <c r="D345" t="b">
        <f>COUNTIF('invasive birds'!A:A,C345)&gt;0</f>
        <v>0</v>
      </c>
    </row>
    <row r="346" spans="1:4">
      <c r="A346" t="s">
        <v>9</v>
      </c>
      <c r="B346" t="str">
        <f>VLOOKUP(A346,'muni data'!A:B,2)</f>
        <v>Alajuela</v>
      </c>
      <c r="C346" t="s">
        <v>257</v>
      </c>
      <c r="D346" t="b">
        <f>COUNTIF('invasive birds'!A:A,C346)&gt;0</f>
        <v>0</v>
      </c>
    </row>
    <row r="347" spans="1:4">
      <c r="A347" t="s">
        <v>9</v>
      </c>
      <c r="B347" t="str">
        <f>VLOOKUP(A347,'muni data'!A:B,2)</f>
        <v>Alajuela</v>
      </c>
      <c r="C347" t="s">
        <v>283</v>
      </c>
      <c r="D347" t="b">
        <f>COUNTIF('invasive birds'!A:A,C347)&gt;0</f>
        <v>0</v>
      </c>
    </row>
    <row r="348" spans="1:4">
      <c r="A348" t="s">
        <v>9</v>
      </c>
      <c r="B348" t="str">
        <f>VLOOKUP(A348,'muni data'!A:B,2)</f>
        <v>Alajuela</v>
      </c>
      <c r="C348" t="s">
        <v>174</v>
      </c>
      <c r="D348" t="b">
        <f>COUNTIF('invasive birds'!A:A,C348)&gt;0</f>
        <v>0</v>
      </c>
    </row>
    <row r="349" spans="1:4">
      <c r="A349" t="s">
        <v>9</v>
      </c>
      <c r="B349" t="str">
        <f>VLOOKUP(A349,'muni data'!A:B,2)</f>
        <v>Alajuela</v>
      </c>
      <c r="C349" t="s">
        <v>272</v>
      </c>
      <c r="D349" t="b">
        <f>COUNTIF('invasive birds'!A:A,C349)&gt;0</f>
        <v>0</v>
      </c>
    </row>
    <row r="350" spans="1:4">
      <c r="A350" t="s">
        <v>9</v>
      </c>
      <c r="B350" t="str">
        <f>VLOOKUP(A350,'muni data'!A:B,2)</f>
        <v>Alajuela</v>
      </c>
      <c r="C350" t="s">
        <v>280</v>
      </c>
      <c r="D350" t="b">
        <f>COUNTIF('invasive birds'!A:A,C350)&gt;0</f>
        <v>0</v>
      </c>
    </row>
    <row r="351" spans="1:4">
      <c r="A351" t="s">
        <v>9</v>
      </c>
      <c r="B351" t="str">
        <f>VLOOKUP(A351,'muni data'!A:B,2)</f>
        <v>Alajuela</v>
      </c>
      <c r="C351" t="s">
        <v>280</v>
      </c>
      <c r="D351" t="b">
        <f>COUNTIF('invasive birds'!A:A,C351)&gt;0</f>
        <v>0</v>
      </c>
    </row>
    <row r="352" spans="1:4">
      <c r="A352" t="s">
        <v>9</v>
      </c>
      <c r="B352" t="str">
        <f>VLOOKUP(A352,'muni data'!A:B,2)</f>
        <v>Alajuela</v>
      </c>
      <c r="C352" t="s">
        <v>281</v>
      </c>
      <c r="D352" t="b">
        <f>COUNTIF('invasive birds'!A:A,C352)&gt;0</f>
        <v>0</v>
      </c>
    </row>
    <row r="353" spans="1:4">
      <c r="A353" t="s">
        <v>9</v>
      </c>
      <c r="B353" t="str">
        <f>VLOOKUP(A353,'muni data'!A:B,2)</f>
        <v>Alajuela</v>
      </c>
      <c r="C353" t="s">
        <v>281</v>
      </c>
      <c r="D353" t="b">
        <f>COUNTIF('invasive birds'!A:A,C353)&gt;0</f>
        <v>0</v>
      </c>
    </row>
    <row r="354" spans="1:4">
      <c r="A354" t="s">
        <v>9</v>
      </c>
      <c r="B354" t="str">
        <f>VLOOKUP(A354,'muni data'!A:B,2)</f>
        <v>Alajuela</v>
      </c>
      <c r="C354" t="s">
        <v>288</v>
      </c>
      <c r="D354" t="b">
        <f>COUNTIF('invasive birds'!A:A,C354)&gt;0</f>
        <v>0</v>
      </c>
    </row>
    <row r="355" spans="1:4">
      <c r="A355" t="s">
        <v>9</v>
      </c>
      <c r="B355" t="str">
        <f>VLOOKUP(A355,'muni data'!A:B,2)</f>
        <v>Alajuela</v>
      </c>
      <c r="C355" t="s">
        <v>257</v>
      </c>
      <c r="D355" t="b">
        <f>COUNTIF('invasive birds'!A:A,C355)&gt;0</f>
        <v>0</v>
      </c>
    </row>
    <row r="356" spans="1:4">
      <c r="A356" t="s">
        <v>9</v>
      </c>
      <c r="B356" t="str">
        <f>VLOOKUP(A356,'muni data'!A:B,2)</f>
        <v>Alajuela</v>
      </c>
      <c r="C356" t="s">
        <v>135</v>
      </c>
      <c r="D356" t="b">
        <f>COUNTIF('invasive birds'!A:A,C356)&gt;0</f>
        <v>0</v>
      </c>
    </row>
    <row r="357" spans="1:4">
      <c r="A357" t="s">
        <v>9</v>
      </c>
      <c r="B357" t="str">
        <f>VLOOKUP(A357,'muni data'!A:B,2)</f>
        <v>Alajuela</v>
      </c>
      <c r="C357" t="s">
        <v>281</v>
      </c>
      <c r="D357" t="b">
        <f>COUNTIF('invasive birds'!A:A,C357)&gt;0</f>
        <v>0</v>
      </c>
    </row>
    <row r="358" spans="1:4">
      <c r="A358" t="s">
        <v>9</v>
      </c>
      <c r="B358" t="str">
        <f>VLOOKUP(A358,'muni data'!A:B,2)</f>
        <v>Alajuela</v>
      </c>
      <c r="C358" t="s">
        <v>283</v>
      </c>
      <c r="D358" t="b">
        <f>COUNTIF('invasive birds'!A:A,C358)&gt;0</f>
        <v>0</v>
      </c>
    </row>
    <row r="359" spans="1:4">
      <c r="A359" t="s">
        <v>9</v>
      </c>
      <c r="B359" t="str">
        <f>VLOOKUP(A359,'muni data'!A:B,2)</f>
        <v>Alajuela</v>
      </c>
      <c r="C359" t="s">
        <v>265</v>
      </c>
      <c r="D359" t="b">
        <f>COUNTIF('invasive birds'!A:A,C359)&gt;0</f>
        <v>0</v>
      </c>
    </row>
    <row r="360" spans="1:4">
      <c r="A360" t="s">
        <v>9</v>
      </c>
      <c r="B360" t="str">
        <f>VLOOKUP(A360,'muni data'!A:B,2)</f>
        <v>Alajuela</v>
      </c>
      <c r="C360" t="s">
        <v>280</v>
      </c>
      <c r="D360" t="b">
        <f>COUNTIF('invasive birds'!A:A,C360)&gt;0</f>
        <v>0</v>
      </c>
    </row>
    <row r="361" spans="1:4">
      <c r="A361" t="s">
        <v>9</v>
      </c>
      <c r="B361" t="str">
        <f>VLOOKUP(A361,'muni data'!A:B,2)</f>
        <v>Alajuela</v>
      </c>
      <c r="C361" t="s">
        <v>265</v>
      </c>
      <c r="D361" t="b">
        <f>COUNTIF('invasive birds'!A:A,C361)&gt;0</f>
        <v>0</v>
      </c>
    </row>
    <row r="362" spans="1:4">
      <c r="A362" t="s">
        <v>9</v>
      </c>
      <c r="B362" t="str">
        <f>VLOOKUP(A362,'muni data'!A:B,2)</f>
        <v>Alajuela</v>
      </c>
      <c r="C362" t="s">
        <v>280</v>
      </c>
      <c r="D362" t="b">
        <f>COUNTIF('invasive birds'!A:A,C362)&gt;0</f>
        <v>0</v>
      </c>
    </row>
    <row r="363" spans="1:4">
      <c r="A363" t="s">
        <v>9</v>
      </c>
      <c r="B363" t="str">
        <f>VLOOKUP(A363,'muni data'!A:B,2)</f>
        <v>Alajuela</v>
      </c>
      <c r="C363" t="s">
        <v>280</v>
      </c>
      <c r="D363" t="b">
        <f>COUNTIF('invasive birds'!A:A,C363)&gt;0</f>
        <v>0</v>
      </c>
    </row>
    <row r="364" spans="1:4">
      <c r="A364" t="s">
        <v>9</v>
      </c>
      <c r="B364" t="str">
        <f>VLOOKUP(A364,'muni data'!A:B,2)</f>
        <v>Alajuela</v>
      </c>
      <c r="C364" t="s">
        <v>284</v>
      </c>
      <c r="D364" t="b">
        <f>COUNTIF('invasive birds'!A:A,C364)&gt;0</f>
        <v>0</v>
      </c>
    </row>
    <row r="365" spans="1:4">
      <c r="A365" t="s">
        <v>9</v>
      </c>
      <c r="B365" t="str">
        <f>VLOOKUP(A365,'muni data'!A:B,2)</f>
        <v>Alajuela</v>
      </c>
      <c r="C365" t="s">
        <v>280</v>
      </c>
      <c r="D365" t="b">
        <f>COUNTIF('invasive birds'!A:A,C365)&gt;0</f>
        <v>0</v>
      </c>
    </row>
    <row r="366" spans="1:4">
      <c r="A366" t="s">
        <v>9</v>
      </c>
      <c r="B366" t="str">
        <f>VLOOKUP(A366,'muni data'!A:B,2)</f>
        <v>Alajuela</v>
      </c>
      <c r="C366" t="s">
        <v>289</v>
      </c>
      <c r="D366" t="b">
        <f>COUNTIF('invasive birds'!A:A,C366)&gt;0</f>
        <v>0</v>
      </c>
    </row>
    <row r="367" spans="1:4">
      <c r="A367" t="s">
        <v>9</v>
      </c>
      <c r="B367" t="str">
        <f>VLOOKUP(A367,'muni data'!A:B,2)</f>
        <v>Alajuela</v>
      </c>
      <c r="C367" t="s">
        <v>231</v>
      </c>
      <c r="D367" t="b">
        <f>COUNTIF('invasive birds'!A:A,C367)&gt;0</f>
        <v>0</v>
      </c>
    </row>
    <row r="368" spans="1:4">
      <c r="A368" t="s">
        <v>9</v>
      </c>
      <c r="B368" t="str">
        <f>VLOOKUP(A368,'muni data'!A:B,2)</f>
        <v>Alajuela</v>
      </c>
      <c r="C368" t="s">
        <v>282</v>
      </c>
      <c r="D368" t="b">
        <f>COUNTIF('invasive birds'!A:A,C368)&gt;0</f>
        <v>0</v>
      </c>
    </row>
    <row r="369" spans="1:4">
      <c r="A369" t="s">
        <v>9</v>
      </c>
      <c r="B369" t="str">
        <f>VLOOKUP(A369,'muni data'!A:B,2)</f>
        <v>Alajuela</v>
      </c>
      <c r="C369" t="s">
        <v>173</v>
      </c>
      <c r="D369" t="b">
        <f>COUNTIF('invasive birds'!A:A,C369)&gt;0</f>
        <v>0</v>
      </c>
    </row>
    <row r="370" spans="1:4">
      <c r="A370" t="s">
        <v>9</v>
      </c>
      <c r="B370" t="str">
        <f>VLOOKUP(A370,'muni data'!A:B,2)</f>
        <v>Alajuela</v>
      </c>
      <c r="C370" t="s">
        <v>273</v>
      </c>
      <c r="D370" t="b">
        <f>COUNTIF('invasive birds'!A:A,C370)&gt;0</f>
        <v>0</v>
      </c>
    </row>
    <row r="371" spans="1:4">
      <c r="A371" t="s">
        <v>9</v>
      </c>
      <c r="B371" t="str">
        <f>VLOOKUP(A371,'muni data'!A:B,2)</f>
        <v>Alajuela</v>
      </c>
      <c r="C371" t="s">
        <v>263</v>
      </c>
      <c r="D371" t="b">
        <f>COUNTIF('invasive birds'!A:A,C371)&gt;0</f>
        <v>0</v>
      </c>
    </row>
    <row r="372" spans="1:4">
      <c r="A372" t="s">
        <v>9</v>
      </c>
      <c r="B372" t="str">
        <f>VLOOKUP(A372,'muni data'!A:B,2)</f>
        <v>Alajuela</v>
      </c>
      <c r="C372" t="s">
        <v>269</v>
      </c>
      <c r="D372" t="b">
        <f>COUNTIF('invasive birds'!A:A,C372)&gt;0</f>
        <v>0</v>
      </c>
    </row>
    <row r="373" spans="1:4">
      <c r="A373" t="s">
        <v>9</v>
      </c>
      <c r="B373" t="str">
        <f>VLOOKUP(A373,'muni data'!A:B,2)</f>
        <v>Alajuela</v>
      </c>
      <c r="C373" t="s">
        <v>273</v>
      </c>
      <c r="D373" t="b">
        <f>COUNTIF('invasive birds'!A:A,C373)&gt;0</f>
        <v>0</v>
      </c>
    </row>
    <row r="374" spans="1:4">
      <c r="A374" t="s">
        <v>9</v>
      </c>
      <c r="B374" t="str">
        <f>VLOOKUP(A374,'muni data'!A:B,2)</f>
        <v>Alajuela</v>
      </c>
      <c r="C374" t="s">
        <v>289</v>
      </c>
      <c r="D374" t="b">
        <f>COUNTIF('invasive birds'!A:A,C374)&gt;0</f>
        <v>0</v>
      </c>
    </row>
    <row r="375" spans="1:4">
      <c r="A375" t="s">
        <v>9</v>
      </c>
      <c r="B375" t="str">
        <f>VLOOKUP(A375,'muni data'!A:B,2)</f>
        <v>Alajuela</v>
      </c>
      <c r="C375" t="s">
        <v>284</v>
      </c>
      <c r="D375" t="b">
        <f>COUNTIF('invasive birds'!A:A,C375)&gt;0</f>
        <v>0</v>
      </c>
    </row>
    <row r="376" spans="1:4">
      <c r="A376" t="s">
        <v>9</v>
      </c>
      <c r="B376" t="str">
        <f>VLOOKUP(A376,'muni data'!A:B,2)</f>
        <v>Alajuela</v>
      </c>
      <c r="C376" t="s">
        <v>174</v>
      </c>
      <c r="D376" t="b">
        <f>COUNTIF('invasive birds'!A:A,C376)&gt;0</f>
        <v>0</v>
      </c>
    </row>
    <row r="377" spans="1:4">
      <c r="A377" t="s">
        <v>9</v>
      </c>
      <c r="B377" t="str">
        <f>VLOOKUP(A377,'muni data'!A:B,2)</f>
        <v>Alajuela</v>
      </c>
      <c r="C377" t="s">
        <v>290</v>
      </c>
      <c r="D377" t="b">
        <f>COUNTIF('invasive birds'!A:A,C377)&gt;0</f>
        <v>0</v>
      </c>
    </row>
    <row r="378" spans="1:4">
      <c r="A378" t="s">
        <v>9</v>
      </c>
      <c r="B378" t="str">
        <f>VLOOKUP(A378,'muni data'!A:B,2)</f>
        <v>Alajuela</v>
      </c>
      <c r="C378" t="s">
        <v>290</v>
      </c>
      <c r="D378" t="b">
        <f>COUNTIF('invasive birds'!A:A,C378)&gt;0</f>
        <v>0</v>
      </c>
    </row>
    <row r="379" spans="1:4">
      <c r="A379" t="s">
        <v>9</v>
      </c>
      <c r="B379" t="str">
        <f>VLOOKUP(A379,'muni data'!A:B,2)</f>
        <v>Alajuela</v>
      </c>
      <c r="C379" t="s">
        <v>290</v>
      </c>
      <c r="D379" t="b">
        <f>COUNTIF('invasive birds'!A:A,C379)&gt;0</f>
        <v>0</v>
      </c>
    </row>
    <row r="380" spans="1:4">
      <c r="A380" t="s">
        <v>9</v>
      </c>
      <c r="B380" t="str">
        <f>VLOOKUP(A380,'muni data'!A:B,2)</f>
        <v>Alajuela</v>
      </c>
      <c r="C380" t="s">
        <v>291</v>
      </c>
      <c r="D380" t="b">
        <f>COUNTIF('invasive birds'!A:A,C380)&gt;0</f>
        <v>0</v>
      </c>
    </row>
    <row r="381" spans="1:4">
      <c r="A381" t="s">
        <v>9</v>
      </c>
      <c r="B381" t="str">
        <f>VLOOKUP(A381,'muni data'!A:B,2)</f>
        <v>Alajuela</v>
      </c>
      <c r="C381" t="s">
        <v>292</v>
      </c>
      <c r="D381" t="b">
        <f>COUNTIF('invasive birds'!A:A,C381)&gt;0</f>
        <v>0</v>
      </c>
    </row>
    <row r="382" spans="1:4">
      <c r="A382" t="s">
        <v>9</v>
      </c>
      <c r="B382" t="str">
        <f>VLOOKUP(A382,'muni data'!A:B,2)</f>
        <v>Alajuela</v>
      </c>
      <c r="C382" t="s">
        <v>293</v>
      </c>
      <c r="D382" t="b">
        <f>COUNTIF('invasive birds'!A:A,C382)&gt;0</f>
        <v>0</v>
      </c>
    </row>
    <row r="383" spans="1:4">
      <c r="A383" t="s">
        <v>9</v>
      </c>
      <c r="B383" t="str">
        <f>VLOOKUP(A383,'muni data'!A:B,2)</f>
        <v>Alajuela</v>
      </c>
      <c r="C383" t="s">
        <v>294</v>
      </c>
      <c r="D383" t="b">
        <f>COUNTIF('invasive birds'!A:A,C383)&gt;0</f>
        <v>0</v>
      </c>
    </row>
    <row r="384" spans="1:4">
      <c r="A384" t="s">
        <v>9</v>
      </c>
      <c r="B384" t="str">
        <f>VLOOKUP(A384,'muni data'!A:B,2)</f>
        <v>Alajuela</v>
      </c>
      <c r="C384" t="s">
        <v>146</v>
      </c>
      <c r="D384" t="b">
        <f>COUNTIF('invasive birds'!A:A,C384)&gt;0</f>
        <v>0</v>
      </c>
    </row>
    <row r="385" spans="1:4">
      <c r="A385" t="s">
        <v>9</v>
      </c>
      <c r="B385" t="str">
        <f>VLOOKUP(A385,'muni data'!A:B,2)</f>
        <v>Alajuela</v>
      </c>
      <c r="C385" t="s">
        <v>295</v>
      </c>
      <c r="D385" t="b">
        <f>COUNTIF('invasive birds'!A:A,C385)&gt;0</f>
        <v>0</v>
      </c>
    </row>
    <row r="386" spans="1:4">
      <c r="A386" t="s">
        <v>49</v>
      </c>
      <c r="B386" t="str">
        <f>VLOOKUP(A386,'muni data'!A:B,2)</f>
        <v>Alajuelita</v>
      </c>
      <c r="C386" t="s">
        <v>194</v>
      </c>
      <c r="D386" t="b">
        <f>COUNTIF('invasive birds'!A:A,C386)&gt;0</f>
        <v>0</v>
      </c>
    </row>
    <row r="387" spans="1:4">
      <c r="A387" t="s">
        <v>49</v>
      </c>
      <c r="B387" t="str">
        <f>VLOOKUP(A387,'muni data'!A:B,2)</f>
        <v>Alajuelita</v>
      </c>
      <c r="C387" t="s">
        <v>179</v>
      </c>
      <c r="D387" t="b">
        <f>COUNTIF('invasive birds'!A:A,C387)&gt;0</f>
        <v>0</v>
      </c>
    </row>
    <row r="388" spans="1:4">
      <c r="A388" t="s">
        <v>49</v>
      </c>
      <c r="B388" t="str">
        <f>VLOOKUP(A388,'muni data'!A:B,2)</f>
        <v>Alajuelita</v>
      </c>
      <c r="C388" t="s">
        <v>194</v>
      </c>
      <c r="D388" t="b">
        <f>COUNTIF('invasive birds'!A:A,C388)&gt;0</f>
        <v>0</v>
      </c>
    </row>
    <row r="389" spans="1:4">
      <c r="A389" t="s">
        <v>49</v>
      </c>
      <c r="B389" t="str">
        <f>VLOOKUP(A389,'muni data'!A:B,2)</f>
        <v>Alajuelita</v>
      </c>
      <c r="C389" t="s">
        <v>194</v>
      </c>
      <c r="D389" t="b">
        <f>COUNTIF('invasive birds'!A:A,C389)&gt;0</f>
        <v>0</v>
      </c>
    </row>
    <row r="390" spans="1:4">
      <c r="A390" t="s">
        <v>49</v>
      </c>
      <c r="B390" t="str">
        <f>VLOOKUP(A390,'muni data'!A:B,2)</f>
        <v>Alajuelita</v>
      </c>
      <c r="C390" t="s">
        <v>194</v>
      </c>
      <c r="D390" t="b">
        <f>COUNTIF('invasive birds'!A:A,C390)&gt;0</f>
        <v>0</v>
      </c>
    </row>
    <row r="391" spans="1:4">
      <c r="A391" t="s">
        <v>49</v>
      </c>
      <c r="B391" t="str">
        <f>VLOOKUP(A391,'muni data'!A:B,2)</f>
        <v>Alajuelita</v>
      </c>
      <c r="C391" t="s">
        <v>194</v>
      </c>
      <c r="D391" t="b">
        <f>COUNTIF('invasive birds'!A:A,C391)&gt;0</f>
        <v>0</v>
      </c>
    </row>
    <row r="392" spans="1:4">
      <c r="A392" t="s">
        <v>49</v>
      </c>
      <c r="B392" t="str">
        <f>VLOOKUP(A392,'muni data'!A:B,2)</f>
        <v>Alajuelita</v>
      </c>
      <c r="C392" t="s">
        <v>191</v>
      </c>
      <c r="D392" t="b">
        <f>COUNTIF('invasive birds'!A:A,C392)&gt;0</f>
        <v>0</v>
      </c>
    </row>
    <row r="393" spans="1:4">
      <c r="A393" t="s">
        <v>49</v>
      </c>
      <c r="B393" t="str">
        <f>VLOOKUP(A393,'muni data'!A:B,2)</f>
        <v>Alajuelita</v>
      </c>
      <c r="C393" t="s">
        <v>154</v>
      </c>
      <c r="D393" t="b">
        <f>COUNTIF('invasive birds'!A:A,C393)&gt;0</f>
        <v>0</v>
      </c>
    </row>
    <row r="394" spans="1:4">
      <c r="A394" t="s">
        <v>49</v>
      </c>
      <c r="B394" t="str">
        <f>VLOOKUP(A394,'muni data'!A:B,2)</f>
        <v>Alajuelita</v>
      </c>
      <c r="C394" t="s">
        <v>126</v>
      </c>
      <c r="D394" t="b">
        <f>COUNTIF('invasive birds'!A:A,C394)&gt;0</f>
        <v>0</v>
      </c>
    </row>
    <row r="395" spans="1:4">
      <c r="A395" t="s">
        <v>49</v>
      </c>
      <c r="B395" t="str">
        <f>VLOOKUP(A395,'muni data'!A:B,2)</f>
        <v>Alajuelita</v>
      </c>
      <c r="C395" t="s">
        <v>179</v>
      </c>
      <c r="D395" t="b">
        <f>COUNTIF('invasive birds'!A:A,C395)&gt;0</f>
        <v>0</v>
      </c>
    </row>
    <row r="396" spans="1:4">
      <c r="A396" t="s">
        <v>19</v>
      </c>
      <c r="B396" t="str">
        <f>VLOOKUP(A396,'muni data'!A:B,2)</f>
        <v>Alvarado</v>
      </c>
      <c r="C396" t="s">
        <v>198</v>
      </c>
      <c r="D396" t="b">
        <f>COUNTIF('invasive birds'!A:A,C396)&gt;0</f>
        <v>0</v>
      </c>
    </row>
    <row r="397" spans="1:4">
      <c r="A397" t="s">
        <v>19</v>
      </c>
      <c r="B397" t="str">
        <f>VLOOKUP(A397,'muni data'!A:B,2)</f>
        <v>Alvarado</v>
      </c>
      <c r="C397" t="s">
        <v>332</v>
      </c>
      <c r="D397" t="b">
        <f>COUNTIF('invasive birds'!A:A,C397)&gt;0</f>
        <v>0</v>
      </c>
    </row>
    <row r="398" spans="1:4">
      <c r="A398" t="s">
        <v>19</v>
      </c>
      <c r="B398" t="str">
        <f>VLOOKUP(A398,'muni data'!A:B,2)</f>
        <v>Alvarado</v>
      </c>
      <c r="C398" t="s">
        <v>143</v>
      </c>
      <c r="D398" t="b">
        <f>COUNTIF('invasive birds'!A:A,C398)&gt;0</f>
        <v>0</v>
      </c>
    </row>
    <row r="399" spans="1:4">
      <c r="A399" t="s">
        <v>19</v>
      </c>
      <c r="B399" t="str">
        <f>VLOOKUP(A399,'muni data'!A:B,2)</f>
        <v>Alvarado</v>
      </c>
      <c r="C399" t="s">
        <v>297</v>
      </c>
      <c r="D399" t="b">
        <f>COUNTIF('invasive birds'!A:A,C399)&gt;0</f>
        <v>0</v>
      </c>
    </row>
    <row r="400" spans="1:4">
      <c r="A400" t="s">
        <v>33</v>
      </c>
      <c r="B400" t="str">
        <f>VLOOKUP(A400,'muni data'!A:B,2)</f>
        <v>Aserri</v>
      </c>
      <c r="C400" t="s">
        <v>354</v>
      </c>
      <c r="D400" t="b">
        <f>COUNTIF('invasive birds'!A:A,C400)&gt;0</f>
        <v>0</v>
      </c>
    </row>
    <row r="401" spans="1:4">
      <c r="A401" t="s">
        <v>33</v>
      </c>
      <c r="B401" t="str">
        <f>VLOOKUP(A401,'muni data'!A:B,2)</f>
        <v>Aserri</v>
      </c>
      <c r="C401" t="s">
        <v>129</v>
      </c>
      <c r="D401" t="b">
        <f>COUNTIF('invasive birds'!A:A,C401)&gt;0</f>
        <v>0</v>
      </c>
    </row>
    <row r="402" spans="1:4">
      <c r="A402" t="s">
        <v>33</v>
      </c>
      <c r="B402" t="str">
        <f>VLOOKUP(A402,'muni data'!A:B,2)</f>
        <v>Aserri</v>
      </c>
      <c r="C402" t="s">
        <v>153</v>
      </c>
      <c r="D402" t="b">
        <f>COUNTIF('invasive birds'!A:A,C402)&gt;0</f>
        <v>0</v>
      </c>
    </row>
    <row r="403" spans="1:4">
      <c r="A403" t="s">
        <v>33</v>
      </c>
      <c r="B403" t="str">
        <f>VLOOKUP(A403,'muni data'!A:B,2)</f>
        <v>Aserri</v>
      </c>
      <c r="C403" t="s">
        <v>208</v>
      </c>
      <c r="D403" t="b">
        <f>COUNTIF('invasive birds'!A:A,C403)&gt;0</f>
        <v>0</v>
      </c>
    </row>
    <row r="404" spans="1:4">
      <c r="A404" t="s">
        <v>33</v>
      </c>
      <c r="B404" t="str">
        <f>VLOOKUP(A404,'muni data'!A:B,2)</f>
        <v>Aserri</v>
      </c>
      <c r="C404" t="s">
        <v>270</v>
      </c>
      <c r="D404" t="b">
        <f>COUNTIF('invasive birds'!A:A,C404)&gt;0</f>
        <v>0</v>
      </c>
    </row>
    <row r="405" spans="1:4">
      <c r="A405" t="s">
        <v>29</v>
      </c>
      <c r="B405" t="str">
        <f>VLOOKUP(A405,'muni data'!A:B,2)</f>
        <v>Atenas</v>
      </c>
      <c r="C405" t="s">
        <v>258</v>
      </c>
      <c r="D405" t="b">
        <f>COUNTIF('invasive birds'!A:A,C405)&gt;0</f>
        <v>0</v>
      </c>
    </row>
    <row r="406" spans="1:4">
      <c r="A406" t="s">
        <v>51</v>
      </c>
      <c r="B406" t="str">
        <f>VLOOKUP(A406,'muni data'!A:B,2)</f>
        <v>Barva</v>
      </c>
      <c r="C406" t="s">
        <v>167</v>
      </c>
      <c r="D406" t="b">
        <f>COUNTIF('invasive birds'!A:A,C406)&gt;0</f>
        <v>0</v>
      </c>
    </row>
    <row r="407" spans="1:4">
      <c r="A407" t="s">
        <v>51</v>
      </c>
      <c r="B407" t="str">
        <f>VLOOKUP(A407,'muni data'!A:B,2)</f>
        <v>Barva</v>
      </c>
      <c r="C407" t="s">
        <v>379</v>
      </c>
      <c r="D407" t="b">
        <f>COUNTIF('invasive birds'!A:A,C407)&gt;0</f>
        <v>0</v>
      </c>
    </row>
    <row r="408" spans="1:4">
      <c r="A408" t="s">
        <v>51</v>
      </c>
      <c r="B408" t="str">
        <f>VLOOKUP(A408,'muni data'!A:B,2)</f>
        <v>Barva</v>
      </c>
      <c r="C408" t="s">
        <v>266</v>
      </c>
      <c r="D408" t="b">
        <f>COUNTIF('invasive birds'!A:A,C408)&gt;0</f>
        <v>0</v>
      </c>
    </row>
    <row r="409" spans="1:4">
      <c r="A409" t="s">
        <v>51</v>
      </c>
      <c r="B409" t="str">
        <f>VLOOKUP(A409,'muni data'!A:B,2)</f>
        <v>Barva</v>
      </c>
      <c r="C409" t="s">
        <v>164</v>
      </c>
      <c r="D409" t="b">
        <f>COUNTIF('invasive birds'!A:A,C409)&gt;0</f>
        <v>0</v>
      </c>
    </row>
    <row r="410" spans="1:4">
      <c r="A410" t="s">
        <v>51</v>
      </c>
      <c r="B410" t="str">
        <f>VLOOKUP(A410,'muni data'!A:B,2)</f>
        <v>Barva</v>
      </c>
      <c r="C410" t="s">
        <v>380</v>
      </c>
      <c r="D410" t="b">
        <f>COUNTIF('invasive birds'!A:A,C410)&gt;0</f>
        <v>0</v>
      </c>
    </row>
    <row r="411" spans="1:4">
      <c r="A411" t="s">
        <v>51</v>
      </c>
      <c r="B411" t="str">
        <f>VLOOKUP(A411,'muni data'!A:B,2)</f>
        <v>Barva</v>
      </c>
      <c r="C411" t="s">
        <v>381</v>
      </c>
      <c r="D411" t="b">
        <f>COUNTIF('invasive birds'!A:A,C411)&gt;0</f>
        <v>0</v>
      </c>
    </row>
    <row r="412" spans="1:4">
      <c r="A412" t="s">
        <v>51</v>
      </c>
      <c r="B412" t="str">
        <f>VLOOKUP(A412,'muni data'!A:B,2)</f>
        <v>Barva</v>
      </c>
      <c r="C412" t="s">
        <v>382</v>
      </c>
      <c r="D412" t="b">
        <f>COUNTIF('invasive birds'!A:A,C412)&gt;0</f>
        <v>0</v>
      </c>
    </row>
    <row r="413" spans="1:4">
      <c r="A413" t="s">
        <v>51</v>
      </c>
      <c r="B413" t="str">
        <f>VLOOKUP(A413,'muni data'!A:B,2)</f>
        <v>Barva</v>
      </c>
      <c r="C413" t="s">
        <v>212</v>
      </c>
      <c r="D413" t="b">
        <f>COUNTIF('invasive birds'!A:A,C413)&gt;0</f>
        <v>0</v>
      </c>
    </row>
    <row r="414" spans="1:4">
      <c r="A414" t="s">
        <v>51</v>
      </c>
      <c r="B414" t="str">
        <f>VLOOKUP(A414,'muni data'!A:B,2)</f>
        <v>Barva</v>
      </c>
      <c r="C414" t="s">
        <v>266</v>
      </c>
      <c r="D414" t="b">
        <f>COUNTIF('invasive birds'!A:A,C414)&gt;0</f>
        <v>0</v>
      </c>
    </row>
    <row r="415" spans="1:4">
      <c r="A415" t="s">
        <v>51</v>
      </c>
      <c r="B415" t="str">
        <f>VLOOKUP(A415,'muni data'!A:B,2)</f>
        <v>Barva</v>
      </c>
      <c r="C415" t="s">
        <v>125</v>
      </c>
      <c r="D415" t="b">
        <f>COUNTIF('invasive birds'!A:A,C415)&gt;0</f>
        <v>0</v>
      </c>
    </row>
    <row r="416" spans="1:4">
      <c r="A416" t="s">
        <v>51</v>
      </c>
      <c r="B416" t="str">
        <f>VLOOKUP(A416,'muni data'!A:B,2)</f>
        <v>Barva</v>
      </c>
      <c r="C416" t="s">
        <v>201</v>
      </c>
      <c r="D416" t="b">
        <f>COUNTIF('invasive birds'!A:A,C416)&gt;0</f>
        <v>0</v>
      </c>
    </row>
    <row r="417" spans="1:4">
      <c r="A417" t="s">
        <v>51</v>
      </c>
      <c r="B417" t="str">
        <f>VLOOKUP(A417,'muni data'!A:B,2)</f>
        <v>Barva</v>
      </c>
      <c r="C417" t="s">
        <v>361</v>
      </c>
      <c r="D417" t="b">
        <f>COUNTIF('invasive birds'!A:A,C417)&gt;0</f>
        <v>0</v>
      </c>
    </row>
    <row r="418" spans="1:4">
      <c r="A418" t="s">
        <v>51</v>
      </c>
      <c r="B418" t="str">
        <f>VLOOKUP(A418,'muni data'!A:B,2)</f>
        <v>Barva</v>
      </c>
      <c r="C418" t="s">
        <v>185</v>
      </c>
      <c r="D418" t="b">
        <f>COUNTIF('invasive birds'!A:A,C418)&gt;0</f>
        <v>0</v>
      </c>
    </row>
    <row r="419" spans="1:4">
      <c r="A419" t="s">
        <v>51</v>
      </c>
      <c r="B419" t="str">
        <f>VLOOKUP(A419,'muni data'!A:B,2)</f>
        <v>Barva</v>
      </c>
      <c r="C419" t="s">
        <v>383</v>
      </c>
      <c r="D419" t="b">
        <f>COUNTIF('invasive birds'!A:A,C419)&gt;0</f>
        <v>0</v>
      </c>
    </row>
    <row r="420" spans="1:4">
      <c r="A420" t="s">
        <v>51</v>
      </c>
      <c r="B420" t="str">
        <f>VLOOKUP(A420,'muni data'!A:B,2)</f>
        <v>Barva</v>
      </c>
      <c r="C420" t="s">
        <v>200</v>
      </c>
      <c r="D420" t="b">
        <f>COUNTIF('invasive birds'!A:A,C420)&gt;0</f>
        <v>0</v>
      </c>
    </row>
    <row r="421" spans="1:4">
      <c r="A421" t="s">
        <v>51</v>
      </c>
      <c r="B421" t="str">
        <f>VLOOKUP(A421,'muni data'!A:B,2)</f>
        <v>Barva</v>
      </c>
      <c r="C421" t="s">
        <v>115</v>
      </c>
      <c r="D421" t="b">
        <f>COUNTIF('invasive birds'!A:A,C421)&gt;0</f>
        <v>0</v>
      </c>
    </row>
    <row r="422" spans="1:4">
      <c r="A422" t="s">
        <v>51</v>
      </c>
      <c r="B422" t="str">
        <f>VLOOKUP(A422,'muni data'!A:B,2)</f>
        <v>Barva</v>
      </c>
      <c r="C422" t="s">
        <v>212</v>
      </c>
      <c r="D422" t="b">
        <f>COUNTIF('invasive birds'!A:A,C422)&gt;0</f>
        <v>0</v>
      </c>
    </row>
    <row r="423" spans="1:4">
      <c r="A423" t="s">
        <v>51</v>
      </c>
      <c r="B423" t="str">
        <f>VLOOKUP(A423,'muni data'!A:B,2)</f>
        <v>Barva</v>
      </c>
      <c r="C423" t="s">
        <v>224</v>
      </c>
      <c r="D423" t="b">
        <f>COUNTIF('invasive birds'!A:A,C423)&gt;0</f>
        <v>0</v>
      </c>
    </row>
    <row r="424" spans="1:4">
      <c r="A424" t="s">
        <v>51</v>
      </c>
      <c r="B424" t="str">
        <f>VLOOKUP(A424,'muni data'!A:B,2)</f>
        <v>Barva</v>
      </c>
      <c r="C424" t="s">
        <v>384</v>
      </c>
      <c r="D424" t="b">
        <f>COUNTIF('invasive birds'!A:A,C424)&gt;0</f>
        <v>0</v>
      </c>
    </row>
    <row r="425" spans="1:4">
      <c r="A425" t="s">
        <v>51</v>
      </c>
      <c r="B425" t="str">
        <f>VLOOKUP(A425,'muni data'!A:B,2)</f>
        <v>Barva</v>
      </c>
      <c r="C425" t="s">
        <v>385</v>
      </c>
      <c r="D425" t="b">
        <f>COUNTIF('invasive birds'!A:A,C425)&gt;0</f>
        <v>0</v>
      </c>
    </row>
    <row r="426" spans="1:4">
      <c r="A426" t="s">
        <v>51</v>
      </c>
      <c r="B426" t="str">
        <f>VLOOKUP(A426,'muni data'!A:B,2)</f>
        <v>Barva</v>
      </c>
      <c r="C426" t="s">
        <v>268</v>
      </c>
      <c r="D426" t="b">
        <f>COUNTIF('invasive birds'!A:A,C426)&gt;0</f>
        <v>0</v>
      </c>
    </row>
    <row r="427" spans="1:4">
      <c r="A427" t="s">
        <v>51</v>
      </c>
      <c r="B427" t="str">
        <f>VLOOKUP(A427,'muni data'!A:B,2)</f>
        <v>Barva</v>
      </c>
      <c r="C427" t="s">
        <v>125</v>
      </c>
      <c r="D427" t="b">
        <f>COUNTIF('invasive birds'!A:A,C427)&gt;0</f>
        <v>0</v>
      </c>
    </row>
    <row r="428" spans="1:4">
      <c r="A428" t="s">
        <v>51</v>
      </c>
      <c r="B428" t="str">
        <f>VLOOKUP(A428,'muni data'!A:B,2)</f>
        <v>Barva</v>
      </c>
      <c r="C428" t="s">
        <v>386</v>
      </c>
      <c r="D428" t="b">
        <f>COUNTIF('invasive birds'!A:A,C428)&gt;0</f>
        <v>0</v>
      </c>
    </row>
    <row r="429" spans="1:4">
      <c r="A429" t="s">
        <v>51</v>
      </c>
      <c r="B429" t="str">
        <f>VLOOKUP(A429,'muni data'!A:B,2)</f>
        <v>Barva</v>
      </c>
      <c r="C429" t="s">
        <v>266</v>
      </c>
      <c r="D429" t="b">
        <f>COUNTIF('invasive birds'!A:A,C429)&gt;0</f>
        <v>0</v>
      </c>
    </row>
    <row r="430" spans="1:4">
      <c r="A430" t="s">
        <v>51</v>
      </c>
      <c r="B430" t="str">
        <f>VLOOKUP(A430,'muni data'!A:B,2)</f>
        <v>Barva</v>
      </c>
      <c r="C430" t="s">
        <v>123</v>
      </c>
      <c r="D430" t="b">
        <f>COUNTIF('invasive birds'!A:A,C430)&gt;0</f>
        <v>0</v>
      </c>
    </row>
    <row r="431" spans="1:4">
      <c r="A431" t="s">
        <v>51</v>
      </c>
      <c r="B431" t="str">
        <f>VLOOKUP(A431,'muni data'!A:B,2)</f>
        <v>Barva</v>
      </c>
      <c r="C431" t="s">
        <v>353</v>
      </c>
      <c r="D431" t="b">
        <f>COUNTIF('invasive birds'!A:A,C431)&gt;0</f>
        <v>0</v>
      </c>
    </row>
    <row r="432" spans="1:4">
      <c r="A432" t="s">
        <v>51</v>
      </c>
      <c r="B432" t="str">
        <f>VLOOKUP(A432,'muni data'!A:B,2)</f>
        <v>Barva</v>
      </c>
      <c r="C432" t="s">
        <v>194</v>
      </c>
      <c r="D432" t="b">
        <f>COUNTIF('invasive birds'!A:A,C432)&gt;0</f>
        <v>0</v>
      </c>
    </row>
    <row r="433" spans="1:4">
      <c r="A433" t="s">
        <v>51</v>
      </c>
      <c r="B433" t="str">
        <f>VLOOKUP(A433,'muni data'!A:B,2)</f>
        <v>Barva</v>
      </c>
      <c r="C433" t="s">
        <v>116</v>
      </c>
      <c r="D433" t="b">
        <f>COUNTIF('invasive birds'!A:A,C433)&gt;0</f>
        <v>0</v>
      </c>
    </row>
    <row r="434" spans="1:4">
      <c r="A434" t="s">
        <v>51</v>
      </c>
      <c r="B434" t="str">
        <f>VLOOKUP(A434,'muni data'!A:B,2)</f>
        <v>Barva</v>
      </c>
      <c r="C434" t="s">
        <v>266</v>
      </c>
      <c r="D434" t="b">
        <f>COUNTIF('invasive birds'!A:A,C434)&gt;0</f>
        <v>0</v>
      </c>
    </row>
    <row r="435" spans="1:4">
      <c r="A435" t="s">
        <v>51</v>
      </c>
      <c r="B435" t="str">
        <f>VLOOKUP(A435,'muni data'!A:B,2)</f>
        <v>Barva</v>
      </c>
      <c r="C435" t="s">
        <v>224</v>
      </c>
      <c r="D435" t="b">
        <f>COUNTIF('invasive birds'!A:A,C435)&gt;0</f>
        <v>0</v>
      </c>
    </row>
    <row r="436" spans="1:4">
      <c r="A436" t="s">
        <v>51</v>
      </c>
      <c r="B436" t="str">
        <f>VLOOKUP(A436,'muni data'!A:B,2)</f>
        <v>Barva</v>
      </c>
      <c r="C436" t="s">
        <v>387</v>
      </c>
      <c r="D436" t="b">
        <f>COUNTIF('invasive birds'!A:A,C436)&gt;0</f>
        <v>0</v>
      </c>
    </row>
    <row r="437" spans="1:4">
      <c r="A437" t="s">
        <v>51</v>
      </c>
      <c r="B437" t="str">
        <f>VLOOKUP(A437,'muni data'!A:B,2)</f>
        <v>Barva</v>
      </c>
      <c r="C437" t="s">
        <v>170</v>
      </c>
      <c r="D437" t="b">
        <f>COUNTIF('invasive birds'!A:A,C437)&gt;0</f>
        <v>0</v>
      </c>
    </row>
    <row r="438" spans="1:4">
      <c r="A438" t="s">
        <v>51</v>
      </c>
      <c r="B438" t="str">
        <f>VLOOKUP(A438,'muni data'!A:B,2)</f>
        <v>Barva</v>
      </c>
      <c r="C438" t="s">
        <v>122</v>
      </c>
      <c r="D438" t="b">
        <f>COUNTIF('invasive birds'!A:A,C438)&gt;0</f>
        <v>0</v>
      </c>
    </row>
    <row r="439" spans="1:4">
      <c r="A439" t="s">
        <v>51</v>
      </c>
      <c r="B439" t="str">
        <f>VLOOKUP(A439,'muni data'!A:B,2)</f>
        <v>Barva</v>
      </c>
      <c r="C439" t="s">
        <v>122</v>
      </c>
      <c r="D439" t="b">
        <f>COUNTIF('invasive birds'!A:A,C439)&gt;0</f>
        <v>0</v>
      </c>
    </row>
    <row r="440" spans="1:4">
      <c r="A440" t="s">
        <v>51</v>
      </c>
      <c r="B440" t="str">
        <f>VLOOKUP(A440,'muni data'!A:B,2)</f>
        <v>Barva</v>
      </c>
      <c r="C440" t="s">
        <v>185</v>
      </c>
      <c r="D440" t="b">
        <f>COUNTIF('invasive birds'!A:A,C440)&gt;0</f>
        <v>0</v>
      </c>
    </row>
    <row r="441" spans="1:4">
      <c r="A441" t="s">
        <v>51</v>
      </c>
      <c r="B441" t="str">
        <f>VLOOKUP(A441,'muni data'!A:B,2)</f>
        <v>Barva</v>
      </c>
      <c r="C441" t="s">
        <v>157</v>
      </c>
      <c r="D441" t="b">
        <f>COUNTIF('invasive birds'!A:A,C441)&gt;0</f>
        <v>0</v>
      </c>
    </row>
    <row r="442" spans="1:4">
      <c r="A442" t="s">
        <v>51</v>
      </c>
      <c r="B442" t="str">
        <f>VLOOKUP(A442,'muni data'!A:B,2)</f>
        <v>Barva</v>
      </c>
      <c r="C442" t="s">
        <v>191</v>
      </c>
      <c r="D442" t="b">
        <f>COUNTIF('invasive birds'!A:A,C442)&gt;0</f>
        <v>0</v>
      </c>
    </row>
    <row r="443" spans="1:4">
      <c r="A443" t="s">
        <v>51</v>
      </c>
      <c r="B443" t="str">
        <f>VLOOKUP(A443,'muni data'!A:B,2)</f>
        <v>Barva</v>
      </c>
      <c r="C443" t="s">
        <v>123</v>
      </c>
      <c r="D443" t="b">
        <f>COUNTIF('invasive birds'!A:A,C443)&gt;0</f>
        <v>0</v>
      </c>
    </row>
    <row r="444" spans="1:4">
      <c r="A444" t="s">
        <v>51</v>
      </c>
      <c r="B444" t="str">
        <f>VLOOKUP(A444,'muni data'!A:B,2)</f>
        <v>Barva</v>
      </c>
      <c r="C444" t="s">
        <v>201</v>
      </c>
      <c r="D444" t="b">
        <f>COUNTIF('invasive birds'!A:A,C444)&gt;0</f>
        <v>0</v>
      </c>
    </row>
    <row r="445" spans="1:4">
      <c r="A445" t="s">
        <v>51</v>
      </c>
      <c r="B445" t="str">
        <f>VLOOKUP(A445,'muni data'!A:B,2)</f>
        <v>Barva</v>
      </c>
      <c r="C445" t="s">
        <v>125</v>
      </c>
      <c r="D445" t="b">
        <f>COUNTIF('invasive birds'!A:A,C445)&gt;0</f>
        <v>0</v>
      </c>
    </row>
    <row r="446" spans="1:4">
      <c r="A446" t="s">
        <v>51</v>
      </c>
      <c r="B446" t="str">
        <f>VLOOKUP(A446,'muni data'!A:B,2)</f>
        <v>Barva</v>
      </c>
      <c r="C446" t="s">
        <v>185</v>
      </c>
      <c r="D446" t="b">
        <f>COUNTIF('invasive birds'!A:A,C446)&gt;0</f>
        <v>0</v>
      </c>
    </row>
    <row r="447" spans="1:4">
      <c r="A447" t="s">
        <v>51</v>
      </c>
      <c r="B447" t="str">
        <f>VLOOKUP(A447,'muni data'!A:B,2)</f>
        <v>Barva</v>
      </c>
      <c r="C447" t="s">
        <v>353</v>
      </c>
      <c r="D447" t="b">
        <f>COUNTIF('invasive birds'!A:A,C447)&gt;0</f>
        <v>0</v>
      </c>
    </row>
    <row r="448" spans="1:4">
      <c r="A448" t="s">
        <v>51</v>
      </c>
      <c r="B448" t="str">
        <f>VLOOKUP(A448,'muni data'!A:B,2)</f>
        <v>Barva</v>
      </c>
      <c r="C448" t="s">
        <v>281</v>
      </c>
      <c r="D448" t="b">
        <f>COUNTIF('invasive birds'!A:A,C448)&gt;0</f>
        <v>0</v>
      </c>
    </row>
    <row r="449" spans="1:4">
      <c r="A449" t="s">
        <v>51</v>
      </c>
      <c r="B449" t="str">
        <f>VLOOKUP(A449,'muni data'!A:B,2)</f>
        <v>Barva</v>
      </c>
      <c r="C449" t="s">
        <v>194</v>
      </c>
      <c r="D449" t="b">
        <f>COUNTIF('invasive birds'!A:A,C449)&gt;0</f>
        <v>0</v>
      </c>
    </row>
    <row r="450" spans="1:4">
      <c r="A450" t="s">
        <v>51</v>
      </c>
      <c r="B450" t="str">
        <f>VLOOKUP(A450,'muni data'!A:B,2)</f>
        <v>Barva</v>
      </c>
      <c r="C450" t="s">
        <v>170</v>
      </c>
      <c r="D450" t="b">
        <f>COUNTIF('invasive birds'!A:A,C450)&gt;0</f>
        <v>0</v>
      </c>
    </row>
    <row r="451" spans="1:4">
      <c r="A451" t="s">
        <v>51</v>
      </c>
      <c r="B451" t="str">
        <f>VLOOKUP(A451,'muni data'!A:B,2)</f>
        <v>Barva</v>
      </c>
      <c r="C451" t="s">
        <v>254</v>
      </c>
      <c r="D451" t="b">
        <f>COUNTIF('invasive birds'!A:A,C451)&gt;0</f>
        <v>0</v>
      </c>
    </row>
    <row r="452" spans="1:4">
      <c r="A452" t="s">
        <v>51</v>
      </c>
      <c r="B452" t="str">
        <f>VLOOKUP(A452,'muni data'!A:B,2)</f>
        <v>Barva</v>
      </c>
      <c r="C452" t="s">
        <v>194</v>
      </c>
      <c r="D452" t="b">
        <f>COUNTIF('invasive birds'!A:A,C452)&gt;0</f>
        <v>0</v>
      </c>
    </row>
    <row r="453" spans="1:4">
      <c r="A453" t="s">
        <v>51</v>
      </c>
      <c r="B453" t="str">
        <f>VLOOKUP(A453,'muni data'!A:B,2)</f>
        <v>Barva</v>
      </c>
      <c r="C453" t="s">
        <v>258</v>
      </c>
      <c r="D453" t="b">
        <f>COUNTIF('invasive birds'!A:A,C453)&gt;0</f>
        <v>0</v>
      </c>
    </row>
    <row r="454" spans="1:4">
      <c r="A454" t="s">
        <v>51</v>
      </c>
      <c r="B454" t="str">
        <f>VLOOKUP(A454,'muni data'!A:B,2)</f>
        <v>Barva</v>
      </c>
      <c r="C454" t="s">
        <v>126</v>
      </c>
      <c r="D454" t="b">
        <f>COUNTIF('invasive birds'!A:A,C454)&gt;0</f>
        <v>0</v>
      </c>
    </row>
    <row r="455" spans="1:4">
      <c r="A455" t="s">
        <v>51</v>
      </c>
      <c r="B455" t="str">
        <f>VLOOKUP(A455,'muni data'!A:B,2)</f>
        <v>Barva</v>
      </c>
      <c r="C455" t="s">
        <v>143</v>
      </c>
      <c r="D455" t="b">
        <f>COUNTIF('invasive birds'!A:A,C455)&gt;0</f>
        <v>0</v>
      </c>
    </row>
    <row r="456" spans="1:4">
      <c r="A456" t="s">
        <v>51</v>
      </c>
      <c r="B456" t="str">
        <f>VLOOKUP(A456,'muni data'!A:B,2)</f>
        <v>Barva</v>
      </c>
      <c r="C456" t="s">
        <v>159</v>
      </c>
      <c r="D456" t="b">
        <f>COUNTIF('invasive birds'!A:A,C456)&gt;0</f>
        <v>0</v>
      </c>
    </row>
    <row r="457" spans="1:4">
      <c r="A457" t="s">
        <v>51</v>
      </c>
      <c r="B457" t="str">
        <f>VLOOKUP(A457,'muni data'!A:B,2)</f>
        <v>Barva</v>
      </c>
      <c r="C457" t="s">
        <v>131</v>
      </c>
      <c r="D457" t="b">
        <f>COUNTIF('invasive birds'!A:A,C457)&gt;0</f>
        <v>0</v>
      </c>
    </row>
    <row r="458" spans="1:4">
      <c r="A458" t="s">
        <v>51</v>
      </c>
      <c r="B458" t="str">
        <f>VLOOKUP(A458,'muni data'!A:B,2)</f>
        <v>Barva</v>
      </c>
      <c r="C458" t="s">
        <v>214</v>
      </c>
      <c r="D458" t="b">
        <f>COUNTIF('invasive birds'!A:A,C458)&gt;0</f>
        <v>0</v>
      </c>
    </row>
    <row r="459" spans="1:4">
      <c r="A459" t="s">
        <v>51</v>
      </c>
      <c r="B459" t="str">
        <f>VLOOKUP(A459,'muni data'!A:B,2)</f>
        <v>Barva</v>
      </c>
      <c r="C459" t="s">
        <v>136</v>
      </c>
      <c r="D459" t="b">
        <f>COUNTIF('invasive birds'!A:A,C459)&gt;0</f>
        <v>0</v>
      </c>
    </row>
    <row r="460" spans="1:4">
      <c r="A460" t="s">
        <v>51</v>
      </c>
      <c r="B460" t="str">
        <f>VLOOKUP(A460,'muni data'!A:B,2)</f>
        <v>Barva</v>
      </c>
      <c r="C460" t="s">
        <v>122</v>
      </c>
      <c r="D460" t="b">
        <f>COUNTIF('invasive birds'!A:A,C460)&gt;0</f>
        <v>0</v>
      </c>
    </row>
    <row r="461" spans="1:4">
      <c r="A461" t="s">
        <v>51</v>
      </c>
      <c r="B461" t="str">
        <f>VLOOKUP(A461,'muni data'!A:B,2)</f>
        <v>Barva</v>
      </c>
      <c r="C461" t="s">
        <v>213</v>
      </c>
      <c r="D461" t="b">
        <f>COUNTIF('invasive birds'!A:A,C461)&gt;0</f>
        <v>0</v>
      </c>
    </row>
    <row r="462" spans="1:4">
      <c r="A462" t="s">
        <v>51</v>
      </c>
      <c r="B462" t="str">
        <f>VLOOKUP(A462,'muni data'!A:B,2)</f>
        <v>Barva</v>
      </c>
      <c r="C462" t="s">
        <v>266</v>
      </c>
      <c r="D462" t="b">
        <f>COUNTIF('invasive birds'!A:A,C462)&gt;0</f>
        <v>0</v>
      </c>
    </row>
    <row r="463" spans="1:4">
      <c r="A463" t="s">
        <v>51</v>
      </c>
      <c r="B463" t="str">
        <f>VLOOKUP(A463,'muni data'!A:B,2)</f>
        <v>Barva</v>
      </c>
      <c r="C463" t="s">
        <v>252</v>
      </c>
      <c r="D463" t="b">
        <f>COUNTIF('invasive birds'!A:A,C463)&gt;0</f>
        <v>0</v>
      </c>
    </row>
    <row r="464" spans="1:4">
      <c r="A464" t="s">
        <v>51</v>
      </c>
      <c r="B464" t="str">
        <f>VLOOKUP(A464,'muni data'!A:B,2)</f>
        <v>Barva</v>
      </c>
      <c r="C464" t="s">
        <v>146</v>
      </c>
      <c r="D464" t="b">
        <f>COUNTIF('invasive birds'!A:A,C464)&gt;0</f>
        <v>0</v>
      </c>
    </row>
    <row r="465" spans="1:4">
      <c r="A465" t="s">
        <v>51</v>
      </c>
      <c r="B465" t="str">
        <f>VLOOKUP(A465,'muni data'!A:B,2)</f>
        <v>Barva</v>
      </c>
      <c r="C465" t="s">
        <v>353</v>
      </c>
      <c r="D465" t="b">
        <f>COUNTIF('invasive birds'!A:A,C465)&gt;0</f>
        <v>0</v>
      </c>
    </row>
    <row r="466" spans="1:4">
      <c r="A466" t="s">
        <v>51</v>
      </c>
      <c r="B466" t="str">
        <f>VLOOKUP(A466,'muni data'!A:B,2)</f>
        <v>Barva</v>
      </c>
      <c r="C466" t="s">
        <v>118</v>
      </c>
      <c r="D466" t="b">
        <f>COUNTIF('invasive birds'!A:A,C466)&gt;0</f>
        <v>0</v>
      </c>
    </row>
    <row r="467" spans="1:4">
      <c r="A467" t="s">
        <v>51</v>
      </c>
      <c r="B467" t="str">
        <f>VLOOKUP(A467,'muni data'!A:B,2)</f>
        <v>Barva</v>
      </c>
      <c r="C467" t="s">
        <v>234</v>
      </c>
      <c r="D467" t="b">
        <f>COUNTIF('invasive birds'!A:A,C467)&gt;0</f>
        <v>0</v>
      </c>
    </row>
    <row r="468" spans="1:4">
      <c r="A468" t="s">
        <v>51</v>
      </c>
      <c r="B468" t="str">
        <f>VLOOKUP(A468,'muni data'!A:B,2)</f>
        <v>Barva</v>
      </c>
      <c r="C468" t="s">
        <v>388</v>
      </c>
      <c r="D468" t="b">
        <f>COUNTIF('invasive birds'!A:A,C468)&gt;0</f>
        <v>0</v>
      </c>
    </row>
    <row r="469" spans="1:4">
      <c r="A469" t="s">
        <v>51</v>
      </c>
      <c r="B469" t="str">
        <f>VLOOKUP(A469,'muni data'!A:B,2)</f>
        <v>Barva</v>
      </c>
      <c r="C469" t="s">
        <v>211</v>
      </c>
      <c r="D469" t="b">
        <f>COUNTIF('invasive birds'!A:A,C469)&gt;0</f>
        <v>0</v>
      </c>
    </row>
    <row r="470" spans="1:4">
      <c r="A470" t="s">
        <v>51</v>
      </c>
      <c r="B470" t="str">
        <f>VLOOKUP(A470,'muni data'!A:B,2)</f>
        <v>Barva</v>
      </c>
      <c r="C470" t="s">
        <v>389</v>
      </c>
      <c r="D470" t="b">
        <f>COUNTIF('invasive birds'!A:A,C470)&gt;0</f>
        <v>0</v>
      </c>
    </row>
    <row r="471" spans="1:4">
      <c r="A471" t="s">
        <v>51</v>
      </c>
      <c r="B471" t="str">
        <f>VLOOKUP(A471,'muni data'!A:B,2)</f>
        <v>Barva</v>
      </c>
      <c r="C471" t="s">
        <v>162</v>
      </c>
      <c r="D471" t="b">
        <f>COUNTIF('invasive birds'!A:A,C471)&gt;0</f>
        <v>0</v>
      </c>
    </row>
    <row r="472" spans="1:4">
      <c r="A472" t="s">
        <v>51</v>
      </c>
      <c r="B472" t="str">
        <f>VLOOKUP(A472,'muni data'!A:B,2)</f>
        <v>Barva</v>
      </c>
      <c r="C472" t="s">
        <v>208</v>
      </c>
      <c r="D472" t="b">
        <f>COUNTIF('invasive birds'!A:A,C472)&gt;0</f>
        <v>0</v>
      </c>
    </row>
    <row r="473" spans="1:4">
      <c r="A473" t="s">
        <v>51</v>
      </c>
      <c r="B473" t="str">
        <f>VLOOKUP(A473,'muni data'!A:B,2)</f>
        <v>Barva</v>
      </c>
      <c r="C473" t="s">
        <v>182</v>
      </c>
      <c r="D473" t="b">
        <f>COUNTIF('invasive birds'!A:A,C473)&gt;0</f>
        <v>0</v>
      </c>
    </row>
    <row r="474" spans="1:4">
      <c r="A474" t="s">
        <v>51</v>
      </c>
      <c r="B474" t="str">
        <f>VLOOKUP(A474,'muni data'!A:B,2)</f>
        <v>Barva</v>
      </c>
      <c r="C474" t="s">
        <v>170</v>
      </c>
      <c r="D474" t="b">
        <f>COUNTIF('invasive birds'!A:A,C474)&gt;0</f>
        <v>0</v>
      </c>
    </row>
    <row r="475" spans="1:4">
      <c r="A475" t="s">
        <v>51</v>
      </c>
      <c r="B475" t="str">
        <f>VLOOKUP(A475,'muni data'!A:B,2)</f>
        <v>Barva</v>
      </c>
      <c r="C475" t="s">
        <v>129</v>
      </c>
      <c r="D475" t="b">
        <f>COUNTIF('invasive birds'!A:A,C475)&gt;0</f>
        <v>0</v>
      </c>
    </row>
    <row r="476" spans="1:4">
      <c r="A476" t="s">
        <v>51</v>
      </c>
      <c r="B476" t="str">
        <f>VLOOKUP(A476,'muni data'!A:B,2)</f>
        <v>Barva</v>
      </c>
      <c r="C476" t="s">
        <v>390</v>
      </c>
      <c r="D476" t="b">
        <f>COUNTIF('invasive birds'!A:A,C476)&gt;0</f>
        <v>0</v>
      </c>
    </row>
    <row r="477" spans="1:4">
      <c r="A477" t="s">
        <v>51</v>
      </c>
      <c r="B477" t="str">
        <f>VLOOKUP(A477,'muni data'!A:B,2)</f>
        <v>Barva</v>
      </c>
      <c r="C477" t="s">
        <v>133</v>
      </c>
      <c r="D477" t="b">
        <f>COUNTIF('invasive birds'!A:A,C477)&gt;0</f>
        <v>0</v>
      </c>
    </row>
    <row r="478" spans="1:4">
      <c r="A478" t="s">
        <v>51</v>
      </c>
      <c r="B478" t="str">
        <f>VLOOKUP(A478,'muni data'!A:B,2)</f>
        <v>Barva</v>
      </c>
      <c r="C478" t="s">
        <v>135</v>
      </c>
      <c r="D478" t="b">
        <f>COUNTIF('invasive birds'!A:A,C478)&gt;0</f>
        <v>0</v>
      </c>
    </row>
    <row r="479" spans="1:4">
      <c r="A479" t="s">
        <v>51</v>
      </c>
      <c r="B479" t="str">
        <f>VLOOKUP(A479,'muni data'!A:B,2)</f>
        <v>Barva</v>
      </c>
      <c r="C479" t="s">
        <v>134</v>
      </c>
      <c r="D479" t="b">
        <f>COUNTIF('invasive birds'!A:A,C479)&gt;0</f>
        <v>0</v>
      </c>
    </row>
    <row r="480" spans="1:4">
      <c r="A480" t="s">
        <v>51</v>
      </c>
      <c r="B480" t="str">
        <f>VLOOKUP(A480,'muni data'!A:B,2)</f>
        <v>Barva</v>
      </c>
      <c r="C480" t="s">
        <v>207</v>
      </c>
      <c r="D480" t="b">
        <f>COUNTIF('invasive birds'!A:A,C480)&gt;0</f>
        <v>0</v>
      </c>
    </row>
    <row r="481" spans="1:4">
      <c r="A481" t="s">
        <v>51</v>
      </c>
      <c r="B481" t="str">
        <f>VLOOKUP(A481,'muni data'!A:B,2)</f>
        <v>Barva</v>
      </c>
      <c r="C481" t="s">
        <v>391</v>
      </c>
      <c r="D481" t="b">
        <f>COUNTIF('invasive birds'!A:A,C481)&gt;0</f>
        <v>0</v>
      </c>
    </row>
    <row r="482" spans="1:4">
      <c r="A482" t="s">
        <v>51</v>
      </c>
      <c r="B482" t="str">
        <f>VLOOKUP(A482,'muni data'!A:B,2)</f>
        <v>Barva</v>
      </c>
      <c r="C482" t="s">
        <v>129</v>
      </c>
      <c r="D482" t="b">
        <f>COUNTIF('invasive birds'!A:A,C482)&gt;0</f>
        <v>0</v>
      </c>
    </row>
    <row r="483" spans="1:4">
      <c r="A483" t="s">
        <v>51</v>
      </c>
      <c r="B483" t="str">
        <f>VLOOKUP(A483,'muni data'!A:B,2)</f>
        <v>Barva</v>
      </c>
      <c r="C483" t="s">
        <v>168</v>
      </c>
      <c r="D483" t="b">
        <f>COUNTIF('invasive birds'!A:A,C483)&gt;0</f>
        <v>0</v>
      </c>
    </row>
    <row r="484" spans="1:4">
      <c r="A484" t="s">
        <v>51</v>
      </c>
      <c r="B484" t="str">
        <f>VLOOKUP(A484,'muni data'!A:B,2)</f>
        <v>Barva</v>
      </c>
      <c r="C484" t="s">
        <v>157</v>
      </c>
      <c r="D484" t="b">
        <f>COUNTIF('invasive birds'!A:A,C484)&gt;0</f>
        <v>0</v>
      </c>
    </row>
    <row r="485" spans="1:4">
      <c r="A485" t="s">
        <v>51</v>
      </c>
      <c r="B485" t="str">
        <f>VLOOKUP(A485,'muni data'!A:B,2)</f>
        <v>Barva</v>
      </c>
      <c r="C485" t="s">
        <v>185</v>
      </c>
      <c r="D485" t="b">
        <f>COUNTIF('invasive birds'!A:A,C485)&gt;0</f>
        <v>0</v>
      </c>
    </row>
    <row r="486" spans="1:4">
      <c r="A486" t="s">
        <v>51</v>
      </c>
      <c r="B486" t="str">
        <f>VLOOKUP(A486,'muni data'!A:B,2)</f>
        <v>Barva</v>
      </c>
      <c r="C486" t="s">
        <v>122</v>
      </c>
      <c r="D486" t="b">
        <f>COUNTIF('invasive birds'!A:A,C486)&gt;0</f>
        <v>0</v>
      </c>
    </row>
    <row r="487" spans="1:4">
      <c r="A487" t="s">
        <v>51</v>
      </c>
      <c r="B487" t="str">
        <f>VLOOKUP(A487,'muni data'!A:B,2)</f>
        <v>Barva</v>
      </c>
      <c r="C487" t="s">
        <v>138</v>
      </c>
      <c r="D487" t="b">
        <f>COUNTIF('invasive birds'!A:A,C487)&gt;0</f>
        <v>0</v>
      </c>
    </row>
    <row r="488" spans="1:4">
      <c r="A488" t="s">
        <v>53</v>
      </c>
      <c r="B488" t="str">
        <f>VLOOKUP(A488,'muni data'!A:B,2)</f>
        <v>Belen</v>
      </c>
      <c r="C488" t="s">
        <v>159</v>
      </c>
      <c r="D488" t="b">
        <f>COUNTIF('invasive birds'!A:A,C488)&gt;0</f>
        <v>0</v>
      </c>
    </row>
    <row r="489" spans="1:4">
      <c r="A489" t="s">
        <v>53</v>
      </c>
      <c r="B489" t="str">
        <f>VLOOKUP(A489,'muni data'!A:B,2)</f>
        <v>Belen</v>
      </c>
      <c r="C489" t="s">
        <v>197</v>
      </c>
      <c r="D489" t="b">
        <f>COUNTIF('invasive birds'!A:A,C489)&gt;0</f>
        <v>0</v>
      </c>
    </row>
    <row r="490" spans="1:4">
      <c r="A490" t="s">
        <v>53</v>
      </c>
      <c r="B490" t="str">
        <f>VLOOKUP(A490,'muni data'!A:B,2)</f>
        <v>Belen</v>
      </c>
      <c r="C490" t="s">
        <v>133</v>
      </c>
      <c r="D490" t="b">
        <f>COUNTIF('invasive birds'!A:A,C490)&gt;0</f>
        <v>0</v>
      </c>
    </row>
    <row r="491" spans="1:4">
      <c r="A491" t="s">
        <v>53</v>
      </c>
      <c r="B491" t="str">
        <f>VLOOKUP(A491,'muni data'!A:B,2)</f>
        <v>Belen</v>
      </c>
      <c r="C491" t="s">
        <v>203</v>
      </c>
      <c r="D491" t="b">
        <f>COUNTIF('invasive birds'!A:A,C491)&gt;0</f>
        <v>0</v>
      </c>
    </row>
    <row r="492" spans="1:4">
      <c r="A492" t="s">
        <v>53</v>
      </c>
      <c r="B492" t="str">
        <f>VLOOKUP(A492,'muni data'!A:B,2)</f>
        <v>Belen</v>
      </c>
      <c r="C492" t="s">
        <v>194</v>
      </c>
      <c r="D492" t="b">
        <f>COUNTIF('invasive birds'!A:A,C492)&gt;0</f>
        <v>0</v>
      </c>
    </row>
    <row r="493" spans="1:4">
      <c r="A493" t="s">
        <v>53</v>
      </c>
      <c r="B493" t="str">
        <f>VLOOKUP(A493,'muni data'!A:B,2)</f>
        <v>Belen</v>
      </c>
      <c r="C493" t="s">
        <v>228</v>
      </c>
      <c r="D493" t="b">
        <f>COUNTIF('invasive birds'!A:A,C493)&gt;0</f>
        <v>0</v>
      </c>
    </row>
    <row r="494" spans="1:4">
      <c r="A494" t="s">
        <v>53</v>
      </c>
      <c r="B494" t="str">
        <f>VLOOKUP(A494,'muni data'!A:B,2)</f>
        <v>Belen</v>
      </c>
      <c r="C494" t="s">
        <v>138</v>
      </c>
      <c r="D494" t="b">
        <f>COUNTIF('invasive birds'!A:A,C494)&gt;0</f>
        <v>0</v>
      </c>
    </row>
    <row r="495" spans="1:4">
      <c r="A495" t="s">
        <v>53</v>
      </c>
      <c r="B495" t="str">
        <f>VLOOKUP(A495,'muni data'!A:B,2)</f>
        <v>Belen</v>
      </c>
      <c r="C495" t="s">
        <v>124</v>
      </c>
      <c r="D495" t="b">
        <f>COUNTIF('invasive birds'!A:A,C495)&gt;0</f>
        <v>0</v>
      </c>
    </row>
    <row r="496" spans="1:4">
      <c r="A496" t="s">
        <v>53</v>
      </c>
      <c r="B496" t="str">
        <f>VLOOKUP(A496,'muni data'!A:B,2)</f>
        <v>Belen</v>
      </c>
      <c r="C496" t="s">
        <v>129</v>
      </c>
      <c r="D496" t="b">
        <f>COUNTIF('invasive birds'!A:A,C496)&gt;0</f>
        <v>0</v>
      </c>
    </row>
    <row r="497" spans="1:4">
      <c r="A497" t="s">
        <v>53</v>
      </c>
      <c r="B497" t="str">
        <f>VLOOKUP(A497,'muni data'!A:B,2)</f>
        <v>Belen</v>
      </c>
      <c r="C497" t="s">
        <v>150</v>
      </c>
      <c r="D497" t="b">
        <f>COUNTIF('invasive birds'!A:A,C497)&gt;0</f>
        <v>0</v>
      </c>
    </row>
    <row r="498" spans="1:4">
      <c r="A498" t="s">
        <v>53</v>
      </c>
      <c r="B498" t="str">
        <f>VLOOKUP(A498,'muni data'!A:B,2)</f>
        <v>Belen</v>
      </c>
      <c r="C498" t="s">
        <v>183</v>
      </c>
      <c r="D498" t="b">
        <f>COUNTIF('invasive birds'!A:A,C498)&gt;0</f>
        <v>0</v>
      </c>
    </row>
    <row r="499" spans="1:4">
      <c r="A499" t="s">
        <v>53</v>
      </c>
      <c r="B499" t="str">
        <f>VLOOKUP(A499,'muni data'!A:B,2)</f>
        <v>Belen</v>
      </c>
      <c r="C499" t="s">
        <v>182</v>
      </c>
      <c r="D499" t="b">
        <f>COUNTIF('invasive birds'!A:A,C499)&gt;0</f>
        <v>0</v>
      </c>
    </row>
    <row r="500" spans="1:4">
      <c r="A500" t="s">
        <v>53</v>
      </c>
      <c r="B500" t="str">
        <f>VLOOKUP(A500,'muni data'!A:B,2)</f>
        <v>Belen</v>
      </c>
      <c r="C500" t="s">
        <v>181</v>
      </c>
      <c r="D500" t="b">
        <f>COUNTIF('invasive birds'!A:A,C500)&gt;0</f>
        <v>0</v>
      </c>
    </row>
    <row r="501" spans="1:4">
      <c r="A501" t="s">
        <v>53</v>
      </c>
      <c r="B501" t="str">
        <f>VLOOKUP(A501,'muni data'!A:B,2)</f>
        <v>Belen</v>
      </c>
      <c r="C501" t="s">
        <v>118</v>
      </c>
      <c r="D501" t="b">
        <f>COUNTIF('invasive birds'!A:A,C501)&gt;0</f>
        <v>0</v>
      </c>
    </row>
    <row r="502" spans="1:4">
      <c r="A502" t="s">
        <v>53</v>
      </c>
      <c r="B502" t="str">
        <f>VLOOKUP(A502,'muni data'!A:B,2)</f>
        <v>Belen</v>
      </c>
      <c r="C502" t="s">
        <v>118</v>
      </c>
      <c r="D502" t="b">
        <f>COUNTIF('invasive birds'!A:A,C502)&gt;0</f>
        <v>0</v>
      </c>
    </row>
    <row r="503" spans="1:4">
      <c r="A503" t="s">
        <v>53</v>
      </c>
      <c r="B503" t="str">
        <f>VLOOKUP(A503,'muni data'!A:B,2)</f>
        <v>Belen</v>
      </c>
      <c r="C503" t="s">
        <v>118</v>
      </c>
      <c r="D503" t="b">
        <f>COUNTIF('invasive birds'!A:A,C503)&gt;0</f>
        <v>0</v>
      </c>
    </row>
    <row r="504" spans="1:4">
      <c r="A504" t="s">
        <v>53</v>
      </c>
      <c r="B504" t="str">
        <f>VLOOKUP(A504,'muni data'!A:B,2)</f>
        <v>Belen</v>
      </c>
      <c r="C504" t="s">
        <v>115</v>
      </c>
      <c r="D504" t="b">
        <f>COUNTIF('invasive birds'!A:A,C504)&gt;0</f>
        <v>0</v>
      </c>
    </row>
    <row r="505" spans="1:4">
      <c r="A505" t="s">
        <v>53</v>
      </c>
      <c r="B505" t="str">
        <f>VLOOKUP(A505,'muni data'!A:B,2)</f>
        <v>Belen</v>
      </c>
      <c r="C505" t="s">
        <v>180</v>
      </c>
      <c r="D505" t="b">
        <f>COUNTIF('invasive birds'!A:A,C505)&gt;0</f>
        <v>0</v>
      </c>
    </row>
    <row r="506" spans="1:4">
      <c r="A506" t="s">
        <v>53</v>
      </c>
      <c r="B506" t="str">
        <f>VLOOKUP(A506,'muni data'!A:B,2)</f>
        <v>Belen</v>
      </c>
      <c r="C506" t="s">
        <v>145</v>
      </c>
      <c r="D506" t="b">
        <f>COUNTIF('invasive birds'!A:A,C506)&gt;0</f>
        <v>0</v>
      </c>
    </row>
    <row r="507" spans="1:4">
      <c r="A507" t="s">
        <v>53</v>
      </c>
      <c r="B507" t="str">
        <f>VLOOKUP(A507,'muni data'!A:B,2)</f>
        <v>Belen</v>
      </c>
      <c r="C507" t="s">
        <v>145</v>
      </c>
      <c r="D507" t="b">
        <f>COUNTIF('invasive birds'!A:A,C507)&gt;0</f>
        <v>0</v>
      </c>
    </row>
    <row r="508" spans="1:4">
      <c r="A508" t="s">
        <v>53</v>
      </c>
      <c r="B508" t="str">
        <f>VLOOKUP(A508,'muni data'!A:B,2)</f>
        <v>Belen</v>
      </c>
      <c r="C508" t="s">
        <v>178</v>
      </c>
      <c r="D508" t="b">
        <f>COUNTIF('invasive birds'!A:A,C508)&gt;0</f>
        <v>0</v>
      </c>
    </row>
    <row r="509" spans="1:4">
      <c r="A509" t="s">
        <v>53</v>
      </c>
      <c r="B509" t="str">
        <f>VLOOKUP(A509,'muni data'!A:B,2)</f>
        <v>Belen</v>
      </c>
      <c r="C509" t="s">
        <v>176</v>
      </c>
      <c r="D509" t="b">
        <f>COUNTIF('invasive birds'!A:A,C509)&gt;0</f>
        <v>0</v>
      </c>
    </row>
    <row r="510" spans="1:4">
      <c r="A510" t="s">
        <v>53</v>
      </c>
      <c r="B510" t="str">
        <f>VLOOKUP(A510,'muni data'!A:B,2)</f>
        <v>Belen</v>
      </c>
      <c r="C510" t="s">
        <v>117</v>
      </c>
      <c r="D510" t="b">
        <f>COUNTIF('invasive birds'!A:A,C510)&gt;0</f>
        <v>0</v>
      </c>
    </row>
    <row r="511" spans="1:4">
      <c r="A511" t="s">
        <v>53</v>
      </c>
      <c r="B511" t="str">
        <f>VLOOKUP(A511,'muni data'!A:B,2)</f>
        <v>Belen</v>
      </c>
      <c r="C511" t="s">
        <v>131</v>
      </c>
      <c r="D511" t="b">
        <f>COUNTIF('invasive birds'!A:A,C511)&gt;0</f>
        <v>0</v>
      </c>
    </row>
    <row r="512" spans="1:4">
      <c r="A512" t="s">
        <v>53</v>
      </c>
      <c r="B512" t="str">
        <f>VLOOKUP(A512,'muni data'!A:B,2)</f>
        <v>Belen</v>
      </c>
      <c r="C512" t="s">
        <v>143</v>
      </c>
      <c r="D512" t="b">
        <f>COUNTIF('invasive birds'!A:A,C512)&gt;0</f>
        <v>0</v>
      </c>
    </row>
    <row r="513" spans="1:4">
      <c r="A513" t="s">
        <v>53</v>
      </c>
      <c r="B513" t="str">
        <f>VLOOKUP(A513,'muni data'!A:B,2)</f>
        <v>Belen</v>
      </c>
      <c r="C513" t="s">
        <v>135</v>
      </c>
      <c r="D513" t="b">
        <f>COUNTIF('invasive birds'!A:A,C513)&gt;0</f>
        <v>0</v>
      </c>
    </row>
    <row r="514" spans="1:4">
      <c r="A514" t="s">
        <v>53</v>
      </c>
      <c r="B514" t="str">
        <f>VLOOKUP(A514,'muni data'!A:B,2)</f>
        <v>Belen</v>
      </c>
      <c r="C514" t="s">
        <v>175</v>
      </c>
      <c r="D514" t="b">
        <f>COUNTIF('invasive birds'!A:A,C514)&gt;0</f>
        <v>0</v>
      </c>
    </row>
    <row r="515" spans="1:4">
      <c r="A515" t="s">
        <v>53</v>
      </c>
      <c r="B515" t="str">
        <f>VLOOKUP(A515,'muni data'!A:B,2)</f>
        <v>Belen</v>
      </c>
      <c r="C515" t="s">
        <v>174</v>
      </c>
      <c r="D515" t="b">
        <f>COUNTIF('invasive birds'!A:A,C515)&gt;0</f>
        <v>0</v>
      </c>
    </row>
    <row r="516" spans="1:4">
      <c r="A516" t="s">
        <v>53</v>
      </c>
      <c r="B516" t="str">
        <f>VLOOKUP(A516,'muni data'!A:B,2)</f>
        <v>Belen</v>
      </c>
      <c r="C516" t="s">
        <v>141</v>
      </c>
      <c r="D516" t="b">
        <f>COUNTIF('invasive birds'!A:A,C516)&gt;0</f>
        <v>0</v>
      </c>
    </row>
    <row r="517" spans="1:4">
      <c r="A517" t="s">
        <v>53</v>
      </c>
      <c r="B517" t="str">
        <f>VLOOKUP(A517,'muni data'!A:B,2)</f>
        <v>Belen</v>
      </c>
      <c r="C517" t="s">
        <v>173</v>
      </c>
      <c r="D517" t="b">
        <f>COUNTIF('invasive birds'!A:A,C517)&gt;0</f>
        <v>0</v>
      </c>
    </row>
    <row r="518" spans="1:4">
      <c r="A518" t="s">
        <v>53</v>
      </c>
      <c r="B518" t="str">
        <f>VLOOKUP(A518,'muni data'!A:B,2)</f>
        <v>Belen</v>
      </c>
      <c r="C518" t="s">
        <v>142</v>
      </c>
      <c r="D518" t="b">
        <f>COUNTIF('invasive birds'!A:A,C518)&gt;0</f>
        <v>0</v>
      </c>
    </row>
    <row r="519" spans="1:4">
      <c r="A519" t="s">
        <v>53</v>
      </c>
      <c r="B519" t="str">
        <f>VLOOKUP(A519,'muni data'!A:B,2)</f>
        <v>Belen</v>
      </c>
      <c r="C519" t="s">
        <v>141</v>
      </c>
      <c r="D519" t="b">
        <f>COUNTIF('invasive birds'!A:A,C519)&gt;0</f>
        <v>0</v>
      </c>
    </row>
    <row r="520" spans="1:4">
      <c r="A520" t="s">
        <v>53</v>
      </c>
      <c r="B520" t="str">
        <f>VLOOKUP(A520,'muni data'!A:B,2)</f>
        <v>Belen</v>
      </c>
      <c r="C520" t="s">
        <v>141</v>
      </c>
      <c r="D520" t="b">
        <f>COUNTIF('invasive birds'!A:A,C520)&gt;0</f>
        <v>0</v>
      </c>
    </row>
    <row r="521" spans="1:4">
      <c r="A521" t="s">
        <v>53</v>
      </c>
      <c r="B521" t="str">
        <f>VLOOKUP(A521,'muni data'!A:B,2)</f>
        <v>Belen</v>
      </c>
      <c r="C521" t="s">
        <v>244</v>
      </c>
      <c r="D521" t="b">
        <f>COUNTIF('invasive birds'!A:A,C521)&gt;0</f>
        <v>0</v>
      </c>
    </row>
    <row r="522" spans="1:4">
      <c r="A522" t="s">
        <v>53</v>
      </c>
      <c r="B522" t="str">
        <f>VLOOKUP(A522,'muni data'!A:B,2)</f>
        <v>Belen</v>
      </c>
      <c r="C522" t="s">
        <v>137</v>
      </c>
      <c r="D522" t="b">
        <f>COUNTIF('invasive birds'!A:A,C522)&gt;0</f>
        <v>0</v>
      </c>
    </row>
    <row r="523" spans="1:4">
      <c r="A523" t="s">
        <v>53</v>
      </c>
      <c r="B523" t="str">
        <f>VLOOKUP(A523,'muni data'!A:B,2)</f>
        <v>Belen</v>
      </c>
      <c r="C523" t="s">
        <v>117</v>
      </c>
      <c r="D523" t="b">
        <f>COUNTIF('invasive birds'!A:A,C523)&gt;0</f>
        <v>0</v>
      </c>
    </row>
    <row r="524" spans="1:4">
      <c r="A524" t="s">
        <v>53</v>
      </c>
      <c r="B524" t="str">
        <f>VLOOKUP(A524,'muni data'!A:B,2)</f>
        <v>Belen</v>
      </c>
      <c r="C524" t="s">
        <v>137</v>
      </c>
      <c r="D524" t="b">
        <f>COUNTIF('invasive birds'!A:A,C524)&gt;0</f>
        <v>0</v>
      </c>
    </row>
    <row r="525" spans="1:4">
      <c r="A525" t="s">
        <v>53</v>
      </c>
      <c r="B525" t="str">
        <f>VLOOKUP(A525,'muni data'!A:B,2)</f>
        <v>Belen</v>
      </c>
      <c r="C525" t="s">
        <v>143</v>
      </c>
      <c r="D525" t="b">
        <f>COUNTIF('invasive birds'!A:A,C525)&gt;0</f>
        <v>0</v>
      </c>
    </row>
    <row r="526" spans="1:4">
      <c r="A526" t="s">
        <v>53</v>
      </c>
      <c r="B526" t="str">
        <f>VLOOKUP(A526,'muni data'!A:B,2)</f>
        <v>Belen</v>
      </c>
      <c r="C526" t="s">
        <v>143</v>
      </c>
      <c r="D526" t="b">
        <f>COUNTIF('invasive birds'!A:A,C526)&gt;0</f>
        <v>0</v>
      </c>
    </row>
    <row r="527" spans="1:4">
      <c r="A527" t="s">
        <v>53</v>
      </c>
      <c r="B527" t="str">
        <f>VLOOKUP(A527,'muni data'!A:B,2)</f>
        <v>Belen</v>
      </c>
      <c r="C527" t="s">
        <v>147</v>
      </c>
      <c r="D527" t="b">
        <f>COUNTIF('invasive birds'!A:A,C527)&gt;0</f>
        <v>0</v>
      </c>
    </row>
    <row r="528" spans="1:4">
      <c r="A528" t="s">
        <v>53</v>
      </c>
      <c r="B528" t="str">
        <f>VLOOKUP(A528,'muni data'!A:B,2)</f>
        <v>Belen</v>
      </c>
      <c r="C528" t="s">
        <v>125</v>
      </c>
      <c r="D528" t="b">
        <f>COUNTIF('invasive birds'!A:A,C528)&gt;0</f>
        <v>0</v>
      </c>
    </row>
    <row r="529" spans="1:4">
      <c r="A529" t="s">
        <v>53</v>
      </c>
      <c r="B529" t="str">
        <f>VLOOKUP(A529,'muni data'!A:B,2)</f>
        <v>Belen</v>
      </c>
      <c r="C529" t="s">
        <v>148</v>
      </c>
      <c r="D529" t="b">
        <f>COUNTIF('invasive birds'!A:A,C529)&gt;0</f>
        <v>0</v>
      </c>
    </row>
    <row r="530" spans="1:4">
      <c r="A530" t="s">
        <v>53</v>
      </c>
      <c r="B530" t="str">
        <f>VLOOKUP(A530,'muni data'!A:B,2)</f>
        <v>Belen</v>
      </c>
      <c r="C530" t="s">
        <v>149</v>
      </c>
      <c r="D530" t="b">
        <f>COUNTIF('invasive birds'!A:A,C530)&gt;0</f>
        <v>0</v>
      </c>
    </row>
    <row r="531" spans="1:4">
      <c r="A531" t="s">
        <v>53</v>
      </c>
      <c r="B531" t="str">
        <f>VLOOKUP(A531,'muni data'!A:B,2)</f>
        <v>Belen</v>
      </c>
      <c r="C531" t="s">
        <v>126</v>
      </c>
      <c r="D531" t="b">
        <f>COUNTIF('invasive birds'!A:A,C531)&gt;0</f>
        <v>0</v>
      </c>
    </row>
    <row r="532" spans="1:4">
      <c r="A532" t="s">
        <v>53</v>
      </c>
      <c r="B532" t="str">
        <f>VLOOKUP(A532,'muni data'!A:B,2)</f>
        <v>Belen</v>
      </c>
      <c r="C532" t="s">
        <v>150</v>
      </c>
      <c r="D532" t="b">
        <f>COUNTIF('invasive birds'!A:A,C532)&gt;0</f>
        <v>0</v>
      </c>
    </row>
    <row r="533" spans="1:4">
      <c r="A533" t="s">
        <v>53</v>
      </c>
      <c r="B533" t="str">
        <f>VLOOKUP(A533,'muni data'!A:B,2)</f>
        <v>Belen</v>
      </c>
      <c r="C533" t="s">
        <v>150</v>
      </c>
      <c r="D533" t="b">
        <f>COUNTIF('invasive birds'!A:A,C533)&gt;0</f>
        <v>0</v>
      </c>
    </row>
    <row r="534" spans="1:4">
      <c r="A534" t="s">
        <v>53</v>
      </c>
      <c r="B534" t="str">
        <f>VLOOKUP(A534,'muni data'!A:B,2)</f>
        <v>Belen</v>
      </c>
      <c r="C534" t="s">
        <v>140</v>
      </c>
      <c r="D534" t="b">
        <f>COUNTIF('invasive birds'!A:A,C534)&gt;0</f>
        <v>0</v>
      </c>
    </row>
    <row r="535" spans="1:4">
      <c r="A535" t="s">
        <v>53</v>
      </c>
      <c r="B535" t="str">
        <f>VLOOKUP(A535,'muni data'!A:B,2)</f>
        <v>Belen</v>
      </c>
      <c r="C535" t="s">
        <v>155</v>
      </c>
      <c r="D535" t="b">
        <f>COUNTIF('invasive birds'!A:A,C535)&gt;0</f>
        <v>0</v>
      </c>
    </row>
    <row r="536" spans="1:4">
      <c r="A536" t="s">
        <v>53</v>
      </c>
      <c r="B536" t="str">
        <f>VLOOKUP(A536,'muni data'!A:B,2)</f>
        <v>Belen</v>
      </c>
      <c r="C536" t="s">
        <v>157</v>
      </c>
      <c r="D536" t="b">
        <f>COUNTIF('invasive birds'!A:A,C536)&gt;0</f>
        <v>0</v>
      </c>
    </row>
    <row r="537" spans="1:4">
      <c r="A537" t="s">
        <v>53</v>
      </c>
      <c r="B537" t="str">
        <f>VLOOKUP(A537,'muni data'!A:B,2)</f>
        <v>Belen</v>
      </c>
      <c r="C537" t="s">
        <v>159</v>
      </c>
      <c r="D537" t="b">
        <f>COUNTIF('invasive birds'!A:A,C537)&gt;0</f>
        <v>0</v>
      </c>
    </row>
    <row r="538" spans="1:4">
      <c r="A538" t="s">
        <v>53</v>
      </c>
      <c r="B538" t="str">
        <f>VLOOKUP(A538,'muni data'!A:B,2)</f>
        <v>Belen</v>
      </c>
      <c r="C538" t="s">
        <v>158</v>
      </c>
      <c r="D538" t="b">
        <f>COUNTIF('invasive birds'!A:A,C538)&gt;0</f>
        <v>0</v>
      </c>
    </row>
    <row r="539" spans="1:4">
      <c r="A539" t="s">
        <v>53</v>
      </c>
      <c r="B539" t="str">
        <f>VLOOKUP(A539,'muni data'!A:B,2)</f>
        <v>Belen</v>
      </c>
      <c r="C539" t="s">
        <v>181</v>
      </c>
      <c r="D539" t="b">
        <f>COUNTIF('invasive birds'!A:A,C539)&gt;0</f>
        <v>0</v>
      </c>
    </row>
    <row r="540" spans="1:4">
      <c r="A540" t="s">
        <v>53</v>
      </c>
      <c r="B540" t="str">
        <f>VLOOKUP(A540,'muni data'!A:B,2)</f>
        <v>Belen</v>
      </c>
      <c r="C540" t="s">
        <v>134</v>
      </c>
      <c r="D540" t="b">
        <f>COUNTIF('invasive birds'!A:A,C540)&gt;0</f>
        <v>0</v>
      </c>
    </row>
    <row r="541" spans="1:4">
      <c r="A541" t="s">
        <v>53</v>
      </c>
      <c r="B541" t="str">
        <f>VLOOKUP(A541,'muni data'!A:B,2)</f>
        <v>Belen</v>
      </c>
      <c r="C541" t="s">
        <v>135</v>
      </c>
      <c r="D541" t="b">
        <f>COUNTIF('invasive birds'!A:A,C541)&gt;0</f>
        <v>0</v>
      </c>
    </row>
    <row r="542" spans="1:4">
      <c r="A542" t="s">
        <v>53</v>
      </c>
      <c r="B542" t="str">
        <f>VLOOKUP(A542,'muni data'!A:B,2)</f>
        <v>Belen</v>
      </c>
      <c r="C542" t="s">
        <v>135</v>
      </c>
      <c r="D542" t="b">
        <f>COUNTIF('invasive birds'!A:A,C542)&gt;0</f>
        <v>0</v>
      </c>
    </row>
    <row r="543" spans="1:4">
      <c r="A543" t="s">
        <v>53</v>
      </c>
      <c r="B543" t="str">
        <f>VLOOKUP(A543,'muni data'!A:B,2)</f>
        <v>Belen</v>
      </c>
      <c r="C543" t="s">
        <v>137</v>
      </c>
      <c r="D543" t="b">
        <f>COUNTIF('invasive birds'!A:A,C543)&gt;0</f>
        <v>0</v>
      </c>
    </row>
    <row r="544" spans="1:4">
      <c r="A544" t="s">
        <v>53</v>
      </c>
      <c r="B544" t="str">
        <f>VLOOKUP(A544,'muni data'!A:B,2)</f>
        <v>Belen</v>
      </c>
      <c r="C544" t="s">
        <v>138</v>
      </c>
      <c r="D544" t="b">
        <f>COUNTIF('invasive birds'!A:A,C544)&gt;0</f>
        <v>0</v>
      </c>
    </row>
    <row r="545" spans="1:4">
      <c r="A545" t="s">
        <v>53</v>
      </c>
      <c r="B545" t="str">
        <f>VLOOKUP(A545,'muni data'!A:B,2)</f>
        <v>Belen</v>
      </c>
      <c r="C545" t="s">
        <v>139</v>
      </c>
      <c r="D545" t="b">
        <f>COUNTIF('invasive birds'!A:A,C545)&gt;0</f>
        <v>0</v>
      </c>
    </row>
    <row r="546" spans="1:4">
      <c r="A546" t="s">
        <v>53</v>
      </c>
      <c r="B546" t="str">
        <f>VLOOKUP(A546,'muni data'!A:B,2)</f>
        <v>Belen</v>
      </c>
      <c r="C546" t="s">
        <v>140</v>
      </c>
      <c r="D546" t="b">
        <f>COUNTIF('invasive birds'!A:A,C546)&gt;0</f>
        <v>0</v>
      </c>
    </row>
    <row r="547" spans="1:4">
      <c r="A547" t="s">
        <v>53</v>
      </c>
      <c r="B547" t="str">
        <f>VLOOKUP(A547,'muni data'!A:B,2)</f>
        <v>Belen</v>
      </c>
      <c r="C547" t="s">
        <v>172</v>
      </c>
      <c r="D547" t="b">
        <f>COUNTIF('invasive birds'!A:A,C547)&gt;0</f>
        <v>0</v>
      </c>
    </row>
    <row r="548" spans="1:4">
      <c r="A548" t="s">
        <v>53</v>
      </c>
      <c r="B548" t="str">
        <f>VLOOKUP(A548,'muni data'!A:B,2)</f>
        <v>Belen</v>
      </c>
      <c r="C548" t="s">
        <v>172</v>
      </c>
      <c r="D548" t="b">
        <f>COUNTIF('invasive birds'!A:A,C548)&gt;0</f>
        <v>0</v>
      </c>
    </row>
    <row r="549" spans="1:4">
      <c r="A549" t="s">
        <v>53</v>
      </c>
      <c r="B549" t="str">
        <f>VLOOKUP(A549,'muni data'!A:B,2)</f>
        <v>Belen</v>
      </c>
      <c r="C549" t="s">
        <v>171</v>
      </c>
      <c r="D549" t="b">
        <f>COUNTIF('invasive birds'!A:A,C549)&gt;0</f>
        <v>0</v>
      </c>
    </row>
    <row r="550" spans="1:4">
      <c r="A550" t="s">
        <v>53</v>
      </c>
      <c r="B550" t="str">
        <f>VLOOKUP(A550,'muni data'!A:B,2)</f>
        <v>Belen</v>
      </c>
      <c r="C550" t="s">
        <v>170</v>
      </c>
      <c r="D550" t="b">
        <f>COUNTIF('invasive birds'!A:A,C550)&gt;0</f>
        <v>0</v>
      </c>
    </row>
    <row r="551" spans="1:4">
      <c r="A551" t="s">
        <v>53</v>
      </c>
      <c r="B551" t="str">
        <f>VLOOKUP(A551,'muni data'!A:B,2)</f>
        <v>Belen</v>
      </c>
      <c r="C551" t="s">
        <v>169</v>
      </c>
      <c r="D551" t="b">
        <f>COUNTIF('invasive birds'!A:A,C551)&gt;0</f>
        <v>0</v>
      </c>
    </row>
    <row r="552" spans="1:4">
      <c r="A552" t="s">
        <v>53</v>
      </c>
      <c r="B552" t="str">
        <f>VLOOKUP(A552,'muni data'!A:B,2)</f>
        <v>Belen</v>
      </c>
      <c r="C552" t="s">
        <v>168</v>
      </c>
      <c r="D552" t="b">
        <f>COUNTIF('invasive birds'!A:A,C552)&gt;0</f>
        <v>0</v>
      </c>
    </row>
    <row r="553" spans="1:4">
      <c r="A553" t="s">
        <v>53</v>
      </c>
      <c r="B553" t="str">
        <f>VLOOKUP(A553,'muni data'!A:B,2)</f>
        <v>Belen</v>
      </c>
      <c r="C553" t="s">
        <v>167</v>
      </c>
      <c r="D553" t="b">
        <f>COUNTIF('invasive birds'!A:A,C553)&gt;0</f>
        <v>0</v>
      </c>
    </row>
    <row r="554" spans="1:4">
      <c r="A554" t="s">
        <v>53</v>
      </c>
      <c r="B554" t="str">
        <f>VLOOKUP(A554,'muni data'!A:B,2)</f>
        <v>Belen</v>
      </c>
      <c r="C554" t="s">
        <v>159</v>
      </c>
      <c r="D554" t="b">
        <f>COUNTIF('invasive birds'!A:A,C554)&gt;0</f>
        <v>0</v>
      </c>
    </row>
    <row r="555" spans="1:4">
      <c r="A555" t="s">
        <v>53</v>
      </c>
      <c r="B555" t="str">
        <f>VLOOKUP(A555,'muni data'!A:B,2)</f>
        <v>Belen</v>
      </c>
      <c r="C555" t="s">
        <v>146</v>
      </c>
      <c r="D555" t="b">
        <f>COUNTIF('invasive birds'!A:A,C555)&gt;0</f>
        <v>0</v>
      </c>
    </row>
    <row r="556" spans="1:4">
      <c r="A556" t="s">
        <v>53</v>
      </c>
      <c r="B556" t="str">
        <f>VLOOKUP(A556,'muni data'!A:B,2)</f>
        <v>Belen</v>
      </c>
      <c r="C556" t="s">
        <v>166</v>
      </c>
      <c r="D556" t="b">
        <f>COUNTIF('invasive birds'!A:A,C556)&gt;0</f>
        <v>0</v>
      </c>
    </row>
    <row r="557" spans="1:4">
      <c r="A557" t="s">
        <v>53</v>
      </c>
      <c r="B557" t="str">
        <f>VLOOKUP(A557,'muni data'!A:B,2)</f>
        <v>Belen</v>
      </c>
      <c r="C557" t="s">
        <v>165</v>
      </c>
      <c r="D557" t="b">
        <f>COUNTIF('invasive birds'!A:A,C557)&gt;0</f>
        <v>0</v>
      </c>
    </row>
    <row r="558" spans="1:4">
      <c r="A558" t="s">
        <v>53</v>
      </c>
      <c r="B558" t="str">
        <f>VLOOKUP(A558,'muni data'!A:B,2)</f>
        <v>Belen</v>
      </c>
      <c r="C558" t="s">
        <v>165</v>
      </c>
      <c r="D558" t="b">
        <f>COUNTIF('invasive birds'!A:A,C558)&gt;0</f>
        <v>0</v>
      </c>
    </row>
    <row r="559" spans="1:4">
      <c r="A559" t="s">
        <v>53</v>
      </c>
      <c r="B559" t="str">
        <f>VLOOKUP(A559,'muni data'!A:B,2)</f>
        <v>Belen</v>
      </c>
      <c r="C559" t="s">
        <v>164</v>
      </c>
      <c r="D559" t="b">
        <f>COUNTIF('invasive birds'!A:A,C559)&gt;0</f>
        <v>0</v>
      </c>
    </row>
    <row r="560" spans="1:4">
      <c r="A560" t="s">
        <v>53</v>
      </c>
      <c r="B560" t="str">
        <f>VLOOKUP(A560,'muni data'!A:B,2)</f>
        <v>Belen</v>
      </c>
      <c r="C560" t="s">
        <v>163</v>
      </c>
      <c r="D560" t="b">
        <f>COUNTIF('invasive birds'!A:A,C560)&gt;0</f>
        <v>0</v>
      </c>
    </row>
    <row r="561" spans="1:4">
      <c r="A561" t="s">
        <v>53</v>
      </c>
      <c r="B561" t="str">
        <f>VLOOKUP(A561,'muni data'!A:B,2)</f>
        <v>Belen</v>
      </c>
      <c r="C561" t="s">
        <v>126</v>
      </c>
      <c r="D561" t="b">
        <f>COUNTIF('invasive birds'!A:A,C561)&gt;0</f>
        <v>0</v>
      </c>
    </row>
    <row r="562" spans="1:4">
      <c r="A562" t="s">
        <v>53</v>
      </c>
      <c r="B562" t="str">
        <f>VLOOKUP(A562,'muni data'!A:B,2)</f>
        <v>Belen</v>
      </c>
      <c r="C562" t="s">
        <v>126</v>
      </c>
      <c r="D562" t="b">
        <f>COUNTIF('invasive birds'!A:A,C562)&gt;0</f>
        <v>0</v>
      </c>
    </row>
    <row r="563" spans="1:4">
      <c r="A563" t="s">
        <v>53</v>
      </c>
      <c r="B563" t="str">
        <f>VLOOKUP(A563,'muni data'!A:B,2)</f>
        <v>Belen</v>
      </c>
      <c r="C563" t="s">
        <v>162</v>
      </c>
      <c r="D563" t="b">
        <f>COUNTIF('invasive birds'!A:A,C563)&gt;0</f>
        <v>0</v>
      </c>
    </row>
    <row r="564" spans="1:4">
      <c r="A564" t="s">
        <v>53</v>
      </c>
      <c r="B564" t="str">
        <f>VLOOKUP(A564,'muni data'!A:B,2)</f>
        <v>Belen</v>
      </c>
      <c r="C564" t="s">
        <v>161</v>
      </c>
      <c r="D564" t="b">
        <f>COUNTIF('invasive birds'!A:A,C564)&gt;0</f>
        <v>0</v>
      </c>
    </row>
    <row r="565" spans="1:4">
      <c r="A565" t="s">
        <v>53</v>
      </c>
      <c r="B565" t="str">
        <f>VLOOKUP(A565,'muni data'!A:B,2)</f>
        <v>Belen</v>
      </c>
      <c r="C565" t="s">
        <v>160</v>
      </c>
      <c r="D565" t="b">
        <f>COUNTIF('invasive birds'!A:A,C565)&gt;0</f>
        <v>0</v>
      </c>
    </row>
    <row r="566" spans="1:4">
      <c r="A566" t="s">
        <v>53</v>
      </c>
      <c r="B566" t="str">
        <f>VLOOKUP(A566,'muni data'!A:B,2)</f>
        <v>Belen</v>
      </c>
      <c r="C566" t="s">
        <v>133</v>
      </c>
      <c r="D566" t="b">
        <f>COUNTIF('invasive birds'!A:A,C566)&gt;0</f>
        <v>0</v>
      </c>
    </row>
    <row r="567" spans="1:4">
      <c r="A567" t="s">
        <v>53</v>
      </c>
      <c r="B567" t="str">
        <f>VLOOKUP(A567,'muni data'!A:B,2)</f>
        <v>Belen</v>
      </c>
      <c r="C567" t="s">
        <v>132</v>
      </c>
      <c r="D567" t="b">
        <f>COUNTIF('invasive birds'!A:A,C567)&gt;0</f>
        <v>0</v>
      </c>
    </row>
    <row r="568" spans="1:4">
      <c r="A568" t="s">
        <v>53</v>
      </c>
      <c r="B568" t="str">
        <f>VLOOKUP(A568,'muni data'!A:B,2)</f>
        <v>Belen</v>
      </c>
      <c r="C568" t="s">
        <v>130</v>
      </c>
      <c r="D568" t="b">
        <f>COUNTIF('invasive birds'!A:A,C568)&gt;0</f>
        <v>0</v>
      </c>
    </row>
    <row r="569" spans="1:4">
      <c r="A569" t="s">
        <v>53</v>
      </c>
      <c r="B569" t="str">
        <f>VLOOKUP(A569,'muni data'!A:B,2)</f>
        <v>Belen</v>
      </c>
      <c r="C569" t="s">
        <v>122</v>
      </c>
      <c r="D569" t="b">
        <f>COUNTIF('invasive birds'!A:A,C569)&gt;0</f>
        <v>0</v>
      </c>
    </row>
    <row r="570" spans="1:4">
      <c r="A570" t="s">
        <v>53</v>
      </c>
      <c r="B570" t="str">
        <f>VLOOKUP(A570,'muni data'!A:B,2)</f>
        <v>Belen</v>
      </c>
      <c r="C570" t="s">
        <v>122</v>
      </c>
      <c r="D570" t="b">
        <f>COUNTIF('invasive birds'!A:A,C570)&gt;0</f>
        <v>0</v>
      </c>
    </row>
    <row r="571" spans="1:4">
      <c r="A571" t="s">
        <v>53</v>
      </c>
      <c r="B571" t="str">
        <f>VLOOKUP(A571,'muni data'!A:B,2)</f>
        <v>Belen</v>
      </c>
      <c r="C571" t="s">
        <v>129</v>
      </c>
      <c r="D571" t="b">
        <f>COUNTIF('invasive birds'!A:A,C571)&gt;0</f>
        <v>0</v>
      </c>
    </row>
    <row r="572" spans="1:4">
      <c r="A572" t="s">
        <v>53</v>
      </c>
      <c r="B572" t="str">
        <f>VLOOKUP(A572,'muni data'!A:B,2)</f>
        <v>Belen</v>
      </c>
      <c r="C572" t="s">
        <v>113</v>
      </c>
      <c r="D572" t="b">
        <f>COUNTIF('invasive birds'!A:A,C572)&gt;0</f>
        <v>0</v>
      </c>
    </row>
    <row r="573" spans="1:4">
      <c r="A573" t="s">
        <v>53</v>
      </c>
      <c r="B573" t="str">
        <f>VLOOKUP(A573,'muni data'!A:B,2)</f>
        <v>Belen</v>
      </c>
      <c r="C573" t="s">
        <v>128</v>
      </c>
      <c r="D573" t="b">
        <f>COUNTIF('invasive birds'!A:A,C573)&gt;0</f>
        <v>0</v>
      </c>
    </row>
    <row r="574" spans="1:4">
      <c r="A574" t="s">
        <v>53</v>
      </c>
      <c r="B574" t="str">
        <f>VLOOKUP(A574,'muni data'!A:B,2)</f>
        <v>Belen</v>
      </c>
      <c r="C574" t="s">
        <v>189</v>
      </c>
      <c r="D574" t="b">
        <f>COUNTIF('invasive birds'!A:A,C574)&gt;0</f>
        <v>0</v>
      </c>
    </row>
    <row r="575" spans="1:4">
      <c r="A575" t="s">
        <v>53</v>
      </c>
      <c r="B575" t="str">
        <f>VLOOKUP(A575,'muni data'!A:B,2)</f>
        <v>Belen</v>
      </c>
      <c r="C575" t="s">
        <v>170</v>
      </c>
      <c r="D575" t="b">
        <f>COUNTIF('invasive birds'!A:A,C575)&gt;0</f>
        <v>0</v>
      </c>
    </row>
    <row r="576" spans="1:4">
      <c r="A576" t="s">
        <v>53</v>
      </c>
      <c r="B576" t="str">
        <f>VLOOKUP(A576,'muni data'!A:B,2)</f>
        <v>Belen</v>
      </c>
      <c r="C576" t="s">
        <v>149</v>
      </c>
      <c r="D576" t="b">
        <f>COUNTIF('invasive birds'!A:A,C576)&gt;0</f>
        <v>0</v>
      </c>
    </row>
    <row r="577" spans="1:4">
      <c r="A577" t="s">
        <v>53</v>
      </c>
      <c r="B577" t="str">
        <f>VLOOKUP(A577,'muni data'!A:B,2)</f>
        <v>Belen</v>
      </c>
      <c r="C577" t="s">
        <v>136</v>
      </c>
      <c r="D577" t="b">
        <f>COUNTIF('invasive birds'!A:A,C577)&gt;0</f>
        <v>0</v>
      </c>
    </row>
    <row r="578" spans="1:4">
      <c r="A578" t="s">
        <v>53</v>
      </c>
      <c r="B578" t="str">
        <f>VLOOKUP(A578,'muni data'!A:B,2)</f>
        <v>Belen</v>
      </c>
      <c r="C578" t="s">
        <v>150</v>
      </c>
      <c r="D578" t="b">
        <f>COUNTIF('invasive birds'!A:A,C578)&gt;0</f>
        <v>0</v>
      </c>
    </row>
    <row r="579" spans="1:4">
      <c r="A579" t="s">
        <v>53</v>
      </c>
      <c r="B579" t="str">
        <f>VLOOKUP(A579,'muni data'!A:B,2)</f>
        <v>Belen</v>
      </c>
      <c r="C579" t="s">
        <v>168</v>
      </c>
      <c r="D579" t="b">
        <f>COUNTIF('invasive birds'!A:A,C579)&gt;0</f>
        <v>0</v>
      </c>
    </row>
    <row r="580" spans="1:4">
      <c r="A580" t="s">
        <v>53</v>
      </c>
      <c r="B580" t="str">
        <f>VLOOKUP(A580,'muni data'!A:B,2)</f>
        <v>Belen</v>
      </c>
      <c r="C580" t="s">
        <v>124</v>
      </c>
      <c r="D580" t="b">
        <f>COUNTIF('invasive birds'!A:A,C580)&gt;0</f>
        <v>0</v>
      </c>
    </row>
    <row r="581" spans="1:4">
      <c r="A581" t="s">
        <v>53</v>
      </c>
      <c r="B581" t="str">
        <f>VLOOKUP(A581,'muni data'!A:B,2)</f>
        <v>Belen</v>
      </c>
      <c r="C581" t="s">
        <v>173</v>
      </c>
      <c r="D581" t="b">
        <f>COUNTIF('invasive birds'!A:A,C581)&gt;0</f>
        <v>0</v>
      </c>
    </row>
    <row r="582" spans="1:4">
      <c r="A582" t="s">
        <v>53</v>
      </c>
      <c r="B582" t="str">
        <f>VLOOKUP(A582,'muni data'!A:B,2)</f>
        <v>Belen</v>
      </c>
      <c r="C582" t="s">
        <v>191</v>
      </c>
      <c r="D582" t="b">
        <f>COUNTIF('invasive birds'!A:A,C582)&gt;0</f>
        <v>0</v>
      </c>
    </row>
    <row r="583" spans="1:4">
      <c r="A583" t="s">
        <v>53</v>
      </c>
      <c r="B583" t="str">
        <f>VLOOKUP(A583,'muni data'!A:B,2)</f>
        <v>Belen</v>
      </c>
      <c r="C583" t="s">
        <v>126</v>
      </c>
      <c r="D583" t="b">
        <f>COUNTIF('invasive birds'!A:A,C583)&gt;0</f>
        <v>0</v>
      </c>
    </row>
    <row r="584" spans="1:4">
      <c r="A584" t="s">
        <v>53</v>
      </c>
      <c r="B584" t="str">
        <f>VLOOKUP(A584,'muni data'!A:B,2)</f>
        <v>Belen</v>
      </c>
      <c r="C584" t="s">
        <v>172</v>
      </c>
      <c r="D584" t="b">
        <f>COUNTIF('invasive birds'!A:A,C584)&gt;0</f>
        <v>0</v>
      </c>
    </row>
    <row r="585" spans="1:4">
      <c r="A585" t="s">
        <v>53</v>
      </c>
      <c r="B585" t="str">
        <f>VLOOKUP(A585,'muni data'!A:B,2)</f>
        <v>Belen</v>
      </c>
      <c r="C585" t="s">
        <v>138</v>
      </c>
      <c r="D585" t="b">
        <f>COUNTIF('invasive birds'!A:A,C585)&gt;0</f>
        <v>0</v>
      </c>
    </row>
    <row r="586" spans="1:4">
      <c r="A586" t="s">
        <v>53</v>
      </c>
      <c r="B586" t="str">
        <f>VLOOKUP(A586,'muni data'!A:B,2)</f>
        <v>Belen</v>
      </c>
      <c r="C586" t="s">
        <v>200</v>
      </c>
      <c r="D586" t="b">
        <f>COUNTIF('invasive birds'!A:A,C586)&gt;0</f>
        <v>0</v>
      </c>
    </row>
    <row r="587" spans="1:4">
      <c r="A587" t="s">
        <v>53</v>
      </c>
      <c r="B587" t="str">
        <f>VLOOKUP(A587,'muni data'!A:B,2)</f>
        <v>Belen</v>
      </c>
      <c r="C587" t="s">
        <v>140</v>
      </c>
      <c r="D587" t="b">
        <f>COUNTIF('invasive birds'!A:A,C587)&gt;0</f>
        <v>0</v>
      </c>
    </row>
    <row r="588" spans="1:4">
      <c r="A588" t="s">
        <v>53</v>
      </c>
      <c r="B588" t="str">
        <f>VLOOKUP(A588,'muni data'!A:B,2)</f>
        <v>Belen</v>
      </c>
      <c r="C588" t="s">
        <v>157</v>
      </c>
      <c r="D588" t="b">
        <f>COUNTIF('invasive birds'!A:A,C588)&gt;0</f>
        <v>0</v>
      </c>
    </row>
    <row r="589" spans="1:4">
      <c r="A589" t="s">
        <v>53</v>
      </c>
      <c r="B589" t="str">
        <f>VLOOKUP(A589,'muni data'!A:B,2)</f>
        <v>Belen</v>
      </c>
      <c r="C589" t="s">
        <v>155</v>
      </c>
      <c r="D589" t="b">
        <f>COUNTIF('invasive birds'!A:A,C589)&gt;0</f>
        <v>0</v>
      </c>
    </row>
    <row r="590" spans="1:4">
      <c r="A590" t="s">
        <v>53</v>
      </c>
      <c r="B590" t="str">
        <f>VLOOKUP(A590,'muni data'!A:B,2)</f>
        <v>Belen</v>
      </c>
      <c r="C590" t="s">
        <v>135</v>
      </c>
      <c r="D590" t="b">
        <f>COUNTIF('invasive birds'!A:A,C590)&gt;0</f>
        <v>0</v>
      </c>
    </row>
    <row r="591" spans="1:4">
      <c r="A591" t="s">
        <v>53</v>
      </c>
      <c r="B591" t="str">
        <f>VLOOKUP(A591,'muni data'!A:B,2)</f>
        <v>Belen</v>
      </c>
      <c r="C591" t="s">
        <v>184</v>
      </c>
      <c r="D591" t="b">
        <f>COUNTIF('invasive birds'!A:A,C591)&gt;0</f>
        <v>0</v>
      </c>
    </row>
    <row r="592" spans="1:4">
      <c r="A592" t="s">
        <v>53</v>
      </c>
      <c r="B592" t="str">
        <f>VLOOKUP(A592,'muni data'!A:B,2)</f>
        <v>Belen</v>
      </c>
      <c r="C592" t="s">
        <v>136</v>
      </c>
      <c r="D592" t="b">
        <f>COUNTIF('invasive birds'!A:A,C592)&gt;0</f>
        <v>0</v>
      </c>
    </row>
    <row r="593" spans="1:4">
      <c r="A593" t="s">
        <v>53</v>
      </c>
      <c r="B593" t="str">
        <f>VLOOKUP(A593,'muni data'!A:B,2)</f>
        <v>Belen</v>
      </c>
      <c r="C593" t="s">
        <v>392</v>
      </c>
      <c r="D593" t="b">
        <f>COUNTIF('invasive birds'!A:A,C593)&gt;0</f>
        <v>0</v>
      </c>
    </row>
    <row r="594" spans="1:4">
      <c r="A594" t="s">
        <v>53</v>
      </c>
      <c r="B594" t="str">
        <f>VLOOKUP(A594,'muni data'!A:B,2)</f>
        <v>Belen</v>
      </c>
      <c r="C594" t="s">
        <v>158</v>
      </c>
      <c r="D594" t="b">
        <f>COUNTIF('invasive birds'!A:A,C594)&gt;0</f>
        <v>0</v>
      </c>
    </row>
    <row r="595" spans="1:4">
      <c r="A595" t="s">
        <v>53</v>
      </c>
      <c r="B595" t="str">
        <f>VLOOKUP(A595,'muni data'!A:B,2)</f>
        <v>Belen</v>
      </c>
      <c r="C595" t="s">
        <v>156</v>
      </c>
      <c r="D595" t="b">
        <f>COUNTIF('invasive birds'!A:A,C595)&gt;0</f>
        <v>0</v>
      </c>
    </row>
    <row r="596" spans="1:4">
      <c r="A596" t="s">
        <v>53</v>
      </c>
      <c r="B596" t="str">
        <f>VLOOKUP(A596,'muni data'!A:B,2)</f>
        <v>Belen</v>
      </c>
      <c r="C596" t="s">
        <v>154</v>
      </c>
      <c r="D596" t="b">
        <f>COUNTIF('invasive birds'!A:A,C596)&gt;0</f>
        <v>0</v>
      </c>
    </row>
    <row r="597" spans="1:4">
      <c r="A597" t="s">
        <v>53</v>
      </c>
      <c r="B597" t="str">
        <f>VLOOKUP(A597,'muni data'!A:B,2)</f>
        <v>Belen</v>
      </c>
      <c r="C597" t="s">
        <v>152</v>
      </c>
      <c r="D597" t="b">
        <f>COUNTIF('invasive birds'!A:A,C597)&gt;0</f>
        <v>0</v>
      </c>
    </row>
    <row r="598" spans="1:4">
      <c r="A598" t="s">
        <v>53</v>
      </c>
      <c r="B598" t="str">
        <f>VLOOKUP(A598,'muni data'!A:B,2)</f>
        <v>Belen</v>
      </c>
      <c r="C598" t="s">
        <v>145</v>
      </c>
      <c r="D598" t="b">
        <f>COUNTIF('invasive birds'!A:A,C598)&gt;0</f>
        <v>0</v>
      </c>
    </row>
    <row r="599" spans="1:4">
      <c r="A599" t="s">
        <v>53</v>
      </c>
      <c r="B599" t="str">
        <f>VLOOKUP(A599,'muni data'!A:B,2)</f>
        <v>Belen</v>
      </c>
      <c r="C599" t="s">
        <v>122</v>
      </c>
      <c r="D599" t="b">
        <f>COUNTIF('invasive birds'!A:A,C599)&gt;0</f>
        <v>0</v>
      </c>
    </row>
    <row r="600" spans="1:4">
      <c r="A600" t="s">
        <v>53</v>
      </c>
      <c r="B600" t="str">
        <f>VLOOKUP(A600,'muni data'!A:B,2)</f>
        <v>Belen</v>
      </c>
      <c r="C600" t="s">
        <v>123</v>
      </c>
      <c r="D600" t="b">
        <f>COUNTIF('invasive birds'!A:A,C600)&gt;0</f>
        <v>0</v>
      </c>
    </row>
    <row r="601" spans="1:4">
      <c r="A601" t="s">
        <v>53</v>
      </c>
      <c r="B601" t="str">
        <f>VLOOKUP(A601,'muni data'!A:B,2)</f>
        <v>Belen</v>
      </c>
      <c r="C601" t="s">
        <v>186</v>
      </c>
      <c r="D601" t="b">
        <f>COUNTIF('invasive birds'!A:A,C601)&gt;0</f>
        <v>0</v>
      </c>
    </row>
    <row r="602" spans="1:4">
      <c r="A602" t="s">
        <v>53</v>
      </c>
      <c r="B602" t="str">
        <f>VLOOKUP(A602,'muni data'!A:B,2)</f>
        <v>Belen</v>
      </c>
      <c r="C602" t="s">
        <v>136</v>
      </c>
      <c r="D602" t="b">
        <f>COUNTIF('invasive birds'!A:A,C602)&gt;0</f>
        <v>0</v>
      </c>
    </row>
    <row r="603" spans="1:4">
      <c r="A603" t="s">
        <v>53</v>
      </c>
      <c r="B603" t="str">
        <f>VLOOKUP(A603,'muni data'!A:B,2)</f>
        <v>Belen</v>
      </c>
      <c r="C603" t="s">
        <v>114</v>
      </c>
      <c r="D603" t="b">
        <f>COUNTIF('invasive birds'!A:A,C603)&gt;0</f>
        <v>0</v>
      </c>
    </row>
    <row r="604" spans="1:4">
      <c r="A604" t="s">
        <v>53</v>
      </c>
      <c r="B604" t="str">
        <f>VLOOKUP(A604,'muni data'!A:B,2)</f>
        <v>Belen</v>
      </c>
      <c r="C604" t="s">
        <v>115</v>
      </c>
      <c r="D604" t="b">
        <f>COUNTIF('invasive birds'!A:A,C604)&gt;0</f>
        <v>0</v>
      </c>
    </row>
    <row r="605" spans="1:4">
      <c r="A605" t="s">
        <v>53</v>
      </c>
      <c r="B605" t="str">
        <f>VLOOKUP(A605,'muni data'!A:B,2)</f>
        <v>Belen</v>
      </c>
      <c r="C605" t="s">
        <v>114</v>
      </c>
      <c r="D605" t="b">
        <f>COUNTIF('invasive birds'!A:A,C605)&gt;0</f>
        <v>0</v>
      </c>
    </row>
    <row r="606" spans="1:4">
      <c r="A606" t="s">
        <v>53</v>
      </c>
      <c r="B606" t="str">
        <f>VLOOKUP(A606,'muni data'!A:B,2)</f>
        <v>Belen</v>
      </c>
      <c r="C606" t="s">
        <v>116</v>
      </c>
      <c r="D606" t="b">
        <f>COUNTIF('invasive birds'!A:A,C606)&gt;0</f>
        <v>0</v>
      </c>
    </row>
    <row r="607" spans="1:4">
      <c r="A607" t="s">
        <v>53</v>
      </c>
      <c r="B607" t="str">
        <f>VLOOKUP(A607,'muni data'!A:B,2)</f>
        <v>Belen</v>
      </c>
      <c r="C607" t="s">
        <v>114</v>
      </c>
      <c r="D607" t="b">
        <f>COUNTIF('invasive birds'!A:A,C607)&gt;0</f>
        <v>0</v>
      </c>
    </row>
    <row r="608" spans="1:4">
      <c r="A608" t="s">
        <v>53</v>
      </c>
      <c r="B608" t="str">
        <f>VLOOKUP(A608,'muni data'!A:B,2)</f>
        <v>Belen</v>
      </c>
      <c r="C608" t="s">
        <v>118</v>
      </c>
      <c r="D608" t="b">
        <f>COUNTIF('invasive birds'!A:A,C608)&gt;0</f>
        <v>0</v>
      </c>
    </row>
    <row r="609" spans="1:4">
      <c r="A609" t="s">
        <v>53</v>
      </c>
      <c r="B609" t="str">
        <f>VLOOKUP(A609,'muni data'!A:B,2)</f>
        <v>Belen</v>
      </c>
      <c r="C609" t="s">
        <v>118</v>
      </c>
      <c r="D609" t="b">
        <f>COUNTIF('invasive birds'!A:A,C609)&gt;0</f>
        <v>0</v>
      </c>
    </row>
    <row r="610" spans="1:4">
      <c r="A610" t="s">
        <v>53</v>
      </c>
      <c r="B610" t="str">
        <f>VLOOKUP(A610,'muni data'!A:B,2)</f>
        <v>Belen</v>
      </c>
      <c r="C610" t="s">
        <v>121</v>
      </c>
      <c r="D610" t="b">
        <f>COUNTIF('invasive birds'!A:A,C610)&gt;0</f>
        <v>0</v>
      </c>
    </row>
    <row r="611" spans="1:4">
      <c r="A611" t="s">
        <v>53</v>
      </c>
      <c r="B611" t="str">
        <f>VLOOKUP(A611,'muni data'!A:B,2)</f>
        <v>Belen</v>
      </c>
      <c r="C611" t="s">
        <v>124</v>
      </c>
      <c r="D611" t="b">
        <f>COUNTIF('invasive birds'!A:A,C611)&gt;0</f>
        <v>0</v>
      </c>
    </row>
    <row r="612" spans="1:4">
      <c r="A612" t="s">
        <v>53</v>
      </c>
      <c r="B612" t="str">
        <f>VLOOKUP(A612,'muni data'!A:B,2)</f>
        <v>Belen</v>
      </c>
      <c r="C612" t="s">
        <v>125</v>
      </c>
      <c r="D612" t="b">
        <f>COUNTIF('invasive birds'!A:A,C612)&gt;0</f>
        <v>0</v>
      </c>
    </row>
    <row r="613" spans="1:4">
      <c r="A613" t="s">
        <v>53</v>
      </c>
      <c r="B613" t="str">
        <f>VLOOKUP(A613,'muni data'!A:B,2)</f>
        <v>Belen</v>
      </c>
      <c r="C613" t="s">
        <v>126</v>
      </c>
      <c r="D613" t="b">
        <f>COUNTIF('invasive birds'!A:A,C613)&gt;0</f>
        <v>0</v>
      </c>
    </row>
    <row r="614" spans="1:4">
      <c r="A614" t="s">
        <v>53</v>
      </c>
      <c r="B614" t="str">
        <f>VLOOKUP(A614,'muni data'!A:B,2)</f>
        <v>Belen</v>
      </c>
      <c r="C614" t="s">
        <v>127</v>
      </c>
      <c r="D614" t="b">
        <f>COUNTIF('invasive birds'!A:A,C614)&gt;0</f>
        <v>0</v>
      </c>
    </row>
    <row r="615" spans="1:4">
      <c r="A615" t="s">
        <v>43</v>
      </c>
      <c r="B615" t="str">
        <f>VLOOKUP(A615,'muni data'!A:B,2)</f>
        <v>Cartago</v>
      </c>
      <c r="C615" t="s">
        <v>368</v>
      </c>
      <c r="D615" t="b">
        <f>COUNTIF('invasive birds'!A:A,C615)&gt;0</f>
        <v>0</v>
      </c>
    </row>
    <row r="616" spans="1:4">
      <c r="A616" t="s">
        <v>43</v>
      </c>
      <c r="B616" t="str">
        <f>VLOOKUP(A616,'muni data'!A:B,2)</f>
        <v>Cartago</v>
      </c>
      <c r="C616" t="s">
        <v>368</v>
      </c>
      <c r="D616" t="b">
        <f>COUNTIF('invasive birds'!A:A,C616)&gt;0</f>
        <v>0</v>
      </c>
    </row>
    <row r="617" spans="1:4">
      <c r="A617" t="s">
        <v>43</v>
      </c>
      <c r="B617" t="str">
        <f>VLOOKUP(A617,'muni data'!A:B,2)</f>
        <v>Cartago</v>
      </c>
      <c r="C617" t="s">
        <v>333</v>
      </c>
      <c r="D617" t="b">
        <f>COUNTIF('invasive birds'!A:A,C617)&gt;0</f>
        <v>0</v>
      </c>
    </row>
    <row r="618" spans="1:4">
      <c r="A618" t="s">
        <v>43</v>
      </c>
      <c r="B618" t="str">
        <f>VLOOKUP(A618,'muni data'!A:B,2)</f>
        <v>Cartago</v>
      </c>
      <c r="C618" t="s">
        <v>219</v>
      </c>
      <c r="D618" t="b">
        <f>COUNTIF('invasive birds'!A:A,C618)&gt;0</f>
        <v>0</v>
      </c>
    </row>
    <row r="619" spans="1:4">
      <c r="A619" t="s">
        <v>43</v>
      </c>
      <c r="B619" t="str">
        <f>VLOOKUP(A619,'muni data'!A:B,2)</f>
        <v>Cartago</v>
      </c>
      <c r="C619" t="s">
        <v>375</v>
      </c>
      <c r="D619" t="b">
        <f>COUNTIF('invasive birds'!A:A,C619)&gt;0</f>
        <v>0</v>
      </c>
    </row>
    <row r="620" spans="1:4">
      <c r="A620" t="s">
        <v>43</v>
      </c>
      <c r="B620" t="str">
        <f>VLOOKUP(A620,'muni data'!A:B,2)</f>
        <v>Cartago</v>
      </c>
      <c r="C620" t="s">
        <v>172</v>
      </c>
      <c r="D620" t="b">
        <f>COUNTIF('invasive birds'!A:A,C620)&gt;0</f>
        <v>0</v>
      </c>
    </row>
    <row r="621" spans="1:4">
      <c r="A621" t="s">
        <v>43</v>
      </c>
      <c r="B621" t="str">
        <f>VLOOKUP(A621,'muni data'!A:B,2)</f>
        <v>Cartago</v>
      </c>
      <c r="C621" t="s">
        <v>265</v>
      </c>
      <c r="D621" t="b">
        <f>COUNTIF('invasive birds'!A:A,C621)&gt;0</f>
        <v>0</v>
      </c>
    </row>
    <row r="622" spans="1:4">
      <c r="A622" t="s">
        <v>43</v>
      </c>
      <c r="B622" t="str">
        <f>VLOOKUP(A622,'muni data'!A:B,2)</f>
        <v>Cartago</v>
      </c>
      <c r="C622" t="s">
        <v>261</v>
      </c>
      <c r="D622" t="b">
        <f>COUNTIF('invasive birds'!A:A,C622)&gt;0</f>
        <v>0</v>
      </c>
    </row>
    <row r="623" spans="1:4">
      <c r="A623" t="s">
        <v>43</v>
      </c>
      <c r="B623" t="str">
        <f>VLOOKUP(A623,'muni data'!A:B,2)</f>
        <v>Cartago</v>
      </c>
      <c r="C623" t="s">
        <v>117</v>
      </c>
      <c r="D623" t="b">
        <f>COUNTIF('invasive birds'!A:A,C623)&gt;0</f>
        <v>0</v>
      </c>
    </row>
    <row r="624" spans="1:4">
      <c r="A624" t="s">
        <v>43</v>
      </c>
      <c r="B624" t="str">
        <f>VLOOKUP(A624,'muni data'!A:B,2)</f>
        <v>Cartago</v>
      </c>
      <c r="C624" t="s">
        <v>117</v>
      </c>
      <c r="D624" t="b">
        <f>COUNTIF('invasive birds'!A:A,C624)&gt;0</f>
        <v>0</v>
      </c>
    </row>
    <row r="625" spans="1:4">
      <c r="A625" t="s">
        <v>43</v>
      </c>
      <c r="B625" t="str">
        <f>VLOOKUP(A625,'muni data'!A:B,2)</f>
        <v>Cartago</v>
      </c>
      <c r="C625" t="s">
        <v>376</v>
      </c>
      <c r="D625" t="b">
        <f>COUNTIF('invasive birds'!A:A,C625)&gt;0</f>
        <v>0</v>
      </c>
    </row>
    <row r="626" spans="1:4">
      <c r="A626" t="s">
        <v>43</v>
      </c>
      <c r="B626" t="str">
        <f>VLOOKUP(A626,'muni data'!A:B,2)</f>
        <v>Cartago</v>
      </c>
      <c r="C626" t="s">
        <v>220</v>
      </c>
      <c r="D626" t="b">
        <f>COUNTIF('invasive birds'!A:A,C626)&gt;0</f>
        <v>0</v>
      </c>
    </row>
    <row r="627" spans="1:4">
      <c r="A627" t="s">
        <v>43</v>
      </c>
      <c r="B627" t="str">
        <f>VLOOKUP(A627,'muni data'!A:B,2)</f>
        <v>Cartago</v>
      </c>
      <c r="C627" t="s">
        <v>337</v>
      </c>
      <c r="D627" t="b">
        <f>COUNTIF('invasive birds'!A:A,C627)&gt;0</f>
        <v>0</v>
      </c>
    </row>
    <row r="628" spans="1:4">
      <c r="A628" t="s">
        <v>43</v>
      </c>
      <c r="B628" t="str">
        <f>VLOOKUP(A628,'muni data'!A:B,2)</f>
        <v>Cartago</v>
      </c>
      <c r="C628" t="s">
        <v>377</v>
      </c>
      <c r="D628" t="b">
        <f>COUNTIF('invasive birds'!A:A,C628)&gt;0</f>
        <v>0</v>
      </c>
    </row>
    <row r="629" spans="1:4">
      <c r="A629" t="s">
        <v>43</v>
      </c>
      <c r="B629" t="str">
        <f>VLOOKUP(A629,'muni data'!A:B,2)</f>
        <v>Cartago</v>
      </c>
      <c r="C629" t="s">
        <v>309</v>
      </c>
      <c r="D629" t="b">
        <f>COUNTIF('invasive birds'!A:A,C629)&gt;0</f>
        <v>0</v>
      </c>
    </row>
    <row r="630" spans="1:4">
      <c r="A630" t="s">
        <v>43</v>
      </c>
      <c r="B630" t="str">
        <f>VLOOKUP(A630,'muni data'!A:B,2)</f>
        <v>Cartago</v>
      </c>
      <c r="C630" t="s">
        <v>258</v>
      </c>
      <c r="D630" t="b">
        <f>COUNTIF('invasive birds'!A:A,C630)&gt;0</f>
        <v>0</v>
      </c>
    </row>
    <row r="631" spans="1:4">
      <c r="A631" t="s">
        <v>43</v>
      </c>
      <c r="B631" t="str">
        <f>VLOOKUP(A631,'muni data'!A:B,2)</f>
        <v>Cartago</v>
      </c>
      <c r="C631" t="s">
        <v>137</v>
      </c>
      <c r="D631" t="b">
        <f>COUNTIF('invasive birds'!A:A,C631)&gt;0</f>
        <v>0</v>
      </c>
    </row>
    <row r="632" spans="1:4">
      <c r="A632" t="s">
        <v>43</v>
      </c>
      <c r="B632" t="str">
        <f>VLOOKUP(A632,'muni data'!A:B,2)</f>
        <v>Cartago</v>
      </c>
      <c r="C632" t="s">
        <v>150</v>
      </c>
      <c r="D632" t="b">
        <f>COUNTIF('invasive birds'!A:A,C632)&gt;0</f>
        <v>0</v>
      </c>
    </row>
    <row r="633" spans="1:4">
      <c r="A633" t="s">
        <v>43</v>
      </c>
      <c r="B633" t="str">
        <f>VLOOKUP(A633,'muni data'!A:B,2)</f>
        <v>Cartago</v>
      </c>
      <c r="C633" t="s">
        <v>120</v>
      </c>
      <c r="D633" t="b">
        <f>COUNTIF('invasive birds'!A:A,C633)&gt;0</f>
        <v>1</v>
      </c>
    </row>
    <row r="634" spans="1:4">
      <c r="A634" t="s">
        <v>43</v>
      </c>
      <c r="B634" t="str">
        <f>VLOOKUP(A634,'muni data'!A:B,2)</f>
        <v>Cartago</v>
      </c>
      <c r="C634" t="s">
        <v>120</v>
      </c>
      <c r="D634" t="b">
        <f>COUNTIF('invasive birds'!A:A,C634)&gt;0</f>
        <v>1</v>
      </c>
    </row>
    <row r="635" spans="1:4">
      <c r="A635" t="s">
        <v>43</v>
      </c>
      <c r="B635" t="str">
        <f>VLOOKUP(A635,'muni data'!A:B,2)</f>
        <v>Cartago</v>
      </c>
      <c r="C635" t="s">
        <v>202</v>
      </c>
      <c r="D635" t="b">
        <f>COUNTIF('invasive birds'!A:A,C635)&gt;0</f>
        <v>0</v>
      </c>
    </row>
    <row r="636" spans="1:4">
      <c r="A636" t="s">
        <v>43</v>
      </c>
      <c r="B636" t="str">
        <f>VLOOKUP(A636,'muni data'!A:B,2)</f>
        <v>Cartago</v>
      </c>
      <c r="C636" t="s">
        <v>120</v>
      </c>
      <c r="D636" t="b">
        <f>COUNTIF('invasive birds'!A:A,C636)&gt;0</f>
        <v>1</v>
      </c>
    </row>
    <row r="637" spans="1:4">
      <c r="A637" t="s">
        <v>43</v>
      </c>
      <c r="B637" t="str">
        <f>VLOOKUP(A637,'muni data'!A:B,2)</f>
        <v>Cartago</v>
      </c>
      <c r="C637" t="s">
        <v>133</v>
      </c>
      <c r="D637" t="b">
        <f>COUNTIF('invasive birds'!A:A,C637)&gt;0</f>
        <v>0</v>
      </c>
    </row>
    <row r="638" spans="1:4">
      <c r="A638" t="s">
        <v>43</v>
      </c>
      <c r="B638" t="str">
        <f>VLOOKUP(A638,'muni data'!A:B,2)</f>
        <v>Cartago</v>
      </c>
      <c r="C638" t="s">
        <v>216</v>
      </c>
      <c r="D638" t="b">
        <f>COUNTIF('invasive birds'!A:A,C638)&gt;0</f>
        <v>0</v>
      </c>
    </row>
    <row r="639" spans="1:4">
      <c r="A639" t="s">
        <v>43</v>
      </c>
      <c r="B639" t="str">
        <f>VLOOKUP(A639,'muni data'!A:B,2)</f>
        <v>Cartago</v>
      </c>
      <c r="C639" t="s">
        <v>215</v>
      </c>
      <c r="D639" t="b">
        <f>COUNTIF('invasive birds'!A:A,C639)&gt;0</f>
        <v>0</v>
      </c>
    </row>
    <row r="640" spans="1:4">
      <c r="A640" t="s">
        <v>43</v>
      </c>
      <c r="B640" t="str">
        <f>VLOOKUP(A640,'muni data'!A:B,2)</f>
        <v>Cartago</v>
      </c>
      <c r="C640" t="s">
        <v>227</v>
      </c>
      <c r="D640" t="b">
        <f>COUNTIF('invasive birds'!A:A,C640)&gt;0</f>
        <v>0</v>
      </c>
    </row>
    <row r="641" spans="1:4">
      <c r="A641" t="s">
        <v>43</v>
      </c>
      <c r="B641" t="str">
        <f>VLOOKUP(A641,'muni data'!A:B,2)</f>
        <v>Cartago</v>
      </c>
      <c r="C641" t="s">
        <v>233</v>
      </c>
      <c r="D641" t="b">
        <f>COUNTIF('invasive birds'!A:A,C641)&gt;0</f>
        <v>0</v>
      </c>
    </row>
    <row r="642" spans="1:4">
      <c r="A642" t="s">
        <v>43</v>
      </c>
      <c r="B642" t="str">
        <f>VLOOKUP(A642,'muni data'!A:B,2)</f>
        <v>Cartago</v>
      </c>
      <c r="C642" t="s">
        <v>262</v>
      </c>
      <c r="D642" t="b">
        <f>COUNTIF('invasive birds'!A:A,C642)&gt;0</f>
        <v>0</v>
      </c>
    </row>
    <row r="643" spans="1:4">
      <c r="A643" t="s">
        <v>43</v>
      </c>
      <c r="B643" t="str">
        <f>VLOOKUP(A643,'muni data'!A:B,2)</f>
        <v>Cartago</v>
      </c>
      <c r="C643" t="s">
        <v>199</v>
      </c>
      <c r="D643" t="b">
        <f>COUNTIF('invasive birds'!A:A,C643)&gt;0</f>
        <v>0</v>
      </c>
    </row>
    <row r="644" spans="1:4">
      <c r="A644" t="s">
        <v>47</v>
      </c>
      <c r="B644" t="str">
        <f>VLOOKUP(A644,'muni data'!A:B,2)</f>
        <v>Curridabat</v>
      </c>
      <c r="C644" t="s">
        <v>224</v>
      </c>
      <c r="D644" t="b">
        <f>COUNTIF('invasive birds'!A:A,C644)&gt;0</f>
        <v>0</v>
      </c>
    </row>
    <row r="645" spans="1:4">
      <c r="A645" t="s">
        <v>47</v>
      </c>
      <c r="B645" t="str">
        <f>VLOOKUP(A645,'muni data'!A:B,2)</f>
        <v>Curridabat</v>
      </c>
      <c r="C645" t="s">
        <v>378</v>
      </c>
      <c r="D645" t="b">
        <f>COUNTIF('invasive birds'!A:A,C645)&gt;0</f>
        <v>0</v>
      </c>
    </row>
    <row r="646" spans="1:4">
      <c r="A646" t="s">
        <v>47</v>
      </c>
      <c r="B646" t="str">
        <f>VLOOKUP(A646,'muni data'!A:B,2)</f>
        <v>Curridabat</v>
      </c>
      <c r="C646" t="s">
        <v>157</v>
      </c>
      <c r="D646" t="b">
        <f>COUNTIF('invasive birds'!A:A,C646)&gt;0</f>
        <v>0</v>
      </c>
    </row>
    <row r="647" spans="1:4">
      <c r="A647" t="s">
        <v>47</v>
      </c>
      <c r="B647" t="str">
        <f>VLOOKUP(A647,'muni data'!A:B,2)</f>
        <v>Curridabat</v>
      </c>
      <c r="C647" t="s">
        <v>252</v>
      </c>
      <c r="D647" t="b">
        <f>COUNTIF('invasive birds'!A:A,C647)&gt;0</f>
        <v>0</v>
      </c>
    </row>
    <row r="648" spans="1:4">
      <c r="A648" t="s">
        <v>47</v>
      </c>
      <c r="B648" t="str">
        <f>VLOOKUP(A648,'muni data'!A:B,2)</f>
        <v>Curridabat</v>
      </c>
      <c r="C648" t="s">
        <v>137</v>
      </c>
      <c r="D648" t="b">
        <f>COUNTIF('invasive birds'!A:A,C648)&gt;0</f>
        <v>0</v>
      </c>
    </row>
    <row r="649" spans="1:4">
      <c r="A649" t="s">
        <v>47</v>
      </c>
      <c r="B649" t="str">
        <f>VLOOKUP(A649,'muni data'!A:B,2)</f>
        <v>Curridabat</v>
      </c>
      <c r="C649" t="s">
        <v>194</v>
      </c>
      <c r="D649" t="b">
        <f>COUNTIF('invasive birds'!A:A,C649)&gt;0</f>
        <v>0</v>
      </c>
    </row>
    <row r="650" spans="1:4">
      <c r="A650" t="s">
        <v>47</v>
      </c>
      <c r="B650" t="str">
        <f>VLOOKUP(A650,'muni data'!A:B,2)</f>
        <v>Curridabat</v>
      </c>
      <c r="C650" t="s">
        <v>378</v>
      </c>
      <c r="D650" t="b">
        <f>COUNTIF('invasive birds'!A:A,C650)&gt;0</f>
        <v>0</v>
      </c>
    </row>
    <row r="651" spans="1:4">
      <c r="A651" t="s">
        <v>47</v>
      </c>
      <c r="B651" t="str">
        <f>VLOOKUP(A651,'muni data'!A:B,2)</f>
        <v>Curridabat</v>
      </c>
      <c r="C651" t="s">
        <v>161</v>
      </c>
      <c r="D651" t="b">
        <f>COUNTIF('invasive birds'!A:A,C651)&gt;0</f>
        <v>0</v>
      </c>
    </row>
    <row r="652" spans="1:4">
      <c r="A652" t="s">
        <v>47</v>
      </c>
      <c r="B652" t="str">
        <f>VLOOKUP(A652,'muni data'!A:B,2)</f>
        <v>Curridabat</v>
      </c>
      <c r="C652" t="s">
        <v>117</v>
      </c>
      <c r="D652" t="b">
        <f>COUNTIF('invasive birds'!A:A,C652)&gt;0</f>
        <v>0</v>
      </c>
    </row>
    <row r="653" spans="1:4">
      <c r="A653" t="s">
        <v>47</v>
      </c>
      <c r="B653" t="str">
        <f>VLOOKUP(A653,'muni data'!A:B,2)</f>
        <v>Curridabat</v>
      </c>
      <c r="C653" t="s">
        <v>252</v>
      </c>
      <c r="D653" t="b">
        <f>COUNTIF('invasive birds'!A:A,C653)&gt;0</f>
        <v>0</v>
      </c>
    </row>
    <row r="654" spans="1:4">
      <c r="A654" t="s">
        <v>47</v>
      </c>
      <c r="B654" t="str">
        <f>VLOOKUP(A654,'muni data'!A:B,2)</f>
        <v>Curridabat</v>
      </c>
      <c r="C654" t="s">
        <v>194</v>
      </c>
      <c r="D654" t="b">
        <f>COUNTIF('invasive birds'!A:A,C654)&gt;0</f>
        <v>0</v>
      </c>
    </row>
    <row r="655" spans="1:4">
      <c r="A655" t="s">
        <v>47</v>
      </c>
      <c r="B655" t="str">
        <f>VLOOKUP(A655,'muni data'!A:B,2)</f>
        <v>Curridabat</v>
      </c>
      <c r="C655" t="s">
        <v>125</v>
      </c>
      <c r="D655" t="b">
        <f>COUNTIF('invasive birds'!A:A,C655)&gt;0</f>
        <v>0</v>
      </c>
    </row>
    <row r="656" spans="1:4">
      <c r="A656" t="s">
        <v>47</v>
      </c>
      <c r="B656" t="str">
        <f>VLOOKUP(A656,'muni data'!A:B,2)</f>
        <v>Curridabat</v>
      </c>
      <c r="C656" t="s">
        <v>172</v>
      </c>
      <c r="D656" t="b">
        <f>COUNTIF('invasive birds'!A:A,C656)&gt;0</f>
        <v>0</v>
      </c>
    </row>
    <row r="657" spans="1:4">
      <c r="A657" t="s">
        <v>47</v>
      </c>
      <c r="B657" t="str">
        <f>VLOOKUP(A657,'muni data'!A:B,2)</f>
        <v>Curridabat</v>
      </c>
      <c r="C657" t="s">
        <v>157</v>
      </c>
      <c r="D657" t="b">
        <f>COUNTIF('invasive birds'!A:A,C657)&gt;0</f>
        <v>0</v>
      </c>
    </row>
    <row r="658" spans="1:4">
      <c r="A658" t="s">
        <v>47</v>
      </c>
      <c r="B658" t="str">
        <f>VLOOKUP(A658,'muni data'!A:B,2)</f>
        <v>Curridabat</v>
      </c>
      <c r="C658" t="s">
        <v>146</v>
      </c>
      <c r="D658" t="b">
        <f>COUNTIF('invasive birds'!A:A,C658)&gt;0</f>
        <v>0</v>
      </c>
    </row>
    <row r="659" spans="1:4">
      <c r="A659" t="s">
        <v>47</v>
      </c>
      <c r="B659" t="str">
        <f>VLOOKUP(A659,'muni data'!A:B,2)</f>
        <v>Curridabat</v>
      </c>
      <c r="C659" t="s">
        <v>133</v>
      </c>
      <c r="D659" t="b">
        <f>COUNTIF('invasive birds'!A:A,C659)&gt;0</f>
        <v>0</v>
      </c>
    </row>
    <row r="660" spans="1:4">
      <c r="A660" t="s">
        <v>47</v>
      </c>
      <c r="B660" t="str">
        <f>VLOOKUP(A660,'muni data'!A:B,2)</f>
        <v>Curridabat</v>
      </c>
      <c r="C660" t="s">
        <v>138</v>
      </c>
      <c r="D660" t="b">
        <f>COUNTIF('invasive birds'!A:A,C660)&gt;0</f>
        <v>0</v>
      </c>
    </row>
    <row r="661" spans="1:4">
      <c r="A661" t="s">
        <v>47</v>
      </c>
      <c r="B661" t="str">
        <f>VLOOKUP(A661,'muni data'!A:B,2)</f>
        <v>Curridabat</v>
      </c>
      <c r="C661" t="s">
        <v>184</v>
      </c>
      <c r="D661" t="b">
        <f>COUNTIF('invasive birds'!A:A,C661)&gt;0</f>
        <v>0</v>
      </c>
    </row>
    <row r="662" spans="1:4">
      <c r="A662" t="s">
        <v>47</v>
      </c>
      <c r="B662" t="str">
        <f>VLOOKUP(A662,'muni data'!A:B,2)</f>
        <v>Curridabat</v>
      </c>
      <c r="C662" t="s">
        <v>138</v>
      </c>
      <c r="D662" t="b">
        <f>COUNTIF('invasive birds'!A:A,C662)&gt;0</f>
        <v>0</v>
      </c>
    </row>
    <row r="663" spans="1:4">
      <c r="A663" t="s">
        <v>47</v>
      </c>
      <c r="B663" t="str">
        <f>VLOOKUP(A663,'muni data'!A:B,2)</f>
        <v>Curridabat</v>
      </c>
      <c r="C663" t="s">
        <v>172</v>
      </c>
      <c r="D663" t="b">
        <f>COUNTIF('invasive birds'!A:A,C663)&gt;0</f>
        <v>0</v>
      </c>
    </row>
    <row r="664" spans="1:4">
      <c r="A664" t="s">
        <v>47</v>
      </c>
      <c r="B664" t="str">
        <f>VLOOKUP(A664,'muni data'!A:B,2)</f>
        <v>Curridabat</v>
      </c>
      <c r="C664" t="s">
        <v>173</v>
      </c>
      <c r="D664" t="b">
        <f>COUNTIF('invasive birds'!A:A,C664)&gt;0</f>
        <v>0</v>
      </c>
    </row>
    <row r="665" spans="1:4">
      <c r="A665" t="s">
        <v>47</v>
      </c>
      <c r="B665" t="str">
        <f>VLOOKUP(A665,'muni data'!A:B,2)</f>
        <v>Curridabat</v>
      </c>
      <c r="C665" t="s">
        <v>117</v>
      </c>
      <c r="D665" t="b">
        <f>COUNTIF('invasive birds'!A:A,C665)&gt;0</f>
        <v>0</v>
      </c>
    </row>
    <row r="666" spans="1:4">
      <c r="A666" t="s">
        <v>47</v>
      </c>
      <c r="B666" t="str">
        <f>VLOOKUP(A666,'muni data'!A:B,2)</f>
        <v>Curridabat</v>
      </c>
      <c r="C666" t="s">
        <v>194</v>
      </c>
      <c r="D666" t="b">
        <f>COUNTIF('invasive birds'!A:A,C666)&gt;0</f>
        <v>0</v>
      </c>
    </row>
    <row r="667" spans="1:4">
      <c r="A667" t="s">
        <v>47</v>
      </c>
      <c r="B667" t="str">
        <f>VLOOKUP(A667,'muni data'!A:B,2)</f>
        <v>Curridabat</v>
      </c>
      <c r="C667" t="s">
        <v>137</v>
      </c>
      <c r="D667" t="b">
        <f>COUNTIF('invasive birds'!A:A,C667)&gt;0</f>
        <v>0</v>
      </c>
    </row>
    <row r="668" spans="1:4">
      <c r="A668" t="s">
        <v>47</v>
      </c>
      <c r="B668" t="str">
        <f>VLOOKUP(A668,'muni data'!A:B,2)</f>
        <v>Curridabat</v>
      </c>
      <c r="C668" t="s">
        <v>207</v>
      </c>
      <c r="D668" t="b">
        <f>COUNTIF('invasive birds'!A:A,C668)&gt;0</f>
        <v>0</v>
      </c>
    </row>
    <row r="669" spans="1:4">
      <c r="A669" t="s">
        <v>47</v>
      </c>
      <c r="B669" t="str">
        <f>VLOOKUP(A669,'muni data'!A:B,2)</f>
        <v>Curridabat</v>
      </c>
      <c r="C669" t="s">
        <v>194</v>
      </c>
      <c r="D669" t="b">
        <f>COUNTIF('invasive birds'!A:A,C669)&gt;0</f>
        <v>0</v>
      </c>
    </row>
    <row r="670" spans="1:4">
      <c r="A670" t="s">
        <v>47</v>
      </c>
      <c r="B670" t="str">
        <f>VLOOKUP(A670,'muni data'!A:B,2)</f>
        <v>Curridabat</v>
      </c>
      <c r="C670" t="s">
        <v>137</v>
      </c>
      <c r="D670" t="b">
        <f>COUNTIF('invasive birds'!A:A,C670)&gt;0</f>
        <v>0</v>
      </c>
    </row>
    <row r="671" spans="1:4">
      <c r="A671" t="s">
        <v>47</v>
      </c>
      <c r="B671" t="str">
        <f>VLOOKUP(A671,'muni data'!A:B,2)</f>
        <v>Curridabat</v>
      </c>
      <c r="C671" t="s">
        <v>172</v>
      </c>
      <c r="D671" t="b">
        <f>COUNTIF('invasive birds'!A:A,C671)&gt;0</f>
        <v>0</v>
      </c>
    </row>
    <row r="672" spans="1:4">
      <c r="A672" t="s">
        <v>47</v>
      </c>
      <c r="B672" t="str">
        <f>VLOOKUP(A672,'muni data'!A:B,2)</f>
        <v>Curridabat</v>
      </c>
      <c r="C672" t="s">
        <v>194</v>
      </c>
      <c r="D672" t="b">
        <f>COUNTIF('invasive birds'!A:A,C672)&gt;0</f>
        <v>0</v>
      </c>
    </row>
    <row r="673" spans="1:4">
      <c r="A673" t="s">
        <v>47</v>
      </c>
      <c r="B673" t="str">
        <f>VLOOKUP(A673,'muni data'!A:B,2)</f>
        <v>Curridabat</v>
      </c>
      <c r="C673" t="s">
        <v>136</v>
      </c>
      <c r="D673" t="b">
        <f>COUNTIF('invasive birds'!A:A,C673)&gt;0</f>
        <v>0</v>
      </c>
    </row>
    <row r="674" spans="1:4">
      <c r="A674" t="s">
        <v>47</v>
      </c>
      <c r="B674" t="str">
        <f>VLOOKUP(A674,'muni data'!A:B,2)</f>
        <v>Curridabat</v>
      </c>
      <c r="C674" t="s">
        <v>117</v>
      </c>
      <c r="D674" t="b">
        <f>COUNTIF('invasive birds'!A:A,C674)&gt;0</f>
        <v>0</v>
      </c>
    </row>
    <row r="675" spans="1:4">
      <c r="A675" t="s">
        <v>47</v>
      </c>
      <c r="B675" t="str">
        <f>VLOOKUP(A675,'muni data'!A:B,2)</f>
        <v>Curridabat</v>
      </c>
      <c r="C675" t="s">
        <v>152</v>
      </c>
      <c r="D675" t="b">
        <f>COUNTIF('invasive birds'!A:A,C675)&gt;0</f>
        <v>0</v>
      </c>
    </row>
    <row r="676" spans="1:4">
      <c r="A676" t="s">
        <v>47</v>
      </c>
      <c r="B676" t="str">
        <f>VLOOKUP(A676,'muni data'!A:B,2)</f>
        <v>Curridabat</v>
      </c>
      <c r="C676" t="s">
        <v>184</v>
      </c>
      <c r="D676" t="b">
        <f>COUNTIF('invasive birds'!A:A,C676)&gt;0</f>
        <v>0</v>
      </c>
    </row>
    <row r="677" spans="1:4">
      <c r="A677" t="s">
        <v>47</v>
      </c>
      <c r="B677" t="str">
        <f>VLOOKUP(A677,'muni data'!A:B,2)</f>
        <v>Curridabat</v>
      </c>
      <c r="C677" t="s">
        <v>201</v>
      </c>
      <c r="D677" t="b">
        <f>COUNTIF('invasive birds'!A:A,C677)&gt;0</f>
        <v>0</v>
      </c>
    </row>
    <row r="678" spans="1:4">
      <c r="A678" t="s">
        <v>47</v>
      </c>
      <c r="B678" t="str">
        <f>VLOOKUP(A678,'muni data'!A:B,2)</f>
        <v>Curridabat</v>
      </c>
      <c r="C678" t="s">
        <v>133</v>
      </c>
      <c r="D678" t="b">
        <f>COUNTIF('invasive birds'!A:A,C678)&gt;0</f>
        <v>0</v>
      </c>
    </row>
    <row r="679" spans="1:4">
      <c r="A679" t="s">
        <v>47</v>
      </c>
      <c r="B679" t="str">
        <f>VLOOKUP(A679,'muni data'!A:B,2)</f>
        <v>Curridabat</v>
      </c>
      <c r="C679" t="s">
        <v>122</v>
      </c>
      <c r="D679" t="b">
        <f>COUNTIF('invasive birds'!A:A,C679)&gt;0</f>
        <v>0</v>
      </c>
    </row>
    <row r="680" spans="1:4">
      <c r="A680" t="s">
        <v>47</v>
      </c>
      <c r="B680" t="str">
        <f>VLOOKUP(A680,'muni data'!A:B,2)</f>
        <v>Curridabat</v>
      </c>
      <c r="C680" t="s">
        <v>126</v>
      </c>
      <c r="D680" t="b">
        <f>COUNTIF('invasive birds'!A:A,C680)&gt;0</f>
        <v>0</v>
      </c>
    </row>
    <row r="681" spans="1:4">
      <c r="A681" t="s">
        <v>47</v>
      </c>
      <c r="B681" t="str">
        <f>VLOOKUP(A681,'muni data'!A:B,2)</f>
        <v>Curridabat</v>
      </c>
      <c r="C681" t="s">
        <v>184</v>
      </c>
      <c r="D681" t="b">
        <f>COUNTIF('invasive birds'!A:A,C681)&gt;0</f>
        <v>0</v>
      </c>
    </row>
    <row r="682" spans="1:4">
      <c r="A682" t="s">
        <v>47</v>
      </c>
      <c r="B682" t="str">
        <f>VLOOKUP(A682,'muni data'!A:B,2)</f>
        <v>Curridabat</v>
      </c>
      <c r="C682" t="s">
        <v>129</v>
      </c>
      <c r="D682" t="b">
        <f>COUNTIF('invasive birds'!A:A,C682)&gt;0</f>
        <v>0</v>
      </c>
    </row>
    <row r="683" spans="1:4">
      <c r="A683" t="s">
        <v>47</v>
      </c>
      <c r="B683" t="str">
        <f>VLOOKUP(A683,'muni data'!A:B,2)</f>
        <v>Curridabat</v>
      </c>
      <c r="C683" t="s">
        <v>122</v>
      </c>
      <c r="D683" t="b">
        <f>COUNTIF('invasive birds'!A:A,C683)&gt;0</f>
        <v>0</v>
      </c>
    </row>
    <row r="684" spans="1:4">
      <c r="A684" t="s">
        <v>47</v>
      </c>
      <c r="B684" t="str">
        <f>VLOOKUP(A684,'muni data'!A:B,2)</f>
        <v>Curridabat</v>
      </c>
      <c r="C684" t="s">
        <v>170</v>
      </c>
      <c r="D684" t="b">
        <f>COUNTIF('invasive birds'!A:A,C684)&gt;0</f>
        <v>0</v>
      </c>
    </row>
    <row r="685" spans="1:4">
      <c r="A685" t="s">
        <v>47</v>
      </c>
      <c r="B685" t="str">
        <f>VLOOKUP(A685,'muni data'!A:B,2)</f>
        <v>Curridabat</v>
      </c>
      <c r="C685" t="s">
        <v>122</v>
      </c>
      <c r="D685" t="b">
        <f>COUNTIF('invasive birds'!A:A,C685)&gt;0</f>
        <v>0</v>
      </c>
    </row>
    <row r="686" spans="1:4">
      <c r="A686" t="s">
        <v>47</v>
      </c>
      <c r="B686" t="str">
        <f>VLOOKUP(A686,'muni data'!A:B,2)</f>
        <v>Curridabat</v>
      </c>
      <c r="C686" t="s">
        <v>122</v>
      </c>
      <c r="D686" t="b">
        <f>COUNTIF('invasive birds'!A:A,C686)&gt;0</f>
        <v>0</v>
      </c>
    </row>
    <row r="687" spans="1:4">
      <c r="A687" t="s">
        <v>47</v>
      </c>
      <c r="B687" t="str">
        <f>VLOOKUP(A687,'muni data'!A:B,2)</f>
        <v>Curridabat</v>
      </c>
      <c r="C687" t="s">
        <v>172</v>
      </c>
      <c r="D687" t="b">
        <f>COUNTIF('invasive birds'!A:A,C687)&gt;0</f>
        <v>0</v>
      </c>
    </row>
    <row r="688" spans="1:4">
      <c r="A688" t="s">
        <v>47</v>
      </c>
      <c r="B688" t="str">
        <f>VLOOKUP(A688,'muni data'!A:B,2)</f>
        <v>Curridabat</v>
      </c>
      <c r="C688" t="s">
        <v>191</v>
      </c>
      <c r="D688" t="b">
        <f>COUNTIF('invasive birds'!A:A,C688)&gt;0</f>
        <v>0</v>
      </c>
    </row>
    <row r="689" spans="1:4">
      <c r="A689" t="s">
        <v>47</v>
      </c>
      <c r="B689" t="str">
        <f>VLOOKUP(A689,'muni data'!A:B,2)</f>
        <v>Curridabat</v>
      </c>
      <c r="C689" t="s">
        <v>186</v>
      </c>
      <c r="D689" t="b">
        <f>COUNTIF('invasive birds'!A:A,C689)&gt;0</f>
        <v>0</v>
      </c>
    </row>
    <row r="690" spans="1:4">
      <c r="A690" t="s">
        <v>47</v>
      </c>
      <c r="B690" t="str">
        <f>VLOOKUP(A690,'muni data'!A:B,2)</f>
        <v>Curridabat</v>
      </c>
      <c r="C690" t="s">
        <v>157</v>
      </c>
      <c r="D690" t="b">
        <f>COUNTIF('invasive birds'!A:A,C690)&gt;0</f>
        <v>0</v>
      </c>
    </row>
    <row r="691" spans="1:4">
      <c r="A691" t="s">
        <v>47</v>
      </c>
      <c r="B691" t="str">
        <f>VLOOKUP(A691,'muni data'!A:B,2)</f>
        <v>Curridabat</v>
      </c>
      <c r="C691" t="s">
        <v>129</v>
      </c>
      <c r="D691" t="b">
        <f>COUNTIF('invasive birds'!A:A,C691)&gt;0</f>
        <v>0</v>
      </c>
    </row>
    <row r="692" spans="1:4">
      <c r="A692" t="s">
        <v>47</v>
      </c>
      <c r="B692" t="str">
        <f>VLOOKUP(A692,'muni data'!A:B,2)</f>
        <v>Curridabat</v>
      </c>
      <c r="C692" t="s">
        <v>228</v>
      </c>
      <c r="D692" t="b">
        <f>COUNTIF('invasive birds'!A:A,C692)&gt;0</f>
        <v>0</v>
      </c>
    </row>
    <row r="693" spans="1:4">
      <c r="A693" t="s">
        <v>47</v>
      </c>
      <c r="B693" t="str">
        <f>VLOOKUP(A693,'muni data'!A:B,2)</f>
        <v>Curridabat</v>
      </c>
      <c r="C693" t="s">
        <v>198</v>
      </c>
      <c r="D693" t="b">
        <f>COUNTIF('invasive birds'!A:A,C693)&gt;0</f>
        <v>0</v>
      </c>
    </row>
    <row r="694" spans="1:4">
      <c r="A694" t="s">
        <v>47</v>
      </c>
      <c r="B694" t="str">
        <f>VLOOKUP(A694,'muni data'!A:B,2)</f>
        <v>Curridabat</v>
      </c>
      <c r="C694" t="s">
        <v>168</v>
      </c>
      <c r="D694" t="b">
        <f>COUNTIF('invasive birds'!A:A,C694)&gt;0</f>
        <v>0</v>
      </c>
    </row>
    <row r="695" spans="1:4">
      <c r="A695" t="s">
        <v>47</v>
      </c>
      <c r="B695" t="str">
        <f>VLOOKUP(A695,'muni data'!A:B,2)</f>
        <v>Curridabat</v>
      </c>
      <c r="C695" t="s">
        <v>128</v>
      </c>
      <c r="D695" t="b">
        <f>COUNTIF('invasive birds'!A:A,C695)&gt;0</f>
        <v>0</v>
      </c>
    </row>
    <row r="696" spans="1:4">
      <c r="A696" t="s">
        <v>47</v>
      </c>
      <c r="B696" t="str">
        <f>VLOOKUP(A696,'muni data'!A:B,2)</f>
        <v>Curridabat</v>
      </c>
      <c r="C696" t="s">
        <v>155</v>
      </c>
      <c r="D696" t="b">
        <f>COUNTIF('invasive birds'!A:A,C696)&gt;0</f>
        <v>0</v>
      </c>
    </row>
    <row r="697" spans="1:4">
      <c r="A697" t="s">
        <v>47</v>
      </c>
      <c r="B697" t="str">
        <f>VLOOKUP(A697,'muni data'!A:B,2)</f>
        <v>Curridabat</v>
      </c>
      <c r="C697" t="s">
        <v>185</v>
      </c>
      <c r="D697" t="b">
        <f>COUNTIF('invasive birds'!A:A,C697)&gt;0</f>
        <v>0</v>
      </c>
    </row>
    <row r="698" spans="1:4">
      <c r="A698" t="s">
        <v>47</v>
      </c>
      <c r="B698" t="str">
        <f>VLOOKUP(A698,'muni data'!A:B,2)</f>
        <v>Curridabat</v>
      </c>
      <c r="C698" t="s">
        <v>219</v>
      </c>
      <c r="D698" t="b">
        <f>COUNTIF('invasive birds'!A:A,C698)&gt;0</f>
        <v>0</v>
      </c>
    </row>
    <row r="699" spans="1:4">
      <c r="A699" t="s">
        <v>47</v>
      </c>
      <c r="B699" t="str">
        <f>VLOOKUP(A699,'muni data'!A:B,2)</f>
        <v>Curridabat</v>
      </c>
      <c r="C699" t="s">
        <v>161</v>
      </c>
      <c r="D699" t="b">
        <f>COUNTIF('invasive birds'!A:A,C699)&gt;0</f>
        <v>0</v>
      </c>
    </row>
    <row r="700" spans="1:4">
      <c r="A700" t="s">
        <v>47</v>
      </c>
      <c r="B700" t="str">
        <f>VLOOKUP(A700,'muni data'!A:B,2)</f>
        <v>Curridabat</v>
      </c>
      <c r="C700" t="s">
        <v>138</v>
      </c>
      <c r="D700" t="b">
        <f>COUNTIF('invasive birds'!A:A,C700)&gt;0</f>
        <v>0</v>
      </c>
    </row>
    <row r="701" spans="1:4">
      <c r="A701" t="s">
        <v>47</v>
      </c>
      <c r="B701" t="str">
        <f>VLOOKUP(A701,'muni data'!A:B,2)</f>
        <v>Curridabat</v>
      </c>
      <c r="C701" t="s">
        <v>133</v>
      </c>
      <c r="D701" t="b">
        <f>COUNTIF('invasive birds'!A:A,C701)&gt;0</f>
        <v>0</v>
      </c>
    </row>
    <row r="702" spans="1:4">
      <c r="A702" t="s">
        <v>47</v>
      </c>
      <c r="B702" t="str">
        <f>VLOOKUP(A702,'muni data'!A:B,2)</f>
        <v>Curridabat</v>
      </c>
      <c r="C702" t="s">
        <v>154</v>
      </c>
      <c r="D702" t="b">
        <f>COUNTIF('invasive birds'!A:A,C702)&gt;0</f>
        <v>0</v>
      </c>
    </row>
    <row r="703" spans="1:4">
      <c r="A703" t="s">
        <v>47</v>
      </c>
      <c r="B703" t="str">
        <f>VLOOKUP(A703,'muni data'!A:B,2)</f>
        <v>Curridabat</v>
      </c>
      <c r="C703" t="s">
        <v>143</v>
      </c>
      <c r="D703" t="b">
        <f>COUNTIF('invasive birds'!A:A,C703)&gt;0</f>
        <v>0</v>
      </c>
    </row>
    <row r="704" spans="1:4">
      <c r="A704" t="s">
        <v>47</v>
      </c>
      <c r="B704" t="str">
        <f>VLOOKUP(A704,'muni data'!A:B,2)</f>
        <v>Curridabat</v>
      </c>
      <c r="C704" t="s">
        <v>200</v>
      </c>
      <c r="D704" t="b">
        <f>COUNTIF('invasive birds'!A:A,C704)&gt;0</f>
        <v>0</v>
      </c>
    </row>
    <row r="705" spans="1:4">
      <c r="A705" t="s">
        <v>47</v>
      </c>
      <c r="B705" t="str">
        <f>VLOOKUP(A705,'muni data'!A:B,2)</f>
        <v>Curridabat</v>
      </c>
      <c r="C705" t="s">
        <v>147</v>
      </c>
      <c r="D705" t="b">
        <f>COUNTIF('invasive birds'!A:A,C705)&gt;0</f>
        <v>0</v>
      </c>
    </row>
    <row r="706" spans="1:4">
      <c r="A706" t="s">
        <v>47</v>
      </c>
      <c r="B706" t="str">
        <f>VLOOKUP(A706,'muni data'!A:B,2)</f>
        <v>Curridabat</v>
      </c>
      <c r="C706" t="s">
        <v>154</v>
      </c>
      <c r="D706" t="b">
        <f>COUNTIF('invasive birds'!A:A,C706)&gt;0</f>
        <v>0</v>
      </c>
    </row>
    <row r="707" spans="1:4">
      <c r="A707" t="s">
        <v>47</v>
      </c>
      <c r="B707" t="str">
        <f>VLOOKUP(A707,'muni data'!A:B,2)</f>
        <v>Curridabat</v>
      </c>
      <c r="C707" t="s">
        <v>126</v>
      </c>
      <c r="D707" t="b">
        <f>COUNTIF('invasive birds'!A:A,C707)&gt;0</f>
        <v>0</v>
      </c>
    </row>
    <row r="708" spans="1:4">
      <c r="A708" t="s">
        <v>47</v>
      </c>
      <c r="B708" t="str">
        <f>VLOOKUP(A708,'muni data'!A:B,2)</f>
        <v>Curridabat</v>
      </c>
      <c r="C708" t="s">
        <v>122</v>
      </c>
      <c r="D708" t="b">
        <f>COUNTIF('invasive birds'!A:A,C708)&gt;0</f>
        <v>0</v>
      </c>
    </row>
    <row r="709" spans="1:4">
      <c r="A709" t="s">
        <v>47</v>
      </c>
      <c r="B709" t="str">
        <f>VLOOKUP(A709,'muni data'!A:B,2)</f>
        <v>Curridabat</v>
      </c>
      <c r="C709" t="s">
        <v>213</v>
      </c>
      <c r="D709" t="b">
        <f>COUNTIF('invasive birds'!A:A,C709)&gt;0</f>
        <v>0</v>
      </c>
    </row>
    <row r="710" spans="1:4">
      <c r="A710" t="s">
        <v>47</v>
      </c>
      <c r="B710" t="str">
        <f>VLOOKUP(A710,'muni data'!A:B,2)</f>
        <v>Curridabat</v>
      </c>
      <c r="C710" t="s">
        <v>129</v>
      </c>
      <c r="D710" t="b">
        <f>COUNTIF('invasive birds'!A:A,C710)&gt;0</f>
        <v>0</v>
      </c>
    </row>
    <row r="711" spans="1:4">
      <c r="A711" t="s">
        <v>47</v>
      </c>
      <c r="B711" t="str">
        <f>VLOOKUP(A711,'muni data'!A:B,2)</f>
        <v>Curridabat</v>
      </c>
      <c r="C711" t="s">
        <v>185</v>
      </c>
      <c r="D711" t="b">
        <f>COUNTIF('invasive birds'!A:A,C711)&gt;0</f>
        <v>0</v>
      </c>
    </row>
    <row r="712" spans="1:4">
      <c r="A712" t="s">
        <v>47</v>
      </c>
      <c r="B712" t="str">
        <f>VLOOKUP(A712,'muni data'!A:B,2)</f>
        <v>Curridabat</v>
      </c>
      <c r="C712" t="s">
        <v>173</v>
      </c>
      <c r="D712" t="b">
        <f>COUNTIF('invasive birds'!A:A,C712)&gt;0</f>
        <v>0</v>
      </c>
    </row>
    <row r="713" spans="1:4">
      <c r="A713" t="s">
        <v>47</v>
      </c>
      <c r="B713" t="str">
        <f>VLOOKUP(A713,'muni data'!A:B,2)</f>
        <v>Curridabat</v>
      </c>
      <c r="C713" t="s">
        <v>173</v>
      </c>
      <c r="D713" t="b">
        <f>COUNTIF('invasive birds'!A:A,C713)&gt;0</f>
        <v>0</v>
      </c>
    </row>
    <row r="714" spans="1:4">
      <c r="A714" t="s">
        <v>47</v>
      </c>
      <c r="B714" t="str">
        <f>VLOOKUP(A714,'muni data'!A:B,2)</f>
        <v>Curridabat</v>
      </c>
      <c r="C714" t="s">
        <v>234</v>
      </c>
      <c r="D714" t="b">
        <f>COUNTIF('invasive birds'!A:A,C714)&gt;0</f>
        <v>0</v>
      </c>
    </row>
    <row r="715" spans="1:4">
      <c r="A715" t="s">
        <v>47</v>
      </c>
      <c r="B715" t="str">
        <f>VLOOKUP(A715,'muni data'!A:B,2)</f>
        <v>Curridabat</v>
      </c>
      <c r="C715" t="s">
        <v>159</v>
      </c>
      <c r="D715" t="b">
        <f>COUNTIF('invasive birds'!A:A,C715)&gt;0</f>
        <v>0</v>
      </c>
    </row>
    <row r="716" spans="1:4">
      <c r="A716" t="s">
        <v>31</v>
      </c>
      <c r="B716" t="str">
        <f>VLOOKUP(A716,'muni data'!A:B,2)</f>
        <v>Desamparados</v>
      </c>
      <c r="C716" t="s">
        <v>170</v>
      </c>
      <c r="D716" t="b">
        <f>COUNTIF('invasive birds'!A:A,C716)&gt;0</f>
        <v>0</v>
      </c>
    </row>
    <row r="717" spans="1:4">
      <c r="A717" t="s">
        <v>31</v>
      </c>
      <c r="B717" t="str">
        <f>VLOOKUP(A717,'muni data'!A:B,2)</f>
        <v>Desamparados</v>
      </c>
      <c r="C717" t="s">
        <v>150</v>
      </c>
      <c r="D717" t="b">
        <f>COUNTIF('invasive birds'!A:A,C717)&gt;0</f>
        <v>0</v>
      </c>
    </row>
    <row r="718" spans="1:4">
      <c r="A718" t="s">
        <v>31</v>
      </c>
      <c r="B718" t="str">
        <f>VLOOKUP(A718,'muni data'!A:B,2)</f>
        <v>Desamparados</v>
      </c>
      <c r="C718" t="s">
        <v>159</v>
      </c>
      <c r="D718" t="b">
        <f>COUNTIF('invasive birds'!A:A,C718)&gt;0</f>
        <v>0</v>
      </c>
    </row>
    <row r="719" spans="1:4">
      <c r="A719" t="s">
        <v>31</v>
      </c>
      <c r="B719" t="str">
        <f>VLOOKUP(A719,'muni data'!A:B,2)</f>
        <v>Desamparados</v>
      </c>
      <c r="C719" t="s">
        <v>353</v>
      </c>
      <c r="D719" t="b">
        <f>COUNTIF('invasive birds'!A:A,C719)&gt;0</f>
        <v>0</v>
      </c>
    </row>
    <row r="720" spans="1:4">
      <c r="A720" t="s">
        <v>31</v>
      </c>
      <c r="B720" t="str">
        <f>VLOOKUP(A720,'muni data'!A:B,2)</f>
        <v>Desamparados</v>
      </c>
      <c r="C720" t="s">
        <v>165</v>
      </c>
      <c r="D720" t="b">
        <f>COUNTIF('invasive birds'!A:A,C720)&gt;0</f>
        <v>0</v>
      </c>
    </row>
    <row r="721" spans="1:4">
      <c r="A721" t="s">
        <v>31</v>
      </c>
      <c r="B721" t="str">
        <f>VLOOKUP(A721,'muni data'!A:B,2)</f>
        <v>Desamparados</v>
      </c>
      <c r="C721" t="s">
        <v>133</v>
      </c>
      <c r="D721" t="b">
        <f>COUNTIF('invasive birds'!A:A,C721)&gt;0</f>
        <v>0</v>
      </c>
    </row>
    <row r="722" spans="1:4">
      <c r="A722" t="s">
        <v>37</v>
      </c>
      <c r="B722" t="str">
        <f>VLOOKUP(A722,'muni data'!A:B,2)</f>
        <v>El Cuarco</v>
      </c>
      <c r="C722" t="s">
        <v>356</v>
      </c>
      <c r="D722" t="b">
        <f>COUNTIF('invasive birds'!A:A,C722)&gt;0</f>
        <v>0</v>
      </c>
    </row>
    <row r="723" spans="1:4">
      <c r="A723" t="s">
        <v>37</v>
      </c>
      <c r="B723" t="str">
        <f>VLOOKUP(A723,'muni data'!A:B,2)</f>
        <v>El Cuarco</v>
      </c>
      <c r="C723" t="s">
        <v>357</v>
      </c>
      <c r="D723" t="b">
        <f>COUNTIF('invasive birds'!A:A,C723)&gt;0</f>
        <v>0</v>
      </c>
    </row>
    <row r="724" spans="1:4">
      <c r="A724" t="s">
        <v>37</v>
      </c>
      <c r="B724" t="str">
        <f>VLOOKUP(A724,'muni data'!A:B,2)</f>
        <v>El Cuarco</v>
      </c>
      <c r="C724" t="s">
        <v>358</v>
      </c>
      <c r="D724" t="b">
        <f>COUNTIF('invasive birds'!A:A,C724)&gt;0</f>
        <v>0</v>
      </c>
    </row>
    <row r="725" spans="1:4">
      <c r="A725" t="s">
        <v>37</v>
      </c>
      <c r="B725" t="str">
        <f>VLOOKUP(A725,'muni data'!A:B,2)</f>
        <v>El Cuarco</v>
      </c>
      <c r="C725" t="s">
        <v>357</v>
      </c>
      <c r="D725" t="b">
        <f>COUNTIF('invasive birds'!A:A,C725)&gt;0</f>
        <v>0</v>
      </c>
    </row>
    <row r="726" spans="1:4">
      <c r="A726" t="s">
        <v>37</v>
      </c>
      <c r="B726" t="str">
        <f>VLOOKUP(A726,'muni data'!A:B,2)</f>
        <v>El Cuarco</v>
      </c>
      <c r="C726" t="s">
        <v>359</v>
      </c>
      <c r="D726" t="b">
        <f>COUNTIF('invasive birds'!A:A,C726)&gt;0</f>
        <v>0</v>
      </c>
    </row>
    <row r="727" spans="1:4">
      <c r="A727" t="s">
        <v>37</v>
      </c>
      <c r="B727" t="str">
        <f>VLOOKUP(A727,'muni data'!A:B,2)</f>
        <v>El Cuarco</v>
      </c>
      <c r="C727" t="s">
        <v>323</v>
      </c>
      <c r="D727" t="b">
        <f>COUNTIF('invasive birds'!A:A,C727)&gt;0</f>
        <v>0</v>
      </c>
    </row>
    <row r="728" spans="1:4">
      <c r="A728" t="s">
        <v>37</v>
      </c>
      <c r="B728" t="str">
        <f>VLOOKUP(A728,'muni data'!A:B,2)</f>
        <v>El Cuarco</v>
      </c>
      <c r="C728" t="s">
        <v>334</v>
      </c>
      <c r="D728" t="b">
        <f>COUNTIF('invasive birds'!A:A,C728)&gt;0</f>
        <v>0</v>
      </c>
    </row>
    <row r="729" spans="1:4">
      <c r="A729" t="s">
        <v>37</v>
      </c>
      <c r="B729" t="str">
        <f>VLOOKUP(A729,'muni data'!A:B,2)</f>
        <v>El Cuarco</v>
      </c>
      <c r="C729" t="s">
        <v>323</v>
      </c>
      <c r="D729" t="b">
        <f>COUNTIF('invasive birds'!A:A,C729)&gt;0</f>
        <v>0</v>
      </c>
    </row>
    <row r="730" spans="1:4">
      <c r="A730" t="s">
        <v>37</v>
      </c>
      <c r="B730" t="str">
        <f>VLOOKUP(A730,'muni data'!A:B,2)</f>
        <v>El Cuarco</v>
      </c>
      <c r="C730" t="s">
        <v>129</v>
      </c>
      <c r="D730" t="b">
        <f>COUNTIF('invasive birds'!A:A,C730)&gt;0</f>
        <v>0</v>
      </c>
    </row>
    <row r="731" spans="1:4">
      <c r="A731" t="s">
        <v>37</v>
      </c>
      <c r="B731" t="str">
        <f>VLOOKUP(A731,'muni data'!A:B,2)</f>
        <v>El Cuarco</v>
      </c>
      <c r="C731" t="s">
        <v>351</v>
      </c>
      <c r="D731" t="b">
        <f>COUNTIF('invasive birds'!A:A,C731)&gt;0</f>
        <v>0</v>
      </c>
    </row>
    <row r="732" spans="1:4">
      <c r="A732" t="s">
        <v>37</v>
      </c>
      <c r="B732" t="str">
        <f>VLOOKUP(A732,'muni data'!A:B,2)</f>
        <v>El Cuarco</v>
      </c>
      <c r="C732" t="s">
        <v>289</v>
      </c>
      <c r="D732" t="b">
        <f>COUNTIF('invasive birds'!A:A,C732)&gt;0</f>
        <v>0</v>
      </c>
    </row>
    <row r="733" spans="1:4">
      <c r="A733" t="s">
        <v>37</v>
      </c>
      <c r="B733" t="str">
        <f>VLOOKUP(A733,'muni data'!A:B,2)</f>
        <v>El Cuarco</v>
      </c>
      <c r="C733" t="s">
        <v>353</v>
      </c>
      <c r="D733" t="b">
        <f>COUNTIF('invasive birds'!A:A,C733)&gt;0</f>
        <v>0</v>
      </c>
    </row>
    <row r="734" spans="1:4">
      <c r="A734" t="s">
        <v>37</v>
      </c>
      <c r="B734" t="str">
        <f>VLOOKUP(A734,'muni data'!A:B,2)</f>
        <v>El Cuarco</v>
      </c>
      <c r="C734" t="s">
        <v>284</v>
      </c>
      <c r="D734" t="b">
        <f>COUNTIF('invasive birds'!A:A,C734)&gt;0</f>
        <v>0</v>
      </c>
    </row>
    <row r="735" spans="1:4">
      <c r="A735" t="s">
        <v>37</v>
      </c>
      <c r="B735" t="str">
        <f>VLOOKUP(A735,'muni data'!A:B,2)</f>
        <v>El Cuarco</v>
      </c>
      <c r="C735" t="s">
        <v>255</v>
      </c>
      <c r="D735" t="b">
        <f>COUNTIF('invasive birds'!A:A,C735)&gt;0</f>
        <v>0</v>
      </c>
    </row>
    <row r="736" spans="1:4">
      <c r="A736" t="s">
        <v>37</v>
      </c>
      <c r="B736" t="str">
        <f>VLOOKUP(A736,'muni data'!A:B,2)</f>
        <v>El Cuarco</v>
      </c>
      <c r="C736" t="s">
        <v>360</v>
      </c>
      <c r="D736" t="b">
        <f>COUNTIF('invasive birds'!A:A,C736)&gt;0</f>
        <v>0</v>
      </c>
    </row>
    <row r="737" spans="1:4">
      <c r="A737" t="s">
        <v>37</v>
      </c>
      <c r="B737" t="str">
        <f>VLOOKUP(A737,'muni data'!A:B,2)</f>
        <v>El Cuarco</v>
      </c>
      <c r="C737" t="s">
        <v>194</v>
      </c>
      <c r="D737" t="b">
        <f>COUNTIF('invasive birds'!A:A,C737)&gt;0</f>
        <v>0</v>
      </c>
    </row>
    <row r="738" spans="1:4">
      <c r="A738" t="s">
        <v>37</v>
      </c>
      <c r="B738" t="str">
        <f>VLOOKUP(A738,'muni data'!A:B,2)</f>
        <v>El Cuarco</v>
      </c>
      <c r="C738" t="s">
        <v>361</v>
      </c>
      <c r="D738" t="b">
        <f>COUNTIF('invasive birds'!A:A,C738)&gt;0</f>
        <v>0</v>
      </c>
    </row>
    <row r="739" spans="1:4">
      <c r="A739" t="s">
        <v>37</v>
      </c>
      <c r="B739" t="str">
        <f>VLOOKUP(A739,'muni data'!A:B,2)</f>
        <v>El Cuarco</v>
      </c>
      <c r="C739" t="s">
        <v>362</v>
      </c>
      <c r="D739" t="b">
        <f>COUNTIF('invasive birds'!A:A,C739)&gt;0</f>
        <v>0</v>
      </c>
    </row>
    <row r="740" spans="1:4">
      <c r="A740" t="s">
        <v>37</v>
      </c>
      <c r="B740" t="str">
        <f>VLOOKUP(A740,'muni data'!A:B,2)</f>
        <v>El Cuarco</v>
      </c>
      <c r="C740" t="s">
        <v>289</v>
      </c>
      <c r="D740" t="b">
        <f>COUNTIF('invasive birds'!A:A,C740)&gt;0</f>
        <v>0</v>
      </c>
    </row>
    <row r="741" spans="1:4">
      <c r="A741" t="s">
        <v>37</v>
      </c>
      <c r="B741" t="str">
        <f>VLOOKUP(A741,'muni data'!A:B,2)</f>
        <v>El Cuarco</v>
      </c>
      <c r="C741" t="s">
        <v>351</v>
      </c>
      <c r="D741" t="b">
        <f>COUNTIF('invasive birds'!A:A,C741)&gt;0</f>
        <v>0</v>
      </c>
    </row>
    <row r="742" spans="1:4">
      <c r="A742" t="s">
        <v>37</v>
      </c>
      <c r="B742" t="str">
        <f>VLOOKUP(A742,'muni data'!A:B,2)</f>
        <v>El Cuarco</v>
      </c>
      <c r="C742" t="s">
        <v>360</v>
      </c>
      <c r="D742" t="b">
        <f>COUNTIF('invasive birds'!A:A,C742)&gt;0</f>
        <v>0</v>
      </c>
    </row>
    <row r="743" spans="1:4">
      <c r="A743" t="s">
        <v>37</v>
      </c>
      <c r="B743" t="str">
        <f>VLOOKUP(A743,'muni data'!A:B,2)</f>
        <v>El Cuarco</v>
      </c>
      <c r="C743" t="s">
        <v>298</v>
      </c>
      <c r="D743" t="b">
        <f>COUNTIF('invasive birds'!A:A,C743)&gt;0</f>
        <v>0</v>
      </c>
    </row>
    <row r="744" spans="1:4">
      <c r="A744" t="s">
        <v>37</v>
      </c>
      <c r="B744" t="str">
        <f>VLOOKUP(A744,'muni data'!A:B,2)</f>
        <v>El Cuarco</v>
      </c>
      <c r="C744" t="s">
        <v>363</v>
      </c>
      <c r="D744" t="b">
        <f>COUNTIF('invasive birds'!A:A,C744)&gt;0</f>
        <v>0</v>
      </c>
    </row>
    <row r="745" spans="1:4">
      <c r="A745" t="s">
        <v>37</v>
      </c>
      <c r="B745" t="str">
        <f>VLOOKUP(A745,'muni data'!A:B,2)</f>
        <v>El Cuarco</v>
      </c>
      <c r="C745" t="s">
        <v>217</v>
      </c>
      <c r="D745" t="b">
        <f>COUNTIF('invasive birds'!A:A,C745)&gt;0</f>
        <v>0</v>
      </c>
    </row>
    <row r="746" spans="1:4">
      <c r="A746" t="s">
        <v>37</v>
      </c>
      <c r="B746" t="str">
        <f>VLOOKUP(A746,'muni data'!A:B,2)</f>
        <v>El Cuarco</v>
      </c>
      <c r="C746" t="s">
        <v>328</v>
      </c>
      <c r="D746" t="b">
        <f>COUNTIF('invasive birds'!A:A,C746)&gt;0</f>
        <v>0</v>
      </c>
    </row>
    <row r="747" spans="1:4">
      <c r="A747" t="s">
        <v>37</v>
      </c>
      <c r="B747" t="str">
        <f>VLOOKUP(A747,'muni data'!A:B,2)</f>
        <v>El Cuarco</v>
      </c>
      <c r="C747" t="s">
        <v>364</v>
      </c>
      <c r="D747" t="b">
        <f>COUNTIF('invasive birds'!A:A,C747)&gt;0</f>
        <v>0</v>
      </c>
    </row>
    <row r="748" spans="1:4">
      <c r="A748" t="s">
        <v>37</v>
      </c>
      <c r="B748" t="str">
        <f>VLOOKUP(A748,'muni data'!A:B,2)</f>
        <v>El Cuarco</v>
      </c>
      <c r="C748" t="s">
        <v>350</v>
      </c>
      <c r="D748" t="b">
        <f>COUNTIF('invasive birds'!A:A,C748)&gt;0</f>
        <v>0</v>
      </c>
    </row>
    <row r="749" spans="1:4">
      <c r="A749" t="s">
        <v>37</v>
      </c>
      <c r="B749" t="str">
        <f>VLOOKUP(A749,'muni data'!A:B,2)</f>
        <v>El Cuarco</v>
      </c>
      <c r="C749" t="s">
        <v>262</v>
      </c>
      <c r="D749" t="b">
        <f>COUNTIF('invasive birds'!A:A,C749)&gt;0</f>
        <v>0</v>
      </c>
    </row>
    <row r="750" spans="1:4">
      <c r="A750" t="s">
        <v>37</v>
      </c>
      <c r="B750" t="str">
        <f>VLOOKUP(A750,'muni data'!A:B,2)</f>
        <v>El Cuarco</v>
      </c>
      <c r="C750" t="s">
        <v>362</v>
      </c>
      <c r="D750" t="b">
        <f>COUNTIF('invasive birds'!A:A,C750)&gt;0</f>
        <v>0</v>
      </c>
    </row>
    <row r="751" spans="1:4">
      <c r="A751" t="s">
        <v>37</v>
      </c>
      <c r="B751" t="str">
        <f>VLOOKUP(A751,'muni data'!A:B,2)</f>
        <v>El Cuarco</v>
      </c>
      <c r="C751" t="s">
        <v>353</v>
      </c>
      <c r="D751" t="b">
        <f>COUNTIF('invasive birds'!A:A,C751)&gt;0</f>
        <v>0</v>
      </c>
    </row>
    <row r="752" spans="1:4">
      <c r="A752" t="s">
        <v>37</v>
      </c>
      <c r="B752" t="str">
        <f>VLOOKUP(A752,'muni data'!A:B,2)</f>
        <v>El Cuarco</v>
      </c>
      <c r="C752" t="s">
        <v>365</v>
      </c>
      <c r="D752" t="b">
        <f>COUNTIF('invasive birds'!A:A,C752)&gt;0</f>
        <v>0</v>
      </c>
    </row>
    <row r="753" spans="1:4">
      <c r="A753" t="s">
        <v>37</v>
      </c>
      <c r="B753" t="str">
        <f>VLOOKUP(A753,'muni data'!A:B,2)</f>
        <v>El Cuarco</v>
      </c>
      <c r="C753" t="s">
        <v>284</v>
      </c>
      <c r="D753" t="b">
        <f>COUNTIF('invasive birds'!A:A,C753)&gt;0</f>
        <v>0</v>
      </c>
    </row>
    <row r="754" spans="1:4">
      <c r="A754" t="s">
        <v>37</v>
      </c>
      <c r="B754" t="str">
        <f>VLOOKUP(A754,'muni data'!A:B,2)</f>
        <v>El Cuarco</v>
      </c>
      <c r="C754" t="s">
        <v>366</v>
      </c>
      <c r="D754" t="b">
        <f>COUNTIF('invasive birds'!A:A,C754)&gt;0</f>
        <v>0</v>
      </c>
    </row>
    <row r="755" spans="1:4">
      <c r="A755" t="s">
        <v>37</v>
      </c>
      <c r="B755" t="str">
        <f>VLOOKUP(A755,'muni data'!A:B,2)</f>
        <v>El Cuarco</v>
      </c>
      <c r="C755" t="s">
        <v>324</v>
      </c>
      <c r="D755" t="b">
        <f>COUNTIF('invasive birds'!A:A,C755)&gt;0</f>
        <v>0</v>
      </c>
    </row>
    <row r="756" spans="1:4">
      <c r="A756" t="s">
        <v>37</v>
      </c>
      <c r="B756" t="str">
        <f>VLOOKUP(A756,'muni data'!A:B,2)</f>
        <v>El Cuarco</v>
      </c>
      <c r="C756" t="s">
        <v>122</v>
      </c>
      <c r="D756" t="b">
        <f>COUNTIF('invasive birds'!A:A,C756)&gt;0</f>
        <v>0</v>
      </c>
    </row>
    <row r="757" spans="1:4">
      <c r="A757" t="s">
        <v>37</v>
      </c>
      <c r="B757" t="str">
        <f>VLOOKUP(A757,'muni data'!A:B,2)</f>
        <v>El Cuarco</v>
      </c>
      <c r="C757" t="s">
        <v>270</v>
      </c>
      <c r="D757" t="b">
        <f>COUNTIF('invasive birds'!A:A,C757)&gt;0</f>
        <v>0</v>
      </c>
    </row>
    <row r="758" spans="1:4">
      <c r="A758" t="s">
        <v>37</v>
      </c>
      <c r="B758" t="str">
        <f>VLOOKUP(A758,'muni data'!A:B,2)</f>
        <v>El Cuarco</v>
      </c>
      <c r="C758" t="s">
        <v>281</v>
      </c>
      <c r="D758" t="b">
        <f>COUNTIF('invasive birds'!A:A,C758)&gt;0</f>
        <v>0</v>
      </c>
    </row>
    <row r="759" spans="1:4">
      <c r="A759" t="s">
        <v>37</v>
      </c>
      <c r="B759" t="str">
        <f>VLOOKUP(A759,'muni data'!A:B,2)</f>
        <v>El Cuarco</v>
      </c>
      <c r="C759" t="s">
        <v>174</v>
      </c>
      <c r="D759" t="b">
        <f>COUNTIF('invasive birds'!A:A,C759)&gt;0</f>
        <v>0</v>
      </c>
    </row>
    <row r="760" spans="1:4">
      <c r="A760" t="s">
        <v>37</v>
      </c>
      <c r="B760" t="str">
        <f>VLOOKUP(A760,'muni data'!A:B,2)</f>
        <v>El Cuarco</v>
      </c>
      <c r="C760" t="s">
        <v>157</v>
      </c>
      <c r="D760" t="b">
        <f>COUNTIF('invasive birds'!A:A,C760)&gt;0</f>
        <v>0</v>
      </c>
    </row>
    <row r="761" spans="1:4">
      <c r="A761" t="s">
        <v>37</v>
      </c>
      <c r="B761" t="str">
        <f>VLOOKUP(A761,'muni data'!A:B,2)</f>
        <v>El Cuarco</v>
      </c>
      <c r="C761" t="s">
        <v>284</v>
      </c>
      <c r="D761" t="b">
        <f>COUNTIF('invasive birds'!A:A,C761)&gt;0</f>
        <v>0</v>
      </c>
    </row>
    <row r="762" spans="1:4">
      <c r="A762" t="s">
        <v>37</v>
      </c>
      <c r="B762" t="str">
        <f>VLOOKUP(A762,'muni data'!A:B,2)</f>
        <v>El Cuarco</v>
      </c>
      <c r="C762" t="s">
        <v>323</v>
      </c>
      <c r="D762" t="b">
        <f>COUNTIF('invasive birds'!A:A,C762)&gt;0</f>
        <v>0</v>
      </c>
    </row>
    <row r="763" spans="1:4">
      <c r="A763" t="s">
        <v>37</v>
      </c>
      <c r="B763" t="str">
        <f>VLOOKUP(A763,'muni data'!A:B,2)</f>
        <v>El Cuarco</v>
      </c>
      <c r="C763" t="s">
        <v>289</v>
      </c>
      <c r="D763" t="b">
        <f>COUNTIF('invasive birds'!A:A,C763)&gt;0</f>
        <v>0</v>
      </c>
    </row>
    <row r="764" spans="1:4">
      <c r="A764" t="s">
        <v>37</v>
      </c>
      <c r="B764" t="str">
        <f>VLOOKUP(A764,'muni data'!A:B,2)</f>
        <v>El Cuarco</v>
      </c>
      <c r="C764" t="s">
        <v>351</v>
      </c>
      <c r="D764" t="b">
        <f>COUNTIF('invasive birds'!A:A,C764)&gt;0</f>
        <v>0</v>
      </c>
    </row>
    <row r="765" spans="1:4">
      <c r="A765" t="s">
        <v>37</v>
      </c>
      <c r="B765" t="str">
        <f>VLOOKUP(A765,'muni data'!A:B,2)</f>
        <v>El Cuarco</v>
      </c>
      <c r="C765" t="s">
        <v>367</v>
      </c>
      <c r="D765" t="b">
        <f>COUNTIF('invasive birds'!A:A,C765)&gt;0</f>
        <v>0</v>
      </c>
    </row>
    <row r="766" spans="1:4">
      <c r="A766" t="s">
        <v>37</v>
      </c>
      <c r="B766" t="str">
        <f>VLOOKUP(A766,'muni data'!A:B,2)</f>
        <v>El Cuarco</v>
      </c>
      <c r="C766" t="s">
        <v>225</v>
      </c>
      <c r="D766" t="b">
        <f>COUNTIF('invasive birds'!A:A,C766)&gt;0</f>
        <v>0</v>
      </c>
    </row>
    <row r="767" spans="1:4">
      <c r="A767" t="s">
        <v>37</v>
      </c>
      <c r="B767" t="str">
        <f>VLOOKUP(A767,'muni data'!A:B,2)</f>
        <v>El Cuarco</v>
      </c>
      <c r="C767" t="s">
        <v>363</v>
      </c>
      <c r="D767" t="b">
        <f>COUNTIF('invasive birds'!A:A,C767)&gt;0</f>
        <v>0</v>
      </c>
    </row>
    <row r="768" spans="1:4">
      <c r="A768" t="s">
        <v>37</v>
      </c>
      <c r="B768" t="str">
        <f>VLOOKUP(A768,'muni data'!A:B,2)</f>
        <v>El Cuarco</v>
      </c>
      <c r="C768" t="s">
        <v>336</v>
      </c>
      <c r="D768" t="b">
        <f>COUNTIF('invasive birds'!A:A,C768)&gt;0</f>
        <v>0</v>
      </c>
    </row>
    <row r="769" spans="1:4">
      <c r="A769" t="s">
        <v>37</v>
      </c>
      <c r="B769" t="str">
        <f>VLOOKUP(A769,'muni data'!A:B,2)</f>
        <v>El Cuarco</v>
      </c>
      <c r="C769" t="s">
        <v>262</v>
      </c>
      <c r="D769" t="b">
        <f>COUNTIF('invasive birds'!A:A,C769)&gt;0</f>
        <v>0</v>
      </c>
    </row>
    <row r="770" spans="1:4">
      <c r="A770" t="s">
        <v>37</v>
      </c>
      <c r="B770" t="str">
        <f>VLOOKUP(A770,'muni data'!A:B,2)</f>
        <v>El Cuarco</v>
      </c>
      <c r="C770" t="s">
        <v>289</v>
      </c>
      <c r="D770" t="b">
        <f>COUNTIF('invasive birds'!A:A,C770)&gt;0</f>
        <v>0</v>
      </c>
    </row>
    <row r="771" spans="1:4">
      <c r="A771" t="s">
        <v>37</v>
      </c>
      <c r="B771" t="str">
        <f>VLOOKUP(A771,'muni data'!A:B,2)</f>
        <v>El Cuarco</v>
      </c>
      <c r="C771" t="s">
        <v>368</v>
      </c>
      <c r="D771" t="b">
        <f>COUNTIF('invasive birds'!A:A,C771)&gt;0</f>
        <v>0</v>
      </c>
    </row>
    <row r="772" spans="1:4">
      <c r="A772" t="s">
        <v>37</v>
      </c>
      <c r="B772" t="str">
        <f>VLOOKUP(A772,'muni data'!A:B,2)</f>
        <v>El Cuarco</v>
      </c>
      <c r="C772" t="s">
        <v>297</v>
      </c>
      <c r="D772" t="b">
        <f>COUNTIF('invasive birds'!A:A,C772)&gt;0</f>
        <v>0</v>
      </c>
    </row>
    <row r="773" spans="1:4">
      <c r="A773" t="s">
        <v>37</v>
      </c>
      <c r="B773" t="str">
        <f>VLOOKUP(A773,'muni data'!A:B,2)</f>
        <v>El Cuarco</v>
      </c>
      <c r="C773" t="s">
        <v>368</v>
      </c>
      <c r="D773" t="b">
        <f>COUNTIF('invasive birds'!A:A,C773)&gt;0</f>
        <v>0</v>
      </c>
    </row>
    <row r="774" spans="1:4">
      <c r="A774" t="s">
        <v>37</v>
      </c>
      <c r="B774" t="str">
        <f>VLOOKUP(A774,'muni data'!A:B,2)</f>
        <v>El Cuarco</v>
      </c>
      <c r="C774" t="s">
        <v>368</v>
      </c>
      <c r="D774" t="b">
        <f>COUNTIF('invasive birds'!A:A,C774)&gt;0</f>
        <v>0</v>
      </c>
    </row>
    <row r="775" spans="1:4">
      <c r="A775" t="s">
        <v>37</v>
      </c>
      <c r="B775" t="str">
        <f>VLOOKUP(A775,'muni data'!A:B,2)</f>
        <v>El Cuarco</v>
      </c>
      <c r="C775" t="s">
        <v>368</v>
      </c>
      <c r="D775" t="b">
        <f>COUNTIF('invasive birds'!A:A,C775)&gt;0</f>
        <v>0</v>
      </c>
    </row>
    <row r="776" spans="1:4">
      <c r="A776" t="s">
        <v>37</v>
      </c>
      <c r="B776" t="str">
        <f>VLOOKUP(A776,'muni data'!A:B,2)</f>
        <v>El Cuarco</v>
      </c>
      <c r="C776" t="s">
        <v>369</v>
      </c>
      <c r="D776" t="b">
        <f>COUNTIF('invasive birds'!A:A,C776)&gt;0</f>
        <v>0</v>
      </c>
    </row>
    <row r="777" spans="1:4">
      <c r="A777" t="s">
        <v>37</v>
      </c>
      <c r="B777" t="str">
        <f>VLOOKUP(A777,'muni data'!A:B,2)</f>
        <v>El Cuarco</v>
      </c>
      <c r="C777" t="s">
        <v>370</v>
      </c>
      <c r="D777" t="b">
        <f>COUNTIF('invasive birds'!A:A,C777)&gt;0</f>
        <v>0</v>
      </c>
    </row>
    <row r="778" spans="1:4">
      <c r="A778" t="s">
        <v>37</v>
      </c>
      <c r="B778" t="str">
        <f>VLOOKUP(A778,'muni data'!A:B,2)</f>
        <v>El Cuarco</v>
      </c>
      <c r="C778" t="s">
        <v>137</v>
      </c>
      <c r="D778" t="b">
        <f>COUNTIF('invasive birds'!A:A,C778)&gt;0</f>
        <v>0</v>
      </c>
    </row>
    <row r="779" spans="1:4">
      <c r="A779" t="s">
        <v>55</v>
      </c>
      <c r="B779" t="str">
        <f>VLOOKUP(A779,'muni data'!A:B,2)</f>
        <v>Escazu</v>
      </c>
      <c r="C779" t="s">
        <v>157</v>
      </c>
      <c r="D779" t="b">
        <f>COUNTIF('invasive birds'!A:A,C779)&gt;0</f>
        <v>0</v>
      </c>
    </row>
    <row r="780" spans="1:4">
      <c r="A780" t="s">
        <v>55</v>
      </c>
      <c r="B780" t="str">
        <f>VLOOKUP(A780,'muni data'!A:B,2)</f>
        <v>Escazu</v>
      </c>
      <c r="C780" t="s">
        <v>172</v>
      </c>
      <c r="D780" t="b">
        <f>COUNTIF('invasive birds'!A:A,C780)&gt;0</f>
        <v>0</v>
      </c>
    </row>
    <row r="781" spans="1:4">
      <c r="A781" t="s">
        <v>55</v>
      </c>
      <c r="B781" t="str">
        <f>VLOOKUP(A781,'muni data'!A:B,2)</f>
        <v>Escazu</v>
      </c>
      <c r="C781" t="s">
        <v>146</v>
      </c>
      <c r="D781" t="b">
        <f>COUNTIF('invasive birds'!A:A,C781)&gt;0</f>
        <v>0</v>
      </c>
    </row>
    <row r="782" spans="1:4">
      <c r="A782" t="s">
        <v>55</v>
      </c>
      <c r="B782" t="str">
        <f>VLOOKUP(A782,'muni data'!A:B,2)</f>
        <v>Escazu</v>
      </c>
      <c r="C782" t="s">
        <v>172</v>
      </c>
      <c r="D782" t="b">
        <f>COUNTIF('invasive birds'!A:A,C782)&gt;0</f>
        <v>0</v>
      </c>
    </row>
    <row r="783" spans="1:4">
      <c r="A783" t="s">
        <v>55</v>
      </c>
      <c r="B783" t="str">
        <f>VLOOKUP(A783,'muni data'!A:B,2)</f>
        <v>Escazu</v>
      </c>
      <c r="C783" t="s">
        <v>170</v>
      </c>
      <c r="D783" t="b">
        <f>COUNTIF('invasive birds'!A:A,C783)&gt;0</f>
        <v>0</v>
      </c>
    </row>
    <row r="784" spans="1:4">
      <c r="A784" t="s">
        <v>55</v>
      </c>
      <c r="B784" t="str">
        <f>VLOOKUP(A784,'muni data'!A:B,2)</f>
        <v>Escazu</v>
      </c>
      <c r="C784" t="s">
        <v>184</v>
      </c>
      <c r="D784" t="b">
        <f>COUNTIF('invasive birds'!A:A,C784)&gt;0</f>
        <v>0</v>
      </c>
    </row>
    <row r="785" spans="1:4">
      <c r="A785" t="s">
        <v>55</v>
      </c>
      <c r="B785" t="str">
        <f>VLOOKUP(A785,'muni data'!A:B,2)</f>
        <v>Escazu</v>
      </c>
      <c r="C785" t="s">
        <v>252</v>
      </c>
      <c r="D785" t="b">
        <f>COUNTIF('invasive birds'!A:A,C785)&gt;0</f>
        <v>0</v>
      </c>
    </row>
    <row r="786" spans="1:4">
      <c r="A786" t="s">
        <v>55</v>
      </c>
      <c r="B786" t="str">
        <f>VLOOKUP(A786,'muni data'!A:B,2)</f>
        <v>Escazu</v>
      </c>
      <c r="C786" t="s">
        <v>135</v>
      </c>
      <c r="D786" t="b">
        <f>COUNTIF('invasive birds'!A:A,C786)&gt;0</f>
        <v>0</v>
      </c>
    </row>
    <row r="787" spans="1:4">
      <c r="A787" t="s">
        <v>55</v>
      </c>
      <c r="B787" t="str">
        <f>VLOOKUP(A787,'muni data'!A:B,2)</f>
        <v>Escazu</v>
      </c>
      <c r="C787" t="s">
        <v>141</v>
      </c>
      <c r="D787" t="b">
        <f>COUNTIF('invasive birds'!A:A,C787)&gt;0</f>
        <v>0</v>
      </c>
    </row>
    <row r="788" spans="1:4">
      <c r="A788" t="s">
        <v>55</v>
      </c>
      <c r="B788" t="str">
        <f>VLOOKUP(A788,'muni data'!A:B,2)</f>
        <v>Escazu</v>
      </c>
      <c r="C788" t="s">
        <v>125</v>
      </c>
      <c r="D788" t="b">
        <f>COUNTIF('invasive birds'!A:A,C788)&gt;0</f>
        <v>0</v>
      </c>
    </row>
    <row r="789" spans="1:4">
      <c r="A789" t="s">
        <v>55</v>
      </c>
      <c r="B789" t="str">
        <f>VLOOKUP(A789,'muni data'!A:B,2)</f>
        <v>Escazu</v>
      </c>
      <c r="C789" t="s">
        <v>141</v>
      </c>
      <c r="D789" t="b">
        <f>COUNTIF('invasive birds'!A:A,C789)&gt;0</f>
        <v>0</v>
      </c>
    </row>
    <row r="790" spans="1:4">
      <c r="A790" t="s">
        <v>55</v>
      </c>
      <c r="B790" t="str">
        <f>VLOOKUP(A790,'muni data'!A:B,2)</f>
        <v>Escazu</v>
      </c>
      <c r="C790" t="s">
        <v>207</v>
      </c>
      <c r="D790" t="b">
        <f>COUNTIF('invasive birds'!A:A,C790)&gt;0</f>
        <v>0</v>
      </c>
    </row>
    <row r="791" spans="1:4">
      <c r="A791" t="s">
        <v>55</v>
      </c>
      <c r="B791" t="str">
        <f>VLOOKUP(A791,'muni data'!A:B,2)</f>
        <v>Escazu</v>
      </c>
      <c r="C791" t="s">
        <v>173</v>
      </c>
      <c r="D791" t="b">
        <f>COUNTIF('invasive birds'!A:A,C791)&gt;0</f>
        <v>0</v>
      </c>
    </row>
    <row r="792" spans="1:4">
      <c r="A792" t="s">
        <v>55</v>
      </c>
      <c r="B792" t="str">
        <f>VLOOKUP(A792,'muni data'!A:B,2)</f>
        <v>Escazu</v>
      </c>
      <c r="C792" t="s">
        <v>150</v>
      </c>
      <c r="D792" t="b">
        <f>COUNTIF('invasive birds'!A:A,C792)&gt;0</f>
        <v>0</v>
      </c>
    </row>
    <row r="793" spans="1:4">
      <c r="A793" t="s">
        <v>55</v>
      </c>
      <c r="B793" t="str">
        <f>VLOOKUP(A793,'muni data'!A:B,2)</f>
        <v>Escazu</v>
      </c>
      <c r="C793" t="s">
        <v>133</v>
      </c>
      <c r="D793" t="b">
        <f>COUNTIF('invasive birds'!A:A,C793)&gt;0</f>
        <v>0</v>
      </c>
    </row>
    <row r="794" spans="1:4">
      <c r="A794" t="s">
        <v>55</v>
      </c>
      <c r="B794" t="str">
        <f>VLOOKUP(A794,'muni data'!A:B,2)</f>
        <v>Escazu</v>
      </c>
      <c r="C794" t="s">
        <v>123</v>
      </c>
      <c r="D794" t="b">
        <f>COUNTIF('invasive birds'!A:A,C794)&gt;0</f>
        <v>0</v>
      </c>
    </row>
    <row r="795" spans="1:4">
      <c r="A795" t="s">
        <v>55</v>
      </c>
      <c r="B795" t="str">
        <f>VLOOKUP(A795,'muni data'!A:B,2)</f>
        <v>Escazu</v>
      </c>
      <c r="C795" t="s">
        <v>210</v>
      </c>
      <c r="D795" t="b">
        <f>COUNTIF('invasive birds'!A:A,C795)&gt;0</f>
        <v>0</v>
      </c>
    </row>
    <row r="796" spans="1:4">
      <c r="A796" t="s">
        <v>55</v>
      </c>
      <c r="B796" t="str">
        <f>VLOOKUP(A796,'muni data'!A:B,2)</f>
        <v>Escazu</v>
      </c>
      <c r="C796" t="s">
        <v>184</v>
      </c>
      <c r="D796" t="b">
        <f>COUNTIF('invasive birds'!A:A,C796)&gt;0</f>
        <v>0</v>
      </c>
    </row>
    <row r="797" spans="1:4">
      <c r="A797" t="s">
        <v>55</v>
      </c>
      <c r="B797" t="str">
        <f>VLOOKUP(A797,'muni data'!A:B,2)</f>
        <v>Escazu</v>
      </c>
      <c r="C797" t="s">
        <v>157</v>
      </c>
      <c r="D797" t="b">
        <f>COUNTIF('invasive birds'!A:A,C797)&gt;0</f>
        <v>0</v>
      </c>
    </row>
    <row r="798" spans="1:4">
      <c r="A798" t="s">
        <v>55</v>
      </c>
      <c r="B798" t="str">
        <f>VLOOKUP(A798,'muni data'!A:B,2)</f>
        <v>Escazu</v>
      </c>
      <c r="C798" t="s">
        <v>184</v>
      </c>
      <c r="D798" t="b">
        <f>COUNTIF('invasive birds'!A:A,C798)&gt;0</f>
        <v>0</v>
      </c>
    </row>
    <row r="799" spans="1:4">
      <c r="A799" t="s">
        <v>55</v>
      </c>
      <c r="B799" t="str">
        <f>VLOOKUP(A799,'muni data'!A:B,2)</f>
        <v>Escazu</v>
      </c>
      <c r="C799" t="s">
        <v>123</v>
      </c>
      <c r="D799" t="b">
        <f>COUNTIF('invasive birds'!A:A,C799)&gt;0</f>
        <v>0</v>
      </c>
    </row>
    <row r="800" spans="1:4">
      <c r="A800" t="s">
        <v>55</v>
      </c>
      <c r="B800" t="str">
        <f>VLOOKUP(A800,'muni data'!A:B,2)</f>
        <v>Escazu</v>
      </c>
      <c r="C800" t="s">
        <v>141</v>
      </c>
      <c r="D800" t="b">
        <f>COUNTIF('invasive birds'!A:A,C800)&gt;0</f>
        <v>0</v>
      </c>
    </row>
    <row r="801" spans="1:4">
      <c r="A801" t="s">
        <v>55</v>
      </c>
      <c r="B801" t="str">
        <f>VLOOKUP(A801,'muni data'!A:B,2)</f>
        <v>Escazu</v>
      </c>
      <c r="C801" t="s">
        <v>150</v>
      </c>
      <c r="D801" t="b">
        <f>COUNTIF('invasive birds'!A:A,C801)&gt;0</f>
        <v>0</v>
      </c>
    </row>
    <row r="802" spans="1:4">
      <c r="A802" t="s">
        <v>55</v>
      </c>
      <c r="B802" t="str">
        <f>VLOOKUP(A802,'muni data'!A:B,2)</f>
        <v>Escazu</v>
      </c>
      <c r="C802" t="s">
        <v>393</v>
      </c>
      <c r="D802" t="b">
        <f>COUNTIF('invasive birds'!A:A,C802)&gt;0</f>
        <v>0</v>
      </c>
    </row>
    <row r="803" spans="1:4">
      <c r="A803" t="s">
        <v>55</v>
      </c>
      <c r="B803" t="str">
        <f>VLOOKUP(A803,'muni data'!A:B,2)</f>
        <v>Escazu</v>
      </c>
      <c r="C803" t="s">
        <v>251</v>
      </c>
      <c r="D803" t="b">
        <f>COUNTIF('invasive birds'!A:A,C803)&gt;0</f>
        <v>0</v>
      </c>
    </row>
    <row r="804" spans="1:4">
      <c r="A804" t="s">
        <v>55</v>
      </c>
      <c r="B804" t="str">
        <f>VLOOKUP(A804,'muni data'!A:B,2)</f>
        <v>Escazu</v>
      </c>
      <c r="C804" t="s">
        <v>125</v>
      </c>
      <c r="D804" t="b">
        <f>COUNTIF('invasive birds'!A:A,C804)&gt;0</f>
        <v>0</v>
      </c>
    </row>
    <row r="805" spans="1:4">
      <c r="A805" t="s">
        <v>55</v>
      </c>
      <c r="B805" t="str">
        <f>VLOOKUP(A805,'muni data'!A:B,2)</f>
        <v>Escazu</v>
      </c>
      <c r="C805" t="s">
        <v>126</v>
      </c>
      <c r="D805" t="b">
        <f>COUNTIF('invasive birds'!A:A,C805)&gt;0</f>
        <v>0</v>
      </c>
    </row>
    <row r="806" spans="1:4">
      <c r="A806" t="s">
        <v>55</v>
      </c>
      <c r="B806" t="str">
        <f>VLOOKUP(A806,'muni data'!A:B,2)</f>
        <v>Escazu</v>
      </c>
      <c r="C806" t="s">
        <v>129</v>
      </c>
      <c r="D806" t="b">
        <f>COUNTIF('invasive birds'!A:A,C806)&gt;0</f>
        <v>0</v>
      </c>
    </row>
    <row r="807" spans="1:4">
      <c r="A807" t="s">
        <v>55</v>
      </c>
      <c r="B807" t="str">
        <f>VLOOKUP(A807,'muni data'!A:B,2)</f>
        <v>Escazu</v>
      </c>
      <c r="C807" t="s">
        <v>158</v>
      </c>
      <c r="D807" t="b">
        <f>COUNTIF('invasive birds'!A:A,C807)&gt;0</f>
        <v>0</v>
      </c>
    </row>
    <row r="808" spans="1:4">
      <c r="A808" t="s">
        <v>55</v>
      </c>
      <c r="B808" t="str">
        <f>VLOOKUP(A808,'muni data'!A:B,2)</f>
        <v>Escazu</v>
      </c>
      <c r="C808" t="s">
        <v>157</v>
      </c>
      <c r="D808" t="b">
        <f>COUNTIF('invasive birds'!A:A,C808)&gt;0</f>
        <v>0</v>
      </c>
    </row>
    <row r="809" spans="1:4">
      <c r="A809" t="s">
        <v>55</v>
      </c>
      <c r="B809" t="str">
        <f>VLOOKUP(A809,'muni data'!A:B,2)</f>
        <v>Escazu</v>
      </c>
      <c r="C809" t="s">
        <v>172</v>
      </c>
      <c r="D809" t="b">
        <f>COUNTIF('invasive birds'!A:A,C809)&gt;0</f>
        <v>0</v>
      </c>
    </row>
    <row r="810" spans="1:4">
      <c r="A810" t="s">
        <v>57</v>
      </c>
      <c r="B810" t="str">
        <f>VLOOKUP(A810,'muni data'!A:B,2)</f>
        <v>Flores</v>
      </c>
      <c r="C810" t="s">
        <v>199</v>
      </c>
      <c r="D810" t="b">
        <f>COUNTIF('invasive birds'!A:A,C810)&gt;0</f>
        <v>0</v>
      </c>
    </row>
    <row r="811" spans="1:4">
      <c r="A811" t="s">
        <v>57</v>
      </c>
      <c r="B811" t="str">
        <f>VLOOKUP(A811,'muni data'!A:B,2)</f>
        <v>Flores</v>
      </c>
      <c r="C811" t="s">
        <v>182</v>
      </c>
      <c r="D811" t="b">
        <f>COUNTIF('invasive birds'!A:A,C811)&gt;0</f>
        <v>0</v>
      </c>
    </row>
    <row r="812" spans="1:4">
      <c r="A812" t="s">
        <v>57</v>
      </c>
      <c r="B812" t="str">
        <f>VLOOKUP(A812,'muni data'!A:B,2)</f>
        <v>Flores</v>
      </c>
      <c r="C812" t="s">
        <v>210</v>
      </c>
      <c r="D812" t="b">
        <f>COUNTIF('invasive birds'!A:A,C812)&gt;0</f>
        <v>0</v>
      </c>
    </row>
    <row r="813" spans="1:4">
      <c r="A813" t="s">
        <v>57</v>
      </c>
      <c r="B813" t="str">
        <f>VLOOKUP(A813,'muni data'!A:B,2)</f>
        <v>Flores</v>
      </c>
      <c r="C813" t="s">
        <v>212</v>
      </c>
      <c r="D813" t="b">
        <f>COUNTIF('invasive birds'!A:A,C813)&gt;0</f>
        <v>0</v>
      </c>
    </row>
    <row r="814" spans="1:4">
      <c r="A814" t="s">
        <v>57</v>
      </c>
      <c r="B814" t="str">
        <f>VLOOKUP(A814,'muni data'!A:B,2)</f>
        <v>Flores</v>
      </c>
      <c r="C814" t="s">
        <v>210</v>
      </c>
      <c r="D814" t="b">
        <f>COUNTIF('invasive birds'!A:A,C814)&gt;0</f>
        <v>0</v>
      </c>
    </row>
    <row r="815" spans="1:4">
      <c r="A815" t="s">
        <v>57</v>
      </c>
      <c r="B815" t="str">
        <f>VLOOKUP(A815,'muni data'!A:B,2)</f>
        <v>Flores</v>
      </c>
      <c r="C815" t="s">
        <v>173</v>
      </c>
      <c r="D815" t="b">
        <f>COUNTIF('invasive birds'!A:A,C815)&gt;0</f>
        <v>0</v>
      </c>
    </row>
    <row r="816" spans="1:4">
      <c r="A816" t="s">
        <v>57</v>
      </c>
      <c r="B816" t="str">
        <f>VLOOKUP(A816,'muni data'!A:B,2)</f>
        <v>Flores</v>
      </c>
      <c r="C816" t="s">
        <v>124</v>
      </c>
      <c r="D816" t="b">
        <f>COUNTIF('invasive birds'!A:A,C816)&gt;0</f>
        <v>0</v>
      </c>
    </row>
    <row r="817" spans="1:4">
      <c r="A817" t="s">
        <v>57</v>
      </c>
      <c r="B817" t="str">
        <f>VLOOKUP(A817,'muni data'!A:B,2)</f>
        <v>Flores</v>
      </c>
      <c r="C817" t="s">
        <v>124</v>
      </c>
      <c r="D817" t="b">
        <f>COUNTIF('invasive birds'!A:A,C817)&gt;0</f>
        <v>0</v>
      </c>
    </row>
    <row r="818" spans="1:4">
      <c r="A818" t="s">
        <v>57</v>
      </c>
      <c r="B818" t="str">
        <f>VLOOKUP(A818,'muni data'!A:B,2)</f>
        <v>Flores</v>
      </c>
      <c r="C818" t="s">
        <v>211</v>
      </c>
      <c r="D818" t="b">
        <f>COUNTIF('invasive birds'!A:A,C818)&gt;0</f>
        <v>0</v>
      </c>
    </row>
    <row r="819" spans="1:4">
      <c r="A819" t="s">
        <v>57</v>
      </c>
      <c r="B819" t="str">
        <f>VLOOKUP(A819,'muni data'!A:B,2)</f>
        <v>Flores</v>
      </c>
      <c r="C819" t="s">
        <v>182</v>
      </c>
      <c r="D819" t="b">
        <f>COUNTIF('invasive birds'!A:A,C819)&gt;0</f>
        <v>0</v>
      </c>
    </row>
    <row r="820" spans="1:4">
      <c r="A820" t="s">
        <v>57</v>
      </c>
      <c r="B820" t="str">
        <f>VLOOKUP(A820,'muni data'!A:B,2)</f>
        <v>Flores</v>
      </c>
      <c r="C820" t="s">
        <v>170</v>
      </c>
      <c r="D820" t="b">
        <f>COUNTIF('invasive birds'!A:A,C820)&gt;0</f>
        <v>0</v>
      </c>
    </row>
    <row r="821" spans="1:4">
      <c r="A821" t="s">
        <v>57</v>
      </c>
      <c r="B821" t="str">
        <f>VLOOKUP(A821,'muni data'!A:B,2)</f>
        <v>Flores</v>
      </c>
      <c r="C821" t="s">
        <v>137</v>
      </c>
      <c r="D821" t="b">
        <f>COUNTIF('invasive birds'!A:A,C821)&gt;0</f>
        <v>0</v>
      </c>
    </row>
    <row r="822" spans="1:4">
      <c r="A822" t="s">
        <v>57</v>
      </c>
      <c r="B822" t="str">
        <f>VLOOKUP(A822,'muni data'!A:B,2)</f>
        <v>Flores</v>
      </c>
      <c r="C822" t="s">
        <v>137</v>
      </c>
      <c r="D822" t="b">
        <f>COUNTIF('invasive birds'!A:A,C822)&gt;0</f>
        <v>0</v>
      </c>
    </row>
    <row r="823" spans="1:4">
      <c r="A823" t="s">
        <v>57</v>
      </c>
      <c r="B823" t="str">
        <f>VLOOKUP(A823,'muni data'!A:B,2)</f>
        <v>Flores</v>
      </c>
      <c r="C823" t="s">
        <v>133</v>
      </c>
      <c r="D823" t="b">
        <f>COUNTIF('invasive birds'!A:A,C823)&gt;0</f>
        <v>0</v>
      </c>
    </row>
    <row r="824" spans="1:4">
      <c r="A824" t="s">
        <v>57</v>
      </c>
      <c r="B824" t="str">
        <f>VLOOKUP(A824,'muni data'!A:B,2)</f>
        <v>Flores</v>
      </c>
      <c r="C824" t="s">
        <v>192</v>
      </c>
      <c r="D824" t="b">
        <f>COUNTIF('invasive birds'!A:A,C824)&gt;0</f>
        <v>0</v>
      </c>
    </row>
    <row r="825" spans="1:4">
      <c r="A825" t="s">
        <v>57</v>
      </c>
      <c r="B825" t="str">
        <f>VLOOKUP(A825,'muni data'!A:B,2)</f>
        <v>Flores</v>
      </c>
      <c r="C825" t="s">
        <v>146</v>
      </c>
      <c r="D825" t="b">
        <f>COUNTIF('invasive birds'!A:A,C825)&gt;0</f>
        <v>0</v>
      </c>
    </row>
    <row r="826" spans="1:4">
      <c r="A826" t="s">
        <v>57</v>
      </c>
      <c r="B826" t="str">
        <f>VLOOKUP(A826,'muni data'!A:B,2)</f>
        <v>Flores</v>
      </c>
      <c r="C826" t="s">
        <v>122</v>
      </c>
      <c r="D826" t="b">
        <f>COUNTIF('invasive birds'!A:A,C826)&gt;0</f>
        <v>0</v>
      </c>
    </row>
    <row r="827" spans="1:4">
      <c r="A827" t="s">
        <v>57</v>
      </c>
      <c r="B827" t="str">
        <f>VLOOKUP(A827,'muni data'!A:B,2)</f>
        <v>Flores</v>
      </c>
      <c r="C827" t="s">
        <v>133</v>
      </c>
      <c r="D827" t="b">
        <f>COUNTIF('invasive birds'!A:A,C827)&gt;0</f>
        <v>0</v>
      </c>
    </row>
    <row r="828" spans="1:4">
      <c r="A828" t="s">
        <v>57</v>
      </c>
      <c r="B828" t="str">
        <f>VLOOKUP(A828,'muni data'!A:B,2)</f>
        <v>Flores</v>
      </c>
      <c r="C828" t="s">
        <v>141</v>
      </c>
      <c r="D828" t="b">
        <f>COUNTIF('invasive birds'!A:A,C828)&gt;0</f>
        <v>0</v>
      </c>
    </row>
    <row r="829" spans="1:4">
      <c r="A829" t="s">
        <v>57</v>
      </c>
      <c r="B829" t="str">
        <f>VLOOKUP(A829,'muni data'!A:B,2)</f>
        <v>Flores</v>
      </c>
      <c r="C829" t="s">
        <v>168</v>
      </c>
      <c r="D829" t="b">
        <f>COUNTIF('invasive birds'!A:A,C829)&gt;0</f>
        <v>0</v>
      </c>
    </row>
    <row r="830" spans="1:4">
      <c r="A830" t="s">
        <v>57</v>
      </c>
      <c r="B830" t="str">
        <f>VLOOKUP(A830,'muni data'!A:B,2)</f>
        <v>Flores</v>
      </c>
      <c r="C830" t="s">
        <v>170</v>
      </c>
      <c r="D830" t="b">
        <f>COUNTIF('invasive birds'!A:A,C830)&gt;0</f>
        <v>0</v>
      </c>
    </row>
    <row r="831" spans="1:4">
      <c r="A831" t="s">
        <v>57</v>
      </c>
      <c r="B831" t="str">
        <f>VLOOKUP(A831,'muni data'!A:B,2)</f>
        <v>Flores</v>
      </c>
      <c r="C831" t="s">
        <v>172</v>
      </c>
      <c r="D831" t="b">
        <f>COUNTIF('invasive birds'!A:A,C831)&gt;0</f>
        <v>0</v>
      </c>
    </row>
    <row r="832" spans="1:4">
      <c r="A832" t="s">
        <v>57</v>
      </c>
      <c r="B832" t="str">
        <f>VLOOKUP(A832,'muni data'!A:B,2)</f>
        <v>Flores</v>
      </c>
      <c r="C832" t="s">
        <v>157</v>
      </c>
      <c r="D832" t="b">
        <f>COUNTIF('invasive birds'!A:A,C832)&gt;0</f>
        <v>0</v>
      </c>
    </row>
    <row r="833" spans="1:4">
      <c r="A833" t="s">
        <v>57</v>
      </c>
      <c r="B833" t="str">
        <f>VLOOKUP(A833,'muni data'!A:B,2)</f>
        <v>Flores</v>
      </c>
      <c r="C833" t="s">
        <v>194</v>
      </c>
      <c r="D833" t="b">
        <f>COUNTIF('invasive birds'!A:A,C833)&gt;0</f>
        <v>0</v>
      </c>
    </row>
    <row r="834" spans="1:4">
      <c r="A834" t="s">
        <v>41</v>
      </c>
      <c r="B834" t="str">
        <f>VLOOKUP(A834,'muni data'!A:B,2)</f>
        <v>Goicoechea</v>
      </c>
      <c r="C834" t="s">
        <v>172</v>
      </c>
      <c r="D834" t="b">
        <f>COUNTIF('invasive birds'!A:A,C834)&gt;0</f>
        <v>0</v>
      </c>
    </row>
    <row r="835" spans="1:4">
      <c r="A835" t="s">
        <v>41</v>
      </c>
      <c r="B835" t="str">
        <f>VLOOKUP(A835,'muni data'!A:B,2)</f>
        <v>Goicoechea</v>
      </c>
      <c r="C835" t="s">
        <v>194</v>
      </c>
      <c r="D835" t="b">
        <f>COUNTIF('invasive birds'!A:A,C835)&gt;0</f>
        <v>0</v>
      </c>
    </row>
    <row r="836" spans="1:4">
      <c r="A836" t="s">
        <v>41</v>
      </c>
      <c r="B836" t="str">
        <f>VLOOKUP(A836,'muni data'!A:B,2)</f>
        <v>Goicoechea</v>
      </c>
      <c r="C836" t="s">
        <v>208</v>
      </c>
      <c r="D836" t="b">
        <f>COUNTIF('invasive birds'!A:A,C836)&gt;0</f>
        <v>0</v>
      </c>
    </row>
    <row r="837" spans="1:4">
      <c r="A837" t="s">
        <v>41</v>
      </c>
      <c r="B837" t="str">
        <f>VLOOKUP(A837,'muni data'!A:B,2)</f>
        <v>Goicoechea</v>
      </c>
      <c r="C837" t="s">
        <v>120</v>
      </c>
      <c r="D837" t="b">
        <f>COUNTIF('invasive birds'!A:A,C837)&gt;0</f>
        <v>1</v>
      </c>
    </row>
    <row r="838" spans="1:4">
      <c r="A838" t="s">
        <v>23</v>
      </c>
      <c r="B838" t="str">
        <f>VLOOKUP(A838,'muni data'!A:B,2)</f>
        <v>Heredia</v>
      </c>
      <c r="C838" t="s">
        <v>272</v>
      </c>
      <c r="D838" t="b">
        <f>COUNTIF('invasive birds'!A:A,C838)&gt;0</f>
        <v>0</v>
      </c>
    </row>
    <row r="839" spans="1:4">
      <c r="A839" t="s">
        <v>23</v>
      </c>
      <c r="B839" t="str">
        <f>VLOOKUP(A839,'muni data'!A:B,2)</f>
        <v>Heredia</v>
      </c>
      <c r="C839" t="s">
        <v>338</v>
      </c>
      <c r="D839" t="b">
        <f>COUNTIF('invasive birds'!A:A,C839)&gt;0</f>
        <v>0</v>
      </c>
    </row>
    <row r="840" spans="1:4">
      <c r="A840" t="s">
        <v>23</v>
      </c>
      <c r="B840" t="str">
        <f>VLOOKUP(A840,'muni data'!A:B,2)</f>
        <v>Heredia</v>
      </c>
      <c r="C840" t="s">
        <v>234</v>
      </c>
      <c r="D840" t="b">
        <f>COUNTIF('invasive birds'!A:A,C840)&gt;0</f>
        <v>0</v>
      </c>
    </row>
    <row r="841" spans="1:4">
      <c r="A841" t="s">
        <v>23</v>
      </c>
      <c r="B841" t="str">
        <f>VLOOKUP(A841,'muni data'!A:B,2)</f>
        <v>Heredia</v>
      </c>
      <c r="C841" t="s">
        <v>272</v>
      </c>
      <c r="D841" t="b">
        <f>COUNTIF('invasive birds'!A:A,C841)&gt;0</f>
        <v>0</v>
      </c>
    </row>
    <row r="842" spans="1:4">
      <c r="A842" t="s">
        <v>23</v>
      </c>
      <c r="B842" t="str">
        <f>VLOOKUP(A842,'muni data'!A:B,2)</f>
        <v>Heredia</v>
      </c>
      <c r="C842" t="s">
        <v>262</v>
      </c>
      <c r="D842" t="b">
        <f>COUNTIF('invasive birds'!A:A,C842)&gt;0</f>
        <v>0</v>
      </c>
    </row>
    <row r="843" spans="1:4">
      <c r="A843" t="s">
        <v>23</v>
      </c>
      <c r="B843" t="str">
        <f>VLOOKUP(A843,'muni data'!A:B,2)</f>
        <v>Heredia</v>
      </c>
      <c r="C843" t="s">
        <v>283</v>
      </c>
      <c r="D843" t="b">
        <f>COUNTIF('invasive birds'!A:A,C843)&gt;0</f>
        <v>0</v>
      </c>
    </row>
    <row r="844" spans="1:4">
      <c r="A844" t="s">
        <v>23</v>
      </c>
      <c r="B844" t="str">
        <f>VLOOKUP(A844,'muni data'!A:B,2)</f>
        <v>Heredia</v>
      </c>
      <c r="C844" t="s">
        <v>339</v>
      </c>
      <c r="D844" t="b">
        <f>COUNTIF('invasive birds'!A:A,C844)&gt;0</f>
        <v>0</v>
      </c>
    </row>
    <row r="845" spans="1:4">
      <c r="A845" t="s">
        <v>23</v>
      </c>
      <c r="B845" t="str">
        <f>VLOOKUP(A845,'muni data'!A:B,2)</f>
        <v>Heredia</v>
      </c>
      <c r="C845" t="s">
        <v>220</v>
      </c>
      <c r="D845" t="b">
        <f>COUNTIF('invasive birds'!A:A,C845)&gt;0</f>
        <v>0</v>
      </c>
    </row>
    <row r="846" spans="1:4">
      <c r="A846" t="s">
        <v>23</v>
      </c>
      <c r="B846" t="str">
        <f>VLOOKUP(A846,'muni data'!A:B,2)</f>
        <v>Heredia</v>
      </c>
      <c r="C846" t="s">
        <v>257</v>
      </c>
      <c r="D846" t="b">
        <f>COUNTIF('invasive birds'!A:A,C846)&gt;0</f>
        <v>0</v>
      </c>
    </row>
    <row r="847" spans="1:4">
      <c r="A847" t="s">
        <v>23</v>
      </c>
      <c r="B847" t="str">
        <f>VLOOKUP(A847,'muni data'!A:B,2)</f>
        <v>Heredia</v>
      </c>
      <c r="C847" t="s">
        <v>272</v>
      </c>
      <c r="D847" t="b">
        <f>COUNTIF('invasive birds'!A:A,C847)&gt;0</f>
        <v>0</v>
      </c>
    </row>
    <row r="848" spans="1:4">
      <c r="A848" t="s">
        <v>23</v>
      </c>
      <c r="B848" t="str">
        <f>VLOOKUP(A848,'muni data'!A:B,2)</f>
        <v>Heredia</v>
      </c>
      <c r="C848" t="s">
        <v>116</v>
      </c>
      <c r="D848" t="b">
        <f>COUNTIF('invasive birds'!A:A,C848)&gt;0</f>
        <v>0</v>
      </c>
    </row>
    <row r="849" spans="1:4">
      <c r="A849" t="s">
        <v>23</v>
      </c>
      <c r="B849" t="str">
        <f>VLOOKUP(A849,'muni data'!A:B,2)</f>
        <v>Heredia</v>
      </c>
      <c r="C849" t="s">
        <v>168</v>
      </c>
      <c r="D849" t="b">
        <f>COUNTIF('invasive birds'!A:A,C849)&gt;0</f>
        <v>0</v>
      </c>
    </row>
    <row r="850" spans="1:4">
      <c r="A850" t="s">
        <v>23</v>
      </c>
      <c r="B850" t="str">
        <f>VLOOKUP(A850,'muni data'!A:B,2)</f>
        <v>Heredia</v>
      </c>
      <c r="C850" t="s">
        <v>340</v>
      </c>
      <c r="D850" t="b">
        <f>COUNTIF('invasive birds'!A:A,C850)&gt;0</f>
        <v>0</v>
      </c>
    </row>
    <row r="851" spans="1:4">
      <c r="A851" t="s">
        <v>23</v>
      </c>
      <c r="B851" t="str">
        <f>VLOOKUP(A851,'muni data'!A:B,2)</f>
        <v>Heredia</v>
      </c>
      <c r="C851" t="s">
        <v>272</v>
      </c>
      <c r="D851" t="b">
        <f>COUNTIF('invasive birds'!A:A,C851)&gt;0</f>
        <v>0</v>
      </c>
    </row>
    <row r="852" spans="1:4">
      <c r="A852" t="s">
        <v>23</v>
      </c>
      <c r="B852" t="str">
        <f>VLOOKUP(A852,'muni data'!A:B,2)</f>
        <v>Heredia</v>
      </c>
      <c r="C852" t="s">
        <v>339</v>
      </c>
      <c r="D852" t="b">
        <f>COUNTIF('invasive birds'!A:A,C852)&gt;0</f>
        <v>0</v>
      </c>
    </row>
    <row r="853" spans="1:4">
      <c r="A853" t="s">
        <v>23</v>
      </c>
      <c r="B853" t="str">
        <f>VLOOKUP(A853,'muni data'!A:B,2)</f>
        <v>Heredia</v>
      </c>
      <c r="C853" t="s">
        <v>168</v>
      </c>
      <c r="D853" t="b">
        <f>COUNTIF('invasive birds'!A:A,C853)&gt;0</f>
        <v>0</v>
      </c>
    </row>
    <row r="854" spans="1:4">
      <c r="A854" t="s">
        <v>23</v>
      </c>
      <c r="B854" t="str">
        <f>VLOOKUP(A854,'muni data'!A:B,2)</f>
        <v>Heredia</v>
      </c>
      <c r="C854" t="s">
        <v>220</v>
      </c>
      <c r="D854" t="b">
        <f>COUNTIF('invasive birds'!A:A,C854)&gt;0</f>
        <v>0</v>
      </c>
    </row>
    <row r="855" spans="1:4">
      <c r="A855" t="s">
        <v>23</v>
      </c>
      <c r="B855" t="str">
        <f>VLOOKUP(A855,'muni data'!A:B,2)</f>
        <v>Heredia</v>
      </c>
      <c r="C855" t="s">
        <v>272</v>
      </c>
      <c r="D855" t="b">
        <f>COUNTIF('invasive birds'!A:A,C855)&gt;0</f>
        <v>0</v>
      </c>
    </row>
    <row r="856" spans="1:4">
      <c r="A856" t="s">
        <v>23</v>
      </c>
      <c r="B856" t="str">
        <f>VLOOKUP(A856,'muni data'!A:B,2)</f>
        <v>Heredia</v>
      </c>
      <c r="C856" t="s">
        <v>271</v>
      </c>
      <c r="D856" t="b">
        <f>COUNTIF('invasive birds'!A:A,C856)&gt;0</f>
        <v>0</v>
      </c>
    </row>
    <row r="857" spans="1:4">
      <c r="A857" t="s">
        <v>23</v>
      </c>
      <c r="B857" t="str">
        <f>VLOOKUP(A857,'muni data'!A:B,2)</f>
        <v>Heredia</v>
      </c>
      <c r="C857" t="s">
        <v>257</v>
      </c>
      <c r="D857" t="b">
        <f>COUNTIF('invasive birds'!A:A,C857)&gt;0</f>
        <v>0</v>
      </c>
    </row>
    <row r="858" spans="1:4">
      <c r="A858" t="s">
        <v>23</v>
      </c>
      <c r="B858" t="str">
        <f>VLOOKUP(A858,'muni data'!A:B,2)</f>
        <v>Heredia</v>
      </c>
      <c r="C858" t="s">
        <v>338</v>
      </c>
      <c r="D858" t="b">
        <f>COUNTIF('invasive birds'!A:A,C858)&gt;0</f>
        <v>0</v>
      </c>
    </row>
    <row r="859" spans="1:4">
      <c r="A859" t="s">
        <v>23</v>
      </c>
      <c r="B859" t="str">
        <f>VLOOKUP(A859,'muni data'!A:B,2)</f>
        <v>Heredia</v>
      </c>
      <c r="C859" t="s">
        <v>116</v>
      </c>
      <c r="D859" t="b">
        <f>COUNTIF('invasive birds'!A:A,C859)&gt;0</f>
        <v>0</v>
      </c>
    </row>
    <row r="860" spans="1:4">
      <c r="A860" t="s">
        <v>23</v>
      </c>
      <c r="B860" t="str">
        <f>VLOOKUP(A860,'muni data'!A:B,2)</f>
        <v>Heredia</v>
      </c>
      <c r="C860" t="s">
        <v>234</v>
      </c>
      <c r="D860" t="b">
        <f>COUNTIF('invasive birds'!A:A,C860)&gt;0</f>
        <v>0</v>
      </c>
    </row>
    <row r="861" spans="1:4">
      <c r="A861" t="s">
        <v>23</v>
      </c>
      <c r="B861" t="str">
        <f>VLOOKUP(A861,'muni data'!A:B,2)</f>
        <v>Heredia</v>
      </c>
      <c r="C861" t="s">
        <v>144</v>
      </c>
      <c r="D861" t="b">
        <f>COUNTIF('invasive birds'!A:A,C861)&gt;0</f>
        <v>0</v>
      </c>
    </row>
    <row r="862" spans="1:4">
      <c r="A862" t="s">
        <v>23</v>
      </c>
      <c r="B862" t="str">
        <f>VLOOKUP(A862,'muni data'!A:B,2)</f>
        <v>Heredia</v>
      </c>
      <c r="C862" t="s">
        <v>199</v>
      </c>
      <c r="D862" t="b">
        <f>COUNTIF('invasive birds'!A:A,C862)&gt;0</f>
        <v>0</v>
      </c>
    </row>
    <row r="863" spans="1:4">
      <c r="A863" t="s">
        <v>23</v>
      </c>
      <c r="B863" t="str">
        <f>VLOOKUP(A863,'muni data'!A:B,2)</f>
        <v>Heredia</v>
      </c>
      <c r="C863" t="s">
        <v>272</v>
      </c>
      <c r="D863" t="b">
        <f>COUNTIF('invasive birds'!A:A,C863)&gt;0</f>
        <v>0</v>
      </c>
    </row>
    <row r="864" spans="1:4">
      <c r="A864" t="s">
        <v>23</v>
      </c>
      <c r="B864" t="str">
        <f>VLOOKUP(A864,'muni data'!A:B,2)</f>
        <v>Heredia</v>
      </c>
      <c r="C864" t="s">
        <v>199</v>
      </c>
      <c r="D864" t="b">
        <f>COUNTIF('invasive birds'!A:A,C864)&gt;0</f>
        <v>0</v>
      </c>
    </row>
    <row r="865" spans="1:4">
      <c r="A865" t="s">
        <v>23</v>
      </c>
      <c r="B865" t="str">
        <f>VLOOKUP(A865,'muni data'!A:B,2)</f>
        <v>Heredia</v>
      </c>
      <c r="C865" t="s">
        <v>257</v>
      </c>
      <c r="D865" t="b">
        <f>COUNTIF('invasive birds'!A:A,C865)&gt;0</f>
        <v>0</v>
      </c>
    </row>
    <row r="866" spans="1:4">
      <c r="A866" t="s">
        <v>23</v>
      </c>
      <c r="B866" t="str">
        <f>VLOOKUP(A866,'muni data'!A:B,2)</f>
        <v>Heredia</v>
      </c>
      <c r="C866" t="s">
        <v>269</v>
      </c>
      <c r="D866" t="b">
        <f>COUNTIF('invasive birds'!A:A,C866)&gt;0</f>
        <v>0</v>
      </c>
    </row>
    <row r="867" spans="1:4">
      <c r="A867" t="s">
        <v>23</v>
      </c>
      <c r="B867" t="str">
        <f>VLOOKUP(A867,'muni data'!A:B,2)</f>
        <v>Heredia</v>
      </c>
      <c r="C867" t="s">
        <v>283</v>
      </c>
      <c r="D867" t="b">
        <f>COUNTIF('invasive birds'!A:A,C867)&gt;0</f>
        <v>0</v>
      </c>
    </row>
    <row r="868" spans="1:4">
      <c r="A868" t="s">
        <v>23</v>
      </c>
      <c r="B868" t="str">
        <f>VLOOKUP(A868,'muni data'!A:B,2)</f>
        <v>Heredia</v>
      </c>
      <c r="C868" t="s">
        <v>341</v>
      </c>
      <c r="D868" t="b">
        <f>COUNTIF('invasive birds'!A:A,C868)&gt;0</f>
        <v>0</v>
      </c>
    </row>
    <row r="869" spans="1:4">
      <c r="A869" t="s">
        <v>23</v>
      </c>
      <c r="B869" t="str">
        <f>VLOOKUP(A869,'muni data'!A:B,2)</f>
        <v>Heredia</v>
      </c>
      <c r="C869" t="s">
        <v>168</v>
      </c>
      <c r="D869" t="b">
        <f>COUNTIF('invasive birds'!A:A,C869)&gt;0</f>
        <v>0</v>
      </c>
    </row>
    <row r="870" spans="1:4">
      <c r="A870" t="s">
        <v>23</v>
      </c>
      <c r="B870" t="str">
        <f>VLOOKUP(A870,'muni data'!A:B,2)</f>
        <v>Heredia</v>
      </c>
      <c r="C870" t="s">
        <v>269</v>
      </c>
      <c r="D870" t="b">
        <f>COUNTIF('invasive birds'!A:A,C870)&gt;0</f>
        <v>0</v>
      </c>
    </row>
    <row r="871" spans="1:4">
      <c r="A871" t="s">
        <v>23</v>
      </c>
      <c r="B871" t="str">
        <f>VLOOKUP(A871,'muni data'!A:B,2)</f>
        <v>Heredia</v>
      </c>
      <c r="C871" t="s">
        <v>342</v>
      </c>
      <c r="D871" t="b">
        <f>COUNTIF('invasive birds'!A:A,C871)&gt;0</f>
        <v>0</v>
      </c>
    </row>
    <row r="872" spans="1:4">
      <c r="A872" t="s">
        <v>23</v>
      </c>
      <c r="B872" t="str">
        <f>VLOOKUP(A872,'muni data'!A:B,2)</f>
        <v>Heredia</v>
      </c>
      <c r="C872" t="s">
        <v>338</v>
      </c>
      <c r="D872" t="b">
        <f>COUNTIF('invasive birds'!A:A,C872)&gt;0</f>
        <v>0</v>
      </c>
    </row>
    <row r="873" spans="1:4">
      <c r="A873" t="s">
        <v>23</v>
      </c>
      <c r="B873" t="str">
        <f>VLOOKUP(A873,'muni data'!A:B,2)</f>
        <v>Heredia</v>
      </c>
      <c r="C873" t="s">
        <v>273</v>
      </c>
      <c r="D873" t="b">
        <f>COUNTIF('invasive birds'!A:A,C873)&gt;0</f>
        <v>0</v>
      </c>
    </row>
    <row r="874" spans="1:4">
      <c r="A874" t="s">
        <v>23</v>
      </c>
      <c r="B874" t="str">
        <f>VLOOKUP(A874,'muni data'!A:B,2)</f>
        <v>Heredia</v>
      </c>
      <c r="C874" t="s">
        <v>340</v>
      </c>
      <c r="D874" t="b">
        <f>COUNTIF('invasive birds'!A:A,C874)&gt;0</f>
        <v>0</v>
      </c>
    </row>
    <row r="875" spans="1:4">
      <c r="A875" t="s">
        <v>23</v>
      </c>
      <c r="B875" t="str">
        <f>VLOOKUP(A875,'muni data'!A:B,2)</f>
        <v>Heredia</v>
      </c>
      <c r="C875" t="s">
        <v>144</v>
      </c>
      <c r="D875" t="b">
        <f>COUNTIF('invasive birds'!A:A,C875)&gt;0</f>
        <v>0</v>
      </c>
    </row>
    <row r="876" spans="1:4">
      <c r="A876" t="s">
        <v>23</v>
      </c>
      <c r="B876" t="str">
        <f>VLOOKUP(A876,'muni data'!A:B,2)</f>
        <v>Heredia</v>
      </c>
      <c r="C876" t="s">
        <v>272</v>
      </c>
      <c r="D876" t="b">
        <f>COUNTIF('invasive birds'!A:A,C876)&gt;0</f>
        <v>0</v>
      </c>
    </row>
    <row r="877" spans="1:4">
      <c r="A877" t="s">
        <v>23</v>
      </c>
      <c r="B877" t="str">
        <f>VLOOKUP(A877,'muni data'!A:B,2)</f>
        <v>Heredia</v>
      </c>
      <c r="C877" t="s">
        <v>340</v>
      </c>
      <c r="D877" t="b">
        <f>COUNTIF('invasive birds'!A:A,C877)&gt;0</f>
        <v>0</v>
      </c>
    </row>
    <row r="878" spans="1:4">
      <c r="A878" t="s">
        <v>23</v>
      </c>
      <c r="B878" t="str">
        <f>VLOOKUP(A878,'muni data'!A:B,2)</f>
        <v>Heredia</v>
      </c>
      <c r="C878" t="s">
        <v>343</v>
      </c>
      <c r="D878" t="b">
        <f>COUNTIF('invasive birds'!A:A,C878)&gt;0</f>
        <v>0</v>
      </c>
    </row>
    <row r="879" spans="1:4">
      <c r="A879" t="s">
        <v>23</v>
      </c>
      <c r="B879" t="str">
        <f>VLOOKUP(A879,'muni data'!A:B,2)</f>
        <v>Heredia</v>
      </c>
      <c r="C879" t="s">
        <v>134</v>
      </c>
      <c r="D879" t="b">
        <f>COUNTIF('invasive birds'!A:A,C879)&gt;0</f>
        <v>0</v>
      </c>
    </row>
    <row r="880" spans="1:4">
      <c r="A880" t="s">
        <v>23</v>
      </c>
      <c r="B880" t="str">
        <f>VLOOKUP(A880,'muni data'!A:B,2)</f>
        <v>Heredia</v>
      </c>
      <c r="C880" t="s">
        <v>269</v>
      </c>
      <c r="D880" t="b">
        <f>COUNTIF('invasive birds'!A:A,C880)&gt;0</f>
        <v>0</v>
      </c>
    </row>
    <row r="881" spans="1:4">
      <c r="A881" t="s">
        <v>23</v>
      </c>
      <c r="B881" t="str">
        <f>VLOOKUP(A881,'muni data'!A:B,2)</f>
        <v>Heredia</v>
      </c>
      <c r="C881" t="s">
        <v>172</v>
      </c>
      <c r="D881" t="b">
        <f>COUNTIF('invasive birds'!A:A,C881)&gt;0</f>
        <v>0</v>
      </c>
    </row>
    <row r="882" spans="1:4">
      <c r="A882" t="s">
        <v>23</v>
      </c>
      <c r="B882" t="str">
        <f>VLOOKUP(A882,'muni data'!A:B,2)</f>
        <v>Heredia</v>
      </c>
      <c r="C882" t="s">
        <v>327</v>
      </c>
      <c r="D882" t="b">
        <f>COUNTIF('invasive birds'!A:A,C882)&gt;0</f>
        <v>0</v>
      </c>
    </row>
    <row r="883" spans="1:4">
      <c r="A883" t="s">
        <v>23</v>
      </c>
      <c r="B883" t="str">
        <f>VLOOKUP(A883,'muni data'!A:B,2)</f>
        <v>Heredia</v>
      </c>
      <c r="C883" t="s">
        <v>283</v>
      </c>
      <c r="D883" t="b">
        <f>COUNTIF('invasive birds'!A:A,C883)&gt;0</f>
        <v>0</v>
      </c>
    </row>
    <row r="884" spans="1:4">
      <c r="A884" t="s">
        <v>23</v>
      </c>
      <c r="B884" t="str">
        <f>VLOOKUP(A884,'muni data'!A:B,2)</f>
        <v>Heredia</v>
      </c>
      <c r="C884" t="s">
        <v>344</v>
      </c>
      <c r="D884" t="b">
        <f>COUNTIF('invasive birds'!A:A,C884)&gt;0</f>
        <v>0</v>
      </c>
    </row>
    <row r="885" spans="1:4">
      <c r="A885" t="s">
        <v>23</v>
      </c>
      <c r="B885" t="str">
        <f>VLOOKUP(A885,'muni data'!A:B,2)</f>
        <v>Heredia</v>
      </c>
      <c r="C885" t="s">
        <v>271</v>
      </c>
      <c r="D885" t="b">
        <f>COUNTIF('invasive birds'!A:A,C885)&gt;0</f>
        <v>0</v>
      </c>
    </row>
    <row r="886" spans="1:4">
      <c r="A886" t="s">
        <v>23</v>
      </c>
      <c r="B886" t="str">
        <f>VLOOKUP(A886,'muni data'!A:B,2)</f>
        <v>Heredia</v>
      </c>
      <c r="C886" t="s">
        <v>345</v>
      </c>
      <c r="D886" t="b">
        <f>COUNTIF('invasive birds'!A:A,C886)&gt;0</f>
        <v>0</v>
      </c>
    </row>
    <row r="887" spans="1:4">
      <c r="A887" t="s">
        <v>23</v>
      </c>
      <c r="B887" t="str">
        <f>VLOOKUP(A887,'muni data'!A:B,2)</f>
        <v>Heredia</v>
      </c>
      <c r="C887" t="s">
        <v>295</v>
      </c>
      <c r="D887" t="b">
        <f>COUNTIF('invasive birds'!A:A,C887)&gt;0</f>
        <v>0</v>
      </c>
    </row>
    <row r="888" spans="1:4">
      <c r="A888" t="s">
        <v>23</v>
      </c>
      <c r="B888" t="str">
        <f>VLOOKUP(A888,'muni data'!A:B,2)</f>
        <v>Heredia</v>
      </c>
      <c r="C888" t="s">
        <v>324</v>
      </c>
      <c r="D888" t="b">
        <f>COUNTIF('invasive birds'!A:A,C888)&gt;0</f>
        <v>0</v>
      </c>
    </row>
    <row r="889" spans="1:4">
      <c r="A889" t="s">
        <v>23</v>
      </c>
      <c r="B889" t="str">
        <f>VLOOKUP(A889,'muni data'!A:B,2)</f>
        <v>Heredia</v>
      </c>
      <c r="C889" t="s">
        <v>324</v>
      </c>
      <c r="D889" t="b">
        <f>COUNTIF('invasive birds'!A:A,C889)&gt;0</f>
        <v>0</v>
      </c>
    </row>
    <row r="890" spans="1:4">
      <c r="A890" t="s">
        <v>23</v>
      </c>
      <c r="B890" t="str">
        <f>VLOOKUP(A890,'muni data'!A:B,2)</f>
        <v>Heredia</v>
      </c>
      <c r="C890" t="s">
        <v>272</v>
      </c>
      <c r="D890" t="b">
        <f>COUNTIF('invasive birds'!A:A,C890)&gt;0</f>
        <v>0</v>
      </c>
    </row>
    <row r="891" spans="1:4">
      <c r="A891" t="s">
        <v>23</v>
      </c>
      <c r="B891" t="str">
        <f>VLOOKUP(A891,'muni data'!A:B,2)</f>
        <v>Heredia</v>
      </c>
      <c r="C891" t="s">
        <v>284</v>
      </c>
      <c r="D891" t="b">
        <f>COUNTIF('invasive birds'!A:A,C891)&gt;0</f>
        <v>0</v>
      </c>
    </row>
    <row r="892" spans="1:4">
      <c r="A892" t="s">
        <v>23</v>
      </c>
      <c r="B892" t="str">
        <f>VLOOKUP(A892,'muni data'!A:B,2)</f>
        <v>Heredia</v>
      </c>
      <c r="C892" t="s">
        <v>344</v>
      </c>
      <c r="D892" t="b">
        <f>COUNTIF('invasive birds'!A:A,C892)&gt;0</f>
        <v>0</v>
      </c>
    </row>
    <row r="893" spans="1:4">
      <c r="A893" t="s">
        <v>23</v>
      </c>
      <c r="B893" t="str">
        <f>VLOOKUP(A893,'muni data'!A:B,2)</f>
        <v>Heredia</v>
      </c>
      <c r="C893" t="s">
        <v>270</v>
      </c>
      <c r="D893" t="b">
        <f>COUNTIF('invasive birds'!A:A,C893)&gt;0</f>
        <v>0</v>
      </c>
    </row>
    <row r="894" spans="1:4">
      <c r="A894" t="s">
        <v>23</v>
      </c>
      <c r="B894" t="str">
        <f>VLOOKUP(A894,'muni data'!A:B,2)</f>
        <v>Heredia</v>
      </c>
      <c r="C894" t="s">
        <v>284</v>
      </c>
      <c r="D894" t="b">
        <f>COUNTIF('invasive birds'!A:A,C894)&gt;0</f>
        <v>0</v>
      </c>
    </row>
    <row r="895" spans="1:4">
      <c r="A895" t="s">
        <v>23</v>
      </c>
      <c r="B895" t="str">
        <f>VLOOKUP(A895,'muni data'!A:B,2)</f>
        <v>Heredia</v>
      </c>
      <c r="C895" t="s">
        <v>272</v>
      </c>
      <c r="D895" t="b">
        <f>COUNTIF('invasive birds'!A:A,C895)&gt;0</f>
        <v>0</v>
      </c>
    </row>
    <row r="896" spans="1:4">
      <c r="A896" t="s">
        <v>23</v>
      </c>
      <c r="B896" t="str">
        <f>VLOOKUP(A896,'muni data'!A:B,2)</f>
        <v>Heredia</v>
      </c>
      <c r="C896" t="s">
        <v>272</v>
      </c>
      <c r="D896" t="b">
        <f>COUNTIF('invasive birds'!A:A,C896)&gt;0</f>
        <v>0</v>
      </c>
    </row>
    <row r="897" spans="1:4">
      <c r="A897" t="s">
        <v>23</v>
      </c>
      <c r="B897" t="str">
        <f>VLOOKUP(A897,'muni data'!A:B,2)</f>
        <v>Heredia</v>
      </c>
      <c r="C897" t="s">
        <v>272</v>
      </c>
      <c r="D897" t="b">
        <f>COUNTIF('invasive birds'!A:A,C897)&gt;0</f>
        <v>0</v>
      </c>
    </row>
    <row r="898" spans="1:4">
      <c r="A898" t="s">
        <v>23</v>
      </c>
      <c r="B898" t="str">
        <f>VLOOKUP(A898,'muni data'!A:B,2)</f>
        <v>Heredia</v>
      </c>
      <c r="C898" t="s">
        <v>272</v>
      </c>
      <c r="D898" t="b">
        <f>COUNTIF('invasive birds'!A:A,C898)&gt;0</f>
        <v>0</v>
      </c>
    </row>
    <row r="899" spans="1:4">
      <c r="A899" t="s">
        <v>23</v>
      </c>
      <c r="B899" t="str">
        <f>VLOOKUP(A899,'muni data'!A:B,2)</f>
        <v>Heredia</v>
      </c>
      <c r="C899" t="s">
        <v>270</v>
      </c>
      <c r="D899" t="b">
        <f>COUNTIF('invasive birds'!A:A,C899)&gt;0</f>
        <v>0</v>
      </c>
    </row>
    <row r="900" spans="1:4">
      <c r="A900" t="s">
        <v>23</v>
      </c>
      <c r="B900" t="str">
        <f>VLOOKUP(A900,'muni data'!A:B,2)</f>
        <v>Heredia</v>
      </c>
      <c r="C900" t="s">
        <v>272</v>
      </c>
      <c r="D900" t="b">
        <f>COUNTIF('invasive birds'!A:A,C900)&gt;0</f>
        <v>0</v>
      </c>
    </row>
    <row r="901" spans="1:4">
      <c r="A901" t="s">
        <v>23</v>
      </c>
      <c r="B901" t="str">
        <f>VLOOKUP(A901,'muni data'!A:B,2)</f>
        <v>Heredia</v>
      </c>
      <c r="C901" t="s">
        <v>257</v>
      </c>
      <c r="D901" t="b">
        <f>COUNTIF('invasive birds'!A:A,C901)&gt;0</f>
        <v>0</v>
      </c>
    </row>
    <row r="902" spans="1:4">
      <c r="A902" t="s">
        <v>23</v>
      </c>
      <c r="B902" t="str">
        <f>VLOOKUP(A902,'muni data'!A:B,2)</f>
        <v>Heredia</v>
      </c>
      <c r="C902" t="s">
        <v>217</v>
      </c>
      <c r="D902" t="b">
        <f>COUNTIF('invasive birds'!A:A,C902)&gt;0</f>
        <v>0</v>
      </c>
    </row>
    <row r="903" spans="1:4">
      <c r="A903" t="s">
        <v>23</v>
      </c>
      <c r="B903" t="str">
        <f>VLOOKUP(A903,'muni data'!A:B,2)</f>
        <v>Heredia</v>
      </c>
      <c r="C903" t="s">
        <v>340</v>
      </c>
      <c r="D903" t="b">
        <f>COUNTIF('invasive birds'!A:A,C903)&gt;0</f>
        <v>0</v>
      </c>
    </row>
    <row r="904" spans="1:4">
      <c r="A904" t="s">
        <v>23</v>
      </c>
      <c r="B904" t="str">
        <f>VLOOKUP(A904,'muni data'!A:B,2)</f>
        <v>Heredia</v>
      </c>
      <c r="C904" t="s">
        <v>169</v>
      </c>
      <c r="D904" t="b">
        <f>COUNTIF('invasive birds'!A:A,C904)&gt;0</f>
        <v>0</v>
      </c>
    </row>
    <row r="905" spans="1:4">
      <c r="A905" t="s">
        <v>23</v>
      </c>
      <c r="B905" t="str">
        <f>VLOOKUP(A905,'muni data'!A:B,2)</f>
        <v>Heredia</v>
      </c>
      <c r="C905" t="s">
        <v>323</v>
      </c>
      <c r="D905" t="b">
        <f>COUNTIF('invasive birds'!A:A,C905)&gt;0</f>
        <v>0</v>
      </c>
    </row>
    <row r="906" spans="1:4">
      <c r="A906" t="s">
        <v>23</v>
      </c>
      <c r="B906" t="str">
        <f>VLOOKUP(A906,'muni data'!A:B,2)</f>
        <v>Heredia</v>
      </c>
      <c r="C906" t="s">
        <v>346</v>
      </c>
      <c r="D906" t="b">
        <f>COUNTIF('invasive birds'!A:A,C906)&gt;0</f>
        <v>0</v>
      </c>
    </row>
    <row r="907" spans="1:4">
      <c r="A907" t="s">
        <v>23</v>
      </c>
      <c r="B907" t="str">
        <f>VLOOKUP(A907,'muni data'!A:B,2)</f>
        <v>Heredia</v>
      </c>
      <c r="C907" t="s">
        <v>298</v>
      </c>
      <c r="D907" t="b">
        <f>COUNTIF('invasive birds'!A:A,C907)&gt;0</f>
        <v>0</v>
      </c>
    </row>
    <row r="908" spans="1:4">
      <c r="A908" t="s">
        <v>23</v>
      </c>
      <c r="B908" t="str">
        <f>VLOOKUP(A908,'muni data'!A:B,2)</f>
        <v>Heredia</v>
      </c>
      <c r="C908" t="s">
        <v>270</v>
      </c>
      <c r="D908" t="b">
        <f>COUNTIF('invasive birds'!A:A,C908)&gt;0</f>
        <v>0</v>
      </c>
    </row>
    <row r="909" spans="1:4">
      <c r="A909" t="s">
        <v>23</v>
      </c>
      <c r="B909" t="str">
        <f>VLOOKUP(A909,'muni data'!A:B,2)</f>
        <v>Heredia</v>
      </c>
      <c r="C909" t="s">
        <v>294</v>
      </c>
      <c r="D909" t="b">
        <f>COUNTIF('invasive birds'!A:A,C909)&gt;0</f>
        <v>0</v>
      </c>
    </row>
    <row r="910" spans="1:4">
      <c r="A910" t="s">
        <v>23</v>
      </c>
      <c r="B910" t="str">
        <f>VLOOKUP(A910,'muni data'!A:B,2)</f>
        <v>Heredia</v>
      </c>
      <c r="C910" t="s">
        <v>334</v>
      </c>
      <c r="D910" t="b">
        <f>COUNTIF('invasive birds'!A:A,C910)&gt;0</f>
        <v>0</v>
      </c>
    </row>
    <row r="911" spans="1:4">
      <c r="A911" t="s">
        <v>23</v>
      </c>
      <c r="B911" t="str">
        <f>VLOOKUP(A911,'muni data'!A:B,2)</f>
        <v>Heredia</v>
      </c>
      <c r="C911" t="s">
        <v>296</v>
      </c>
      <c r="D911" t="b">
        <f>COUNTIF('invasive birds'!A:A,C911)&gt;0</f>
        <v>0</v>
      </c>
    </row>
    <row r="912" spans="1:4">
      <c r="A912" t="s">
        <v>23</v>
      </c>
      <c r="B912" t="str">
        <f>VLOOKUP(A912,'muni data'!A:B,2)</f>
        <v>Heredia</v>
      </c>
      <c r="C912" t="s">
        <v>301</v>
      </c>
      <c r="D912" t="b">
        <f>COUNTIF('invasive birds'!A:A,C912)&gt;0</f>
        <v>0</v>
      </c>
    </row>
    <row r="913" spans="1:4">
      <c r="A913" t="s">
        <v>23</v>
      </c>
      <c r="B913" t="str">
        <f>VLOOKUP(A913,'muni data'!A:B,2)</f>
        <v>Heredia</v>
      </c>
      <c r="C913" t="s">
        <v>220</v>
      </c>
      <c r="D913" t="b">
        <f>COUNTIF('invasive birds'!A:A,C913)&gt;0</f>
        <v>0</v>
      </c>
    </row>
    <row r="914" spans="1:4">
      <c r="A914" t="s">
        <v>23</v>
      </c>
      <c r="B914" t="str">
        <f>VLOOKUP(A914,'muni data'!A:B,2)</f>
        <v>Heredia</v>
      </c>
      <c r="C914" t="s">
        <v>201</v>
      </c>
      <c r="D914" t="b">
        <f>COUNTIF('invasive birds'!A:A,C914)&gt;0</f>
        <v>0</v>
      </c>
    </row>
    <row r="915" spans="1:4">
      <c r="A915" t="s">
        <v>23</v>
      </c>
      <c r="B915" t="str">
        <f>VLOOKUP(A915,'muni data'!A:B,2)</f>
        <v>Heredia</v>
      </c>
      <c r="C915" t="s">
        <v>201</v>
      </c>
      <c r="D915" t="b">
        <f>COUNTIF('invasive birds'!A:A,C915)&gt;0</f>
        <v>0</v>
      </c>
    </row>
    <row r="916" spans="1:4">
      <c r="A916" t="s">
        <v>23</v>
      </c>
      <c r="B916" t="str">
        <f>VLOOKUP(A916,'muni data'!A:B,2)</f>
        <v>Heredia</v>
      </c>
      <c r="C916" t="s">
        <v>144</v>
      </c>
      <c r="D916" t="b">
        <f>COUNTIF('invasive birds'!A:A,C916)&gt;0</f>
        <v>0</v>
      </c>
    </row>
    <row r="917" spans="1:4">
      <c r="A917" t="s">
        <v>23</v>
      </c>
      <c r="B917" t="str">
        <f>VLOOKUP(A917,'muni data'!A:B,2)</f>
        <v>Heredia</v>
      </c>
      <c r="C917" t="s">
        <v>144</v>
      </c>
      <c r="D917" t="b">
        <f>COUNTIF('invasive birds'!A:A,C917)&gt;0</f>
        <v>0</v>
      </c>
    </row>
    <row r="918" spans="1:4">
      <c r="A918" t="s">
        <v>23</v>
      </c>
      <c r="B918" t="str">
        <f>VLOOKUP(A918,'muni data'!A:B,2)</f>
        <v>Heredia</v>
      </c>
      <c r="C918" t="s">
        <v>157</v>
      </c>
      <c r="D918" t="b">
        <f>COUNTIF('invasive birds'!A:A,C918)&gt;0</f>
        <v>0</v>
      </c>
    </row>
    <row r="919" spans="1:4">
      <c r="A919" t="s">
        <v>23</v>
      </c>
      <c r="B919" t="str">
        <f>VLOOKUP(A919,'muni data'!A:B,2)</f>
        <v>Heredia</v>
      </c>
      <c r="C919" t="s">
        <v>126</v>
      </c>
      <c r="D919" t="b">
        <f>COUNTIF('invasive birds'!A:A,C919)&gt;0</f>
        <v>0</v>
      </c>
    </row>
    <row r="920" spans="1:4">
      <c r="A920" t="s">
        <v>23</v>
      </c>
      <c r="B920" t="str">
        <f>VLOOKUP(A920,'muni data'!A:B,2)</f>
        <v>Heredia</v>
      </c>
      <c r="C920" t="s">
        <v>170</v>
      </c>
      <c r="D920" t="b">
        <f>COUNTIF('invasive birds'!A:A,C920)&gt;0</f>
        <v>0</v>
      </c>
    </row>
    <row r="921" spans="1:4">
      <c r="A921" t="s">
        <v>23</v>
      </c>
      <c r="B921" t="str">
        <f>VLOOKUP(A921,'muni data'!A:B,2)</f>
        <v>Heredia</v>
      </c>
      <c r="C921" t="s">
        <v>122</v>
      </c>
      <c r="D921" t="b">
        <f>COUNTIF('invasive birds'!A:A,C921)&gt;0</f>
        <v>0</v>
      </c>
    </row>
    <row r="922" spans="1:4">
      <c r="A922" t="s">
        <v>23</v>
      </c>
      <c r="B922" t="str">
        <f>VLOOKUP(A922,'muni data'!A:B,2)</f>
        <v>Heredia</v>
      </c>
      <c r="C922" t="s">
        <v>129</v>
      </c>
      <c r="D922" t="b">
        <f>COUNTIF('invasive birds'!A:A,C922)&gt;0</f>
        <v>0</v>
      </c>
    </row>
    <row r="923" spans="1:4">
      <c r="A923" t="s">
        <v>23</v>
      </c>
      <c r="B923" t="str">
        <f>VLOOKUP(A923,'muni data'!A:B,2)</f>
        <v>Heredia</v>
      </c>
      <c r="C923" t="s">
        <v>129</v>
      </c>
      <c r="D923" t="b">
        <f>COUNTIF('invasive birds'!A:A,C923)&gt;0</f>
        <v>0</v>
      </c>
    </row>
    <row r="924" spans="1:4">
      <c r="A924" t="s">
        <v>23</v>
      </c>
      <c r="B924" t="str">
        <f>VLOOKUP(A924,'muni data'!A:B,2)</f>
        <v>Heredia</v>
      </c>
      <c r="C924" t="s">
        <v>158</v>
      </c>
      <c r="D924" t="b">
        <f>COUNTIF('invasive birds'!A:A,C924)&gt;0</f>
        <v>0</v>
      </c>
    </row>
    <row r="925" spans="1:4">
      <c r="A925" t="s">
        <v>23</v>
      </c>
      <c r="B925" t="str">
        <f>VLOOKUP(A925,'muni data'!A:B,2)</f>
        <v>Heredia</v>
      </c>
      <c r="C925" t="s">
        <v>155</v>
      </c>
      <c r="D925" t="b">
        <f>COUNTIF('invasive birds'!A:A,C925)&gt;0</f>
        <v>0</v>
      </c>
    </row>
    <row r="926" spans="1:4">
      <c r="A926" t="s">
        <v>23</v>
      </c>
      <c r="B926" t="str">
        <f>VLOOKUP(A926,'muni data'!A:B,2)</f>
        <v>Heredia</v>
      </c>
      <c r="C926" t="s">
        <v>189</v>
      </c>
      <c r="D926" t="b">
        <f>COUNTIF('invasive birds'!A:A,C926)&gt;0</f>
        <v>0</v>
      </c>
    </row>
    <row r="927" spans="1:4">
      <c r="A927" t="s">
        <v>23</v>
      </c>
      <c r="B927" t="str">
        <f>VLOOKUP(A927,'muni data'!A:B,2)</f>
        <v>Heredia</v>
      </c>
      <c r="C927" t="s">
        <v>152</v>
      </c>
      <c r="D927" t="b">
        <f>COUNTIF('invasive birds'!A:A,C927)&gt;0</f>
        <v>0</v>
      </c>
    </row>
    <row r="928" spans="1:4">
      <c r="A928" t="s">
        <v>23</v>
      </c>
      <c r="B928" t="str">
        <f>VLOOKUP(A928,'muni data'!A:B,2)</f>
        <v>Heredia</v>
      </c>
      <c r="C928" t="s">
        <v>122</v>
      </c>
      <c r="D928" t="b">
        <f>COUNTIF('invasive birds'!A:A,C928)&gt;0</f>
        <v>0</v>
      </c>
    </row>
    <row r="929" spans="1:4">
      <c r="A929" t="s">
        <v>23</v>
      </c>
      <c r="B929" t="str">
        <f>VLOOKUP(A929,'muni data'!A:B,2)</f>
        <v>Heredia</v>
      </c>
      <c r="C929" t="s">
        <v>347</v>
      </c>
      <c r="D929" t="b">
        <f>COUNTIF('invasive birds'!A:A,C929)&gt;0</f>
        <v>0</v>
      </c>
    </row>
    <row r="930" spans="1:4">
      <c r="A930" t="s">
        <v>23</v>
      </c>
      <c r="B930" t="str">
        <f>VLOOKUP(A930,'muni data'!A:B,2)</f>
        <v>Heredia</v>
      </c>
      <c r="C930" t="s">
        <v>348</v>
      </c>
      <c r="D930" t="b">
        <f>COUNTIF('invasive birds'!A:A,C930)&gt;0</f>
        <v>0</v>
      </c>
    </row>
    <row r="931" spans="1:4">
      <c r="A931" t="s">
        <v>23</v>
      </c>
      <c r="B931" t="str">
        <f>VLOOKUP(A931,'muni data'!A:B,2)</f>
        <v>Heredia</v>
      </c>
      <c r="C931" t="s">
        <v>349</v>
      </c>
      <c r="D931" t="b">
        <f>COUNTIF('invasive birds'!A:A,C931)&gt;0</f>
        <v>0</v>
      </c>
    </row>
    <row r="932" spans="1:4">
      <c r="A932" t="s">
        <v>23</v>
      </c>
      <c r="B932" t="str">
        <f>VLOOKUP(A932,'muni data'!A:B,2)</f>
        <v>Heredia</v>
      </c>
      <c r="C932" t="s">
        <v>194</v>
      </c>
      <c r="D932" t="b">
        <f>COUNTIF('invasive birds'!A:A,C932)&gt;0</f>
        <v>0</v>
      </c>
    </row>
    <row r="933" spans="1:4">
      <c r="A933" t="s">
        <v>23</v>
      </c>
      <c r="B933" t="str">
        <f>VLOOKUP(A933,'muni data'!A:B,2)</f>
        <v>Heredia</v>
      </c>
      <c r="C933" t="s">
        <v>189</v>
      </c>
      <c r="D933" t="b">
        <f>COUNTIF('invasive birds'!A:A,C933)&gt;0</f>
        <v>0</v>
      </c>
    </row>
    <row r="934" spans="1:4">
      <c r="A934" t="s">
        <v>23</v>
      </c>
      <c r="B934" t="str">
        <f>VLOOKUP(A934,'muni data'!A:B,2)</f>
        <v>Heredia</v>
      </c>
      <c r="C934" t="s">
        <v>185</v>
      </c>
      <c r="D934" t="b">
        <f>COUNTIF('invasive birds'!A:A,C934)&gt;0</f>
        <v>0</v>
      </c>
    </row>
    <row r="935" spans="1:4">
      <c r="A935" t="s">
        <v>23</v>
      </c>
      <c r="B935" t="str">
        <f>VLOOKUP(A935,'muni data'!A:B,2)</f>
        <v>Heredia</v>
      </c>
      <c r="C935" t="s">
        <v>129</v>
      </c>
      <c r="D935" t="b">
        <f>COUNTIF('invasive birds'!A:A,C935)&gt;0</f>
        <v>0</v>
      </c>
    </row>
    <row r="936" spans="1:4">
      <c r="A936" t="s">
        <v>23</v>
      </c>
      <c r="B936" t="str">
        <f>VLOOKUP(A936,'muni data'!A:B,2)</f>
        <v>Heredia</v>
      </c>
      <c r="C936" t="s">
        <v>122</v>
      </c>
      <c r="D936" t="b">
        <f>COUNTIF('invasive birds'!A:A,C936)&gt;0</f>
        <v>0</v>
      </c>
    </row>
    <row r="937" spans="1:4">
      <c r="A937" t="s">
        <v>23</v>
      </c>
      <c r="B937" t="str">
        <f>VLOOKUP(A937,'muni data'!A:B,2)</f>
        <v>Heredia</v>
      </c>
      <c r="C937" t="s">
        <v>191</v>
      </c>
      <c r="D937" t="b">
        <f>COUNTIF('invasive birds'!A:A,C937)&gt;0</f>
        <v>0</v>
      </c>
    </row>
    <row r="938" spans="1:4">
      <c r="A938" t="s">
        <v>23</v>
      </c>
      <c r="B938" t="str">
        <f>VLOOKUP(A938,'muni data'!A:B,2)</f>
        <v>Heredia</v>
      </c>
      <c r="C938" t="s">
        <v>138</v>
      </c>
      <c r="D938" t="b">
        <f>COUNTIF('invasive birds'!A:A,C938)&gt;0</f>
        <v>0</v>
      </c>
    </row>
    <row r="939" spans="1:4">
      <c r="A939" t="s">
        <v>23</v>
      </c>
      <c r="B939" t="str">
        <f>VLOOKUP(A939,'muni data'!A:B,2)</f>
        <v>Heredia</v>
      </c>
      <c r="C939" t="s">
        <v>181</v>
      </c>
      <c r="D939" t="b">
        <f>COUNTIF('invasive birds'!A:A,C939)&gt;0</f>
        <v>0</v>
      </c>
    </row>
    <row r="940" spans="1:4">
      <c r="A940" t="s">
        <v>59</v>
      </c>
      <c r="B940" t="str">
        <f>VLOOKUP(A940,'muni data'!A:B,2)</f>
        <v>La Union</v>
      </c>
      <c r="C940" t="s">
        <v>185</v>
      </c>
      <c r="D940" t="b">
        <f>COUNTIF('invasive birds'!A:A,C940)&gt;0</f>
        <v>0</v>
      </c>
    </row>
    <row r="941" spans="1:4">
      <c r="A941" t="s">
        <v>59</v>
      </c>
      <c r="B941" t="str">
        <f>VLOOKUP(A941,'muni data'!A:B,2)</f>
        <v>La Union</v>
      </c>
      <c r="C941" t="s">
        <v>185</v>
      </c>
      <c r="D941" t="b">
        <f>COUNTIF('invasive birds'!A:A,C941)&gt;0</f>
        <v>0</v>
      </c>
    </row>
    <row r="942" spans="1:4">
      <c r="A942" t="s">
        <v>59</v>
      </c>
      <c r="B942" t="str">
        <f>VLOOKUP(A942,'muni data'!A:B,2)</f>
        <v>La Union</v>
      </c>
      <c r="C942" t="s">
        <v>185</v>
      </c>
      <c r="D942" t="b">
        <f>COUNTIF('invasive birds'!A:A,C942)&gt;0</f>
        <v>0</v>
      </c>
    </row>
    <row r="943" spans="1:4">
      <c r="A943" t="s">
        <v>59</v>
      </c>
      <c r="B943" t="str">
        <f>VLOOKUP(A943,'muni data'!A:B,2)</f>
        <v>La Union</v>
      </c>
      <c r="C943" t="s">
        <v>138</v>
      </c>
      <c r="D943" t="b">
        <f>COUNTIF('invasive birds'!A:A,C943)&gt;0</f>
        <v>0</v>
      </c>
    </row>
    <row r="944" spans="1:4">
      <c r="A944" t="s">
        <v>59</v>
      </c>
      <c r="B944" t="str">
        <f>VLOOKUP(A944,'muni data'!A:B,2)</f>
        <v>La Union</v>
      </c>
      <c r="C944" t="s">
        <v>185</v>
      </c>
      <c r="D944" t="b">
        <f>COUNTIF('invasive birds'!A:A,C944)&gt;0</f>
        <v>0</v>
      </c>
    </row>
    <row r="945" spans="1:4">
      <c r="A945" t="s">
        <v>59</v>
      </c>
      <c r="B945" t="str">
        <f>VLOOKUP(A945,'muni data'!A:B,2)</f>
        <v>La Union</v>
      </c>
      <c r="C945" t="s">
        <v>155</v>
      </c>
      <c r="D945" t="b">
        <f>COUNTIF('invasive birds'!A:A,C945)&gt;0</f>
        <v>0</v>
      </c>
    </row>
    <row r="946" spans="1:4">
      <c r="A946" t="s">
        <v>59</v>
      </c>
      <c r="B946" t="str">
        <f>VLOOKUP(A946,'muni data'!A:B,2)</f>
        <v>La Union</v>
      </c>
      <c r="C946" t="s">
        <v>133</v>
      </c>
      <c r="D946" t="b">
        <f>COUNTIF('invasive birds'!A:A,C946)&gt;0</f>
        <v>0</v>
      </c>
    </row>
    <row r="947" spans="1:4">
      <c r="A947" t="s">
        <v>59</v>
      </c>
      <c r="B947" t="str">
        <f>VLOOKUP(A947,'muni data'!A:B,2)</f>
        <v>La Union</v>
      </c>
      <c r="C947" t="s">
        <v>394</v>
      </c>
      <c r="D947" t="b">
        <f>COUNTIF('invasive birds'!A:A,C947)&gt;0</f>
        <v>0</v>
      </c>
    </row>
    <row r="948" spans="1:4">
      <c r="A948" t="s">
        <v>59</v>
      </c>
      <c r="B948" t="str">
        <f>VLOOKUP(A948,'muni data'!A:B,2)</f>
        <v>La Union</v>
      </c>
      <c r="C948" t="s">
        <v>184</v>
      </c>
      <c r="D948" t="b">
        <f>COUNTIF('invasive birds'!A:A,C948)&gt;0</f>
        <v>0</v>
      </c>
    </row>
    <row r="949" spans="1:4">
      <c r="A949" t="s">
        <v>59</v>
      </c>
      <c r="B949" t="str">
        <f>VLOOKUP(A949,'muni data'!A:B,2)</f>
        <v>La Union</v>
      </c>
      <c r="C949" t="s">
        <v>184</v>
      </c>
      <c r="D949" t="b">
        <f>COUNTIF('invasive birds'!A:A,C949)&gt;0</f>
        <v>0</v>
      </c>
    </row>
    <row r="950" spans="1:4">
      <c r="A950" t="s">
        <v>59</v>
      </c>
      <c r="B950" t="str">
        <f>VLOOKUP(A950,'muni data'!A:B,2)</f>
        <v>La Union</v>
      </c>
      <c r="C950" t="s">
        <v>170</v>
      </c>
      <c r="D950" t="b">
        <f>COUNTIF('invasive birds'!A:A,C950)&gt;0</f>
        <v>0</v>
      </c>
    </row>
    <row r="951" spans="1:4">
      <c r="A951" t="s">
        <v>59</v>
      </c>
      <c r="B951" t="str">
        <f>VLOOKUP(A951,'muni data'!A:B,2)</f>
        <v>La Union</v>
      </c>
      <c r="C951" t="s">
        <v>170</v>
      </c>
      <c r="D951" t="b">
        <f>COUNTIF('invasive birds'!A:A,C951)&gt;0</f>
        <v>0</v>
      </c>
    </row>
    <row r="952" spans="1:4">
      <c r="A952" t="s">
        <v>59</v>
      </c>
      <c r="B952" t="str">
        <f>VLOOKUP(A952,'muni data'!A:B,2)</f>
        <v>La Union</v>
      </c>
      <c r="C952" t="s">
        <v>194</v>
      </c>
      <c r="D952" t="b">
        <f>COUNTIF('invasive birds'!A:A,C952)&gt;0</f>
        <v>0</v>
      </c>
    </row>
    <row r="953" spans="1:4">
      <c r="A953" t="s">
        <v>59</v>
      </c>
      <c r="B953" t="str">
        <f>VLOOKUP(A953,'muni data'!A:B,2)</f>
        <v>La Union</v>
      </c>
      <c r="C953" t="s">
        <v>194</v>
      </c>
      <c r="D953" t="b">
        <f>COUNTIF('invasive birds'!A:A,C953)&gt;0</f>
        <v>0</v>
      </c>
    </row>
    <row r="954" spans="1:4">
      <c r="A954" t="s">
        <v>59</v>
      </c>
      <c r="B954" t="str">
        <f>VLOOKUP(A954,'muni data'!A:B,2)</f>
        <v>La Union</v>
      </c>
      <c r="C954" t="s">
        <v>194</v>
      </c>
      <c r="D954" t="b">
        <f>COUNTIF('invasive birds'!A:A,C954)&gt;0</f>
        <v>0</v>
      </c>
    </row>
    <row r="955" spans="1:4">
      <c r="A955" t="s">
        <v>59</v>
      </c>
      <c r="B955" t="str">
        <f>VLOOKUP(A955,'muni data'!A:B,2)</f>
        <v>La Union</v>
      </c>
      <c r="C955" t="s">
        <v>122</v>
      </c>
      <c r="D955" t="b">
        <f>COUNTIF('invasive birds'!A:A,C955)&gt;0</f>
        <v>0</v>
      </c>
    </row>
    <row r="956" spans="1:4">
      <c r="A956" t="s">
        <v>59</v>
      </c>
      <c r="B956" t="str">
        <f>VLOOKUP(A956,'muni data'!A:B,2)</f>
        <v>La Union</v>
      </c>
      <c r="C956" t="s">
        <v>129</v>
      </c>
      <c r="D956" t="b">
        <f>COUNTIF('invasive birds'!A:A,C956)&gt;0</f>
        <v>0</v>
      </c>
    </row>
    <row r="957" spans="1:4">
      <c r="A957" t="s">
        <v>59</v>
      </c>
      <c r="B957" t="str">
        <f>VLOOKUP(A957,'muni data'!A:B,2)</f>
        <v>La Union</v>
      </c>
      <c r="C957" t="s">
        <v>172</v>
      </c>
      <c r="D957" t="b">
        <f>COUNTIF('invasive birds'!A:A,C957)&gt;0</f>
        <v>0</v>
      </c>
    </row>
    <row r="958" spans="1:4">
      <c r="A958" t="s">
        <v>59</v>
      </c>
      <c r="B958" t="str">
        <f>VLOOKUP(A958,'muni data'!A:B,2)</f>
        <v>La Union</v>
      </c>
      <c r="C958" t="s">
        <v>184</v>
      </c>
      <c r="D958" t="b">
        <f>COUNTIF('invasive birds'!A:A,C958)&gt;0</f>
        <v>0</v>
      </c>
    </row>
    <row r="959" spans="1:4">
      <c r="A959" t="s">
        <v>59</v>
      </c>
      <c r="B959" t="str">
        <f>VLOOKUP(A959,'muni data'!A:B,2)</f>
        <v>La Union</v>
      </c>
      <c r="C959" t="s">
        <v>129</v>
      </c>
      <c r="D959" t="b">
        <f>COUNTIF('invasive birds'!A:A,C959)&gt;0</f>
        <v>0</v>
      </c>
    </row>
    <row r="960" spans="1:4">
      <c r="A960" t="s">
        <v>59</v>
      </c>
      <c r="B960" t="str">
        <f>VLOOKUP(A960,'muni data'!A:B,2)</f>
        <v>La Union</v>
      </c>
      <c r="C960" t="s">
        <v>172</v>
      </c>
      <c r="D960" t="b">
        <f>COUNTIF('invasive birds'!A:A,C960)&gt;0</f>
        <v>0</v>
      </c>
    </row>
    <row r="961" spans="1:4">
      <c r="A961" t="s">
        <v>59</v>
      </c>
      <c r="B961" t="str">
        <f>VLOOKUP(A961,'muni data'!A:B,2)</f>
        <v>La Union</v>
      </c>
      <c r="C961" t="s">
        <v>137</v>
      </c>
      <c r="D961" t="b">
        <f>COUNTIF('invasive birds'!A:A,C961)&gt;0</f>
        <v>0</v>
      </c>
    </row>
    <row r="962" spans="1:4">
      <c r="A962" t="s">
        <v>59</v>
      </c>
      <c r="B962" t="str">
        <f>VLOOKUP(A962,'muni data'!A:B,2)</f>
        <v>La Union</v>
      </c>
      <c r="C962" t="s">
        <v>191</v>
      </c>
      <c r="D962" t="b">
        <f>COUNTIF('invasive birds'!A:A,C962)&gt;0</f>
        <v>0</v>
      </c>
    </row>
    <row r="963" spans="1:4">
      <c r="A963" t="s">
        <v>59</v>
      </c>
      <c r="B963" t="str">
        <f>VLOOKUP(A963,'muni data'!A:B,2)</f>
        <v>La Union</v>
      </c>
      <c r="C963" t="s">
        <v>252</v>
      </c>
      <c r="D963" t="b">
        <f>COUNTIF('invasive birds'!A:A,C963)&gt;0</f>
        <v>0</v>
      </c>
    </row>
    <row r="964" spans="1:4">
      <c r="A964" t="s">
        <v>59</v>
      </c>
      <c r="B964" t="str">
        <f>VLOOKUP(A964,'muni data'!A:B,2)</f>
        <v>La Union</v>
      </c>
      <c r="C964" t="s">
        <v>122</v>
      </c>
      <c r="D964" t="b">
        <f>COUNTIF('invasive birds'!A:A,C964)&gt;0</f>
        <v>0</v>
      </c>
    </row>
    <row r="965" spans="1:4">
      <c r="A965" t="s">
        <v>59</v>
      </c>
      <c r="B965" t="str">
        <f>VLOOKUP(A965,'muni data'!A:B,2)</f>
        <v>La Union</v>
      </c>
      <c r="C965" t="s">
        <v>157</v>
      </c>
      <c r="D965" t="b">
        <f>COUNTIF('invasive birds'!A:A,C965)&gt;0</f>
        <v>0</v>
      </c>
    </row>
    <row r="966" spans="1:4">
      <c r="A966" t="s">
        <v>59</v>
      </c>
      <c r="B966" t="str">
        <f>VLOOKUP(A966,'muni data'!A:B,2)</f>
        <v>La Union</v>
      </c>
      <c r="C966" t="s">
        <v>135</v>
      </c>
      <c r="D966" t="b">
        <f>COUNTIF('invasive birds'!A:A,C966)&gt;0</f>
        <v>0</v>
      </c>
    </row>
    <row r="967" spans="1:4">
      <c r="A967" t="s">
        <v>59</v>
      </c>
      <c r="B967" t="str">
        <f>VLOOKUP(A967,'muni data'!A:B,2)</f>
        <v>La Union</v>
      </c>
      <c r="C967" t="s">
        <v>157</v>
      </c>
      <c r="D967" t="b">
        <f>COUNTIF('invasive birds'!A:A,C967)&gt;0</f>
        <v>0</v>
      </c>
    </row>
    <row r="968" spans="1:4">
      <c r="A968" t="s">
        <v>59</v>
      </c>
      <c r="B968" t="str">
        <f>VLOOKUP(A968,'muni data'!A:B,2)</f>
        <v>La Union</v>
      </c>
      <c r="C968" t="s">
        <v>379</v>
      </c>
      <c r="D968" t="b">
        <f>COUNTIF('invasive birds'!A:A,C968)&gt;0</f>
        <v>0</v>
      </c>
    </row>
    <row r="969" spans="1:4">
      <c r="A969" t="s">
        <v>59</v>
      </c>
      <c r="B969" t="str">
        <f>VLOOKUP(A969,'muni data'!A:B,2)</f>
        <v>La Union</v>
      </c>
      <c r="C969" t="s">
        <v>138</v>
      </c>
      <c r="D969" t="b">
        <f>COUNTIF('invasive birds'!A:A,C969)&gt;0</f>
        <v>0</v>
      </c>
    </row>
    <row r="970" spans="1:4">
      <c r="A970" t="s">
        <v>59</v>
      </c>
      <c r="B970" t="str">
        <f>VLOOKUP(A970,'muni data'!A:B,2)</f>
        <v>La Union</v>
      </c>
      <c r="C970" t="s">
        <v>395</v>
      </c>
      <c r="D970" t="b">
        <f>COUNTIF('invasive birds'!A:A,C970)&gt;0</f>
        <v>0</v>
      </c>
    </row>
    <row r="971" spans="1:4">
      <c r="A971" t="s">
        <v>59</v>
      </c>
      <c r="B971" t="str">
        <f>VLOOKUP(A971,'muni data'!A:B,2)</f>
        <v>La Union</v>
      </c>
      <c r="C971" t="s">
        <v>243</v>
      </c>
      <c r="D971" t="b">
        <f>COUNTIF('invasive birds'!A:A,C971)&gt;0</f>
        <v>0</v>
      </c>
    </row>
    <row r="972" spans="1:4">
      <c r="A972" t="s">
        <v>59</v>
      </c>
      <c r="B972" t="str">
        <f>VLOOKUP(A972,'muni data'!A:B,2)</f>
        <v>La Union</v>
      </c>
      <c r="C972" t="s">
        <v>129</v>
      </c>
      <c r="D972" t="b">
        <f>COUNTIF('invasive birds'!A:A,C972)&gt;0</f>
        <v>0</v>
      </c>
    </row>
    <row r="973" spans="1:4">
      <c r="A973" t="s">
        <v>59</v>
      </c>
      <c r="B973" t="str">
        <f>VLOOKUP(A973,'muni data'!A:B,2)</f>
        <v>La Union</v>
      </c>
      <c r="C973" t="s">
        <v>135</v>
      </c>
      <c r="D973" t="b">
        <f>COUNTIF('invasive birds'!A:A,C973)&gt;0</f>
        <v>0</v>
      </c>
    </row>
    <row r="974" spans="1:4">
      <c r="A974" t="s">
        <v>59</v>
      </c>
      <c r="B974" t="str">
        <f>VLOOKUP(A974,'muni data'!A:B,2)</f>
        <v>La Union</v>
      </c>
      <c r="C974" t="s">
        <v>214</v>
      </c>
      <c r="D974" t="b">
        <f>COUNTIF('invasive birds'!A:A,C974)&gt;0</f>
        <v>0</v>
      </c>
    </row>
    <row r="975" spans="1:4">
      <c r="A975" t="s">
        <v>59</v>
      </c>
      <c r="B975" t="str">
        <f>VLOOKUP(A975,'muni data'!A:B,2)</f>
        <v>La Union</v>
      </c>
      <c r="C975" t="s">
        <v>396</v>
      </c>
      <c r="D975" t="b">
        <f>COUNTIF('invasive birds'!A:A,C975)&gt;0</f>
        <v>0</v>
      </c>
    </row>
    <row r="976" spans="1:4">
      <c r="A976" t="s">
        <v>59</v>
      </c>
      <c r="B976" t="str">
        <f>VLOOKUP(A976,'muni data'!A:B,2)</f>
        <v>La Union</v>
      </c>
      <c r="C976" t="s">
        <v>396</v>
      </c>
      <c r="D976" t="b">
        <f>COUNTIF('invasive birds'!A:A,C976)&gt;0</f>
        <v>0</v>
      </c>
    </row>
    <row r="977" spans="1:4">
      <c r="A977" t="s">
        <v>59</v>
      </c>
      <c r="B977" t="str">
        <f>VLOOKUP(A977,'muni data'!A:B,2)</f>
        <v>La Union</v>
      </c>
      <c r="C977" t="s">
        <v>397</v>
      </c>
      <c r="D977" t="b">
        <f>COUNTIF('invasive birds'!A:A,C977)&gt;0</f>
        <v>0</v>
      </c>
    </row>
    <row r="978" spans="1:4">
      <c r="A978" t="s">
        <v>39</v>
      </c>
      <c r="B978" t="str">
        <f>VLOOKUP(A978,'muni data'!A:B,2)</f>
        <v>Montes de Oca</v>
      </c>
      <c r="C978" t="s">
        <v>194</v>
      </c>
      <c r="D978" t="b">
        <f>COUNTIF('invasive birds'!A:A,C978)&gt;0</f>
        <v>0</v>
      </c>
    </row>
    <row r="979" spans="1:4">
      <c r="A979" t="s">
        <v>39</v>
      </c>
      <c r="B979" t="str">
        <f>VLOOKUP(A979,'muni data'!A:B,2)</f>
        <v>Montes de Oca</v>
      </c>
      <c r="C979" t="s">
        <v>138</v>
      </c>
      <c r="D979" t="b">
        <f>COUNTIF('invasive birds'!A:A,C979)&gt;0</f>
        <v>0</v>
      </c>
    </row>
    <row r="980" spans="1:4">
      <c r="A980" t="s">
        <v>39</v>
      </c>
      <c r="B980" t="str">
        <f>VLOOKUP(A980,'muni data'!A:B,2)</f>
        <v>Montes de Oca</v>
      </c>
      <c r="C980" t="s">
        <v>114</v>
      </c>
      <c r="D980" t="b">
        <f>COUNTIF('invasive birds'!A:A,C980)&gt;0</f>
        <v>0</v>
      </c>
    </row>
    <row r="981" spans="1:4">
      <c r="A981" t="s">
        <v>39</v>
      </c>
      <c r="B981" t="str">
        <f>VLOOKUP(A981,'muni data'!A:B,2)</f>
        <v>Montes de Oca</v>
      </c>
      <c r="C981" t="s">
        <v>157</v>
      </c>
      <c r="D981" t="b">
        <f>COUNTIF('invasive birds'!A:A,C981)&gt;0</f>
        <v>0</v>
      </c>
    </row>
    <row r="982" spans="1:4">
      <c r="A982" t="s">
        <v>39</v>
      </c>
      <c r="B982" t="str">
        <f>VLOOKUP(A982,'muni data'!A:B,2)</f>
        <v>Montes de Oca</v>
      </c>
      <c r="C982" t="s">
        <v>371</v>
      </c>
      <c r="D982" t="b">
        <f>COUNTIF('invasive birds'!A:A,C982)&gt;0</f>
        <v>0</v>
      </c>
    </row>
    <row r="983" spans="1:4">
      <c r="A983" t="s">
        <v>39</v>
      </c>
      <c r="B983" t="str">
        <f>VLOOKUP(A983,'muni data'!A:B,2)</f>
        <v>Montes de Oca</v>
      </c>
      <c r="C983" t="s">
        <v>372</v>
      </c>
      <c r="D983" t="b">
        <f>COUNTIF('invasive birds'!A:A,C983)&gt;0</f>
        <v>0</v>
      </c>
    </row>
    <row r="984" spans="1:4">
      <c r="A984" t="s">
        <v>39</v>
      </c>
      <c r="B984" t="str">
        <f>VLOOKUP(A984,'muni data'!A:B,2)</f>
        <v>Montes de Oca</v>
      </c>
      <c r="C984" t="s">
        <v>159</v>
      </c>
      <c r="D984" t="b">
        <f>COUNTIF('invasive birds'!A:A,C984)&gt;0</f>
        <v>0</v>
      </c>
    </row>
    <row r="985" spans="1:4">
      <c r="A985" t="s">
        <v>39</v>
      </c>
      <c r="B985" t="str">
        <f>VLOOKUP(A985,'muni data'!A:B,2)</f>
        <v>Montes de Oca</v>
      </c>
      <c r="C985" t="s">
        <v>151</v>
      </c>
      <c r="D985" t="b">
        <f>COUNTIF('invasive birds'!A:A,C985)&gt;0</f>
        <v>0</v>
      </c>
    </row>
    <row r="986" spans="1:4">
      <c r="A986" t="s">
        <v>39</v>
      </c>
      <c r="B986" t="str">
        <f>VLOOKUP(A986,'muni data'!A:B,2)</f>
        <v>Montes de Oca</v>
      </c>
      <c r="C986" t="s">
        <v>361</v>
      </c>
      <c r="D986" t="b">
        <f>COUNTIF('invasive birds'!A:A,C986)&gt;0</f>
        <v>0</v>
      </c>
    </row>
    <row r="987" spans="1:4">
      <c r="A987" t="s">
        <v>39</v>
      </c>
      <c r="B987" t="str">
        <f>VLOOKUP(A987,'muni data'!A:B,2)</f>
        <v>Montes de Oca</v>
      </c>
      <c r="C987" t="s">
        <v>135</v>
      </c>
      <c r="D987" t="b">
        <f>COUNTIF('invasive birds'!A:A,C987)&gt;0</f>
        <v>0</v>
      </c>
    </row>
    <row r="988" spans="1:4">
      <c r="A988" t="s">
        <v>39</v>
      </c>
      <c r="B988" t="str">
        <f>VLOOKUP(A988,'muni data'!A:B,2)</f>
        <v>Montes de Oca</v>
      </c>
      <c r="C988" t="s">
        <v>172</v>
      </c>
      <c r="D988" t="b">
        <f>COUNTIF('invasive birds'!A:A,C988)&gt;0</f>
        <v>0</v>
      </c>
    </row>
    <row r="989" spans="1:4">
      <c r="A989" t="s">
        <v>39</v>
      </c>
      <c r="B989" t="str">
        <f>VLOOKUP(A989,'muni data'!A:B,2)</f>
        <v>Montes de Oca</v>
      </c>
      <c r="C989" t="s">
        <v>155</v>
      </c>
      <c r="D989" t="b">
        <f>COUNTIF('invasive birds'!A:A,C989)&gt;0</f>
        <v>0</v>
      </c>
    </row>
    <row r="990" spans="1:4">
      <c r="A990" t="s">
        <v>39</v>
      </c>
      <c r="B990" t="str">
        <f>VLOOKUP(A990,'muni data'!A:B,2)</f>
        <v>Montes de Oca</v>
      </c>
      <c r="C990" t="s">
        <v>256</v>
      </c>
      <c r="D990" t="b">
        <f>COUNTIF('invasive birds'!A:A,C990)&gt;0</f>
        <v>0</v>
      </c>
    </row>
    <row r="991" spans="1:4">
      <c r="A991" t="s">
        <v>39</v>
      </c>
      <c r="B991" t="str">
        <f>VLOOKUP(A991,'muni data'!A:B,2)</f>
        <v>Montes de Oca</v>
      </c>
      <c r="C991" t="s">
        <v>131</v>
      </c>
      <c r="D991" t="b">
        <f>COUNTIF('invasive birds'!A:A,C991)&gt;0</f>
        <v>0</v>
      </c>
    </row>
    <row r="992" spans="1:4">
      <c r="A992" t="s">
        <v>39</v>
      </c>
      <c r="B992" t="str">
        <f>VLOOKUP(A992,'muni data'!A:B,2)</f>
        <v>Montes de Oca</v>
      </c>
      <c r="C992" t="s">
        <v>137</v>
      </c>
      <c r="D992" t="b">
        <f>COUNTIF('invasive birds'!A:A,C992)&gt;0</f>
        <v>0</v>
      </c>
    </row>
    <row r="993" spans="1:4">
      <c r="A993" t="s">
        <v>39</v>
      </c>
      <c r="B993" t="str">
        <f>VLOOKUP(A993,'muni data'!A:B,2)</f>
        <v>Montes de Oca</v>
      </c>
      <c r="C993" t="s">
        <v>194</v>
      </c>
      <c r="D993" t="b">
        <f>COUNTIF('invasive birds'!A:A,C993)&gt;0</f>
        <v>0</v>
      </c>
    </row>
    <row r="994" spans="1:4">
      <c r="A994" t="s">
        <v>39</v>
      </c>
      <c r="B994" t="str">
        <f>VLOOKUP(A994,'muni data'!A:B,2)</f>
        <v>Montes de Oca</v>
      </c>
      <c r="C994" t="s">
        <v>129</v>
      </c>
      <c r="D994" t="b">
        <f>COUNTIF('invasive birds'!A:A,C994)&gt;0</f>
        <v>0</v>
      </c>
    </row>
    <row r="995" spans="1:4">
      <c r="A995" t="s">
        <v>39</v>
      </c>
      <c r="B995" t="str">
        <f>VLOOKUP(A995,'muni data'!A:B,2)</f>
        <v>Montes de Oca</v>
      </c>
      <c r="C995" t="s">
        <v>172</v>
      </c>
      <c r="D995" t="b">
        <f>COUNTIF('invasive birds'!A:A,C995)&gt;0</f>
        <v>0</v>
      </c>
    </row>
    <row r="996" spans="1:4">
      <c r="A996" t="s">
        <v>39</v>
      </c>
      <c r="B996" t="str">
        <f>VLOOKUP(A996,'muni data'!A:B,2)</f>
        <v>Montes de Oca</v>
      </c>
      <c r="C996" t="s">
        <v>138</v>
      </c>
      <c r="D996" t="b">
        <f>COUNTIF('invasive birds'!A:A,C996)&gt;0</f>
        <v>0</v>
      </c>
    </row>
    <row r="997" spans="1:4">
      <c r="A997" t="s">
        <v>39</v>
      </c>
      <c r="B997" t="str">
        <f>VLOOKUP(A997,'muni data'!A:B,2)</f>
        <v>Montes de Oca</v>
      </c>
      <c r="C997" t="s">
        <v>225</v>
      </c>
      <c r="D997" t="b">
        <f>COUNTIF('invasive birds'!A:A,C997)&gt;0</f>
        <v>0</v>
      </c>
    </row>
    <row r="998" spans="1:4">
      <c r="A998" t="s">
        <v>39</v>
      </c>
      <c r="B998" t="str">
        <f>VLOOKUP(A998,'muni data'!A:B,2)</f>
        <v>Montes de Oca</v>
      </c>
      <c r="C998" t="s">
        <v>221</v>
      </c>
      <c r="D998" t="b">
        <f>COUNTIF('invasive birds'!A:A,C998)&gt;0</f>
        <v>0</v>
      </c>
    </row>
    <row r="999" spans="1:4">
      <c r="A999" t="s">
        <v>39</v>
      </c>
      <c r="B999" t="str">
        <f>VLOOKUP(A999,'muni data'!A:B,2)</f>
        <v>Montes de Oca</v>
      </c>
      <c r="C999" t="s">
        <v>224</v>
      </c>
      <c r="D999" t="b">
        <f>COUNTIF('invasive birds'!A:A,C999)&gt;0</f>
        <v>0</v>
      </c>
    </row>
    <row r="1000" spans="1:4">
      <c r="A1000" t="s">
        <v>39</v>
      </c>
      <c r="B1000" t="str">
        <f>VLOOKUP(A1000,'muni data'!A:B,2)</f>
        <v>Montes de Oca</v>
      </c>
      <c r="C1000" t="s">
        <v>178</v>
      </c>
      <c r="D1000" t="b">
        <f>COUNTIF('invasive birds'!A:A,C1000)&gt;0</f>
        <v>0</v>
      </c>
    </row>
    <row r="1001" spans="1:4">
      <c r="A1001" t="s">
        <v>39</v>
      </c>
      <c r="B1001" t="str">
        <f>VLOOKUP(A1001,'muni data'!A:B,2)</f>
        <v>Montes de Oca</v>
      </c>
      <c r="C1001" t="s">
        <v>137</v>
      </c>
      <c r="D1001" t="b">
        <f>COUNTIF('invasive birds'!A:A,C1001)&gt;0</f>
        <v>0</v>
      </c>
    </row>
    <row r="1002" spans="1:4">
      <c r="A1002" t="s">
        <v>39</v>
      </c>
      <c r="B1002" t="str">
        <f>VLOOKUP(A1002,'muni data'!A:B,2)</f>
        <v>Montes de Oca</v>
      </c>
      <c r="C1002" t="s">
        <v>117</v>
      </c>
      <c r="D1002" t="b">
        <f>COUNTIF('invasive birds'!A:A,C1002)&gt;0</f>
        <v>0</v>
      </c>
    </row>
    <row r="1003" spans="1:4">
      <c r="A1003" t="s">
        <v>39</v>
      </c>
      <c r="B1003" t="str">
        <f>VLOOKUP(A1003,'muni data'!A:B,2)</f>
        <v>Montes de Oca</v>
      </c>
      <c r="C1003" t="s">
        <v>373</v>
      </c>
      <c r="D1003" t="b">
        <f>COUNTIF('invasive birds'!A:A,C1003)&gt;0</f>
        <v>0</v>
      </c>
    </row>
    <row r="1004" spans="1:4">
      <c r="A1004" t="s">
        <v>39</v>
      </c>
      <c r="B1004" t="str">
        <f>VLOOKUP(A1004,'muni data'!A:B,2)</f>
        <v>Montes de Oca</v>
      </c>
      <c r="C1004" t="s">
        <v>374</v>
      </c>
      <c r="D1004" t="b">
        <f>COUNTIF('invasive birds'!A:A,C1004)&gt;0</f>
        <v>0</v>
      </c>
    </row>
    <row r="1005" spans="1:4">
      <c r="A1005" t="s">
        <v>39</v>
      </c>
      <c r="B1005" t="str">
        <f>VLOOKUP(A1005,'muni data'!A:B,2)</f>
        <v>Montes de Oca</v>
      </c>
      <c r="C1005" t="s">
        <v>194</v>
      </c>
      <c r="D1005" t="b">
        <f>COUNTIF('invasive birds'!A:A,C1005)&gt;0</f>
        <v>0</v>
      </c>
    </row>
    <row r="1006" spans="1:4">
      <c r="A1006" t="s">
        <v>39</v>
      </c>
      <c r="B1006" t="str">
        <f>VLOOKUP(A1006,'muni data'!A:B,2)</f>
        <v>Montes de Oca</v>
      </c>
      <c r="C1006" t="s">
        <v>138</v>
      </c>
      <c r="D1006" t="b">
        <f>COUNTIF('invasive birds'!A:A,C1006)&gt;0</f>
        <v>0</v>
      </c>
    </row>
    <row r="1007" spans="1:4">
      <c r="A1007" t="s">
        <v>39</v>
      </c>
      <c r="B1007" t="str">
        <f>VLOOKUP(A1007,'muni data'!A:B,2)</f>
        <v>Montes de Oca</v>
      </c>
      <c r="C1007" t="s">
        <v>129</v>
      </c>
      <c r="D1007" t="b">
        <f>COUNTIF('invasive birds'!A:A,C1007)&gt;0</f>
        <v>0</v>
      </c>
    </row>
    <row r="1008" spans="1:4">
      <c r="A1008" t="s">
        <v>17</v>
      </c>
      <c r="B1008" t="str">
        <f>VLOOKUP(A1008,'muni data'!A:B,2)</f>
        <v>Mora</v>
      </c>
      <c r="C1008" t="s">
        <v>150</v>
      </c>
      <c r="D1008" t="b">
        <f>COUNTIF('invasive birds'!A:A,C1008)&gt;0</f>
        <v>0</v>
      </c>
    </row>
    <row r="1009" spans="1:4">
      <c r="A1009" t="s">
        <v>17</v>
      </c>
      <c r="B1009" t="str">
        <f>VLOOKUP(A1009,'muni data'!A:B,2)</f>
        <v>Mora</v>
      </c>
      <c r="C1009" t="s">
        <v>262</v>
      </c>
      <c r="D1009" t="b">
        <f>COUNTIF('invasive birds'!A:A,C1009)&gt;0</f>
        <v>0</v>
      </c>
    </row>
    <row r="1010" spans="1:4">
      <c r="A1010" t="s">
        <v>17</v>
      </c>
      <c r="B1010" t="str">
        <f>VLOOKUP(A1010,'muni data'!A:B,2)</f>
        <v>Mora</v>
      </c>
      <c r="C1010" t="s">
        <v>250</v>
      </c>
      <c r="D1010" t="b">
        <f>COUNTIF('invasive birds'!A:A,C1010)&gt;0</f>
        <v>0</v>
      </c>
    </row>
    <row r="1011" spans="1:4">
      <c r="A1011" t="s">
        <v>17</v>
      </c>
      <c r="B1011" t="str">
        <f>VLOOKUP(A1011,'muni data'!A:B,2)</f>
        <v>Mora</v>
      </c>
      <c r="C1011" t="s">
        <v>217</v>
      </c>
      <c r="D1011" t="b">
        <f>COUNTIF('invasive birds'!A:A,C1011)&gt;0</f>
        <v>0</v>
      </c>
    </row>
    <row r="1012" spans="1:4">
      <c r="A1012" t="s">
        <v>17</v>
      </c>
      <c r="B1012" t="str">
        <f>VLOOKUP(A1012,'muni data'!A:B,2)</f>
        <v>Mora</v>
      </c>
      <c r="C1012" t="s">
        <v>172</v>
      </c>
      <c r="D1012" t="b">
        <f>COUNTIF('invasive birds'!A:A,C1012)&gt;0</f>
        <v>0</v>
      </c>
    </row>
    <row r="1013" spans="1:4">
      <c r="A1013" t="s">
        <v>17</v>
      </c>
      <c r="B1013" t="str">
        <f>VLOOKUP(A1013,'muni data'!A:B,2)</f>
        <v>Mora</v>
      </c>
      <c r="C1013" t="s">
        <v>157</v>
      </c>
      <c r="D1013" t="b">
        <f>COUNTIF('invasive birds'!A:A,C1013)&gt;0</f>
        <v>0</v>
      </c>
    </row>
    <row r="1014" spans="1:4">
      <c r="A1014" t="s">
        <v>17</v>
      </c>
      <c r="B1014" t="str">
        <f>VLOOKUP(A1014,'muni data'!A:B,2)</f>
        <v>Mora</v>
      </c>
      <c r="C1014" t="s">
        <v>170</v>
      </c>
      <c r="D1014" t="b">
        <f>COUNTIF('invasive birds'!A:A,C1014)&gt;0</f>
        <v>0</v>
      </c>
    </row>
    <row r="1015" spans="1:4">
      <c r="A1015" t="s">
        <v>17</v>
      </c>
      <c r="B1015" t="str">
        <f>VLOOKUP(A1015,'muni data'!A:B,2)</f>
        <v>Mora</v>
      </c>
      <c r="C1015" t="s">
        <v>154</v>
      </c>
      <c r="D1015" t="b">
        <f>COUNTIF('invasive birds'!A:A,C1015)&gt;0</f>
        <v>0</v>
      </c>
    </row>
    <row r="1016" spans="1:4">
      <c r="A1016" t="s">
        <v>17</v>
      </c>
      <c r="B1016" t="str">
        <f>VLOOKUP(A1016,'muni data'!A:B,2)</f>
        <v>Mora</v>
      </c>
      <c r="C1016" t="s">
        <v>123</v>
      </c>
      <c r="D1016" t="b">
        <f>COUNTIF('invasive birds'!A:A,C1016)&gt;0</f>
        <v>0</v>
      </c>
    </row>
    <row r="1017" spans="1:4">
      <c r="A1017" t="s">
        <v>17</v>
      </c>
      <c r="B1017" t="str">
        <f>VLOOKUP(A1017,'muni data'!A:B,2)</f>
        <v>Mora</v>
      </c>
      <c r="C1017" t="s">
        <v>141</v>
      </c>
      <c r="D1017" t="b">
        <f>COUNTIF('invasive birds'!A:A,C1017)&gt;0</f>
        <v>0</v>
      </c>
    </row>
    <row r="1018" spans="1:4">
      <c r="A1018" t="s">
        <v>17</v>
      </c>
      <c r="B1018" t="str">
        <f>VLOOKUP(A1018,'muni data'!A:B,2)</f>
        <v>Mora</v>
      </c>
      <c r="C1018" t="s">
        <v>126</v>
      </c>
      <c r="D1018" t="b">
        <f>COUNTIF('invasive birds'!A:A,C1018)&gt;0</f>
        <v>0</v>
      </c>
    </row>
    <row r="1019" spans="1:4">
      <c r="A1019" t="s">
        <v>17</v>
      </c>
      <c r="B1019" t="str">
        <f>VLOOKUP(A1019,'muni data'!A:B,2)</f>
        <v>Mora</v>
      </c>
      <c r="C1019" t="s">
        <v>122</v>
      </c>
      <c r="D1019" t="b">
        <f>COUNTIF('invasive birds'!A:A,C1019)&gt;0</f>
        <v>0</v>
      </c>
    </row>
    <row r="1020" spans="1:4">
      <c r="A1020" t="s">
        <v>17</v>
      </c>
      <c r="B1020" t="str">
        <f>VLOOKUP(A1020,'muni data'!A:B,2)</f>
        <v>Mora</v>
      </c>
      <c r="C1020" t="s">
        <v>158</v>
      </c>
      <c r="D1020" t="b">
        <f>COUNTIF('invasive birds'!A:A,C1020)&gt;0</f>
        <v>0</v>
      </c>
    </row>
    <row r="1021" spans="1:4">
      <c r="A1021" t="s">
        <v>17</v>
      </c>
      <c r="B1021" t="str">
        <f>VLOOKUP(A1021,'muni data'!A:B,2)</f>
        <v>Mora</v>
      </c>
      <c r="C1021" t="s">
        <v>146</v>
      </c>
      <c r="D1021" t="b">
        <f>COUNTIF('invasive birds'!A:A,C1021)&gt;0</f>
        <v>0</v>
      </c>
    </row>
    <row r="1022" spans="1:4">
      <c r="A1022" t="s">
        <v>11</v>
      </c>
      <c r="B1022" t="str">
        <f>VLOOKUP(A1022,'muni data'!A:B,2)</f>
        <v>Moravia</v>
      </c>
      <c r="C1022" t="s">
        <v>126</v>
      </c>
      <c r="D1022" t="b">
        <f>COUNTIF('invasive birds'!A:A,C1022)&gt;0</f>
        <v>0</v>
      </c>
    </row>
    <row r="1023" spans="1:4">
      <c r="A1023" t="s">
        <v>11</v>
      </c>
      <c r="B1023" t="str">
        <f>VLOOKUP(A1023,'muni data'!A:B,2)</f>
        <v>Moravia</v>
      </c>
      <c r="C1023" t="s">
        <v>133</v>
      </c>
      <c r="D1023" t="b">
        <f>COUNTIF('invasive birds'!A:A,C1023)&gt;0</f>
        <v>0</v>
      </c>
    </row>
    <row r="1024" spans="1:4">
      <c r="A1024" t="s">
        <v>11</v>
      </c>
      <c r="B1024" t="str">
        <f>VLOOKUP(A1024,'muni data'!A:B,2)</f>
        <v>Moravia</v>
      </c>
      <c r="C1024" t="s">
        <v>129</v>
      </c>
      <c r="D1024" t="b">
        <f>COUNTIF('invasive birds'!A:A,C1024)&gt;0</f>
        <v>0</v>
      </c>
    </row>
    <row r="1025" spans="1:4">
      <c r="A1025" t="s">
        <v>11</v>
      </c>
      <c r="B1025" t="str">
        <f>VLOOKUP(A1025,'muni data'!A:B,2)</f>
        <v>Moravia</v>
      </c>
      <c r="C1025" t="s">
        <v>170</v>
      </c>
      <c r="D1025" t="b">
        <f>COUNTIF('invasive birds'!A:A,C1025)&gt;0</f>
        <v>0</v>
      </c>
    </row>
    <row r="1026" spans="1:4">
      <c r="A1026" t="s">
        <v>11</v>
      </c>
      <c r="B1026" t="str">
        <f>VLOOKUP(A1026,'muni data'!A:B,2)</f>
        <v>Moravia</v>
      </c>
      <c r="C1026" t="s">
        <v>143</v>
      </c>
      <c r="D1026" t="b">
        <f>COUNTIF('invasive birds'!A:A,C1026)&gt;0</f>
        <v>0</v>
      </c>
    </row>
    <row r="1027" spans="1:4">
      <c r="A1027" t="s">
        <v>11</v>
      </c>
      <c r="B1027" t="str">
        <f>VLOOKUP(A1027,'muni data'!A:B,2)</f>
        <v>Moravia</v>
      </c>
      <c r="C1027" t="s">
        <v>136</v>
      </c>
      <c r="D1027" t="b">
        <f>COUNTIF('invasive birds'!A:A,C1027)&gt;0</f>
        <v>0</v>
      </c>
    </row>
    <row r="1028" spans="1:4">
      <c r="A1028" t="s">
        <v>11</v>
      </c>
      <c r="B1028" t="str">
        <f>VLOOKUP(A1028,'muni data'!A:B,2)</f>
        <v>Moravia</v>
      </c>
      <c r="C1028" t="s">
        <v>223</v>
      </c>
      <c r="D1028" t="b">
        <f>COUNTIF('invasive birds'!A:A,C1028)&gt;0</f>
        <v>0</v>
      </c>
    </row>
    <row r="1029" spans="1:4">
      <c r="A1029" t="s">
        <v>11</v>
      </c>
      <c r="B1029" t="str">
        <f>VLOOKUP(A1029,'muni data'!A:B,2)</f>
        <v>Moravia</v>
      </c>
      <c r="C1029" t="s">
        <v>122</v>
      </c>
      <c r="D1029" t="b">
        <f>COUNTIF('invasive birds'!A:A,C1029)&gt;0</f>
        <v>0</v>
      </c>
    </row>
    <row r="1030" spans="1:4">
      <c r="A1030" t="s">
        <v>21</v>
      </c>
      <c r="B1030" t="str">
        <f>VLOOKUP(A1030,'muni data'!A:B,2)</f>
        <v>Oreamuno</v>
      </c>
      <c r="C1030" t="s">
        <v>333</v>
      </c>
      <c r="D1030" t="b">
        <f>COUNTIF('invasive birds'!A:A,C1030)&gt;0</f>
        <v>0</v>
      </c>
    </row>
    <row r="1031" spans="1:4">
      <c r="A1031" t="s">
        <v>21</v>
      </c>
      <c r="B1031" t="str">
        <f>VLOOKUP(A1031,'muni data'!A:B,2)</f>
        <v>Oreamuno</v>
      </c>
      <c r="C1031" t="s">
        <v>201</v>
      </c>
      <c r="D1031" t="b">
        <f>COUNTIF('invasive birds'!A:A,C1031)&gt;0</f>
        <v>0</v>
      </c>
    </row>
    <row r="1032" spans="1:4">
      <c r="A1032" t="s">
        <v>21</v>
      </c>
      <c r="B1032" t="str">
        <f>VLOOKUP(A1032,'muni data'!A:B,2)</f>
        <v>Oreamuno</v>
      </c>
      <c r="C1032" t="s">
        <v>204</v>
      </c>
      <c r="D1032" t="b">
        <f>COUNTIF('invasive birds'!A:A,C1032)&gt;0</f>
        <v>0</v>
      </c>
    </row>
    <row r="1033" spans="1:4">
      <c r="A1033" t="s">
        <v>21</v>
      </c>
      <c r="B1033" t="str">
        <f>VLOOKUP(A1033,'muni data'!A:B,2)</f>
        <v>Oreamuno</v>
      </c>
      <c r="C1033" t="s">
        <v>129</v>
      </c>
      <c r="D1033" t="b">
        <f>COUNTIF('invasive birds'!A:A,C1033)&gt;0</f>
        <v>0</v>
      </c>
    </row>
    <row r="1034" spans="1:4">
      <c r="A1034" t="s">
        <v>21</v>
      </c>
      <c r="B1034" t="str">
        <f>VLOOKUP(A1034,'muni data'!A:B,2)</f>
        <v>Oreamuno</v>
      </c>
      <c r="C1034" t="s">
        <v>126</v>
      </c>
      <c r="D1034" t="b">
        <f>COUNTIF('invasive birds'!A:A,C1034)&gt;0</f>
        <v>0</v>
      </c>
    </row>
    <row r="1035" spans="1:4">
      <c r="A1035" t="s">
        <v>21</v>
      </c>
      <c r="B1035" t="str">
        <f>VLOOKUP(A1035,'muni data'!A:B,2)</f>
        <v>Oreamuno</v>
      </c>
      <c r="C1035" t="s">
        <v>166</v>
      </c>
      <c r="D1035" t="b">
        <f>COUNTIF('invasive birds'!A:A,C1035)&gt;0</f>
        <v>0</v>
      </c>
    </row>
    <row r="1036" spans="1:4">
      <c r="A1036" t="s">
        <v>21</v>
      </c>
      <c r="B1036" t="str">
        <f>VLOOKUP(A1036,'muni data'!A:B,2)</f>
        <v>Oreamuno</v>
      </c>
      <c r="C1036" t="s">
        <v>166</v>
      </c>
      <c r="D1036" t="b">
        <f>COUNTIF('invasive birds'!A:A,C1036)&gt;0</f>
        <v>0</v>
      </c>
    </row>
    <row r="1037" spans="1:4">
      <c r="A1037" t="s">
        <v>21</v>
      </c>
      <c r="B1037" t="str">
        <f>VLOOKUP(A1037,'muni data'!A:B,2)</f>
        <v>Oreamuno</v>
      </c>
      <c r="C1037" t="s">
        <v>155</v>
      </c>
      <c r="D1037" t="b">
        <f>COUNTIF('invasive birds'!A:A,C1037)&gt;0</f>
        <v>0</v>
      </c>
    </row>
    <row r="1038" spans="1:4">
      <c r="A1038" t="s">
        <v>21</v>
      </c>
      <c r="B1038" t="str">
        <f>VLOOKUP(A1038,'muni data'!A:B,2)</f>
        <v>Oreamuno</v>
      </c>
      <c r="C1038" t="s">
        <v>126</v>
      </c>
      <c r="D1038" t="b">
        <f>COUNTIF('invasive birds'!A:A,C1038)&gt;0</f>
        <v>0</v>
      </c>
    </row>
    <row r="1039" spans="1:4">
      <c r="A1039" t="s">
        <v>21</v>
      </c>
      <c r="B1039" t="str">
        <f>VLOOKUP(A1039,'muni data'!A:B,2)</f>
        <v>Oreamuno</v>
      </c>
      <c r="C1039" t="s">
        <v>136</v>
      </c>
      <c r="D1039" t="b">
        <f>COUNTIF('invasive birds'!A:A,C1039)&gt;0</f>
        <v>0</v>
      </c>
    </row>
    <row r="1040" spans="1:4">
      <c r="A1040" t="s">
        <v>21</v>
      </c>
      <c r="B1040" t="str">
        <f>VLOOKUP(A1040,'muni data'!A:B,2)</f>
        <v>Oreamuno</v>
      </c>
      <c r="C1040" t="s">
        <v>243</v>
      </c>
      <c r="D1040" t="b">
        <f>COUNTIF('invasive birds'!A:A,C1040)&gt;0</f>
        <v>0</v>
      </c>
    </row>
    <row r="1041" spans="1:4">
      <c r="A1041" t="s">
        <v>21</v>
      </c>
      <c r="B1041" t="str">
        <f>VLOOKUP(A1041,'muni data'!A:B,2)</f>
        <v>Oreamuno</v>
      </c>
      <c r="C1041" t="s">
        <v>334</v>
      </c>
      <c r="D1041" t="b">
        <f>COUNTIF('invasive birds'!A:A,C1041)&gt;0</f>
        <v>0</v>
      </c>
    </row>
    <row r="1042" spans="1:4">
      <c r="A1042" t="s">
        <v>21</v>
      </c>
      <c r="B1042" t="str">
        <f>VLOOKUP(A1042,'muni data'!A:B,2)</f>
        <v>Oreamuno</v>
      </c>
      <c r="C1042" t="s">
        <v>335</v>
      </c>
      <c r="D1042" t="b">
        <f>COUNTIF('invasive birds'!A:A,C1042)&gt;0</f>
        <v>0</v>
      </c>
    </row>
    <row r="1043" spans="1:4">
      <c r="A1043" t="s">
        <v>21</v>
      </c>
      <c r="B1043" t="str">
        <f>VLOOKUP(A1043,'muni data'!A:B,2)</f>
        <v>Oreamuno</v>
      </c>
      <c r="C1043" t="s">
        <v>336</v>
      </c>
      <c r="D1043" t="b">
        <f>COUNTIF('invasive birds'!A:A,C1043)&gt;0</f>
        <v>0</v>
      </c>
    </row>
    <row r="1044" spans="1:4">
      <c r="A1044" t="s">
        <v>21</v>
      </c>
      <c r="B1044" t="str">
        <f>VLOOKUP(A1044,'muni data'!A:B,2)</f>
        <v>Oreamuno</v>
      </c>
      <c r="C1044" t="s">
        <v>337</v>
      </c>
      <c r="D1044" t="b">
        <f>COUNTIF('invasive birds'!A:A,C1044)&gt;0</f>
        <v>0</v>
      </c>
    </row>
    <row r="1045" spans="1:4">
      <c r="A1045" t="s">
        <v>21</v>
      </c>
      <c r="B1045" t="str">
        <f>VLOOKUP(A1045,'muni data'!A:B,2)</f>
        <v>Oreamuno</v>
      </c>
      <c r="C1045" t="s">
        <v>334</v>
      </c>
      <c r="D1045" t="b">
        <f>COUNTIF('invasive birds'!A:A,C1045)&gt;0</f>
        <v>0</v>
      </c>
    </row>
    <row r="1046" spans="1:4">
      <c r="A1046" t="s">
        <v>21</v>
      </c>
      <c r="B1046" t="str">
        <f>VLOOKUP(A1046,'muni data'!A:B,2)</f>
        <v>Oreamuno</v>
      </c>
      <c r="C1046" t="s">
        <v>129</v>
      </c>
      <c r="D1046" t="b">
        <f>COUNTIF('invasive birds'!A:A,C1046)&gt;0</f>
        <v>0</v>
      </c>
    </row>
    <row r="1047" spans="1:4">
      <c r="A1047" t="s">
        <v>21</v>
      </c>
      <c r="B1047" t="str">
        <f>VLOOKUP(A1047,'muni data'!A:B,2)</f>
        <v>Oreamuno</v>
      </c>
      <c r="C1047" t="s">
        <v>297</v>
      </c>
      <c r="D1047" t="b">
        <f>COUNTIF('invasive birds'!A:A,C1047)&gt;0</f>
        <v>0</v>
      </c>
    </row>
    <row r="1048" spans="1:4">
      <c r="A1048" t="s">
        <v>21</v>
      </c>
      <c r="B1048" t="str">
        <f>VLOOKUP(A1048,'muni data'!A:B,2)</f>
        <v>Oreamuno</v>
      </c>
      <c r="C1048" t="s">
        <v>297</v>
      </c>
      <c r="D1048" t="b">
        <f>COUNTIF('invasive birds'!A:A,C1048)&gt;0</f>
        <v>0</v>
      </c>
    </row>
    <row r="1049" spans="1:4">
      <c r="A1049" t="s">
        <v>13</v>
      </c>
      <c r="B1049" t="str">
        <f>VLOOKUP(A1049,'muni data'!A:B,2)</f>
        <v>Paraiso</v>
      </c>
      <c r="C1049" t="s">
        <v>143</v>
      </c>
      <c r="D1049" t="b">
        <f>COUNTIF('invasive birds'!A:A,C1049)&gt;0</f>
        <v>0</v>
      </c>
    </row>
    <row r="1050" spans="1:4">
      <c r="A1050" t="s">
        <v>13</v>
      </c>
      <c r="B1050" t="str">
        <f>VLOOKUP(A1050,'muni data'!A:B,2)</f>
        <v>Paraiso</v>
      </c>
      <c r="C1050" t="s">
        <v>129</v>
      </c>
      <c r="D1050" t="b">
        <f>COUNTIF('invasive birds'!A:A,C1050)&gt;0</f>
        <v>0</v>
      </c>
    </row>
    <row r="1051" spans="1:4">
      <c r="A1051" t="s">
        <v>13</v>
      </c>
      <c r="B1051" t="str">
        <f>VLOOKUP(A1051,'muni data'!A:B,2)</f>
        <v>Paraiso</v>
      </c>
      <c r="C1051" t="s">
        <v>296</v>
      </c>
      <c r="D1051" t="b">
        <f>COUNTIF('invasive birds'!A:A,C1051)&gt;0</f>
        <v>0</v>
      </c>
    </row>
    <row r="1052" spans="1:4">
      <c r="A1052" t="s">
        <v>13</v>
      </c>
      <c r="B1052" t="str">
        <f>VLOOKUP(A1052,'muni data'!A:B,2)</f>
        <v>Paraiso</v>
      </c>
      <c r="C1052" t="s">
        <v>297</v>
      </c>
      <c r="D1052" t="b">
        <f>COUNTIF('invasive birds'!A:A,C1052)&gt;0</f>
        <v>0</v>
      </c>
    </row>
    <row r="1053" spans="1:4">
      <c r="A1053" t="s">
        <v>13</v>
      </c>
      <c r="B1053" t="str">
        <f>VLOOKUP(A1053,'muni data'!A:B,2)</f>
        <v>Paraiso</v>
      </c>
      <c r="C1053" t="s">
        <v>298</v>
      </c>
      <c r="D1053" t="b">
        <f>COUNTIF('invasive birds'!A:A,C1053)&gt;0</f>
        <v>0</v>
      </c>
    </row>
    <row r="1054" spans="1:4">
      <c r="A1054" t="s">
        <v>13</v>
      </c>
      <c r="B1054" t="str">
        <f>VLOOKUP(A1054,'muni data'!A:B,2)</f>
        <v>Paraiso</v>
      </c>
      <c r="C1054" t="s">
        <v>298</v>
      </c>
      <c r="D1054" t="b">
        <f>COUNTIF('invasive birds'!A:A,C1054)&gt;0</f>
        <v>0</v>
      </c>
    </row>
    <row r="1055" spans="1:4">
      <c r="A1055" t="s">
        <v>13</v>
      </c>
      <c r="B1055" t="str">
        <f>VLOOKUP(A1055,'muni data'!A:B,2)</f>
        <v>Paraiso</v>
      </c>
      <c r="C1055" t="s">
        <v>298</v>
      </c>
      <c r="D1055" t="b">
        <f>COUNTIF('invasive birds'!A:A,C1055)&gt;0</f>
        <v>0</v>
      </c>
    </row>
    <row r="1056" spans="1:4">
      <c r="A1056" t="s">
        <v>13</v>
      </c>
      <c r="B1056" t="str">
        <f>VLOOKUP(A1056,'muni data'!A:B,2)</f>
        <v>Paraiso</v>
      </c>
      <c r="C1056" t="s">
        <v>299</v>
      </c>
      <c r="D1056" t="b">
        <f>COUNTIF('invasive birds'!A:A,C1056)&gt;0</f>
        <v>0</v>
      </c>
    </row>
    <row r="1057" spans="1:4">
      <c r="A1057" t="s">
        <v>13</v>
      </c>
      <c r="B1057" t="str">
        <f>VLOOKUP(A1057,'muni data'!A:B,2)</f>
        <v>Paraiso</v>
      </c>
      <c r="C1057" t="s">
        <v>296</v>
      </c>
      <c r="D1057" t="b">
        <f>COUNTIF('invasive birds'!A:A,C1057)&gt;0</f>
        <v>0</v>
      </c>
    </row>
    <row r="1058" spans="1:4">
      <c r="A1058" t="s">
        <v>13</v>
      </c>
      <c r="B1058" t="str">
        <f>VLOOKUP(A1058,'muni data'!A:B,2)</f>
        <v>Paraiso</v>
      </c>
      <c r="C1058" t="s">
        <v>297</v>
      </c>
      <c r="D1058" t="b">
        <f>COUNTIF('invasive birds'!A:A,C1058)&gt;0</f>
        <v>0</v>
      </c>
    </row>
    <row r="1059" spans="1:4">
      <c r="A1059" t="s">
        <v>13</v>
      </c>
      <c r="B1059" t="str">
        <f>VLOOKUP(A1059,'muni data'!A:B,2)</f>
        <v>Paraiso</v>
      </c>
      <c r="C1059" t="s">
        <v>300</v>
      </c>
      <c r="D1059" t="b">
        <f>COUNTIF('invasive birds'!A:A,C1059)&gt;0</f>
        <v>0</v>
      </c>
    </row>
    <row r="1060" spans="1:4">
      <c r="A1060" t="s">
        <v>13</v>
      </c>
      <c r="B1060" t="str">
        <f>VLOOKUP(A1060,'muni data'!A:B,2)</f>
        <v>Paraiso</v>
      </c>
      <c r="C1060" t="s">
        <v>301</v>
      </c>
      <c r="D1060" t="b">
        <f>COUNTIF('invasive birds'!A:A,C1060)&gt;0</f>
        <v>0</v>
      </c>
    </row>
    <row r="1061" spans="1:4">
      <c r="A1061" t="s">
        <v>13</v>
      </c>
      <c r="B1061" t="str">
        <f>VLOOKUP(A1061,'muni data'!A:B,2)</f>
        <v>Paraiso</v>
      </c>
      <c r="C1061" t="s">
        <v>123</v>
      </c>
      <c r="D1061" t="b">
        <f>COUNTIF('invasive birds'!A:A,C1061)&gt;0</f>
        <v>0</v>
      </c>
    </row>
    <row r="1062" spans="1:4">
      <c r="A1062" t="s">
        <v>13</v>
      </c>
      <c r="B1062" t="str">
        <f>VLOOKUP(A1062,'muni data'!A:B,2)</f>
        <v>Paraiso</v>
      </c>
      <c r="C1062" t="s">
        <v>199</v>
      </c>
      <c r="D1062" t="b">
        <f>COUNTIF('invasive birds'!A:A,C1062)&gt;0</f>
        <v>0</v>
      </c>
    </row>
    <row r="1063" spans="1:4">
      <c r="A1063" t="s">
        <v>13</v>
      </c>
      <c r="B1063" t="str">
        <f>VLOOKUP(A1063,'muni data'!A:B,2)</f>
        <v>Paraiso</v>
      </c>
      <c r="C1063" t="s">
        <v>302</v>
      </c>
      <c r="D1063" t="b">
        <f>COUNTIF('invasive birds'!A:A,C1063)&gt;0</f>
        <v>0</v>
      </c>
    </row>
    <row r="1064" spans="1:4">
      <c r="A1064" t="s">
        <v>13</v>
      </c>
      <c r="B1064" t="str">
        <f>VLOOKUP(A1064,'muni data'!A:B,2)</f>
        <v>Paraiso</v>
      </c>
      <c r="C1064" t="s">
        <v>296</v>
      </c>
      <c r="D1064" t="b">
        <f>COUNTIF('invasive birds'!A:A,C1064)&gt;0</f>
        <v>0</v>
      </c>
    </row>
    <row r="1065" spans="1:4">
      <c r="A1065" t="s">
        <v>13</v>
      </c>
      <c r="B1065" t="str">
        <f>VLOOKUP(A1065,'muni data'!A:B,2)</f>
        <v>Paraiso</v>
      </c>
      <c r="C1065" t="s">
        <v>296</v>
      </c>
      <c r="D1065" t="b">
        <f>COUNTIF('invasive birds'!A:A,C1065)&gt;0</f>
        <v>0</v>
      </c>
    </row>
    <row r="1066" spans="1:4">
      <c r="A1066" t="s">
        <v>13</v>
      </c>
      <c r="B1066" t="str">
        <f>VLOOKUP(A1066,'muni data'!A:B,2)</f>
        <v>Paraiso</v>
      </c>
      <c r="C1066" t="s">
        <v>129</v>
      </c>
      <c r="D1066" t="b">
        <f>COUNTIF('invasive birds'!A:A,C1066)&gt;0</f>
        <v>0</v>
      </c>
    </row>
    <row r="1067" spans="1:4">
      <c r="A1067" t="s">
        <v>13</v>
      </c>
      <c r="B1067" t="str">
        <f>VLOOKUP(A1067,'muni data'!A:B,2)</f>
        <v>Paraiso</v>
      </c>
      <c r="C1067" t="s">
        <v>122</v>
      </c>
      <c r="D1067" t="b">
        <f>COUNTIF('invasive birds'!A:A,C1067)&gt;0</f>
        <v>0</v>
      </c>
    </row>
    <row r="1068" spans="1:4">
      <c r="A1068" t="s">
        <v>13</v>
      </c>
      <c r="B1068" t="str">
        <f>VLOOKUP(A1068,'muni data'!A:B,2)</f>
        <v>Paraiso</v>
      </c>
      <c r="C1068" t="s">
        <v>190</v>
      </c>
      <c r="D1068" t="b">
        <f>COUNTIF('invasive birds'!A:A,C1068)&gt;0</f>
        <v>0</v>
      </c>
    </row>
    <row r="1069" spans="1:4">
      <c r="A1069" t="s">
        <v>13</v>
      </c>
      <c r="B1069" t="str">
        <f>VLOOKUP(A1069,'muni data'!A:B,2)</f>
        <v>Paraiso</v>
      </c>
      <c r="C1069" t="s">
        <v>126</v>
      </c>
      <c r="D1069" t="b">
        <f>COUNTIF('invasive birds'!A:A,C1069)&gt;0</f>
        <v>0</v>
      </c>
    </row>
    <row r="1070" spans="1:4">
      <c r="A1070" t="s">
        <v>13</v>
      </c>
      <c r="B1070" t="str">
        <f>VLOOKUP(A1070,'muni data'!A:B,2)</f>
        <v>Paraiso</v>
      </c>
      <c r="C1070" t="s">
        <v>138</v>
      </c>
      <c r="D1070" t="b">
        <f>COUNTIF('invasive birds'!A:A,C1070)&gt;0</f>
        <v>0</v>
      </c>
    </row>
    <row r="1071" spans="1:4">
      <c r="A1071" t="s">
        <v>13</v>
      </c>
      <c r="B1071" t="str">
        <f>VLOOKUP(A1071,'muni data'!A:B,2)</f>
        <v>Paraiso</v>
      </c>
      <c r="C1071" t="s">
        <v>186</v>
      </c>
      <c r="D1071" t="b">
        <f>COUNTIF('invasive birds'!A:A,C1071)&gt;0</f>
        <v>0</v>
      </c>
    </row>
    <row r="1072" spans="1:4">
      <c r="A1072" t="s">
        <v>13</v>
      </c>
      <c r="B1072" t="str">
        <f>VLOOKUP(A1072,'muni data'!A:B,2)</f>
        <v>Paraiso</v>
      </c>
      <c r="C1072" t="s">
        <v>126</v>
      </c>
      <c r="D1072" t="b">
        <f>COUNTIF('invasive birds'!A:A,C1072)&gt;0</f>
        <v>0</v>
      </c>
    </row>
    <row r="1073" spans="1:4">
      <c r="A1073" t="s">
        <v>13</v>
      </c>
      <c r="B1073" t="str">
        <f>VLOOKUP(A1073,'muni data'!A:B,2)</f>
        <v>Paraiso</v>
      </c>
      <c r="C1073" t="s">
        <v>138</v>
      </c>
      <c r="D1073" t="b">
        <f>COUNTIF('invasive birds'!A:A,C1073)&gt;0</f>
        <v>0</v>
      </c>
    </row>
    <row r="1074" spans="1:4">
      <c r="A1074" t="s">
        <v>13</v>
      </c>
      <c r="B1074" t="str">
        <f>VLOOKUP(A1074,'muni data'!A:B,2)</f>
        <v>Paraiso</v>
      </c>
      <c r="C1074" t="s">
        <v>303</v>
      </c>
      <c r="D1074" t="b">
        <f>COUNTIF('invasive birds'!A:A,C1074)&gt;0</f>
        <v>0</v>
      </c>
    </row>
    <row r="1075" spans="1:4">
      <c r="A1075" t="s">
        <v>13</v>
      </c>
      <c r="B1075" t="str">
        <f>VLOOKUP(A1075,'muni data'!A:B,2)</f>
        <v>Paraiso</v>
      </c>
      <c r="C1075" t="s">
        <v>157</v>
      </c>
      <c r="D1075" t="b">
        <f>COUNTIF('invasive birds'!A:A,C1075)&gt;0</f>
        <v>0</v>
      </c>
    </row>
    <row r="1076" spans="1:4">
      <c r="A1076" t="s">
        <v>13</v>
      </c>
      <c r="B1076" t="str">
        <f>VLOOKUP(A1076,'muni data'!A:B,2)</f>
        <v>Paraiso</v>
      </c>
      <c r="C1076" t="s">
        <v>170</v>
      </c>
      <c r="D1076" t="b">
        <f>COUNTIF('invasive birds'!A:A,C1076)&gt;0</f>
        <v>0</v>
      </c>
    </row>
    <row r="1077" spans="1:4">
      <c r="A1077" t="s">
        <v>13</v>
      </c>
      <c r="B1077" t="str">
        <f>VLOOKUP(A1077,'muni data'!A:B,2)</f>
        <v>Paraiso</v>
      </c>
      <c r="C1077" t="s">
        <v>126</v>
      </c>
      <c r="D1077" t="b">
        <f>COUNTIF('invasive birds'!A:A,C1077)&gt;0</f>
        <v>0</v>
      </c>
    </row>
    <row r="1078" spans="1:4">
      <c r="A1078" t="s">
        <v>13</v>
      </c>
      <c r="B1078" t="str">
        <f>VLOOKUP(A1078,'muni data'!A:B,2)</f>
        <v>Paraiso</v>
      </c>
      <c r="C1078" t="s">
        <v>172</v>
      </c>
      <c r="D1078" t="b">
        <f>COUNTIF('invasive birds'!A:A,C1078)&gt;0</f>
        <v>0</v>
      </c>
    </row>
    <row r="1079" spans="1:4">
      <c r="A1079" t="s">
        <v>13</v>
      </c>
      <c r="B1079" t="str">
        <f>VLOOKUP(A1079,'muni data'!A:B,2)</f>
        <v>Paraiso</v>
      </c>
      <c r="C1079" t="s">
        <v>205</v>
      </c>
      <c r="D1079" t="b">
        <f>COUNTIF('invasive birds'!A:A,C1079)&gt;0</f>
        <v>0</v>
      </c>
    </row>
    <row r="1080" spans="1:4">
      <c r="A1080" t="s">
        <v>13</v>
      </c>
      <c r="B1080" t="str">
        <f>VLOOKUP(A1080,'muni data'!A:B,2)</f>
        <v>Paraiso</v>
      </c>
      <c r="C1080" t="s">
        <v>205</v>
      </c>
      <c r="D1080" t="b">
        <f>COUNTIF('invasive birds'!A:A,C1080)&gt;0</f>
        <v>0</v>
      </c>
    </row>
    <row r="1081" spans="1:4">
      <c r="A1081" t="s">
        <v>13</v>
      </c>
      <c r="B1081" t="str">
        <f>VLOOKUP(A1081,'muni data'!A:B,2)</f>
        <v>Paraiso</v>
      </c>
      <c r="C1081" t="s">
        <v>206</v>
      </c>
      <c r="D1081" t="b">
        <f>COUNTIF('invasive birds'!A:A,C1081)&gt;0</f>
        <v>0</v>
      </c>
    </row>
    <row r="1082" spans="1:4">
      <c r="A1082" t="s">
        <v>13</v>
      </c>
      <c r="B1082" t="str">
        <f>VLOOKUP(A1082,'muni data'!A:B,2)</f>
        <v>Paraiso</v>
      </c>
      <c r="C1082" t="s">
        <v>138</v>
      </c>
      <c r="D1082" t="b">
        <f>COUNTIF('invasive birds'!A:A,C1082)&gt;0</f>
        <v>0</v>
      </c>
    </row>
    <row r="1083" spans="1:4">
      <c r="A1083" t="s">
        <v>13</v>
      </c>
      <c r="B1083" t="str">
        <f>VLOOKUP(A1083,'muni data'!A:B,2)</f>
        <v>Paraiso</v>
      </c>
      <c r="C1083" t="s">
        <v>205</v>
      </c>
      <c r="D1083" t="b">
        <f>COUNTIF('invasive birds'!A:A,C1083)&gt;0</f>
        <v>0</v>
      </c>
    </row>
    <row r="1084" spans="1:4">
      <c r="A1084" t="s">
        <v>13</v>
      </c>
      <c r="B1084" t="str">
        <f>VLOOKUP(A1084,'muni data'!A:B,2)</f>
        <v>Paraiso</v>
      </c>
      <c r="C1084" t="s">
        <v>218</v>
      </c>
      <c r="D1084" t="b">
        <f>COUNTIF('invasive birds'!A:A,C1084)&gt;0</f>
        <v>0</v>
      </c>
    </row>
    <row r="1085" spans="1:4">
      <c r="A1085" t="s">
        <v>13</v>
      </c>
      <c r="B1085" t="str">
        <f>VLOOKUP(A1085,'muni data'!A:B,2)</f>
        <v>Paraiso</v>
      </c>
      <c r="C1085" t="s">
        <v>143</v>
      </c>
      <c r="D1085" t="b">
        <f>COUNTIF('invasive birds'!A:A,C1085)&gt;0</f>
        <v>0</v>
      </c>
    </row>
    <row r="1086" spans="1:4">
      <c r="A1086" t="s">
        <v>13</v>
      </c>
      <c r="B1086" t="str">
        <f>VLOOKUP(A1086,'muni data'!A:B,2)</f>
        <v>Paraiso</v>
      </c>
      <c r="C1086" t="s">
        <v>233</v>
      </c>
      <c r="D1086" t="b">
        <f>COUNTIF('invasive birds'!A:A,C1086)&gt;0</f>
        <v>0</v>
      </c>
    </row>
    <row r="1087" spans="1:4">
      <c r="A1087" t="s">
        <v>13</v>
      </c>
      <c r="B1087" t="str">
        <f>VLOOKUP(A1087,'muni data'!A:B,2)</f>
        <v>Paraiso</v>
      </c>
      <c r="C1087" t="s">
        <v>252</v>
      </c>
      <c r="D1087" t="b">
        <f>COUNTIF('invasive birds'!A:A,C1087)&gt;0</f>
        <v>0</v>
      </c>
    </row>
    <row r="1088" spans="1:4">
      <c r="A1088" t="s">
        <v>13</v>
      </c>
      <c r="B1088" t="str">
        <f>VLOOKUP(A1088,'muni data'!A:B,2)</f>
        <v>Paraiso</v>
      </c>
      <c r="C1088" t="s">
        <v>140</v>
      </c>
      <c r="D1088" t="b">
        <f>COUNTIF('invasive birds'!A:A,C1088)&gt;0</f>
        <v>0</v>
      </c>
    </row>
    <row r="1089" spans="1:4">
      <c r="A1089" t="s">
        <v>13</v>
      </c>
      <c r="B1089" t="str">
        <f>VLOOKUP(A1089,'muni data'!A:B,2)</f>
        <v>Paraiso</v>
      </c>
      <c r="C1089" t="s">
        <v>172</v>
      </c>
      <c r="D1089" t="b">
        <f>COUNTIF('invasive birds'!A:A,C1089)&gt;0</f>
        <v>0</v>
      </c>
    </row>
    <row r="1090" spans="1:4">
      <c r="A1090" t="s">
        <v>13</v>
      </c>
      <c r="B1090" t="str">
        <f>VLOOKUP(A1090,'muni data'!A:B,2)</f>
        <v>Paraiso</v>
      </c>
      <c r="C1090" t="s">
        <v>263</v>
      </c>
      <c r="D1090" t="b">
        <f>COUNTIF('invasive birds'!A:A,C1090)&gt;0</f>
        <v>0</v>
      </c>
    </row>
    <row r="1091" spans="1:4">
      <c r="A1091" t="s">
        <v>13</v>
      </c>
      <c r="B1091" t="str">
        <f>VLOOKUP(A1091,'muni data'!A:B,2)</f>
        <v>Paraiso</v>
      </c>
      <c r="C1091" t="s">
        <v>233</v>
      </c>
      <c r="D1091" t="b">
        <f>COUNTIF('invasive birds'!A:A,C1091)&gt;0</f>
        <v>0</v>
      </c>
    </row>
    <row r="1092" spans="1:4">
      <c r="A1092" t="s">
        <v>13</v>
      </c>
      <c r="B1092" t="str">
        <f>VLOOKUP(A1092,'muni data'!A:B,2)</f>
        <v>Paraiso</v>
      </c>
      <c r="C1092" t="s">
        <v>228</v>
      </c>
      <c r="D1092" t="b">
        <f>COUNTIF('invasive birds'!A:A,C1092)&gt;0</f>
        <v>0</v>
      </c>
    </row>
    <row r="1093" spans="1:4">
      <c r="A1093" t="s">
        <v>13</v>
      </c>
      <c r="B1093" t="str">
        <f>VLOOKUP(A1093,'muni data'!A:B,2)</f>
        <v>Paraiso</v>
      </c>
      <c r="C1093" t="s">
        <v>157</v>
      </c>
      <c r="D1093" t="b">
        <f>COUNTIF('invasive birds'!A:A,C1093)&gt;0</f>
        <v>0</v>
      </c>
    </row>
    <row r="1094" spans="1:4">
      <c r="A1094" t="s">
        <v>13</v>
      </c>
      <c r="B1094" t="str">
        <f>VLOOKUP(A1094,'muni data'!A:B,2)</f>
        <v>Paraiso</v>
      </c>
      <c r="C1094" t="s">
        <v>155</v>
      </c>
      <c r="D1094" t="b">
        <f>COUNTIF('invasive birds'!A:A,C1094)&gt;0</f>
        <v>0</v>
      </c>
    </row>
    <row r="1095" spans="1:4">
      <c r="A1095" t="s">
        <v>13</v>
      </c>
      <c r="B1095" t="str">
        <f>VLOOKUP(A1095,'muni data'!A:B,2)</f>
        <v>Paraiso</v>
      </c>
      <c r="C1095" t="s">
        <v>235</v>
      </c>
      <c r="D1095" t="b">
        <f>COUNTIF('invasive birds'!A:A,C1095)&gt;0</f>
        <v>1</v>
      </c>
    </row>
    <row r="1096" spans="1:4">
      <c r="A1096" t="s">
        <v>13</v>
      </c>
      <c r="B1096" t="str">
        <f>VLOOKUP(A1096,'muni data'!A:B,2)</f>
        <v>Paraiso</v>
      </c>
      <c r="C1096" t="s">
        <v>304</v>
      </c>
      <c r="D1096" t="b">
        <f>COUNTIF('invasive birds'!A:A,C1096)&gt;0</f>
        <v>0</v>
      </c>
    </row>
    <row r="1097" spans="1:4">
      <c r="A1097" t="s">
        <v>13</v>
      </c>
      <c r="B1097" t="str">
        <f>VLOOKUP(A1097,'muni data'!A:B,2)</f>
        <v>Paraiso</v>
      </c>
      <c r="C1097" t="s">
        <v>305</v>
      </c>
      <c r="D1097" t="b">
        <f>COUNTIF('invasive birds'!A:A,C1097)&gt;0</f>
        <v>0</v>
      </c>
    </row>
    <row r="1098" spans="1:4">
      <c r="A1098" t="s">
        <v>13</v>
      </c>
      <c r="B1098" t="str">
        <f>VLOOKUP(A1098,'muni data'!A:B,2)</f>
        <v>Paraiso</v>
      </c>
      <c r="C1098" t="s">
        <v>306</v>
      </c>
      <c r="D1098" t="b">
        <f>COUNTIF('invasive birds'!A:A,C1098)&gt;0</f>
        <v>0</v>
      </c>
    </row>
    <row r="1099" spans="1:4">
      <c r="A1099" t="s">
        <v>13</v>
      </c>
      <c r="B1099" t="str">
        <f>VLOOKUP(A1099,'muni data'!A:B,2)</f>
        <v>Paraiso</v>
      </c>
      <c r="C1099" t="s">
        <v>307</v>
      </c>
      <c r="D1099" t="b">
        <f>COUNTIF('invasive birds'!A:A,C1099)&gt;0</f>
        <v>0</v>
      </c>
    </row>
    <row r="1100" spans="1:4">
      <c r="A1100" t="s">
        <v>13</v>
      </c>
      <c r="B1100" t="str">
        <f>VLOOKUP(A1100,'muni data'!A:B,2)</f>
        <v>Paraiso</v>
      </c>
      <c r="C1100" t="s">
        <v>308</v>
      </c>
      <c r="D1100" t="b">
        <f>COUNTIF('invasive birds'!A:A,C1100)&gt;0</f>
        <v>0</v>
      </c>
    </row>
    <row r="1101" spans="1:4">
      <c r="A1101" t="s">
        <v>13</v>
      </c>
      <c r="B1101" t="str">
        <f>VLOOKUP(A1101,'muni data'!A:B,2)</f>
        <v>Paraiso</v>
      </c>
      <c r="C1101" t="s">
        <v>309</v>
      </c>
      <c r="D1101" t="b">
        <f>COUNTIF('invasive birds'!A:A,C1101)&gt;0</f>
        <v>0</v>
      </c>
    </row>
    <row r="1102" spans="1:4">
      <c r="A1102" t="s">
        <v>13</v>
      </c>
      <c r="B1102" t="str">
        <f>VLOOKUP(A1102,'muni data'!A:B,2)</f>
        <v>Paraiso</v>
      </c>
      <c r="C1102" t="s">
        <v>310</v>
      </c>
      <c r="D1102" t="b">
        <f>COUNTIF('invasive birds'!A:A,C1102)&gt;0</f>
        <v>0</v>
      </c>
    </row>
    <row r="1103" spans="1:4">
      <c r="A1103" t="s">
        <v>13</v>
      </c>
      <c r="B1103" t="str">
        <f>VLOOKUP(A1103,'muni data'!A:B,2)</f>
        <v>Paraiso</v>
      </c>
      <c r="C1103" t="s">
        <v>311</v>
      </c>
      <c r="D1103" t="b">
        <f>COUNTIF('invasive birds'!A:A,C1103)&gt;0</f>
        <v>0</v>
      </c>
    </row>
    <row r="1104" spans="1:4">
      <c r="A1104" t="s">
        <v>13</v>
      </c>
      <c r="B1104" t="str">
        <f>VLOOKUP(A1104,'muni data'!A:B,2)</f>
        <v>Paraiso</v>
      </c>
      <c r="C1104" t="s">
        <v>307</v>
      </c>
      <c r="D1104" t="b">
        <f>COUNTIF('invasive birds'!A:A,C1104)&gt;0</f>
        <v>0</v>
      </c>
    </row>
    <row r="1105" spans="1:4">
      <c r="A1105" t="s">
        <v>13</v>
      </c>
      <c r="B1105" t="str">
        <f>VLOOKUP(A1105,'muni data'!A:B,2)</f>
        <v>Paraiso</v>
      </c>
      <c r="C1105" t="s">
        <v>283</v>
      </c>
      <c r="D1105" t="b">
        <f>COUNTIF('invasive birds'!A:A,C1105)&gt;0</f>
        <v>0</v>
      </c>
    </row>
    <row r="1106" spans="1:4">
      <c r="A1106" t="s">
        <v>13</v>
      </c>
      <c r="B1106" t="str">
        <f>VLOOKUP(A1106,'muni data'!A:B,2)</f>
        <v>Paraiso</v>
      </c>
      <c r="C1106" t="s">
        <v>236</v>
      </c>
      <c r="D1106" t="b">
        <f>COUNTIF('invasive birds'!A:A,C1106)&gt;0</f>
        <v>1</v>
      </c>
    </row>
    <row r="1107" spans="1:4">
      <c r="A1107" t="s">
        <v>13</v>
      </c>
      <c r="B1107" t="str">
        <f>VLOOKUP(A1107,'muni data'!A:B,2)</f>
        <v>Paraiso</v>
      </c>
      <c r="C1107" t="s">
        <v>312</v>
      </c>
      <c r="D1107" t="b">
        <f>COUNTIF('invasive birds'!A:A,C1107)&gt;0</f>
        <v>0</v>
      </c>
    </row>
    <row r="1108" spans="1:4">
      <c r="A1108" t="s">
        <v>13</v>
      </c>
      <c r="B1108" t="str">
        <f>VLOOKUP(A1108,'muni data'!A:B,2)</f>
        <v>Paraiso</v>
      </c>
      <c r="C1108" t="s">
        <v>313</v>
      </c>
      <c r="D1108" t="b">
        <f>COUNTIF('invasive birds'!A:A,C1108)&gt;0</f>
        <v>0</v>
      </c>
    </row>
    <row r="1109" spans="1:4">
      <c r="A1109" t="s">
        <v>13</v>
      </c>
      <c r="B1109" t="str">
        <f>VLOOKUP(A1109,'muni data'!A:B,2)</f>
        <v>Paraiso</v>
      </c>
      <c r="C1109" t="s">
        <v>314</v>
      </c>
      <c r="D1109" t="b">
        <f>COUNTIF('invasive birds'!A:A,C1109)&gt;0</f>
        <v>0</v>
      </c>
    </row>
    <row r="1110" spans="1:4">
      <c r="A1110" t="s">
        <v>13</v>
      </c>
      <c r="B1110" t="str">
        <f>VLOOKUP(A1110,'muni data'!A:B,2)</f>
        <v>Paraiso</v>
      </c>
      <c r="C1110" t="s">
        <v>293</v>
      </c>
      <c r="D1110" t="b">
        <f>COUNTIF('invasive birds'!A:A,C1110)&gt;0</f>
        <v>0</v>
      </c>
    </row>
    <row r="1111" spans="1:4">
      <c r="A1111" t="s">
        <v>13</v>
      </c>
      <c r="B1111" t="str">
        <f>VLOOKUP(A1111,'muni data'!A:B,2)</f>
        <v>Paraiso</v>
      </c>
      <c r="C1111" t="s">
        <v>138</v>
      </c>
      <c r="D1111" t="b">
        <f>COUNTIF('invasive birds'!A:A,C1111)&gt;0</f>
        <v>0</v>
      </c>
    </row>
    <row r="1112" spans="1:4">
      <c r="A1112" t="s">
        <v>13</v>
      </c>
      <c r="B1112" t="str">
        <f>VLOOKUP(A1112,'muni data'!A:B,2)</f>
        <v>Paraiso</v>
      </c>
      <c r="C1112" t="s">
        <v>315</v>
      </c>
      <c r="D1112" t="b">
        <f>COUNTIF('invasive birds'!A:A,C1112)&gt;0</f>
        <v>0</v>
      </c>
    </row>
    <row r="1113" spans="1:4">
      <c r="A1113" t="s">
        <v>13</v>
      </c>
      <c r="B1113" t="str">
        <f>VLOOKUP(A1113,'muni data'!A:B,2)</f>
        <v>Paraiso</v>
      </c>
      <c r="C1113" t="s">
        <v>316</v>
      </c>
      <c r="D1113" t="b">
        <f>COUNTIF('invasive birds'!A:A,C1113)&gt;0</f>
        <v>0</v>
      </c>
    </row>
    <row r="1114" spans="1:4">
      <c r="A1114" t="s">
        <v>13</v>
      </c>
      <c r="B1114" t="str">
        <f>VLOOKUP(A1114,'muni data'!A:B,2)</f>
        <v>Paraiso</v>
      </c>
      <c r="C1114" t="s">
        <v>317</v>
      </c>
      <c r="D1114" t="b">
        <f>COUNTIF('invasive birds'!A:A,C1114)&gt;0</f>
        <v>0</v>
      </c>
    </row>
    <row r="1115" spans="1:4">
      <c r="A1115" t="s">
        <v>13</v>
      </c>
      <c r="B1115" t="str">
        <f>VLOOKUP(A1115,'muni data'!A:B,2)</f>
        <v>Paraiso</v>
      </c>
      <c r="C1115" t="s">
        <v>233</v>
      </c>
      <c r="D1115" t="b">
        <f>COUNTIF('invasive birds'!A:A,C1115)&gt;0</f>
        <v>0</v>
      </c>
    </row>
    <row r="1116" spans="1:4">
      <c r="A1116" t="s">
        <v>13</v>
      </c>
      <c r="B1116" t="str">
        <f>VLOOKUP(A1116,'muni data'!A:B,2)</f>
        <v>Paraiso</v>
      </c>
      <c r="C1116" t="s">
        <v>252</v>
      </c>
      <c r="D1116" t="b">
        <f>COUNTIF('invasive birds'!A:A,C1116)&gt;0</f>
        <v>0</v>
      </c>
    </row>
    <row r="1117" spans="1:4">
      <c r="A1117" t="s">
        <v>13</v>
      </c>
      <c r="B1117" t="str">
        <f>VLOOKUP(A1117,'muni data'!A:B,2)</f>
        <v>Paraiso</v>
      </c>
      <c r="C1117" t="s">
        <v>265</v>
      </c>
      <c r="D1117" t="b">
        <f>COUNTIF('invasive birds'!A:A,C1117)&gt;0</f>
        <v>0</v>
      </c>
    </row>
    <row r="1118" spans="1:4">
      <c r="A1118" t="s">
        <v>13</v>
      </c>
      <c r="B1118" t="str">
        <f>VLOOKUP(A1118,'muni data'!A:B,2)</f>
        <v>Paraiso</v>
      </c>
      <c r="C1118" t="s">
        <v>318</v>
      </c>
      <c r="D1118" t="b">
        <f>COUNTIF('invasive birds'!A:A,C1118)&gt;0</f>
        <v>0</v>
      </c>
    </row>
    <row r="1119" spans="1:4">
      <c r="A1119" t="s">
        <v>13</v>
      </c>
      <c r="B1119" t="str">
        <f>VLOOKUP(A1119,'muni data'!A:B,2)</f>
        <v>Paraiso</v>
      </c>
      <c r="C1119" t="s">
        <v>312</v>
      </c>
      <c r="D1119" t="b">
        <f>COUNTIF('invasive birds'!A:A,C1119)&gt;0</f>
        <v>0</v>
      </c>
    </row>
    <row r="1120" spans="1:4">
      <c r="A1120" t="s">
        <v>13</v>
      </c>
      <c r="B1120" t="str">
        <f>VLOOKUP(A1120,'muni data'!A:B,2)</f>
        <v>Paraiso</v>
      </c>
      <c r="C1120" t="s">
        <v>271</v>
      </c>
      <c r="D1120" t="b">
        <f>COUNTIF('invasive birds'!A:A,C1120)&gt;0</f>
        <v>0</v>
      </c>
    </row>
    <row r="1121" spans="1:4">
      <c r="A1121" t="s">
        <v>13</v>
      </c>
      <c r="B1121" t="str">
        <f>VLOOKUP(A1121,'muni data'!A:B,2)</f>
        <v>Paraiso</v>
      </c>
      <c r="C1121" t="s">
        <v>233</v>
      </c>
      <c r="D1121" t="b">
        <f>COUNTIF('invasive birds'!A:A,C1121)&gt;0</f>
        <v>0</v>
      </c>
    </row>
    <row r="1122" spans="1:4">
      <c r="A1122" t="s">
        <v>13</v>
      </c>
      <c r="B1122" t="str">
        <f>VLOOKUP(A1122,'muni data'!A:B,2)</f>
        <v>Paraiso</v>
      </c>
      <c r="C1122" t="s">
        <v>319</v>
      </c>
      <c r="D1122" t="b">
        <f>COUNTIF('invasive birds'!A:A,C1122)&gt;0</f>
        <v>0</v>
      </c>
    </row>
    <row r="1123" spans="1:4">
      <c r="A1123" t="s">
        <v>13</v>
      </c>
      <c r="B1123" t="str">
        <f>VLOOKUP(A1123,'muni data'!A:B,2)</f>
        <v>Paraiso</v>
      </c>
      <c r="C1123" t="s">
        <v>286</v>
      </c>
      <c r="D1123" t="b">
        <f>COUNTIF('invasive birds'!A:A,C1123)&gt;0</f>
        <v>0</v>
      </c>
    </row>
    <row r="1124" spans="1:4">
      <c r="A1124" t="s">
        <v>13</v>
      </c>
      <c r="B1124" t="str">
        <f>VLOOKUP(A1124,'muni data'!A:B,2)</f>
        <v>Paraiso</v>
      </c>
      <c r="C1124" t="s">
        <v>123</v>
      </c>
      <c r="D1124" t="b">
        <f>COUNTIF('invasive birds'!A:A,C1124)&gt;0</f>
        <v>0</v>
      </c>
    </row>
    <row r="1125" spans="1:4">
      <c r="A1125" t="s">
        <v>13</v>
      </c>
      <c r="B1125" t="str">
        <f>VLOOKUP(A1125,'muni data'!A:B,2)</f>
        <v>Paraiso</v>
      </c>
      <c r="C1125" t="s">
        <v>320</v>
      </c>
      <c r="D1125" t="b">
        <f>COUNTIF('invasive birds'!A:A,C1125)&gt;0</f>
        <v>0</v>
      </c>
    </row>
    <row r="1126" spans="1:4">
      <c r="A1126" t="s">
        <v>13</v>
      </c>
      <c r="B1126" t="str">
        <f>VLOOKUP(A1126,'muni data'!A:B,2)</f>
        <v>Paraiso</v>
      </c>
      <c r="C1126" t="s">
        <v>304</v>
      </c>
      <c r="D1126" t="b">
        <f>COUNTIF('invasive birds'!A:A,C1126)&gt;0</f>
        <v>0</v>
      </c>
    </row>
    <row r="1127" spans="1:4">
      <c r="A1127" t="s">
        <v>13</v>
      </c>
      <c r="B1127" t="str">
        <f>VLOOKUP(A1127,'muni data'!A:B,2)</f>
        <v>Paraiso</v>
      </c>
      <c r="C1127" t="s">
        <v>317</v>
      </c>
      <c r="D1127" t="b">
        <f>COUNTIF('invasive birds'!A:A,C1127)&gt;0</f>
        <v>0</v>
      </c>
    </row>
    <row r="1128" spans="1:4">
      <c r="A1128" t="s">
        <v>13</v>
      </c>
      <c r="B1128" t="str">
        <f>VLOOKUP(A1128,'muni data'!A:B,2)</f>
        <v>Paraiso</v>
      </c>
      <c r="C1128" t="s">
        <v>321</v>
      </c>
      <c r="D1128" t="b">
        <f>COUNTIF('invasive birds'!A:A,C1128)&gt;0</f>
        <v>0</v>
      </c>
    </row>
    <row r="1129" spans="1:4">
      <c r="A1129" t="s">
        <v>13</v>
      </c>
      <c r="B1129" t="str">
        <f>VLOOKUP(A1129,'muni data'!A:B,2)</f>
        <v>Paraiso</v>
      </c>
      <c r="C1129" t="s">
        <v>198</v>
      </c>
      <c r="D1129" t="b">
        <f>COUNTIF('invasive birds'!A:A,C1129)&gt;0</f>
        <v>0</v>
      </c>
    </row>
    <row r="1130" spans="1:4">
      <c r="A1130" t="s">
        <v>13</v>
      </c>
      <c r="B1130" t="str">
        <f>VLOOKUP(A1130,'muni data'!A:B,2)</f>
        <v>Paraiso</v>
      </c>
      <c r="C1130" t="s">
        <v>129</v>
      </c>
      <c r="D1130" t="b">
        <f>COUNTIF('invasive birds'!A:A,C1130)&gt;0</f>
        <v>0</v>
      </c>
    </row>
    <row r="1131" spans="1:4">
      <c r="A1131" t="s">
        <v>13</v>
      </c>
      <c r="B1131" t="str">
        <f>VLOOKUP(A1131,'muni data'!A:B,2)</f>
        <v>Paraiso</v>
      </c>
      <c r="C1131" t="s">
        <v>232</v>
      </c>
      <c r="D1131" t="b">
        <f>COUNTIF('invasive birds'!A:A,C1131)&gt;0</f>
        <v>0</v>
      </c>
    </row>
    <row r="1132" spans="1:4">
      <c r="A1132" t="s">
        <v>13</v>
      </c>
      <c r="B1132" t="str">
        <f>VLOOKUP(A1132,'muni data'!A:B,2)</f>
        <v>Paraiso</v>
      </c>
      <c r="C1132" t="s">
        <v>185</v>
      </c>
      <c r="D1132" t="b">
        <f>COUNTIF('invasive birds'!A:A,C1132)&gt;0</f>
        <v>0</v>
      </c>
    </row>
    <row r="1133" spans="1:4">
      <c r="A1133" t="s">
        <v>13</v>
      </c>
      <c r="B1133" t="str">
        <f>VLOOKUP(A1133,'muni data'!A:B,2)</f>
        <v>Paraiso</v>
      </c>
      <c r="C1133" t="s">
        <v>204</v>
      </c>
      <c r="D1133" t="b">
        <f>COUNTIF('invasive birds'!A:A,C1133)&gt;0</f>
        <v>0</v>
      </c>
    </row>
    <row r="1134" spans="1:4">
      <c r="A1134" t="s">
        <v>13</v>
      </c>
      <c r="B1134" t="str">
        <f>VLOOKUP(A1134,'muni data'!A:B,2)</f>
        <v>Paraiso</v>
      </c>
      <c r="C1134" t="s">
        <v>137</v>
      </c>
      <c r="D1134" t="b">
        <f>COUNTIF('invasive birds'!A:A,C1134)&gt;0</f>
        <v>0</v>
      </c>
    </row>
    <row r="1135" spans="1:4">
      <c r="A1135" t="s">
        <v>13</v>
      </c>
      <c r="B1135" t="str">
        <f>VLOOKUP(A1135,'muni data'!A:B,2)</f>
        <v>Paraiso</v>
      </c>
      <c r="C1135" t="s">
        <v>258</v>
      </c>
      <c r="D1135" t="b">
        <f>COUNTIF('invasive birds'!A:A,C1135)&gt;0</f>
        <v>0</v>
      </c>
    </row>
    <row r="1136" spans="1:4">
      <c r="A1136" t="s">
        <v>13</v>
      </c>
      <c r="B1136" t="str">
        <f>VLOOKUP(A1136,'muni data'!A:B,2)</f>
        <v>Paraiso</v>
      </c>
      <c r="C1136" t="s">
        <v>322</v>
      </c>
      <c r="D1136" t="b">
        <f>COUNTIF('invasive birds'!A:A,C1136)&gt;0</f>
        <v>0</v>
      </c>
    </row>
    <row r="1137" spans="1:4">
      <c r="A1137" t="s">
        <v>13</v>
      </c>
      <c r="B1137" t="str">
        <f>VLOOKUP(A1137,'muni data'!A:B,2)</f>
        <v>Paraiso</v>
      </c>
      <c r="C1137" t="s">
        <v>262</v>
      </c>
      <c r="D1137" t="b">
        <f>COUNTIF('invasive birds'!A:A,C1137)&gt;0</f>
        <v>0</v>
      </c>
    </row>
    <row r="1138" spans="1:4">
      <c r="A1138" t="s">
        <v>13</v>
      </c>
      <c r="B1138" t="str">
        <f>VLOOKUP(A1138,'muni data'!A:B,2)</f>
        <v>Paraiso</v>
      </c>
      <c r="C1138" t="s">
        <v>262</v>
      </c>
      <c r="D1138" t="b">
        <f>COUNTIF('invasive birds'!A:A,C1138)&gt;0</f>
        <v>0</v>
      </c>
    </row>
    <row r="1139" spans="1:4">
      <c r="A1139" t="s">
        <v>13</v>
      </c>
      <c r="B1139" t="str">
        <f>VLOOKUP(A1139,'muni data'!A:B,2)</f>
        <v>Paraiso</v>
      </c>
      <c r="C1139" t="s">
        <v>323</v>
      </c>
      <c r="D1139" t="b">
        <f>COUNTIF('invasive birds'!A:A,C1139)&gt;0</f>
        <v>0</v>
      </c>
    </row>
    <row r="1140" spans="1:4">
      <c r="A1140" t="s">
        <v>13</v>
      </c>
      <c r="B1140" t="str">
        <f>VLOOKUP(A1140,'muni data'!A:B,2)</f>
        <v>Paraiso</v>
      </c>
      <c r="C1140" t="s">
        <v>198</v>
      </c>
      <c r="D1140" t="b">
        <f>COUNTIF('invasive birds'!A:A,C1140)&gt;0</f>
        <v>0</v>
      </c>
    </row>
    <row r="1141" spans="1:4">
      <c r="A1141" t="s">
        <v>13</v>
      </c>
      <c r="B1141" t="str">
        <f>VLOOKUP(A1141,'muni data'!A:B,2)</f>
        <v>Paraiso</v>
      </c>
      <c r="C1141" t="s">
        <v>309</v>
      </c>
      <c r="D1141" t="b">
        <f>COUNTIF('invasive birds'!A:A,C1141)&gt;0</f>
        <v>0</v>
      </c>
    </row>
    <row r="1142" spans="1:4">
      <c r="A1142" t="s">
        <v>13</v>
      </c>
      <c r="B1142" t="str">
        <f>VLOOKUP(A1142,'muni data'!A:B,2)</f>
        <v>Paraiso</v>
      </c>
      <c r="C1142" t="s">
        <v>321</v>
      </c>
      <c r="D1142" t="b">
        <f>COUNTIF('invasive birds'!A:A,C1142)&gt;0</f>
        <v>0</v>
      </c>
    </row>
    <row r="1143" spans="1:4">
      <c r="A1143" t="s">
        <v>13</v>
      </c>
      <c r="B1143" t="str">
        <f>VLOOKUP(A1143,'muni data'!A:B,2)</f>
        <v>Paraiso</v>
      </c>
      <c r="C1143" t="s">
        <v>273</v>
      </c>
      <c r="D1143" t="b">
        <f>COUNTIF('invasive birds'!A:A,C1143)&gt;0</f>
        <v>0</v>
      </c>
    </row>
    <row r="1144" spans="1:4">
      <c r="A1144" t="s">
        <v>13</v>
      </c>
      <c r="B1144" t="str">
        <f>VLOOKUP(A1144,'muni data'!A:B,2)</f>
        <v>Paraiso</v>
      </c>
      <c r="C1144" t="s">
        <v>262</v>
      </c>
      <c r="D1144" t="b">
        <f>COUNTIF('invasive birds'!A:A,C1144)&gt;0</f>
        <v>0</v>
      </c>
    </row>
    <row r="1145" spans="1:4">
      <c r="A1145" t="s">
        <v>13</v>
      </c>
      <c r="B1145" t="str">
        <f>VLOOKUP(A1145,'muni data'!A:B,2)</f>
        <v>Paraiso</v>
      </c>
      <c r="C1145" t="s">
        <v>324</v>
      </c>
      <c r="D1145" t="b">
        <f>COUNTIF('invasive birds'!A:A,C1145)&gt;0</f>
        <v>0</v>
      </c>
    </row>
    <row r="1146" spans="1:4">
      <c r="A1146" t="s">
        <v>13</v>
      </c>
      <c r="B1146" t="str">
        <f>VLOOKUP(A1146,'muni data'!A:B,2)</f>
        <v>Paraiso</v>
      </c>
      <c r="C1146" t="s">
        <v>325</v>
      </c>
      <c r="D1146" t="b">
        <f>COUNTIF('invasive birds'!A:A,C1146)&gt;0</f>
        <v>0</v>
      </c>
    </row>
    <row r="1147" spans="1:4">
      <c r="A1147" t="s">
        <v>13</v>
      </c>
      <c r="B1147" t="str">
        <f>VLOOKUP(A1147,'muni data'!A:B,2)</f>
        <v>Paraiso</v>
      </c>
      <c r="C1147" t="s">
        <v>326</v>
      </c>
      <c r="D1147" t="b">
        <f>COUNTIF('invasive birds'!A:A,C1147)&gt;0</f>
        <v>0</v>
      </c>
    </row>
    <row r="1148" spans="1:4">
      <c r="A1148" t="s">
        <v>13</v>
      </c>
      <c r="B1148" t="str">
        <f>VLOOKUP(A1148,'muni data'!A:B,2)</f>
        <v>Paraiso</v>
      </c>
      <c r="C1148" t="s">
        <v>327</v>
      </c>
      <c r="D1148" t="b">
        <f>COUNTIF('invasive birds'!A:A,C1148)&gt;0</f>
        <v>0</v>
      </c>
    </row>
    <row r="1149" spans="1:4">
      <c r="A1149" t="s">
        <v>13</v>
      </c>
      <c r="B1149" t="str">
        <f>VLOOKUP(A1149,'muni data'!A:B,2)</f>
        <v>Paraiso</v>
      </c>
      <c r="C1149" t="s">
        <v>328</v>
      </c>
      <c r="D1149" t="b">
        <f>COUNTIF('invasive birds'!A:A,C1149)&gt;0</f>
        <v>0</v>
      </c>
    </row>
    <row r="1150" spans="1:4">
      <c r="A1150" t="s">
        <v>13</v>
      </c>
      <c r="B1150" t="str">
        <f>VLOOKUP(A1150,'muni data'!A:B,2)</f>
        <v>Paraiso</v>
      </c>
      <c r="C1150" t="s">
        <v>329</v>
      </c>
      <c r="D1150" t="b">
        <f>COUNTIF('invasive birds'!A:A,C1150)&gt;0</f>
        <v>0</v>
      </c>
    </row>
    <row r="1151" spans="1:4">
      <c r="A1151" t="s">
        <v>13</v>
      </c>
      <c r="B1151" t="str">
        <f>VLOOKUP(A1151,'muni data'!A:B,2)</f>
        <v>Paraiso</v>
      </c>
      <c r="C1151" t="s">
        <v>268</v>
      </c>
      <c r="D1151" t="b">
        <f>COUNTIF('invasive birds'!A:A,C1151)&gt;0</f>
        <v>0</v>
      </c>
    </row>
    <row r="1152" spans="1:4">
      <c r="A1152" t="s">
        <v>13</v>
      </c>
      <c r="B1152" t="str">
        <f>VLOOKUP(A1152,'muni data'!A:B,2)</f>
        <v>Paraiso</v>
      </c>
      <c r="C1152" t="s">
        <v>330</v>
      </c>
      <c r="D1152" t="b">
        <f>COUNTIF('invasive birds'!A:A,C1152)&gt;0</f>
        <v>0</v>
      </c>
    </row>
    <row r="1153" spans="1:4">
      <c r="A1153" t="s">
        <v>13</v>
      </c>
      <c r="B1153" t="str">
        <f>VLOOKUP(A1153,'muni data'!A:B,2)</f>
        <v>Paraiso</v>
      </c>
      <c r="C1153" t="s">
        <v>273</v>
      </c>
      <c r="D1153" t="b">
        <f>COUNTIF('invasive birds'!A:A,C1153)&gt;0</f>
        <v>0</v>
      </c>
    </row>
    <row r="1154" spans="1:4">
      <c r="A1154" t="s">
        <v>13</v>
      </c>
      <c r="B1154" t="str">
        <f>VLOOKUP(A1154,'muni data'!A:B,2)</f>
        <v>Paraiso</v>
      </c>
      <c r="C1154" t="s">
        <v>324</v>
      </c>
      <c r="D1154" t="b">
        <f>COUNTIF('invasive birds'!A:A,C1154)&gt;0</f>
        <v>0</v>
      </c>
    </row>
    <row r="1155" spans="1:4">
      <c r="A1155" t="s">
        <v>13</v>
      </c>
      <c r="B1155" t="str">
        <f>VLOOKUP(A1155,'muni data'!A:B,2)</f>
        <v>Paraiso</v>
      </c>
      <c r="C1155" t="s">
        <v>152</v>
      </c>
      <c r="D1155" t="b">
        <f>COUNTIF('invasive birds'!A:A,C1155)&gt;0</f>
        <v>0</v>
      </c>
    </row>
    <row r="1156" spans="1:4">
      <c r="A1156" t="s">
        <v>13</v>
      </c>
      <c r="B1156" t="str">
        <f>VLOOKUP(A1156,'muni data'!A:B,2)</f>
        <v>Paraiso</v>
      </c>
      <c r="C1156" t="s">
        <v>204</v>
      </c>
      <c r="D1156" t="b">
        <f>COUNTIF('invasive birds'!A:A,C1156)&gt;0</f>
        <v>0</v>
      </c>
    </row>
    <row r="1157" spans="1:4">
      <c r="A1157" t="s">
        <v>13</v>
      </c>
      <c r="B1157" t="str">
        <f>VLOOKUP(A1157,'muni data'!A:B,2)</f>
        <v>Paraiso</v>
      </c>
      <c r="C1157" t="s">
        <v>252</v>
      </c>
      <c r="D1157" t="b">
        <f>COUNTIF('invasive birds'!A:A,C1157)&gt;0</f>
        <v>0</v>
      </c>
    </row>
    <row r="1158" spans="1:4">
      <c r="A1158" t="s">
        <v>13</v>
      </c>
      <c r="B1158" t="str">
        <f>VLOOKUP(A1158,'muni data'!A:B,2)</f>
        <v>Paraiso</v>
      </c>
      <c r="C1158" t="s">
        <v>170</v>
      </c>
      <c r="D1158" t="b">
        <f>COUNTIF('invasive birds'!A:A,C1158)&gt;0</f>
        <v>0</v>
      </c>
    </row>
    <row r="1159" spans="1:4">
      <c r="A1159" t="s">
        <v>13</v>
      </c>
      <c r="B1159" t="str">
        <f>VLOOKUP(A1159,'muni data'!A:B,2)</f>
        <v>Paraiso</v>
      </c>
      <c r="C1159" t="s">
        <v>251</v>
      </c>
      <c r="D1159" t="b">
        <f>COUNTIF('invasive birds'!A:A,C1159)&gt;0</f>
        <v>0</v>
      </c>
    </row>
    <row r="1160" spans="1:4">
      <c r="A1160" t="s">
        <v>13</v>
      </c>
      <c r="B1160" t="str">
        <f>VLOOKUP(A1160,'muni data'!A:B,2)</f>
        <v>Paraiso</v>
      </c>
      <c r="C1160" t="s">
        <v>186</v>
      </c>
      <c r="D1160" t="b">
        <f>COUNTIF('invasive birds'!A:A,C1160)&gt;0</f>
        <v>0</v>
      </c>
    </row>
    <row r="1161" spans="1:4">
      <c r="A1161" t="s">
        <v>13</v>
      </c>
      <c r="B1161" t="str">
        <f>VLOOKUP(A1161,'muni data'!A:B,2)</f>
        <v>Paraiso</v>
      </c>
      <c r="C1161" t="s">
        <v>251</v>
      </c>
      <c r="D1161" t="b">
        <f>COUNTIF('invasive birds'!A:A,C1161)&gt;0</f>
        <v>0</v>
      </c>
    </row>
    <row r="1162" spans="1:4">
      <c r="A1162" t="s">
        <v>13</v>
      </c>
      <c r="B1162" t="str">
        <f>VLOOKUP(A1162,'muni data'!A:B,2)</f>
        <v>Paraiso</v>
      </c>
      <c r="C1162" t="s">
        <v>126</v>
      </c>
      <c r="D1162" t="b">
        <f>COUNTIF('invasive birds'!A:A,C1162)&gt;0</f>
        <v>0</v>
      </c>
    </row>
    <row r="1163" spans="1:4">
      <c r="A1163" t="s">
        <v>13</v>
      </c>
      <c r="B1163" t="str">
        <f>VLOOKUP(A1163,'muni data'!A:B,2)</f>
        <v>Paraiso</v>
      </c>
      <c r="C1163" t="s">
        <v>251</v>
      </c>
      <c r="D1163" t="b">
        <f>COUNTIF('invasive birds'!A:A,C1163)&gt;0</f>
        <v>0</v>
      </c>
    </row>
    <row r="1164" spans="1:4">
      <c r="A1164" t="s">
        <v>15</v>
      </c>
      <c r="B1164" t="str">
        <f>VLOOKUP(A1164,'muni data'!A:B,2)</f>
        <v>Poas</v>
      </c>
      <c r="C1164" t="s">
        <v>184</v>
      </c>
      <c r="D1164" t="b">
        <f>COUNTIF('invasive birds'!A:A,C1164)&gt;0</f>
        <v>0</v>
      </c>
    </row>
    <row r="1165" spans="1:4">
      <c r="A1165" t="s">
        <v>15</v>
      </c>
      <c r="B1165" t="str">
        <f>VLOOKUP(A1165,'muni data'!A:B,2)</f>
        <v>Poas</v>
      </c>
      <c r="C1165" t="s">
        <v>129</v>
      </c>
      <c r="D1165" t="b">
        <f>COUNTIF('invasive birds'!A:A,C1165)&gt;0</f>
        <v>0</v>
      </c>
    </row>
    <row r="1166" spans="1:4">
      <c r="A1166" t="s">
        <v>15</v>
      </c>
      <c r="B1166" t="str">
        <f>VLOOKUP(A1166,'muni data'!A:B,2)</f>
        <v>Poas</v>
      </c>
      <c r="C1166" t="s">
        <v>331</v>
      </c>
      <c r="D1166" t="b">
        <f>COUNTIF('invasive birds'!A:A,C1166)&gt;0</f>
        <v>0</v>
      </c>
    </row>
    <row r="1167" spans="1:4">
      <c r="A1167" t="s">
        <v>15</v>
      </c>
      <c r="B1167" t="str">
        <f>VLOOKUP(A1167,'muni data'!A:B,2)</f>
        <v>Poas</v>
      </c>
      <c r="C1167" t="s">
        <v>165</v>
      </c>
      <c r="D1167" t="b">
        <f>COUNTIF('invasive birds'!A:A,C1167)&gt;0</f>
        <v>0</v>
      </c>
    </row>
    <row r="1168" spans="1:4">
      <c r="A1168" t="s">
        <v>15</v>
      </c>
      <c r="B1168" t="str">
        <f>VLOOKUP(A1168,'muni data'!A:B,2)</f>
        <v>Poas</v>
      </c>
      <c r="C1168" t="s">
        <v>194</v>
      </c>
      <c r="D1168" t="b">
        <f>COUNTIF('invasive birds'!A:A,C1168)&gt;0</f>
        <v>0</v>
      </c>
    </row>
    <row r="1169" spans="1:4">
      <c r="A1169" t="s">
        <v>15</v>
      </c>
      <c r="B1169" t="str">
        <f>VLOOKUP(A1169,'muni data'!A:B,2)</f>
        <v>Poas</v>
      </c>
      <c r="C1169" t="s">
        <v>185</v>
      </c>
      <c r="D1169" t="b">
        <f>COUNTIF('invasive birds'!A:A,C1169)&gt;0</f>
        <v>0</v>
      </c>
    </row>
    <row r="1170" spans="1:4">
      <c r="A1170" t="s">
        <v>15</v>
      </c>
      <c r="B1170" t="str">
        <f>VLOOKUP(A1170,'muni data'!A:B,2)</f>
        <v>Poas</v>
      </c>
      <c r="C1170" t="s">
        <v>152</v>
      </c>
      <c r="D1170" t="b">
        <f>COUNTIF('invasive birds'!A:A,C1170)&gt;0</f>
        <v>0</v>
      </c>
    </row>
    <row r="1171" spans="1:4">
      <c r="A1171" t="s">
        <v>15</v>
      </c>
      <c r="B1171" t="str">
        <f>VLOOKUP(A1171,'muni data'!A:B,2)</f>
        <v>Poas</v>
      </c>
      <c r="C1171" t="s">
        <v>257</v>
      </c>
      <c r="D1171" t="b">
        <f>COUNTIF('invasive birds'!A:A,C1171)&gt;0</f>
        <v>0</v>
      </c>
    </row>
    <row r="1172" spans="1:4">
      <c r="A1172" t="s">
        <v>15</v>
      </c>
      <c r="B1172" t="str">
        <f>VLOOKUP(A1172,'muni data'!A:B,2)</f>
        <v>Poas</v>
      </c>
      <c r="C1172" t="s">
        <v>146</v>
      </c>
      <c r="D1172" t="b">
        <f>COUNTIF('invasive birds'!A:A,C1172)&gt;0</f>
        <v>0</v>
      </c>
    </row>
    <row r="1173" spans="1:4">
      <c r="A1173" t="s">
        <v>15</v>
      </c>
      <c r="B1173" t="str">
        <f>VLOOKUP(A1173,'muni data'!A:B,2)</f>
        <v>Poas</v>
      </c>
      <c r="C1173" t="s">
        <v>281</v>
      </c>
      <c r="D1173" t="b">
        <f>COUNTIF('invasive birds'!A:A,C1173)&gt;0</f>
        <v>0</v>
      </c>
    </row>
    <row r="1174" spans="1:4">
      <c r="A1174" t="s">
        <v>15</v>
      </c>
      <c r="B1174" t="str">
        <f>VLOOKUP(A1174,'muni data'!A:B,2)</f>
        <v>Poas</v>
      </c>
      <c r="C1174" t="s">
        <v>157</v>
      </c>
      <c r="D1174" t="b">
        <f>COUNTIF('invasive birds'!A:A,C1174)&gt;0</f>
        <v>0</v>
      </c>
    </row>
    <row r="1175" spans="1:4">
      <c r="A1175" t="s">
        <v>15</v>
      </c>
      <c r="B1175" t="str">
        <f>VLOOKUP(A1175,'muni data'!A:B,2)</f>
        <v>Poas</v>
      </c>
      <c r="C1175" t="s">
        <v>289</v>
      </c>
      <c r="D1175" t="b">
        <f>COUNTIF('invasive birds'!A:A,C1175)&gt;0</f>
        <v>0</v>
      </c>
    </row>
    <row r="1176" spans="1:4">
      <c r="A1176" t="s">
        <v>15</v>
      </c>
      <c r="B1176" t="str">
        <f>VLOOKUP(A1176,'muni data'!A:B,2)</f>
        <v>Poas</v>
      </c>
      <c r="C1176" t="s">
        <v>283</v>
      </c>
      <c r="D1176" t="b">
        <f>COUNTIF('invasive birds'!A:A,C1176)&gt;0</f>
        <v>0</v>
      </c>
    </row>
    <row r="1177" spans="1:4">
      <c r="A1177" t="s">
        <v>15</v>
      </c>
      <c r="B1177" t="str">
        <f>VLOOKUP(A1177,'muni data'!A:B,2)</f>
        <v>Poas</v>
      </c>
      <c r="C1177" t="s">
        <v>192</v>
      </c>
      <c r="D1177" t="b">
        <f>COUNTIF('invasive birds'!A:A,C1177)&gt;0</f>
        <v>0</v>
      </c>
    </row>
    <row r="1178" spans="1:4">
      <c r="A1178" t="s">
        <v>15</v>
      </c>
      <c r="B1178" t="str">
        <f>VLOOKUP(A1178,'muni data'!A:B,2)</f>
        <v>Poas</v>
      </c>
      <c r="C1178" t="s">
        <v>192</v>
      </c>
      <c r="D1178" t="b">
        <f>COUNTIF('invasive birds'!A:A,C1178)&gt;0</f>
        <v>0</v>
      </c>
    </row>
    <row r="1179" spans="1:4">
      <c r="A1179" t="s">
        <v>15</v>
      </c>
      <c r="B1179" t="str">
        <f>VLOOKUP(A1179,'muni data'!A:B,2)</f>
        <v>Poas</v>
      </c>
      <c r="C1179" t="s">
        <v>194</v>
      </c>
      <c r="D1179" t="b">
        <f>COUNTIF('invasive birds'!A:A,C1179)&gt;0</f>
        <v>0</v>
      </c>
    </row>
    <row r="1180" spans="1:4">
      <c r="A1180" t="s">
        <v>15</v>
      </c>
      <c r="B1180" t="str">
        <f>VLOOKUP(A1180,'muni data'!A:B,2)</f>
        <v>Poas</v>
      </c>
      <c r="C1180" t="s">
        <v>194</v>
      </c>
      <c r="D1180" t="b">
        <f>COUNTIF('invasive birds'!A:A,C1180)&gt;0</f>
        <v>0</v>
      </c>
    </row>
    <row r="1181" spans="1:4">
      <c r="A1181" t="s">
        <v>61</v>
      </c>
      <c r="B1181" t="str">
        <f>VLOOKUP(A1181,'muni data'!A:B,2)</f>
        <v>San Isidro</v>
      </c>
      <c r="C1181" t="s">
        <v>191</v>
      </c>
      <c r="D1181" t="b">
        <f>COUNTIF('invasive birds'!A:A,C1181)&gt;0</f>
        <v>0</v>
      </c>
    </row>
    <row r="1182" spans="1:4">
      <c r="A1182" t="s">
        <v>61</v>
      </c>
      <c r="B1182" t="str">
        <f>VLOOKUP(A1182,'muni data'!A:B,2)</f>
        <v>San Isidro</v>
      </c>
      <c r="C1182" t="s">
        <v>191</v>
      </c>
      <c r="D1182" t="b">
        <f>COUNTIF('invasive birds'!A:A,C1182)&gt;0</f>
        <v>0</v>
      </c>
    </row>
    <row r="1183" spans="1:4">
      <c r="A1183" t="s">
        <v>61</v>
      </c>
      <c r="B1183" t="str">
        <f>VLOOKUP(A1183,'muni data'!A:B,2)</f>
        <v>San Isidro</v>
      </c>
      <c r="C1183" t="s">
        <v>117</v>
      </c>
      <c r="D1183" t="b">
        <f>COUNTIF('invasive birds'!A:A,C1183)&gt;0</f>
        <v>0</v>
      </c>
    </row>
    <row r="1184" spans="1:4">
      <c r="A1184" t="s">
        <v>61</v>
      </c>
      <c r="B1184" t="str">
        <f>VLOOKUP(A1184,'muni data'!A:B,2)</f>
        <v>San Isidro</v>
      </c>
      <c r="C1184" t="s">
        <v>194</v>
      </c>
      <c r="D1184" t="b">
        <f>COUNTIF('invasive birds'!A:A,C1184)&gt;0</f>
        <v>0</v>
      </c>
    </row>
    <row r="1185" spans="1:4">
      <c r="A1185" t="s">
        <v>61</v>
      </c>
      <c r="B1185" t="str">
        <f>VLOOKUP(A1185,'muni data'!A:B,2)</f>
        <v>San Isidro</v>
      </c>
      <c r="C1185" t="s">
        <v>181</v>
      </c>
      <c r="D1185" t="b">
        <f>COUNTIF('invasive birds'!A:A,C1185)&gt;0</f>
        <v>0</v>
      </c>
    </row>
    <row r="1186" spans="1:4">
      <c r="A1186" t="s">
        <v>61</v>
      </c>
      <c r="B1186" t="str">
        <f>VLOOKUP(A1186,'muni data'!A:B,2)</f>
        <v>San Isidro</v>
      </c>
      <c r="C1186" t="s">
        <v>194</v>
      </c>
      <c r="D1186" t="b">
        <f>COUNTIF('invasive birds'!A:A,C1186)&gt;0</f>
        <v>0</v>
      </c>
    </row>
    <row r="1187" spans="1:4">
      <c r="A1187" t="s">
        <v>61</v>
      </c>
      <c r="B1187" t="str">
        <f>VLOOKUP(A1187,'muni data'!A:B,2)</f>
        <v>San Isidro</v>
      </c>
      <c r="C1187" t="s">
        <v>324</v>
      </c>
      <c r="D1187" t="b">
        <f>COUNTIF('invasive birds'!A:A,C1187)&gt;0</f>
        <v>0</v>
      </c>
    </row>
    <row r="1188" spans="1:4">
      <c r="A1188" t="s">
        <v>61</v>
      </c>
      <c r="B1188" t="str">
        <f>VLOOKUP(A1188,'muni data'!A:B,2)</f>
        <v>San Isidro</v>
      </c>
      <c r="C1188" t="s">
        <v>194</v>
      </c>
      <c r="D1188" t="b">
        <f>COUNTIF('invasive birds'!A:A,C1188)&gt;0</f>
        <v>0</v>
      </c>
    </row>
    <row r="1189" spans="1:4">
      <c r="A1189" t="s">
        <v>61</v>
      </c>
      <c r="B1189" t="str">
        <f>VLOOKUP(A1189,'muni data'!A:B,2)</f>
        <v>San Isidro</v>
      </c>
      <c r="C1189" t="s">
        <v>122</v>
      </c>
      <c r="D1189" t="b">
        <f>COUNTIF('invasive birds'!A:A,C1189)&gt;0</f>
        <v>0</v>
      </c>
    </row>
    <row r="1190" spans="1:4">
      <c r="A1190" t="s">
        <v>61</v>
      </c>
      <c r="B1190" t="str">
        <f>VLOOKUP(A1190,'muni data'!A:B,2)</f>
        <v>San Isidro</v>
      </c>
      <c r="C1190" t="s">
        <v>194</v>
      </c>
      <c r="D1190" t="b">
        <f>COUNTIF('invasive birds'!A:A,C1190)&gt;0</f>
        <v>0</v>
      </c>
    </row>
    <row r="1191" spans="1:4">
      <c r="A1191" t="s">
        <v>61</v>
      </c>
      <c r="B1191" t="str">
        <f>VLOOKUP(A1191,'muni data'!A:B,2)</f>
        <v>San Isidro</v>
      </c>
      <c r="C1191" t="s">
        <v>125</v>
      </c>
      <c r="D1191" t="b">
        <f>COUNTIF('invasive birds'!A:A,C1191)&gt;0</f>
        <v>0</v>
      </c>
    </row>
    <row r="1192" spans="1:4">
      <c r="A1192" t="s">
        <v>7</v>
      </c>
      <c r="B1192" t="str">
        <f>VLOOKUP(A1192,'muni data'!A:B,2)</f>
        <v>San Jose</v>
      </c>
      <c r="C1192" t="s">
        <v>122</v>
      </c>
      <c r="D1192" t="b">
        <f>COUNTIF('invasive birds'!A:A,C1192)&gt;0</f>
        <v>0</v>
      </c>
    </row>
    <row r="1193" spans="1:4">
      <c r="A1193" t="s">
        <v>7</v>
      </c>
      <c r="B1193" t="str">
        <f>VLOOKUP(A1193,'muni data'!A:B,2)</f>
        <v>San Jose</v>
      </c>
      <c r="C1193" t="s">
        <v>194</v>
      </c>
      <c r="D1193" t="b">
        <f>COUNTIF('invasive birds'!A:A,C1193)&gt;0</f>
        <v>0</v>
      </c>
    </row>
    <row r="1194" spans="1:4">
      <c r="A1194" t="s">
        <v>7</v>
      </c>
      <c r="B1194" t="str">
        <f>VLOOKUP(A1194,'muni data'!A:B,2)</f>
        <v>San Jose</v>
      </c>
      <c r="C1194" t="s">
        <v>123</v>
      </c>
      <c r="D1194" t="b">
        <f>COUNTIF('invasive birds'!A:A,C1194)&gt;0</f>
        <v>0</v>
      </c>
    </row>
    <row r="1195" spans="1:4">
      <c r="A1195" t="s">
        <v>7</v>
      </c>
      <c r="B1195" t="str">
        <f>VLOOKUP(A1195,'muni data'!A:B,2)</f>
        <v>San Jose</v>
      </c>
      <c r="C1195" t="s">
        <v>157</v>
      </c>
      <c r="D1195" t="b">
        <f>COUNTIF('invasive birds'!A:A,C1195)&gt;0</f>
        <v>0</v>
      </c>
    </row>
    <row r="1196" spans="1:4">
      <c r="A1196" t="s">
        <v>7</v>
      </c>
      <c r="B1196" t="str">
        <f>VLOOKUP(A1196,'muni data'!A:B,2)</f>
        <v>San Jose</v>
      </c>
      <c r="C1196" t="s">
        <v>162</v>
      </c>
      <c r="D1196" t="b">
        <f>COUNTIF('invasive birds'!A:A,C1196)&gt;0</f>
        <v>0</v>
      </c>
    </row>
    <row r="1197" spans="1:4">
      <c r="A1197" t="s">
        <v>7</v>
      </c>
      <c r="B1197" t="str">
        <f>VLOOKUP(A1197,'muni data'!A:B,2)</f>
        <v>San Jose</v>
      </c>
      <c r="C1197" t="s">
        <v>207</v>
      </c>
      <c r="D1197" t="b">
        <f>COUNTIF('invasive birds'!A:A,C1197)&gt;0</f>
        <v>0</v>
      </c>
    </row>
    <row r="1198" spans="1:4">
      <c r="A1198" t="s">
        <v>7</v>
      </c>
      <c r="B1198" t="str">
        <f>VLOOKUP(A1198,'muni data'!A:B,2)</f>
        <v>San Jose</v>
      </c>
      <c r="C1198" t="s">
        <v>133</v>
      </c>
      <c r="D1198" t="b">
        <f>COUNTIF('invasive birds'!A:A,C1198)&gt;0</f>
        <v>0</v>
      </c>
    </row>
    <row r="1199" spans="1:4">
      <c r="A1199" t="s">
        <v>7</v>
      </c>
      <c r="B1199" t="str">
        <f>VLOOKUP(A1199,'muni data'!A:B,2)</f>
        <v>San Jose</v>
      </c>
      <c r="C1199" t="s">
        <v>155</v>
      </c>
      <c r="D1199" t="b">
        <f>COUNTIF('invasive birds'!A:A,C1199)&gt;0</f>
        <v>0</v>
      </c>
    </row>
    <row r="1200" spans="1:4">
      <c r="A1200" t="s">
        <v>7</v>
      </c>
      <c r="B1200" t="str">
        <f>VLOOKUP(A1200,'muni data'!A:B,2)</f>
        <v>San Jose</v>
      </c>
      <c r="C1200" t="s">
        <v>150</v>
      </c>
      <c r="D1200" t="b">
        <f>COUNTIF('invasive birds'!A:A,C1200)&gt;0</f>
        <v>0</v>
      </c>
    </row>
    <row r="1201" spans="1:4">
      <c r="A1201" t="s">
        <v>7</v>
      </c>
      <c r="B1201" t="str">
        <f>VLOOKUP(A1201,'muni data'!A:B,2)</f>
        <v>San Jose</v>
      </c>
      <c r="C1201" t="s">
        <v>133</v>
      </c>
      <c r="D1201" t="b">
        <f>COUNTIF('invasive birds'!A:A,C1201)&gt;0</f>
        <v>0</v>
      </c>
    </row>
    <row r="1202" spans="1:4">
      <c r="A1202" t="s">
        <v>7</v>
      </c>
      <c r="B1202" t="str">
        <f>VLOOKUP(A1202,'muni data'!A:B,2)</f>
        <v>San Jose</v>
      </c>
      <c r="C1202" t="s">
        <v>150</v>
      </c>
      <c r="D1202" t="b">
        <f>COUNTIF('invasive birds'!A:A,C1202)&gt;0</f>
        <v>0</v>
      </c>
    </row>
    <row r="1203" spans="1:4">
      <c r="A1203" t="s">
        <v>7</v>
      </c>
      <c r="B1203" t="str">
        <f>VLOOKUP(A1203,'muni data'!A:B,2)</f>
        <v>San Jose</v>
      </c>
      <c r="C1203" t="s">
        <v>123</v>
      </c>
      <c r="D1203" t="b">
        <f>COUNTIF('invasive birds'!A:A,C1203)&gt;0</f>
        <v>0</v>
      </c>
    </row>
    <row r="1204" spans="1:4">
      <c r="A1204" t="s">
        <v>7</v>
      </c>
      <c r="B1204" t="str">
        <f>VLOOKUP(A1204,'muni data'!A:B,2)</f>
        <v>San Jose</v>
      </c>
      <c r="C1204" t="s">
        <v>123</v>
      </c>
      <c r="D1204" t="b">
        <f>COUNTIF('invasive birds'!A:A,C1204)&gt;0</f>
        <v>0</v>
      </c>
    </row>
    <row r="1205" spans="1:4">
      <c r="A1205" t="s">
        <v>7</v>
      </c>
      <c r="B1205" t="str">
        <f>VLOOKUP(A1205,'muni data'!A:B,2)</f>
        <v>San Jose</v>
      </c>
      <c r="C1205" t="s">
        <v>173</v>
      </c>
      <c r="D1205" t="b">
        <f>COUNTIF('invasive birds'!A:A,C1205)&gt;0</f>
        <v>0</v>
      </c>
    </row>
    <row r="1206" spans="1:4">
      <c r="A1206" t="s">
        <v>7</v>
      </c>
      <c r="B1206" t="str">
        <f>VLOOKUP(A1206,'muni data'!A:B,2)</f>
        <v>San Jose</v>
      </c>
      <c r="C1206" t="s">
        <v>122</v>
      </c>
      <c r="D1206" t="b">
        <f>COUNTIF('invasive birds'!A:A,C1206)&gt;0</f>
        <v>0</v>
      </c>
    </row>
    <row r="1207" spans="1:4">
      <c r="A1207" t="s">
        <v>7</v>
      </c>
      <c r="B1207" t="str">
        <f>VLOOKUP(A1207,'muni data'!A:B,2)</f>
        <v>San Jose</v>
      </c>
      <c r="C1207" t="s">
        <v>129</v>
      </c>
      <c r="D1207" t="b">
        <f>COUNTIF('invasive birds'!A:A,C1207)&gt;0</f>
        <v>0</v>
      </c>
    </row>
    <row r="1208" spans="1:4">
      <c r="A1208" t="s">
        <v>7</v>
      </c>
      <c r="B1208" t="str">
        <f>VLOOKUP(A1208,'muni data'!A:B,2)</f>
        <v>San Jose</v>
      </c>
      <c r="C1208" t="s">
        <v>122</v>
      </c>
      <c r="D1208" t="b">
        <f>COUNTIF('invasive birds'!A:A,C1208)&gt;0</f>
        <v>0</v>
      </c>
    </row>
    <row r="1209" spans="1:4">
      <c r="A1209" t="s">
        <v>7</v>
      </c>
      <c r="B1209" t="str">
        <f>VLOOKUP(A1209,'muni data'!A:B,2)</f>
        <v>San Jose</v>
      </c>
      <c r="C1209" t="s">
        <v>120</v>
      </c>
      <c r="D1209" t="b">
        <f>COUNTIF('invasive birds'!A:A,C1209)&gt;0</f>
        <v>1</v>
      </c>
    </row>
    <row r="1210" spans="1:4">
      <c r="A1210" t="s">
        <v>7</v>
      </c>
      <c r="B1210" t="str">
        <f>VLOOKUP(A1210,'muni data'!A:B,2)</f>
        <v>San Jose</v>
      </c>
      <c r="C1210" t="s">
        <v>229</v>
      </c>
      <c r="D1210" t="b">
        <f>COUNTIF('invasive birds'!A:A,C1210)&gt;0</f>
        <v>0</v>
      </c>
    </row>
    <row r="1211" spans="1:4">
      <c r="A1211" t="s">
        <v>7</v>
      </c>
      <c r="B1211" t="str">
        <f>VLOOKUP(A1211,'muni data'!A:B,2)</f>
        <v>San Jose</v>
      </c>
      <c r="C1211" t="s">
        <v>161</v>
      </c>
      <c r="D1211" t="b">
        <f>COUNTIF('invasive birds'!A:A,C1211)&gt;0</f>
        <v>0</v>
      </c>
    </row>
    <row r="1212" spans="1:4">
      <c r="A1212" t="s">
        <v>7</v>
      </c>
      <c r="B1212" t="str">
        <f>VLOOKUP(A1212,'muni data'!A:B,2)</f>
        <v>San Jose</v>
      </c>
      <c r="C1212" t="s">
        <v>194</v>
      </c>
      <c r="D1212" t="b">
        <f>COUNTIF('invasive birds'!A:A,C1212)&gt;0</f>
        <v>0</v>
      </c>
    </row>
    <row r="1213" spans="1:4">
      <c r="A1213" t="s">
        <v>7</v>
      </c>
      <c r="B1213" t="str">
        <f>VLOOKUP(A1213,'muni data'!A:B,2)</f>
        <v>San Jose</v>
      </c>
      <c r="C1213" t="s">
        <v>194</v>
      </c>
      <c r="D1213" t="b">
        <f>COUNTIF('invasive birds'!A:A,C1213)&gt;0</f>
        <v>0</v>
      </c>
    </row>
    <row r="1214" spans="1:4">
      <c r="A1214" t="s">
        <v>7</v>
      </c>
      <c r="B1214" t="str">
        <f>VLOOKUP(A1214,'muni data'!A:B,2)</f>
        <v>San Jose</v>
      </c>
      <c r="C1214" t="s">
        <v>208</v>
      </c>
      <c r="D1214" t="b">
        <f>COUNTIF('invasive birds'!A:A,C1214)&gt;0</f>
        <v>0</v>
      </c>
    </row>
    <row r="1215" spans="1:4">
      <c r="A1215" t="s">
        <v>7</v>
      </c>
      <c r="B1215" t="str">
        <f>VLOOKUP(A1215,'muni data'!A:B,2)</f>
        <v>San Jose</v>
      </c>
      <c r="C1215" t="s">
        <v>194</v>
      </c>
      <c r="D1215" t="b">
        <f>COUNTIF('invasive birds'!A:A,C1215)&gt;0</f>
        <v>0</v>
      </c>
    </row>
    <row r="1216" spans="1:4">
      <c r="A1216" t="s">
        <v>7</v>
      </c>
      <c r="B1216" t="str">
        <f>VLOOKUP(A1216,'muni data'!A:B,2)</f>
        <v>San Jose</v>
      </c>
      <c r="C1216" t="s">
        <v>129</v>
      </c>
      <c r="D1216" t="b">
        <f>COUNTIF('invasive birds'!A:A,C1216)&gt;0</f>
        <v>0</v>
      </c>
    </row>
    <row r="1217" spans="1:4">
      <c r="A1217" t="s">
        <v>7</v>
      </c>
      <c r="B1217" t="str">
        <f>VLOOKUP(A1217,'muni data'!A:B,2)</f>
        <v>San Jose</v>
      </c>
      <c r="C1217" t="s">
        <v>155</v>
      </c>
      <c r="D1217" t="b">
        <f>COUNTIF('invasive birds'!A:A,C1217)&gt;0</f>
        <v>0</v>
      </c>
    </row>
    <row r="1218" spans="1:4">
      <c r="A1218" t="s">
        <v>7</v>
      </c>
      <c r="B1218" t="str">
        <f>VLOOKUP(A1218,'muni data'!A:B,2)</f>
        <v>San Jose</v>
      </c>
      <c r="C1218" t="s">
        <v>230</v>
      </c>
      <c r="D1218" t="b">
        <f>COUNTIF('invasive birds'!A:A,C1218)&gt;0</f>
        <v>0</v>
      </c>
    </row>
    <row r="1219" spans="1:4">
      <c r="A1219" t="s">
        <v>7</v>
      </c>
      <c r="B1219" t="str">
        <f>VLOOKUP(A1219,'muni data'!A:B,2)</f>
        <v>San Jose</v>
      </c>
      <c r="C1219" t="s">
        <v>199</v>
      </c>
      <c r="D1219" t="b">
        <f>COUNTIF('invasive birds'!A:A,C1219)&gt;0</f>
        <v>0</v>
      </c>
    </row>
    <row r="1220" spans="1:4">
      <c r="A1220" t="s">
        <v>7</v>
      </c>
      <c r="B1220" t="str">
        <f>VLOOKUP(A1220,'muni data'!A:B,2)</f>
        <v>San Jose</v>
      </c>
      <c r="C1220" t="s">
        <v>185</v>
      </c>
      <c r="D1220" t="b">
        <f>COUNTIF('invasive birds'!A:A,C1220)&gt;0</f>
        <v>0</v>
      </c>
    </row>
    <row r="1221" spans="1:4">
      <c r="A1221" t="s">
        <v>7</v>
      </c>
      <c r="B1221" t="str">
        <f>VLOOKUP(A1221,'muni data'!A:B,2)</f>
        <v>San Jose</v>
      </c>
      <c r="C1221" t="s">
        <v>213</v>
      </c>
      <c r="D1221" t="b">
        <f>COUNTIF('invasive birds'!A:A,C1221)&gt;0</f>
        <v>0</v>
      </c>
    </row>
    <row r="1222" spans="1:4">
      <c r="A1222" t="s">
        <v>7</v>
      </c>
      <c r="B1222" t="str">
        <f>VLOOKUP(A1222,'muni data'!A:B,2)</f>
        <v>San Jose</v>
      </c>
      <c r="C1222" t="s">
        <v>138</v>
      </c>
      <c r="D1222" t="b">
        <f>COUNTIF('invasive birds'!A:A,C1222)&gt;0</f>
        <v>0</v>
      </c>
    </row>
    <row r="1223" spans="1:4">
      <c r="A1223" t="s">
        <v>7</v>
      </c>
      <c r="B1223" t="str">
        <f>VLOOKUP(A1223,'muni data'!A:B,2)</f>
        <v>San Jose</v>
      </c>
      <c r="C1223" t="s">
        <v>184</v>
      </c>
      <c r="D1223" t="b">
        <f>COUNTIF('invasive birds'!A:A,C1223)&gt;0</f>
        <v>0</v>
      </c>
    </row>
    <row r="1224" spans="1:4">
      <c r="A1224" t="s">
        <v>7</v>
      </c>
      <c r="B1224" t="str">
        <f>VLOOKUP(A1224,'muni data'!A:B,2)</f>
        <v>San Jose</v>
      </c>
      <c r="C1224" t="s">
        <v>170</v>
      </c>
      <c r="D1224" t="b">
        <f>COUNTIF('invasive birds'!A:A,C1224)&gt;0</f>
        <v>0</v>
      </c>
    </row>
    <row r="1225" spans="1:4">
      <c r="A1225" t="s">
        <v>7</v>
      </c>
      <c r="B1225" t="str">
        <f>VLOOKUP(A1225,'muni data'!A:B,2)</f>
        <v>San Jose</v>
      </c>
      <c r="C1225" t="s">
        <v>122</v>
      </c>
      <c r="D1225" t="b">
        <f>COUNTIF('invasive birds'!A:A,C1225)&gt;0</f>
        <v>0</v>
      </c>
    </row>
    <row r="1226" spans="1:4">
      <c r="A1226" t="s">
        <v>7</v>
      </c>
      <c r="B1226" t="str">
        <f>VLOOKUP(A1226,'muni data'!A:B,2)</f>
        <v>San Jose</v>
      </c>
      <c r="C1226" t="s">
        <v>172</v>
      </c>
      <c r="D1226" t="b">
        <f>COUNTIF('invasive birds'!A:A,C1226)&gt;0</f>
        <v>0</v>
      </c>
    </row>
    <row r="1227" spans="1:4">
      <c r="A1227" t="s">
        <v>7</v>
      </c>
      <c r="B1227" t="str">
        <f>VLOOKUP(A1227,'muni data'!A:B,2)</f>
        <v>San Jose</v>
      </c>
      <c r="C1227" t="s">
        <v>129</v>
      </c>
      <c r="D1227" t="b">
        <f>COUNTIF('invasive birds'!A:A,C1227)&gt;0</f>
        <v>0</v>
      </c>
    </row>
    <row r="1228" spans="1:4">
      <c r="A1228" t="s">
        <v>7</v>
      </c>
      <c r="B1228" t="str">
        <f>VLOOKUP(A1228,'muni data'!A:B,2)</f>
        <v>San Jose</v>
      </c>
      <c r="C1228" t="s">
        <v>129</v>
      </c>
      <c r="D1228" t="b">
        <f>COUNTIF('invasive birds'!A:A,C1228)&gt;0</f>
        <v>0</v>
      </c>
    </row>
    <row r="1229" spans="1:4">
      <c r="A1229" t="s">
        <v>7</v>
      </c>
      <c r="B1229" t="str">
        <f>VLOOKUP(A1229,'muni data'!A:B,2)</f>
        <v>San Jose</v>
      </c>
      <c r="C1229" t="s">
        <v>126</v>
      </c>
      <c r="D1229" t="b">
        <f>COUNTIF('invasive birds'!A:A,C1229)&gt;0</f>
        <v>0</v>
      </c>
    </row>
    <row r="1230" spans="1:4">
      <c r="A1230" t="s">
        <v>7</v>
      </c>
      <c r="B1230" t="str">
        <f>VLOOKUP(A1230,'muni data'!A:B,2)</f>
        <v>San Jose</v>
      </c>
      <c r="C1230" t="s">
        <v>228</v>
      </c>
      <c r="D1230" t="b">
        <f>COUNTIF('invasive birds'!A:A,C1230)&gt;0</f>
        <v>0</v>
      </c>
    </row>
    <row r="1231" spans="1:4">
      <c r="A1231" t="s">
        <v>7</v>
      </c>
      <c r="B1231" t="str">
        <f>VLOOKUP(A1231,'muni data'!A:B,2)</f>
        <v>San Jose</v>
      </c>
      <c r="C1231" t="s">
        <v>199</v>
      </c>
      <c r="D1231" t="b">
        <f>COUNTIF('invasive birds'!A:A,C1231)&gt;0</f>
        <v>0</v>
      </c>
    </row>
    <row r="1232" spans="1:4">
      <c r="A1232" t="s">
        <v>7</v>
      </c>
      <c r="B1232" t="str">
        <f>VLOOKUP(A1232,'muni data'!A:B,2)</f>
        <v>San Jose</v>
      </c>
      <c r="C1232" t="s">
        <v>126</v>
      </c>
      <c r="D1232" t="b">
        <f>COUNTIF('invasive birds'!A:A,C1232)&gt;0</f>
        <v>0</v>
      </c>
    </row>
    <row r="1233" spans="1:4">
      <c r="A1233" t="s">
        <v>7</v>
      </c>
      <c r="B1233" t="str">
        <f>VLOOKUP(A1233,'muni data'!A:B,2)</f>
        <v>San Jose</v>
      </c>
      <c r="C1233" t="s">
        <v>206</v>
      </c>
      <c r="D1233" t="b">
        <f>COUNTIF('invasive birds'!A:A,C1233)&gt;0</f>
        <v>0</v>
      </c>
    </row>
    <row r="1234" spans="1:4">
      <c r="A1234" t="s">
        <v>7</v>
      </c>
      <c r="B1234" t="str">
        <f>VLOOKUP(A1234,'muni data'!A:B,2)</f>
        <v>San Jose</v>
      </c>
      <c r="C1234" t="s">
        <v>157</v>
      </c>
      <c r="D1234" t="b">
        <f>COUNTIF('invasive birds'!A:A,C1234)&gt;0</f>
        <v>0</v>
      </c>
    </row>
    <row r="1235" spans="1:4">
      <c r="A1235" t="s">
        <v>7</v>
      </c>
      <c r="B1235" t="str">
        <f>VLOOKUP(A1235,'muni data'!A:B,2)</f>
        <v>San Jose</v>
      </c>
      <c r="C1235" t="s">
        <v>190</v>
      </c>
      <c r="D1235" t="b">
        <f>COUNTIF('invasive birds'!A:A,C1235)&gt;0</f>
        <v>0</v>
      </c>
    </row>
    <row r="1236" spans="1:4">
      <c r="A1236" t="s">
        <v>7</v>
      </c>
      <c r="B1236" t="str">
        <f>VLOOKUP(A1236,'muni data'!A:B,2)</f>
        <v>San Jose</v>
      </c>
      <c r="C1236" t="s">
        <v>163</v>
      </c>
      <c r="D1236" t="b">
        <f>COUNTIF('invasive birds'!A:A,C1236)&gt;0</f>
        <v>0</v>
      </c>
    </row>
    <row r="1237" spans="1:4">
      <c r="A1237" t="s">
        <v>7</v>
      </c>
      <c r="B1237" t="str">
        <f>VLOOKUP(A1237,'muni data'!A:B,2)</f>
        <v>San Jose</v>
      </c>
      <c r="C1237" t="s">
        <v>241</v>
      </c>
      <c r="D1237" t="b">
        <f>COUNTIF('invasive birds'!A:A,C1237)&gt;0</f>
        <v>0</v>
      </c>
    </row>
    <row r="1238" spans="1:4">
      <c r="A1238" t="s">
        <v>7</v>
      </c>
      <c r="B1238" t="str">
        <f>VLOOKUP(A1238,'muni data'!A:B,2)</f>
        <v>San Jose</v>
      </c>
      <c r="C1238" t="s">
        <v>120</v>
      </c>
      <c r="D1238" t="b">
        <f>COUNTIF('invasive birds'!A:A,C1238)&gt;0</f>
        <v>1</v>
      </c>
    </row>
    <row r="1239" spans="1:4">
      <c r="A1239" t="s">
        <v>7</v>
      </c>
      <c r="B1239" t="str">
        <f>VLOOKUP(A1239,'muni data'!A:B,2)</f>
        <v>San Jose</v>
      </c>
      <c r="C1239" t="s">
        <v>242</v>
      </c>
      <c r="D1239" t="b">
        <f>COUNTIF('invasive birds'!A:A,C1239)&gt;0</f>
        <v>0</v>
      </c>
    </row>
    <row r="1240" spans="1:4">
      <c r="A1240" t="s">
        <v>7</v>
      </c>
      <c r="B1240" t="str">
        <f>VLOOKUP(A1240,'muni data'!A:B,2)</f>
        <v>San Jose</v>
      </c>
      <c r="C1240" t="s">
        <v>220</v>
      </c>
      <c r="D1240" t="b">
        <f>COUNTIF('invasive birds'!A:A,C1240)&gt;0</f>
        <v>0</v>
      </c>
    </row>
    <row r="1241" spans="1:4">
      <c r="A1241" t="s">
        <v>7</v>
      </c>
      <c r="B1241" t="str">
        <f>VLOOKUP(A1241,'muni data'!A:B,2)</f>
        <v>San Jose</v>
      </c>
      <c r="C1241" t="s">
        <v>125</v>
      </c>
      <c r="D1241" t="b">
        <f>COUNTIF('invasive birds'!A:A,C1241)&gt;0</f>
        <v>0</v>
      </c>
    </row>
    <row r="1242" spans="1:4">
      <c r="A1242" t="s">
        <v>7</v>
      </c>
      <c r="B1242" t="str">
        <f>VLOOKUP(A1242,'muni data'!A:B,2)</f>
        <v>San Jose</v>
      </c>
      <c r="C1242" t="s">
        <v>172</v>
      </c>
      <c r="D1242" t="b">
        <f>COUNTIF('invasive birds'!A:A,C1242)&gt;0</f>
        <v>0</v>
      </c>
    </row>
    <row r="1243" spans="1:4">
      <c r="A1243" t="s">
        <v>7</v>
      </c>
      <c r="B1243" t="str">
        <f>VLOOKUP(A1243,'muni data'!A:B,2)</f>
        <v>San Jose</v>
      </c>
      <c r="C1243" t="s">
        <v>129</v>
      </c>
      <c r="D1243" t="b">
        <f>COUNTIF('invasive birds'!A:A,C1243)&gt;0</f>
        <v>0</v>
      </c>
    </row>
    <row r="1244" spans="1:4">
      <c r="A1244" t="s">
        <v>7</v>
      </c>
      <c r="B1244" t="str">
        <f>VLOOKUP(A1244,'muni data'!A:B,2)</f>
        <v>San Jose</v>
      </c>
      <c r="C1244" t="s">
        <v>170</v>
      </c>
      <c r="D1244" t="b">
        <f>COUNTIF('invasive birds'!A:A,C1244)&gt;0</f>
        <v>0</v>
      </c>
    </row>
    <row r="1245" spans="1:4">
      <c r="A1245" t="s">
        <v>7</v>
      </c>
      <c r="B1245" t="str">
        <f>VLOOKUP(A1245,'muni data'!A:B,2)</f>
        <v>San Jose</v>
      </c>
      <c r="C1245" t="s">
        <v>243</v>
      </c>
      <c r="D1245" t="b">
        <f>COUNTIF('invasive birds'!A:A,C1245)&gt;0</f>
        <v>0</v>
      </c>
    </row>
    <row r="1246" spans="1:4">
      <c r="A1246" t="s">
        <v>7</v>
      </c>
      <c r="B1246" t="str">
        <f>VLOOKUP(A1246,'muni data'!A:B,2)</f>
        <v>San Jose</v>
      </c>
      <c r="C1246" t="s">
        <v>136</v>
      </c>
      <c r="D1246" t="b">
        <f>COUNTIF('invasive birds'!A:A,C1246)&gt;0</f>
        <v>0</v>
      </c>
    </row>
    <row r="1247" spans="1:4">
      <c r="A1247" t="s">
        <v>7</v>
      </c>
      <c r="B1247" t="str">
        <f>VLOOKUP(A1247,'muni data'!A:B,2)</f>
        <v>San Jose</v>
      </c>
      <c r="C1247" t="s">
        <v>150</v>
      </c>
      <c r="D1247" t="b">
        <f>COUNTIF('invasive birds'!A:A,C1247)&gt;0</f>
        <v>0</v>
      </c>
    </row>
    <row r="1248" spans="1:4">
      <c r="A1248" t="s">
        <v>7</v>
      </c>
      <c r="B1248" t="str">
        <f>VLOOKUP(A1248,'muni data'!A:B,2)</f>
        <v>San Jose</v>
      </c>
      <c r="C1248" t="s">
        <v>129</v>
      </c>
      <c r="D1248" t="b">
        <f>COUNTIF('invasive birds'!A:A,C1248)&gt;0</f>
        <v>0</v>
      </c>
    </row>
    <row r="1249" spans="1:4">
      <c r="A1249" t="s">
        <v>7</v>
      </c>
      <c r="B1249" t="str">
        <f>VLOOKUP(A1249,'muni data'!A:B,2)</f>
        <v>San Jose</v>
      </c>
      <c r="C1249" t="s">
        <v>192</v>
      </c>
      <c r="D1249" t="b">
        <f>COUNTIF('invasive birds'!A:A,C1249)&gt;0</f>
        <v>0</v>
      </c>
    </row>
    <row r="1250" spans="1:4">
      <c r="A1250" t="s">
        <v>7</v>
      </c>
      <c r="B1250" t="str">
        <f>VLOOKUP(A1250,'muni data'!A:B,2)</f>
        <v>San Jose</v>
      </c>
      <c r="C1250" t="s">
        <v>155</v>
      </c>
      <c r="D1250" t="b">
        <f>COUNTIF('invasive birds'!A:A,C1250)&gt;0</f>
        <v>0</v>
      </c>
    </row>
    <row r="1251" spans="1:4">
      <c r="A1251" t="s">
        <v>7</v>
      </c>
      <c r="B1251" t="str">
        <f>VLOOKUP(A1251,'muni data'!A:B,2)</f>
        <v>San Jose</v>
      </c>
      <c r="C1251" t="s">
        <v>126</v>
      </c>
      <c r="D1251" t="b">
        <f>COUNTIF('invasive birds'!A:A,C1251)&gt;0</f>
        <v>0</v>
      </c>
    </row>
    <row r="1252" spans="1:4">
      <c r="A1252" t="s">
        <v>7</v>
      </c>
      <c r="B1252" t="str">
        <f>VLOOKUP(A1252,'muni data'!A:B,2)</f>
        <v>San Jose</v>
      </c>
      <c r="C1252" t="s">
        <v>149</v>
      </c>
      <c r="D1252" t="b">
        <f>COUNTIF('invasive birds'!A:A,C1252)&gt;0</f>
        <v>0</v>
      </c>
    </row>
    <row r="1253" spans="1:4">
      <c r="A1253" t="s">
        <v>7</v>
      </c>
      <c r="B1253" t="str">
        <f>VLOOKUP(A1253,'muni data'!A:B,2)</f>
        <v>San Jose</v>
      </c>
      <c r="C1253" t="s">
        <v>155</v>
      </c>
      <c r="D1253" t="b">
        <f>COUNTIF('invasive birds'!A:A,C1253)&gt;0</f>
        <v>0</v>
      </c>
    </row>
    <row r="1254" spans="1:4">
      <c r="A1254" t="s">
        <v>7</v>
      </c>
      <c r="B1254" t="str">
        <f>VLOOKUP(A1254,'muni data'!A:B,2)</f>
        <v>San Jose</v>
      </c>
      <c r="C1254" t="s">
        <v>172</v>
      </c>
      <c r="D1254" t="b">
        <f>COUNTIF('invasive birds'!A:A,C1254)&gt;0</f>
        <v>0</v>
      </c>
    </row>
    <row r="1255" spans="1:4">
      <c r="A1255" t="s">
        <v>7</v>
      </c>
      <c r="B1255" t="str">
        <f>VLOOKUP(A1255,'muni data'!A:B,2)</f>
        <v>San Jose</v>
      </c>
      <c r="C1255" t="s">
        <v>122</v>
      </c>
      <c r="D1255" t="b">
        <f>COUNTIF('invasive birds'!A:A,C1255)&gt;0</f>
        <v>0</v>
      </c>
    </row>
    <row r="1256" spans="1:4">
      <c r="A1256" t="s">
        <v>7</v>
      </c>
      <c r="B1256" t="str">
        <f>VLOOKUP(A1256,'muni data'!A:B,2)</f>
        <v>San Jose</v>
      </c>
      <c r="C1256" t="s">
        <v>172</v>
      </c>
      <c r="D1256" t="b">
        <f>COUNTIF('invasive birds'!A:A,C1256)&gt;0</f>
        <v>0</v>
      </c>
    </row>
    <row r="1257" spans="1:4">
      <c r="A1257" t="s">
        <v>7</v>
      </c>
      <c r="B1257" t="str">
        <f>VLOOKUP(A1257,'muni data'!A:B,2)</f>
        <v>San Jose</v>
      </c>
      <c r="C1257" t="s">
        <v>207</v>
      </c>
      <c r="D1257" t="b">
        <f>COUNTIF('invasive birds'!A:A,C1257)&gt;0</f>
        <v>0</v>
      </c>
    </row>
    <row r="1258" spans="1:4">
      <c r="A1258" t="s">
        <v>7</v>
      </c>
      <c r="B1258" t="str">
        <f>VLOOKUP(A1258,'muni data'!A:B,2)</f>
        <v>San Jose</v>
      </c>
      <c r="C1258" t="s">
        <v>126</v>
      </c>
      <c r="D1258" t="b">
        <f>COUNTIF('invasive birds'!A:A,C1258)&gt;0</f>
        <v>0</v>
      </c>
    </row>
    <row r="1259" spans="1:4">
      <c r="A1259" t="s">
        <v>7</v>
      </c>
      <c r="B1259" t="str">
        <f>VLOOKUP(A1259,'muni data'!A:B,2)</f>
        <v>San Jose</v>
      </c>
      <c r="C1259" t="s">
        <v>230</v>
      </c>
      <c r="D1259" t="b">
        <f>COUNTIF('invasive birds'!A:A,C1259)&gt;0</f>
        <v>0</v>
      </c>
    </row>
    <row r="1260" spans="1:4">
      <c r="A1260" t="s">
        <v>7</v>
      </c>
      <c r="B1260" t="str">
        <f>VLOOKUP(A1260,'muni data'!A:B,2)</f>
        <v>San Jose</v>
      </c>
      <c r="C1260" t="s">
        <v>117</v>
      </c>
      <c r="D1260" t="b">
        <f>COUNTIF('invasive birds'!A:A,C1260)&gt;0</f>
        <v>0</v>
      </c>
    </row>
    <row r="1261" spans="1:4">
      <c r="A1261" t="s">
        <v>7</v>
      </c>
      <c r="B1261" t="str">
        <f>VLOOKUP(A1261,'muni data'!A:B,2)</f>
        <v>San Jose</v>
      </c>
      <c r="C1261" t="s">
        <v>138</v>
      </c>
      <c r="D1261" t="b">
        <f>COUNTIF('invasive birds'!A:A,C1261)&gt;0</f>
        <v>0</v>
      </c>
    </row>
    <row r="1262" spans="1:4">
      <c r="A1262" t="s">
        <v>7</v>
      </c>
      <c r="B1262" t="str">
        <f>VLOOKUP(A1262,'muni data'!A:B,2)</f>
        <v>San Jose</v>
      </c>
      <c r="C1262" t="s">
        <v>155</v>
      </c>
      <c r="D1262" t="b">
        <f>COUNTIF('invasive birds'!A:A,C1262)&gt;0</f>
        <v>0</v>
      </c>
    </row>
    <row r="1263" spans="1:4">
      <c r="A1263" t="s">
        <v>7</v>
      </c>
      <c r="B1263" t="str">
        <f>VLOOKUP(A1263,'muni data'!A:B,2)</f>
        <v>San Jose</v>
      </c>
      <c r="C1263" t="s">
        <v>155</v>
      </c>
      <c r="D1263" t="b">
        <f>COUNTIF('invasive birds'!A:A,C1263)&gt;0</f>
        <v>0</v>
      </c>
    </row>
    <row r="1264" spans="1:4">
      <c r="A1264" t="s">
        <v>7</v>
      </c>
      <c r="B1264" t="str">
        <f>VLOOKUP(A1264,'muni data'!A:B,2)</f>
        <v>San Jose</v>
      </c>
      <c r="C1264" t="s">
        <v>138</v>
      </c>
      <c r="D1264" t="b">
        <f>COUNTIF('invasive birds'!A:A,C1264)&gt;0</f>
        <v>0</v>
      </c>
    </row>
    <row r="1265" spans="1:4">
      <c r="A1265" t="s">
        <v>7</v>
      </c>
      <c r="B1265" t="str">
        <f>VLOOKUP(A1265,'muni data'!A:B,2)</f>
        <v>San Jose</v>
      </c>
      <c r="C1265" t="s">
        <v>155</v>
      </c>
      <c r="D1265" t="b">
        <f>COUNTIF('invasive birds'!A:A,C1265)&gt;0</f>
        <v>0</v>
      </c>
    </row>
    <row r="1266" spans="1:4">
      <c r="A1266" t="s">
        <v>7</v>
      </c>
      <c r="B1266" t="str">
        <f>VLOOKUP(A1266,'muni data'!A:B,2)</f>
        <v>San Jose</v>
      </c>
      <c r="C1266" t="s">
        <v>220</v>
      </c>
      <c r="D1266" t="b">
        <f>COUNTIF('invasive birds'!A:A,C1266)&gt;0</f>
        <v>0</v>
      </c>
    </row>
    <row r="1267" spans="1:4">
      <c r="A1267" t="s">
        <v>45</v>
      </c>
      <c r="B1267" t="str">
        <f>VLOOKUP(A1267,'muni data'!A:B,2)</f>
        <v>San Pablo</v>
      </c>
      <c r="C1267" t="s">
        <v>136</v>
      </c>
      <c r="D1267" t="b">
        <f>COUNTIF('invasive birds'!A:A,C1267)&gt;0</f>
        <v>0</v>
      </c>
    </row>
    <row r="1268" spans="1:4">
      <c r="A1268" t="s">
        <v>45</v>
      </c>
      <c r="B1268" t="str">
        <f>VLOOKUP(A1268,'muni data'!A:B,2)</f>
        <v>San Pablo</v>
      </c>
      <c r="C1268" t="s">
        <v>141</v>
      </c>
      <c r="D1268" t="b">
        <f>COUNTIF('invasive birds'!A:A,C1268)&gt;0</f>
        <v>0</v>
      </c>
    </row>
    <row r="1269" spans="1:4">
      <c r="A1269" t="s">
        <v>45</v>
      </c>
      <c r="B1269" t="str">
        <f>VLOOKUP(A1269,'muni data'!A:B,2)</f>
        <v>San Pablo</v>
      </c>
      <c r="C1269" t="s">
        <v>138</v>
      </c>
      <c r="D1269" t="b">
        <f>COUNTIF('invasive birds'!A:A,C1269)&gt;0</f>
        <v>0</v>
      </c>
    </row>
    <row r="1270" spans="1:4">
      <c r="A1270" t="s">
        <v>45</v>
      </c>
      <c r="B1270" t="str">
        <f>VLOOKUP(A1270,'muni data'!A:B,2)</f>
        <v>San Pablo</v>
      </c>
      <c r="C1270" t="s">
        <v>138</v>
      </c>
      <c r="D1270" t="b">
        <f>COUNTIF('invasive birds'!A:A,C1270)&gt;0</f>
        <v>0</v>
      </c>
    </row>
    <row r="1271" spans="1:4">
      <c r="A1271" t="s">
        <v>45</v>
      </c>
      <c r="B1271" t="str">
        <f>VLOOKUP(A1271,'muni data'!A:B,2)</f>
        <v>San Pablo</v>
      </c>
      <c r="C1271" t="s">
        <v>138</v>
      </c>
      <c r="D1271" t="b">
        <f>COUNTIF('invasive birds'!A:A,C1271)&gt;0</f>
        <v>0</v>
      </c>
    </row>
    <row r="1272" spans="1:4">
      <c r="A1272" t="s">
        <v>45</v>
      </c>
      <c r="B1272" t="str">
        <f>VLOOKUP(A1272,'muni data'!A:B,2)</f>
        <v>San Pablo</v>
      </c>
      <c r="C1272" t="s">
        <v>129</v>
      </c>
      <c r="D1272" t="b">
        <f>COUNTIF('invasive birds'!A:A,C1272)&gt;0</f>
        <v>0</v>
      </c>
    </row>
    <row r="1273" spans="1:4">
      <c r="A1273" t="s">
        <v>45</v>
      </c>
      <c r="B1273" t="str">
        <f>VLOOKUP(A1273,'muni data'!A:B,2)</f>
        <v>San Pablo</v>
      </c>
      <c r="C1273" t="s">
        <v>170</v>
      </c>
      <c r="D1273" t="b">
        <f>COUNTIF('invasive birds'!A:A,C1273)&gt;0</f>
        <v>0</v>
      </c>
    </row>
    <row r="1274" spans="1:4">
      <c r="A1274" t="s">
        <v>63</v>
      </c>
      <c r="B1274" t="str">
        <f>VLOOKUP(A1274,'muni data'!A:B,2)</f>
        <v>San Rafael</v>
      </c>
      <c r="C1274" t="s">
        <v>150</v>
      </c>
      <c r="D1274" t="b">
        <f>COUNTIF('invasive birds'!A:A,C1274)&gt;0</f>
        <v>0</v>
      </c>
    </row>
    <row r="1275" spans="1:4">
      <c r="A1275" t="s">
        <v>63</v>
      </c>
      <c r="B1275" t="str">
        <f>VLOOKUP(A1275,'muni data'!A:B,2)</f>
        <v>San Rafael</v>
      </c>
      <c r="C1275" t="s">
        <v>129</v>
      </c>
      <c r="D1275" t="b">
        <f>COUNTIF('invasive birds'!A:A,C1275)&gt;0</f>
        <v>0</v>
      </c>
    </row>
    <row r="1276" spans="1:4">
      <c r="A1276" t="s">
        <v>63</v>
      </c>
      <c r="B1276" t="str">
        <f>VLOOKUP(A1276,'muni data'!A:B,2)</f>
        <v>San Rafael</v>
      </c>
      <c r="C1276" t="s">
        <v>182</v>
      </c>
      <c r="D1276" t="b">
        <f>COUNTIF('invasive birds'!A:A,C1276)&gt;0</f>
        <v>0</v>
      </c>
    </row>
    <row r="1277" spans="1:4">
      <c r="A1277" t="s">
        <v>63</v>
      </c>
      <c r="B1277" t="str">
        <f>VLOOKUP(A1277,'muni data'!A:B,2)</f>
        <v>San Rafael</v>
      </c>
      <c r="C1277" t="s">
        <v>138</v>
      </c>
      <c r="D1277" t="b">
        <f>COUNTIF('invasive birds'!A:A,C1277)&gt;0</f>
        <v>0</v>
      </c>
    </row>
    <row r="1278" spans="1:4">
      <c r="A1278" t="s">
        <v>63</v>
      </c>
      <c r="B1278" t="str">
        <f>VLOOKUP(A1278,'muni data'!A:B,2)</f>
        <v>San Rafael</v>
      </c>
      <c r="C1278" t="s">
        <v>172</v>
      </c>
      <c r="D1278" t="b">
        <f>COUNTIF('invasive birds'!A:A,C1278)&gt;0</f>
        <v>0</v>
      </c>
    </row>
    <row r="1279" spans="1:4">
      <c r="A1279" t="s">
        <v>63</v>
      </c>
      <c r="B1279" t="str">
        <f>VLOOKUP(A1279,'muni data'!A:B,2)</f>
        <v>San Rafael</v>
      </c>
      <c r="C1279" t="s">
        <v>172</v>
      </c>
      <c r="D1279" t="b">
        <f>COUNTIF('invasive birds'!A:A,C1279)&gt;0</f>
        <v>0</v>
      </c>
    </row>
    <row r="1280" spans="1:4">
      <c r="A1280" t="s">
        <v>63</v>
      </c>
      <c r="B1280" t="str">
        <f>VLOOKUP(A1280,'muni data'!A:B,2)</f>
        <v>San Rafael</v>
      </c>
      <c r="C1280" t="s">
        <v>185</v>
      </c>
      <c r="D1280" t="b">
        <f>COUNTIF('invasive birds'!A:A,C1280)&gt;0</f>
        <v>0</v>
      </c>
    </row>
    <row r="1281" spans="1:4">
      <c r="A1281" t="s">
        <v>63</v>
      </c>
      <c r="B1281" t="str">
        <f>VLOOKUP(A1281,'muni data'!A:B,2)</f>
        <v>San Rafael</v>
      </c>
      <c r="C1281" t="s">
        <v>143</v>
      </c>
      <c r="D1281" t="b">
        <f>COUNTIF('invasive birds'!A:A,C1281)&gt;0</f>
        <v>0</v>
      </c>
    </row>
    <row r="1282" spans="1:4">
      <c r="A1282" t="s">
        <v>63</v>
      </c>
      <c r="B1282" t="str">
        <f>VLOOKUP(A1282,'muni data'!A:B,2)</f>
        <v>San Rafael</v>
      </c>
      <c r="C1282" t="s">
        <v>194</v>
      </c>
      <c r="D1282" t="b">
        <f>COUNTIF('invasive birds'!A:A,C1282)&gt;0</f>
        <v>0</v>
      </c>
    </row>
    <row r="1283" spans="1:4">
      <c r="A1283" t="s">
        <v>63</v>
      </c>
      <c r="B1283" t="str">
        <f>VLOOKUP(A1283,'muni data'!A:B,2)</f>
        <v>San Rafael</v>
      </c>
      <c r="C1283" t="s">
        <v>199</v>
      </c>
      <c r="D1283" t="b">
        <f>COUNTIF('invasive birds'!A:A,C1283)&gt;0</f>
        <v>0</v>
      </c>
    </row>
    <row r="1284" spans="1:4">
      <c r="A1284" t="s">
        <v>63</v>
      </c>
      <c r="B1284" t="str">
        <f>VLOOKUP(A1284,'muni data'!A:B,2)</f>
        <v>San Rafael</v>
      </c>
      <c r="C1284" t="s">
        <v>198</v>
      </c>
      <c r="D1284" t="b">
        <f>COUNTIF('invasive birds'!A:A,C1284)&gt;0</f>
        <v>0</v>
      </c>
    </row>
    <row r="1285" spans="1:4">
      <c r="A1285" t="s">
        <v>63</v>
      </c>
      <c r="B1285" t="str">
        <f>VLOOKUP(A1285,'muni data'!A:B,2)</f>
        <v>San Rafael</v>
      </c>
      <c r="C1285" t="s">
        <v>194</v>
      </c>
      <c r="D1285" t="b">
        <f>COUNTIF('invasive birds'!A:A,C1285)&gt;0</f>
        <v>0</v>
      </c>
    </row>
    <row r="1286" spans="1:4">
      <c r="A1286" t="s">
        <v>63</v>
      </c>
      <c r="B1286" t="str">
        <f>VLOOKUP(A1286,'muni data'!A:B,2)</f>
        <v>San Rafael</v>
      </c>
      <c r="C1286" t="s">
        <v>117</v>
      </c>
      <c r="D1286" t="b">
        <f>COUNTIF('invasive birds'!A:A,C1286)&gt;0</f>
        <v>0</v>
      </c>
    </row>
    <row r="1287" spans="1:4">
      <c r="A1287" t="s">
        <v>63</v>
      </c>
      <c r="B1287" t="str">
        <f>VLOOKUP(A1287,'muni data'!A:B,2)</f>
        <v>San Rafael</v>
      </c>
      <c r="C1287" t="s">
        <v>254</v>
      </c>
      <c r="D1287" t="b">
        <f>COUNTIF('invasive birds'!A:A,C1287)&gt;0</f>
        <v>0</v>
      </c>
    </row>
    <row r="1288" spans="1:4">
      <c r="A1288" t="s">
        <v>63</v>
      </c>
      <c r="B1288" t="str">
        <f>VLOOKUP(A1288,'muni data'!A:B,2)</f>
        <v>San Rafael</v>
      </c>
      <c r="C1288" t="s">
        <v>398</v>
      </c>
      <c r="D1288" t="b">
        <f>COUNTIF('invasive birds'!A:A,C1288)&gt;0</f>
        <v>0</v>
      </c>
    </row>
    <row r="1289" spans="1:4">
      <c r="A1289" t="s">
        <v>63</v>
      </c>
      <c r="B1289" t="str">
        <f>VLOOKUP(A1289,'muni data'!A:B,2)</f>
        <v>San Rafael</v>
      </c>
      <c r="C1289" t="s">
        <v>140</v>
      </c>
      <c r="D1289" t="b">
        <f>COUNTIF('invasive birds'!A:A,C1289)&gt;0</f>
        <v>0</v>
      </c>
    </row>
    <row r="1290" spans="1:4">
      <c r="A1290" t="s">
        <v>63</v>
      </c>
      <c r="B1290" t="str">
        <f>VLOOKUP(A1290,'muni data'!A:B,2)</f>
        <v>San Rafael</v>
      </c>
      <c r="C1290" t="s">
        <v>330</v>
      </c>
      <c r="D1290" t="b">
        <f>COUNTIF('invasive birds'!A:A,C1290)&gt;0</f>
        <v>0</v>
      </c>
    </row>
    <row r="1291" spans="1:4">
      <c r="A1291" t="s">
        <v>63</v>
      </c>
      <c r="B1291" t="str">
        <f>VLOOKUP(A1291,'muni data'!A:B,2)</f>
        <v>San Rafael</v>
      </c>
      <c r="C1291" t="s">
        <v>262</v>
      </c>
      <c r="D1291" t="b">
        <f>COUNTIF('invasive birds'!A:A,C1291)&gt;0</f>
        <v>0</v>
      </c>
    </row>
    <row r="1292" spans="1:4">
      <c r="A1292" t="s">
        <v>63</v>
      </c>
      <c r="B1292" t="str">
        <f>VLOOKUP(A1292,'muni data'!A:B,2)</f>
        <v>San Rafael</v>
      </c>
      <c r="C1292" t="s">
        <v>255</v>
      </c>
      <c r="D1292" t="b">
        <f>COUNTIF('invasive birds'!A:A,C1292)&gt;0</f>
        <v>0</v>
      </c>
    </row>
    <row r="1293" spans="1:4">
      <c r="A1293" t="s">
        <v>63</v>
      </c>
      <c r="B1293" t="str">
        <f>VLOOKUP(A1293,'muni data'!A:B,2)</f>
        <v>San Rafael</v>
      </c>
      <c r="C1293" t="s">
        <v>294</v>
      </c>
      <c r="D1293" t="b">
        <f>COUNTIF('invasive birds'!A:A,C1293)&gt;0</f>
        <v>0</v>
      </c>
    </row>
    <row r="1294" spans="1:4">
      <c r="A1294" t="s">
        <v>63</v>
      </c>
      <c r="B1294" t="str">
        <f>VLOOKUP(A1294,'muni data'!A:B,2)</f>
        <v>San Rafael</v>
      </c>
      <c r="C1294" t="s">
        <v>399</v>
      </c>
      <c r="D1294" t="b">
        <f>COUNTIF('invasive birds'!A:A,C1294)&gt;0</f>
        <v>0</v>
      </c>
    </row>
    <row r="1295" spans="1:4">
      <c r="A1295" t="s">
        <v>63</v>
      </c>
      <c r="B1295" t="str">
        <f>VLOOKUP(A1295,'muni data'!A:B,2)</f>
        <v>San Rafael</v>
      </c>
      <c r="C1295" t="s">
        <v>377</v>
      </c>
      <c r="D1295" t="b">
        <f>COUNTIF('invasive birds'!A:A,C1295)&gt;0</f>
        <v>0</v>
      </c>
    </row>
    <row r="1296" spans="1:4">
      <c r="A1296" t="s">
        <v>63</v>
      </c>
      <c r="B1296" t="str">
        <f>VLOOKUP(A1296,'muni data'!A:B,2)</f>
        <v>San Rafael</v>
      </c>
      <c r="C1296" t="s">
        <v>262</v>
      </c>
      <c r="D1296" t="b">
        <f>COUNTIF('invasive birds'!A:A,C1296)&gt;0</f>
        <v>0</v>
      </c>
    </row>
    <row r="1297" spans="1:4">
      <c r="A1297" t="s">
        <v>63</v>
      </c>
      <c r="B1297" t="str">
        <f>VLOOKUP(A1297,'muni data'!A:B,2)</f>
        <v>San Rafael</v>
      </c>
      <c r="C1297" t="s">
        <v>340</v>
      </c>
      <c r="D1297" t="b">
        <f>COUNTIF('invasive birds'!A:A,C1297)&gt;0</f>
        <v>0</v>
      </c>
    </row>
    <row r="1298" spans="1:4">
      <c r="A1298" t="s">
        <v>63</v>
      </c>
      <c r="B1298" t="str">
        <f>VLOOKUP(A1298,'muni data'!A:B,2)</f>
        <v>San Rafael</v>
      </c>
      <c r="C1298" t="s">
        <v>284</v>
      </c>
      <c r="D1298" t="b">
        <f>COUNTIF('invasive birds'!A:A,C1298)&gt;0</f>
        <v>0</v>
      </c>
    </row>
    <row r="1299" spans="1:4">
      <c r="A1299" t="s">
        <v>63</v>
      </c>
      <c r="B1299" t="str">
        <f>VLOOKUP(A1299,'muni data'!A:B,2)</f>
        <v>San Rafael</v>
      </c>
      <c r="C1299" t="s">
        <v>327</v>
      </c>
      <c r="D1299" t="b">
        <f>COUNTIF('invasive birds'!A:A,C1299)&gt;0</f>
        <v>0</v>
      </c>
    </row>
    <row r="1300" spans="1:4">
      <c r="A1300" t="s">
        <v>63</v>
      </c>
      <c r="B1300" t="str">
        <f>VLOOKUP(A1300,'muni data'!A:B,2)</f>
        <v>San Rafael</v>
      </c>
      <c r="C1300" t="s">
        <v>352</v>
      </c>
      <c r="D1300" t="b">
        <f>COUNTIF('invasive birds'!A:A,C1300)&gt;0</f>
        <v>0</v>
      </c>
    </row>
    <row r="1301" spans="1:4">
      <c r="A1301" t="s">
        <v>63</v>
      </c>
      <c r="B1301" t="str">
        <f>VLOOKUP(A1301,'muni data'!A:B,2)</f>
        <v>San Rafael</v>
      </c>
      <c r="C1301" t="s">
        <v>117</v>
      </c>
      <c r="D1301" t="b">
        <f>COUNTIF('invasive birds'!A:A,C1301)&gt;0</f>
        <v>0</v>
      </c>
    </row>
    <row r="1302" spans="1:4">
      <c r="A1302" t="s">
        <v>63</v>
      </c>
      <c r="B1302" t="str">
        <f>VLOOKUP(A1302,'muni data'!A:B,2)</f>
        <v>San Rafael</v>
      </c>
      <c r="C1302" t="s">
        <v>117</v>
      </c>
      <c r="D1302" t="b">
        <f>COUNTIF('invasive birds'!A:A,C1302)&gt;0</f>
        <v>0</v>
      </c>
    </row>
    <row r="1303" spans="1:4">
      <c r="A1303" t="s">
        <v>63</v>
      </c>
      <c r="B1303" t="str">
        <f>VLOOKUP(A1303,'muni data'!A:B,2)</f>
        <v>San Rafael</v>
      </c>
      <c r="C1303" t="s">
        <v>400</v>
      </c>
      <c r="D1303" t="b">
        <f>COUNTIF('invasive birds'!A:A,C1303)&gt;0</f>
        <v>0</v>
      </c>
    </row>
    <row r="1304" spans="1:4">
      <c r="A1304" t="s">
        <v>63</v>
      </c>
      <c r="B1304" t="str">
        <f>VLOOKUP(A1304,'muni data'!A:B,2)</f>
        <v>San Rafael</v>
      </c>
      <c r="C1304" t="s">
        <v>353</v>
      </c>
      <c r="D1304" t="b">
        <f>COUNTIF('invasive birds'!A:A,C1304)&gt;0</f>
        <v>0</v>
      </c>
    </row>
    <row r="1305" spans="1:4">
      <c r="A1305" t="s">
        <v>63</v>
      </c>
      <c r="B1305" t="str">
        <f>VLOOKUP(A1305,'muni data'!A:B,2)</f>
        <v>San Rafael</v>
      </c>
      <c r="C1305" t="s">
        <v>366</v>
      </c>
      <c r="D1305" t="b">
        <f>COUNTIF('invasive birds'!A:A,C1305)&gt;0</f>
        <v>0</v>
      </c>
    </row>
    <row r="1306" spans="1:4">
      <c r="A1306" t="s">
        <v>63</v>
      </c>
      <c r="B1306" t="str">
        <f>VLOOKUP(A1306,'muni data'!A:B,2)</f>
        <v>San Rafael</v>
      </c>
      <c r="C1306" t="s">
        <v>182</v>
      </c>
      <c r="D1306" t="b">
        <f>COUNTIF('invasive birds'!A:A,C1306)&gt;0</f>
        <v>0</v>
      </c>
    </row>
    <row r="1307" spans="1:4">
      <c r="A1307" t="s">
        <v>63</v>
      </c>
      <c r="B1307" t="str">
        <f>VLOOKUP(A1307,'muni data'!A:B,2)</f>
        <v>San Rafael</v>
      </c>
      <c r="C1307" t="s">
        <v>398</v>
      </c>
      <c r="D1307" t="b">
        <f>COUNTIF('invasive birds'!A:A,C1307)&gt;0</f>
        <v>0</v>
      </c>
    </row>
    <row r="1308" spans="1:4">
      <c r="A1308" t="s">
        <v>63</v>
      </c>
      <c r="B1308" t="str">
        <f>VLOOKUP(A1308,'muni data'!A:B,2)</f>
        <v>San Rafael</v>
      </c>
      <c r="C1308" t="s">
        <v>231</v>
      </c>
      <c r="D1308" t="b">
        <f>COUNTIF('invasive birds'!A:A,C1308)&gt;0</f>
        <v>0</v>
      </c>
    </row>
    <row r="1309" spans="1:4">
      <c r="A1309" t="s">
        <v>63</v>
      </c>
      <c r="B1309" t="str">
        <f>VLOOKUP(A1309,'muni data'!A:B,2)</f>
        <v>San Rafael</v>
      </c>
      <c r="C1309" t="s">
        <v>256</v>
      </c>
      <c r="D1309" t="b">
        <f>COUNTIF('invasive birds'!A:A,C1309)&gt;0</f>
        <v>0</v>
      </c>
    </row>
    <row r="1310" spans="1:4">
      <c r="A1310" t="s">
        <v>63</v>
      </c>
      <c r="B1310" t="str">
        <f>VLOOKUP(A1310,'muni data'!A:B,2)</f>
        <v>San Rafael</v>
      </c>
      <c r="C1310" t="s">
        <v>128</v>
      </c>
      <c r="D1310" t="b">
        <f>COUNTIF('invasive birds'!A:A,C1310)&gt;0</f>
        <v>0</v>
      </c>
    </row>
    <row r="1311" spans="1:4">
      <c r="A1311" t="s">
        <v>63</v>
      </c>
      <c r="B1311" t="str">
        <f>VLOOKUP(A1311,'muni data'!A:B,2)</f>
        <v>San Rafael</v>
      </c>
      <c r="C1311" t="s">
        <v>213</v>
      </c>
      <c r="D1311" t="b">
        <f>COUNTIF('invasive birds'!A:A,C1311)&gt;0</f>
        <v>0</v>
      </c>
    </row>
    <row r="1312" spans="1:4">
      <c r="A1312" t="s">
        <v>63</v>
      </c>
      <c r="B1312" t="str">
        <f>VLOOKUP(A1312,'muni data'!A:B,2)</f>
        <v>San Rafael</v>
      </c>
      <c r="C1312" t="s">
        <v>168</v>
      </c>
      <c r="D1312" t="b">
        <f>COUNTIF('invasive birds'!A:A,C1312)&gt;0</f>
        <v>0</v>
      </c>
    </row>
    <row r="1313" spans="1:4">
      <c r="A1313" t="s">
        <v>63</v>
      </c>
      <c r="B1313" t="str">
        <f>VLOOKUP(A1313,'muni data'!A:B,2)</f>
        <v>San Rafael</v>
      </c>
      <c r="C1313" t="s">
        <v>129</v>
      </c>
      <c r="D1313" t="b">
        <f>COUNTIF('invasive birds'!A:A,C1313)&gt;0</f>
        <v>0</v>
      </c>
    </row>
    <row r="1314" spans="1:4">
      <c r="A1314" t="s">
        <v>63</v>
      </c>
      <c r="B1314" t="str">
        <f>VLOOKUP(A1314,'muni data'!A:B,2)</f>
        <v>San Rafael</v>
      </c>
      <c r="C1314" t="s">
        <v>120</v>
      </c>
      <c r="D1314" t="b">
        <f>COUNTIF('invasive birds'!A:A,C1314)&gt;0</f>
        <v>1</v>
      </c>
    </row>
    <row r="1315" spans="1:4">
      <c r="A1315" t="s">
        <v>63</v>
      </c>
      <c r="B1315" t="str">
        <f>VLOOKUP(A1315,'muni data'!A:B,2)</f>
        <v>San Rafael</v>
      </c>
      <c r="C1315" t="s">
        <v>157</v>
      </c>
      <c r="D1315" t="b">
        <f>COUNTIF('invasive birds'!A:A,C1315)&gt;0</f>
        <v>0</v>
      </c>
    </row>
    <row r="1316" spans="1:4">
      <c r="A1316" t="s">
        <v>63</v>
      </c>
      <c r="B1316" t="str">
        <f>VLOOKUP(A1316,'muni data'!A:B,2)</f>
        <v>San Rafael</v>
      </c>
      <c r="C1316" t="s">
        <v>129</v>
      </c>
      <c r="D1316" t="b">
        <f>COUNTIF('invasive birds'!A:A,C1316)&gt;0</f>
        <v>0</v>
      </c>
    </row>
    <row r="1317" spans="1:4">
      <c r="A1317" t="s">
        <v>63</v>
      </c>
      <c r="B1317" t="str">
        <f>VLOOKUP(A1317,'muni data'!A:B,2)</f>
        <v>San Rafael</v>
      </c>
      <c r="C1317" t="s">
        <v>172</v>
      </c>
      <c r="D1317" t="b">
        <f>COUNTIF('invasive birds'!A:A,C1317)&gt;0</f>
        <v>0</v>
      </c>
    </row>
    <row r="1318" spans="1:4">
      <c r="A1318" t="s">
        <v>63</v>
      </c>
      <c r="B1318" t="str">
        <f>VLOOKUP(A1318,'muni data'!A:B,2)</f>
        <v>San Rafael</v>
      </c>
      <c r="C1318" t="s">
        <v>231</v>
      </c>
      <c r="D1318" t="b">
        <f>COUNTIF('invasive birds'!A:A,C1318)&gt;0</f>
        <v>0</v>
      </c>
    </row>
    <row r="1319" spans="1:4">
      <c r="A1319" t="s">
        <v>63</v>
      </c>
      <c r="B1319" t="str">
        <f>VLOOKUP(A1319,'muni data'!A:B,2)</f>
        <v>San Rafael</v>
      </c>
      <c r="C1319" t="s">
        <v>157</v>
      </c>
      <c r="D1319" t="b">
        <f>COUNTIF('invasive birds'!A:A,C1319)&gt;0</f>
        <v>0</v>
      </c>
    </row>
    <row r="1320" spans="1:4">
      <c r="A1320" t="s">
        <v>63</v>
      </c>
      <c r="B1320" t="str">
        <f>VLOOKUP(A1320,'muni data'!A:B,2)</f>
        <v>San Rafael</v>
      </c>
      <c r="C1320" t="s">
        <v>258</v>
      </c>
      <c r="D1320" t="b">
        <f>COUNTIF('invasive birds'!A:A,C1320)&gt;0</f>
        <v>0</v>
      </c>
    </row>
    <row r="1321" spans="1:4">
      <c r="A1321" t="s">
        <v>63</v>
      </c>
      <c r="B1321" t="str">
        <f>VLOOKUP(A1321,'muni data'!A:B,2)</f>
        <v>San Rafael</v>
      </c>
      <c r="C1321" t="s">
        <v>258</v>
      </c>
      <c r="D1321" t="b">
        <f>COUNTIF('invasive birds'!A:A,C1321)&gt;0</f>
        <v>0</v>
      </c>
    </row>
    <row r="1322" spans="1:4">
      <c r="A1322" t="s">
        <v>65</v>
      </c>
      <c r="B1322" t="str">
        <f>VLOOKUP(A1322,'muni data'!A:B,2)</f>
        <v>Santa Ana</v>
      </c>
      <c r="C1322" t="s">
        <v>122</v>
      </c>
      <c r="D1322" t="b">
        <f>COUNTIF('invasive birds'!A:A,C1322)&gt;0</f>
        <v>0</v>
      </c>
    </row>
    <row r="1323" spans="1:4">
      <c r="A1323" t="s">
        <v>65</v>
      </c>
      <c r="B1323" t="str">
        <f>VLOOKUP(A1323,'muni data'!A:B,2)</f>
        <v>Santa Ana</v>
      </c>
      <c r="C1323" t="s">
        <v>155</v>
      </c>
      <c r="D1323" t="b">
        <f>COUNTIF('invasive birds'!A:A,C1323)&gt;0</f>
        <v>0</v>
      </c>
    </row>
    <row r="1324" spans="1:4">
      <c r="A1324" t="s">
        <v>65</v>
      </c>
      <c r="B1324" t="str">
        <f>VLOOKUP(A1324,'muni data'!A:B,2)</f>
        <v>Santa Ana</v>
      </c>
      <c r="C1324" t="s">
        <v>137</v>
      </c>
      <c r="D1324" t="b">
        <f>COUNTIF('invasive birds'!A:A,C1324)&gt;0</f>
        <v>0</v>
      </c>
    </row>
    <row r="1325" spans="1:4">
      <c r="A1325" t="s">
        <v>65</v>
      </c>
      <c r="B1325" t="str">
        <f>VLOOKUP(A1325,'muni data'!A:B,2)</f>
        <v>Santa Ana</v>
      </c>
      <c r="C1325" t="s">
        <v>179</v>
      </c>
      <c r="D1325" t="b">
        <f>COUNTIF('invasive birds'!A:A,C1325)&gt;0</f>
        <v>0</v>
      </c>
    </row>
    <row r="1326" spans="1:4">
      <c r="A1326" t="s">
        <v>65</v>
      </c>
      <c r="B1326" t="str">
        <f>VLOOKUP(A1326,'muni data'!A:B,2)</f>
        <v>Santa Ana</v>
      </c>
      <c r="C1326" t="s">
        <v>179</v>
      </c>
      <c r="D1326" t="b">
        <f>COUNTIF('invasive birds'!A:A,C1326)&gt;0</f>
        <v>0</v>
      </c>
    </row>
    <row r="1327" spans="1:4">
      <c r="A1327" t="s">
        <v>65</v>
      </c>
      <c r="B1327" t="str">
        <f>VLOOKUP(A1327,'muni data'!A:B,2)</f>
        <v>Santa Ana</v>
      </c>
      <c r="C1327" t="s">
        <v>153</v>
      </c>
      <c r="D1327" t="b">
        <f>COUNTIF('invasive birds'!A:A,C1327)&gt;0</f>
        <v>0</v>
      </c>
    </row>
    <row r="1328" spans="1:4">
      <c r="A1328" t="s">
        <v>65</v>
      </c>
      <c r="B1328" t="str">
        <f>VLOOKUP(A1328,'muni data'!A:B,2)</f>
        <v>Santa Ana</v>
      </c>
      <c r="C1328" t="s">
        <v>123</v>
      </c>
      <c r="D1328" t="b">
        <f>COUNTIF('invasive birds'!A:A,C1328)&gt;0</f>
        <v>0</v>
      </c>
    </row>
    <row r="1329" spans="1:4">
      <c r="A1329" t="s">
        <v>65</v>
      </c>
      <c r="B1329" t="str">
        <f>VLOOKUP(A1329,'muni data'!A:B,2)</f>
        <v>Santa Ana</v>
      </c>
      <c r="C1329" t="s">
        <v>401</v>
      </c>
      <c r="D1329" t="b">
        <f>COUNTIF('invasive birds'!A:A,C1329)&gt;0</f>
        <v>0</v>
      </c>
    </row>
    <row r="1330" spans="1:4">
      <c r="A1330" t="s">
        <v>65</v>
      </c>
      <c r="B1330" t="str">
        <f>VLOOKUP(A1330,'muni data'!A:B,2)</f>
        <v>Santa Ana</v>
      </c>
      <c r="C1330" t="s">
        <v>140</v>
      </c>
      <c r="D1330" t="b">
        <f>COUNTIF('invasive birds'!A:A,C1330)&gt;0</f>
        <v>0</v>
      </c>
    </row>
    <row r="1331" spans="1:4">
      <c r="A1331" t="s">
        <v>65</v>
      </c>
      <c r="B1331" t="str">
        <f>VLOOKUP(A1331,'muni data'!A:B,2)</f>
        <v>Santa Ana</v>
      </c>
      <c r="C1331" t="s">
        <v>145</v>
      </c>
      <c r="D1331" t="b">
        <f>COUNTIF('invasive birds'!A:A,C1331)&gt;0</f>
        <v>0</v>
      </c>
    </row>
    <row r="1332" spans="1:4">
      <c r="A1332" t="s">
        <v>65</v>
      </c>
      <c r="B1332" t="str">
        <f>VLOOKUP(A1332,'muni data'!A:B,2)</f>
        <v>Santa Ana</v>
      </c>
      <c r="C1332" t="s">
        <v>123</v>
      </c>
      <c r="D1332" t="b">
        <f>COUNTIF('invasive birds'!A:A,C1332)&gt;0</f>
        <v>0</v>
      </c>
    </row>
    <row r="1333" spans="1:4">
      <c r="A1333" t="s">
        <v>65</v>
      </c>
      <c r="B1333" t="str">
        <f>VLOOKUP(A1333,'muni data'!A:B,2)</f>
        <v>Santa Ana</v>
      </c>
      <c r="C1333" t="s">
        <v>194</v>
      </c>
      <c r="D1333" t="b">
        <f>COUNTIF('invasive birds'!A:A,C1333)&gt;0</f>
        <v>0</v>
      </c>
    </row>
    <row r="1334" spans="1:4">
      <c r="A1334" t="s">
        <v>65</v>
      </c>
      <c r="B1334" t="str">
        <f>VLOOKUP(A1334,'muni data'!A:B,2)</f>
        <v>Santa Ana</v>
      </c>
      <c r="C1334" t="s">
        <v>159</v>
      </c>
      <c r="D1334" t="b">
        <f>COUNTIF('invasive birds'!A:A,C1334)&gt;0</f>
        <v>0</v>
      </c>
    </row>
    <row r="1335" spans="1:4">
      <c r="A1335" t="s">
        <v>65</v>
      </c>
      <c r="B1335" t="str">
        <f>VLOOKUP(A1335,'muni data'!A:B,2)</f>
        <v>Santa Ana</v>
      </c>
      <c r="C1335" t="s">
        <v>252</v>
      </c>
      <c r="D1335" t="b">
        <f>COUNTIF('invasive birds'!A:A,C1335)&gt;0</f>
        <v>0</v>
      </c>
    </row>
    <row r="1336" spans="1:4">
      <c r="A1336" t="s">
        <v>65</v>
      </c>
      <c r="B1336" t="str">
        <f>VLOOKUP(A1336,'muni data'!A:B,2)</f>
        <v>Santa Ana</v>
      </c>
      <c r="C1336" t="s">
        <v>157</v>
      </c>
      <c r="D1336" t="b">
        <f>COUNTIF('invasive birds'!A:A,C1336)&gt;0</f>
        <v>0</v>
      </c>
    </row>
    <row r="1337" spans="1:4">
      <c r="A1337" t="s">
        <v>65</v>
      </c>
      <c r="B1337" t="str">
        <f>VLOOKUP(A1337,'muni data'!A:B,2)</f>
        <v>Santa Ana</v>
      </c>
      <c r="C1337" t="s">
        <v>138</v>
      </c>
      <c r="D1337" t="b">
        <f>COUNTIF('invasive birds'!A:A,C1337)&gt;0</f>
        <v>0</v>
      </c>
    </row>
    <row r="1338" spans="1:4">
      <c r="A1338" t="s">
        <v>65</v>
      </c>
      <c r="B1338" t="str">
        <f>VLOOKUP(A1338,'muni data'!A:B,2)</f>
        <v>Santa Ana</v>
      </c>
      <c r="C1338" t="s">
        <v>126</v>
      </c>
      <c r="D1338" t="b">
        <f>COUNTIF('invasive birds'!A:A,C1338)&gt;0</f>
        <v>0</v>
      </c>
    </row>
    <row r="1339" spans="1:4">
      <c r="A1339" t="s">
        <v>65</v>
      </c>
      <c r="B1339" t="str">
        <f>VLOOKUP(A1339,'muni data'!A:B,2)</f>
        <v>Santa Ana</v>
      </c>
      <c r="C1339" t="s">
        <v>116</v>
      </c>
      <c r="D1339" t="b">
        <f>COUNTIF('invasive birds'!A:A,C1339)&gt;0</f>
        <v>0</v>
      </c>
    </row>
    <row r="1340" spans="1:4">
      <c r="A1340" t="s">
        <v>65</v>
      </c>
      <c r="B1340" t="str">
        <f>VLOOKUP(A1340,'muni data'!A:B,2)</f>
        <v>Santa Ana</v>
      </c>
      <c r="C1340" t="s">
        <v>122</v>
      </c>
      <c r="D1340" t="b">
        <f>COUNTIF('invasive birds'!A:A,C1340)&gt;0</f>
        <v>0</v>
      </c>
    </row>
    <row r="1341" spans="1:4">
      <c r="A1341" t="s">
        <v>65</v>
      </c>
      <c r="B1341" t="str">
        <f>VLOOKUP(A1341,'muni data'!A:B,2)</f>
        <v>Santa Ana</v>
      </c>
      <c r="C1341" t="s">
        <v>122</v>
      </c>
      <c r="D1341" t="b">
        <f>COUNTIF('invasive birds'!A:A,C1341)&gt;0</f>
        <v>0</v>
      </c>
    </row>
    <row r="1342" spans="1:4">
      <c r="A1342" t="s">
        <v>67</v>
      </c>
      <c r="B1342" t="str">
        <f>VLOOKUP(A1342,'muni data'!A:B,2)</f>
        <v>Santa Barbara</v>
      </c>
      <c r="C1342" t="s">
        <v>178</v>
      </c>
      <c r="D1342" t="b">
        <f>COUNTIF('invasive birds'!A:A,C1342)&gt;0</f>
        <v>0</v>
      </c>
    </row>
    <row r="1343" spans="1:4">
      <c r="A1343" t="s">
        <v>67</v>
      </c>
      <c r="B1343" t="str">
        <f>VLOOKUP(A1343,'muni data'!A:B,2)</f>
        <v>Santa Barbara</v>
      </c>
      <c r="C1343" t="s">
        <v>117</v>
      </c>
      <c r="D1343" t="b">
        <f>COUNTIF('invasive birds'!A:A,C1343)&gt;0</f>
        <v>0</v>
      </c>
    </row>
    <row r="1344" spans="1:4">
      <c r="A1344" t="s">
        <v>67</v>
      </c>
      <c r="B1344" t="str">
        <f>VLOOKUP(A1344,'muni data'!A:B,2)</f>
        <v>Santa Barbara</v>
      </c>
      <c r="C1344" t="s">
        <v>116</v>
      </c>
      <c r="D1344" t="b">
        <f>COUNTIF('invasive birds'!A:A,C1344)&gt;0</f>
        <v>0</v>
      </c>
    </row>
    <row r="1345" spans="1:4">
      <c r="A1345" t="s">
        <v>67</v>
      </c>
      <c r="B1345" t="str">
        <f>VLOOKUP(A1345,'muni data'!A:B,2)</f>
        <v>Santa Barbara</v>
      </c>
      <c r="C1345" t="s">
        <v>135</v>
      </c>
      <c r="D1345" t="b">
        <f>COUNTIF('invasive birds'!A:A,C1345)&gt;0</f>
        <v>0</v>
      </c>
    </row>
    <row r="1346" spans="1:4">
      <c r="A1346" t="s">
        <v>67</v>
      </c>
      <c r="B1346" t="str">
        <f>VLOOKUP(A1346,'muni data'!A:B,2)</f>
        <v>Santa Barbara</v>
      </c>
      <c r="C1346" t="s">
        <v>141</v>
      </c>
      <c r="D1346" t="b">
        <f>COUNTIF('invasive birds'!A:A,C1346)&gt;0</f>
        <v>0</v>
      </c>
    </row>
    <row r="1347" spans="1:4">
      <c r="A1347" t="s">
        <v>67</v>
      </c>
      <c r="B1347" t="str">
        <f>VLOOKUP(A1347,'muni data'!A:B,2)</f>
        <v>Santa Barbara</v>
      </c>
      <c r="C1347" t="s">
        <v>170</v>
      </c>
      <c r="D1347" t="b">
        <f>COUNTIF('invasive birds'!A:A,C1347)&gt;0</f>
        <v>0</v>
      </c>
    </row>
    <row r="1348" spans="1:4">
      <c r="A1348" t="s">
        <v>67</v>
      </c>
      <c r="B1348" t="str">
        <f>VLOOKUP(A1348,'muni data'!A:B,2)</f>
        <v>Santa Barbara</v>
      </c>
      <c r="C1348" t="s">
        <v>194</v>
      </c>
      <c r="D1348" t="b">
        <f>COUNTIF('invasive birds'!A:A,C1348)&gt;0</f>
        <v>0</v>
      </c>
    </row>
    <row r="1349" spans="1:4">
      <c r="A1349" t="s">
        <v>67</v>
      </c>
      <c r="B1349" t="str">
        <f>VLOOKUP(A1349,'muni data'!A:B,2)</f>
        <v>Santa Barbara</v>
      </c>
      <c r="C1349" t="s">
        <v>172</v>
      </c>
      <c r="D1349" t="b">
        <f>COUNTIF('invasive birds'!A:A,C1349)&gt;0</f>
        <v>0</v>
      </c>
    </row>
    <row r="1350" spans="1:4">
      <c r="A1350" t="s">
        <v>35</v>
      </c>
      <c r="B1350" t="str">
        <f>VLOOKUP(A1350,'muni data'!A:B,2)</f>
        <v>Santo Domingo</v>
      </c>
      <c r="C1350" t="s">
        <v>205</v>
      </c>
      <c r="D1350" t="b">
        <f>COUNTIF('invasive birds'!A:A,C1350)&gt;0</f>
        <v>0</v>
      </c>
    </row>
    <row r="1351" spans="1:4">
      <c r="A1351" t="s">
        <v>35</v>
      </c>
      <c r="B1351" t="str">
        <f>VLOOKUP(A1351,'muni data'!A:B,2)</f>
        <v>Santo Domingo</v>
      </c>
      <c r="C1351" t="s">
        <v>185</v>
      </c>
      <c r="D1351" t="b">
        <f>COUNTIF('invasive birds'!A:A,C1351)&gt;0</f>
        <v>0</v>
      </c>
    </row>
    <row r="1352" spans="1:4">
      <c r="A1352" t="s">
        <v>35</v>
      </c>
      <c r="B1352" t="str">
        <f>VLOOKUP(A1352,'muni data'!A:B,2)</f>
        <v>Santo Domingo</v>
      </c>
      <c r="C1352" t="s">
        <v>144</v>
      </c>
      <c r="D1352" t="b">
        <f>COUNTIF('invasive birds'!A:A,C1352)&gt;0</f>
        <v>0</v>
      </c>
    </row>
    <row r="1353" spans="1:4">
      <c r="A1353" t="s">
        <v>35</v>
      </c>
      <c r="B1353" t="str">
        <f>VLOOKUP(A1353,'muni data'!A:B,2)</f>
        <v>Santo Domingo</v>
      </c>
      <c r="C1353" t="s">
        <v>201</v>
      </c>
      <c r="D1353" t="b">
        <f>COUNTIF('invasive birds'!A:A,C1353)&gt;0</f>
        <v>0</v>
      </c>
    </row>
    <row r="1354" spans="1:4">
      <c r="A1354" t="s">
        <v>35</v>
      </c>
      <c r="B1354" t="str">
        <f>VLOOKUP(A1354,'muni data'!A:B,2)</f>
        <v>Santo Domingo</v>
      </c>
      <c r="C1354" t="s">
        <v>170</v>
      </c>
      <c r="D1354" t="b">
        <f>COUNTIF('invasive birds'!A:A,C1354)&gt;0</f>
        <v>0</v>
      </c>
    </row>
    <row r="1355" spans="1:4">
      <c r="A1355" t="s">
        <v>35</v>
      </c>
      <c r="B1355" t="str">
        <f>VLOOKUP(A1355,'muni data'!A:B,2)</f>
        <v>Santo Domingo</v>
      </c>
      <c r="C1355" t="s">
        <v>173</v>
      </c>
      <c r="D1355" t="b">
        <f>COUNTIF('invasive birds'!A:A,C1355)&gt;0</f>
        <v>0</v>
      </c>
    </row>
    <row r="1356" spans="1:4">
      <c r="A1356" t="s">
        <v>35</v>
      </c>
      <c r="B1356" t="str">
        <f>VLOOKUP(A1356,'muni data'!A:B,2)</f>
        <v>Santo Domingo</v>
      </c>
      <c r="C1356" t="s">
        <v>170</v>
      </c>
      <c r="D1356" t="b">
        <f>COUNTIF('invasive birds'!A:A,C1356)&gt;0</f>
        <v>0</v>
      </c>
    </row>
    <row r="1357" spans="1:4">
      <c r="A1357" t="s">
        <v>35</v>
      </c>
      <c r="B1357" t="str">
        <f>VLOOKUP(A1357,'muni data'!A:B,2)</f>
        <v>Santo Domingo</v>
      </c>
      <c r="C1357" t="s">
        <v>138</v>
      </c>
      <c r="D1357" t="b">
        <f>COUNTIF('invasive birds'!A:A,C1357)&gt;0</f>
        <v>0</v>
      </c>
    </row>
    <row r="1358" spans="1:4">
      <c r="A1358" t="s">
        <v>35</v>
      </c>
      <c r="B1358" t="str">
        <f>VLOOKUP(A1358,'muni data'!A:B,2)</f>
        <v>Santo Domingo</v>
      </c>
      <c r="C1358" t="s">
        <v>138</v>
      </c>
      <c r="D1358" t="b">
        <f>COUNTIF('invasive birds'!A:A,C1358)&gt;0</f>
        <v>0</v>
      </c>
    </row>
    <row r="1359" spans="1:4">
      <c r="A1359" t="s">
        <v>35</v>
      </c>
      <c r="B1359" t="str">
        <f>VLOOKUP(A1359,'muni data'!A:B,2)</f>
        <v>Santo Domingo</v>
      </c>
      <c r="C1359" t="s">
        <v>122</v>
      </c>
      <c r="D1359" t="b">
        <f>COUNTIF('invasive birds'!A:A,C1359)&gt;0</f>
        <v>0</v>
      </c>
    </row>
    <row r="1360" spans="1:4">
      <c r="A1360" t="s">
        <v>35</v>
      </c>
      <c r="B1360" t="str">
        <f>VLOOKUP(A1360,'muni data'!A:B,2)</f>
        <v>Santo Domingo</v>
      </c>
      <c r="C1360" t="s">
        <v>133</v>
      </c>
      <c r="D1360" t="b">
        <f>COUNTIF('invasive birds'!A:A,C1360)&gt;0</f>
        <v>0</v>
      </c>
    </row>
    <row r="1361" spans="1:4">
      <c r="A1361" t="s">
        <v>35</v>
      </c>
      <c r="B1361" t="str">
        <f>VLOOKUP(A1361,'muni data'!A:B,2)</f>
        <v>Santo Domingo</v>
      </c>
      <c r="C1361" t="s">
        <v>159</v>
      </c>
      <c r="D1361" t="b">
        <f>COUNTIF('invasive birds'!A:A,C1361)&gt;0</f>
        <v>0</v>
      </c>
    </row>
    <row r="1362" spans="1:4">
      <c r="A1362" t="s">
        <v>35</v>
      </c>
      <c r="B1362" t="str">
        <f>VLOOKUP(A1362,'muni data'!A:B,2)</f>
        <v>Santo Domingo</v>
      </c>
      <c r="C1362" t="s">
        <v>122</v>
      </c>
      <c r="D1362" t="b">
        <f>COUNTIF('invasive birds'!A:A,C1362)&gt;0</f>
        <v>0</v>
      </c>
    </row>
    <row r="1363" spans="1:4">
      <c r="A1363" t="s">
        <v>35</v>
      </c>
      <c r="B1363" t="str">
        <f>VLOOKUP(A1363,'muni data'!A:B,2)</f>
        <v>Santo Domingo</v>
      </c>
      <c r="C1363" t="s">
        <v>124</v>
      </c>
      <c r="D1363" t="b">
        <f>COUNTIF('invasive birds'!A:A,C1363)&gt;0</f>
        <v>0</v>
      </c>
    </row>
    <row r="1364" spans="1:4">
      <c r="A1364" t="s">
        <v>35</v>
      </c>
      <c r="B1364" t="str">
        <f>VLOOKUP(A1364,'muni data'!A:B,2)</f>
        <v>Santo Domingo</v>
      </c>
      <c r="C1364" t="s">
        <v>194</v>
      </c>
      <c r="D1364" t="b">
        <f>COUNTIF('invasive birds'!A:A,C1364)&gt;0</f>
        <v>0</v>
      </c>
    </row>
    <row r="1365" spans="1:4">
      <c r="A1365" t="s">
        <v>35</v>
      </c>
      <c r="B1365" t="str">
        <f>VLOOKUP(A1365,'muni data'!A:B,2)</f>
        <v>Santo Domingo</v>
      </c>
      <c r="C1365" t="s">
        <v>226</v>
      </c>
      <c r="D1365" t="b">
        <f>COUNTIF('invasive birds'!A:A,C1365)&gt;0</f>
        <v>0</v>
      </c>
    </row>
    <row r="1366" spans="1:4">
      <c r="A1366" t="s">
        <v>35</v>
      </c>
      <c r="B1366" t="str">
        <f>VLOOKUP(A1366,'muni data'!A:B,2)</f>
        <v>Santo Domingo</v>
      </c>
      <c r="C1366" t="s">
        <v>172</v>
      </c>
      <c r="D1366" t="b">
        <f>COUNTIF('invasive birds'!A:A,C1366)&gt;0</f>
        <v>0</v>
      </c>
    </row>
    <row r="1367" spans="1:4">
      <c r="A1367" t="s">
        <v>35</v>
      </c>
      <c r="B1367" t="str">
        <f>VLOOKUP(A1367,'muni data'!A:B,2)</f>
        <v>Santo Domingo</v>
      </c>
      <c r="C1367" t="s">
        <v>353</v>
      </c>
      <c r="D1367" t="b">
        <f>COUNTIF('invasive birds'!A:A,C1367)&gt;0</f>
        <v>0</v>
      </c>
    </row>
    <row r="1368" spans="1:4">
      <c r="A1368" t="s">
        <v>35</v>
      </c>
      <c r="B1368" t="str">
        <f>VLOOKUP(A1368,'muni data'!A:B,2)</f>
        <v>Santo Domingo</v>
      </c>
      <c r="C1368" t="s">
        <v>355</v>
      </c>
      <c r="D1368" t="b">
        <f>COUNTIF('invasive birds'!A:A,C1368)&gt;0</f>
        <v>0</v>
      </c>
    </row>
    <row r="1369" spans="1:4">
      <c r="A1369" t="s">
        <v>35</v>
      </c>
      <c r="B1369" t="str">
        <f>VLOOKUP(A1369,'muni data'!A:B,2)</f>
        <v>Santo Domingo</v>
      </c>
      <c r="C1369" t="s">
        <v>114</v>
      </c>
      <c r="D1369" t="b">
        <f>COUNTIF('invasive birds'!A:A,C1369)&gt;0</f>
        <v>0</v>
      </c>
    </row>
    <row r="1370" spans="1:4">
      <c r="A1370" t="s">
        <v>35</v>
      </c>
      <c r="B1370" t="str">
        <f>VLOOKUP(A1370,'muni data'!A:B,2)</f>
        <v>Santo Domingo</v>
      </c>
      <c r="C1370" t="s">
        <v>191</v>
      </c>
      <c r="D1370" t="b">
        <f>COUNTIF('invasive birds'!A:A,C1370)&gt;0</f>
        <v>0</v>
      </c>
    </row>
    <row r="1371" spans="1:4">
      <c r="A1371" t="s">
        <v>35</v>
      </c>
      <c r="B1371" t="str">
        <f>VLOOKUP(A1371,'muni data'!A:B,2)</f>
        <v>Santo Domingo</v>
      </c>
      <c r="C1371" t="s">
        <v>159</v>
      </c>
      <c r="D1371" t="b">
        <f>COUNTIF('invasive birds'!A:A,C1371)&gt;0</f>
        <v>0</v>
      </c>
    </row>
    <row r="1372" spans="1:4">
      <c r="A1372" t="s">
        <v>35</v>
      </c>
      <c r="B1372" t="str">
        <f>VLOOKUP(A1372,'muni data'!A:B,2)</f>
        <v>Santo Domingo</v>
      </c>
      <c r="C1372" t="s">
        <v>147</v>
      </c>
      <c r="D1372" t="b">
        <f>COUNTIF('invasive birds'!A:A,C1372)&gt;0</f>
        <v>0</v>
      </c>
    </row>
    <row r="1373" spans="1:4">
      <c r="A1373" t="s">
        <v>35</v>
      </c>
      <c r="B1373" t="str">
        <f>VLOOKUP(A1373,'muni data'!A:B,2)</f>
        <v>Santo Domingo</v>
      </c>
      <c r="C1373" t="s">
        <v>184</v>
      </c>
      <c r="D1373" t="b">
        <f>COUNTIF('invasive birds'!A:A,C1373)&gt;0</f>
        <v>0</v>
      </c>
    </row>
    <row r="1374" spans="1:4">
      <c r="A1374" t="s">
        <v>35</v>
      </c>
      <c r="B1374" t="str">
        <f>VLOOKUP(A1374,'muni data'!A:B,2)</f>
        <v>Santo Domingo</v>
      </c>
      <c r="C1374" t="s">
        <v>150</v>
      </c>
      <c r="D1374" t="b">
        <f>COUNTIF('invasive birds'!A:A,C1374)&gt;0</f>
        <v>0</v>
      </c>
    </row>
    <row r="1375" spans="1:4">
      <c r="A1375" t="s">
        <v>35</v>
      </c>
      <c r="B1375" t="str">
        <f>VLOOKUP(A1375,'muni data'!A:B,2)</f>
        <v>Santo Domingo</v>
      </c>
      <c r="C1375" t="s">
        <v>138</v>
      </c>
      <c r="D1375" t="b">
        <f>COUNTIF('invasive birds'!A:A,C1375)&gt;0</f>
        <v>0</v>
      </c>
    </row>
    <row r="1376" spans="1:4">
      <c r="A1376" t="s">
        <v>35</v>
      </c>
      <c r="B1376" t="str">
        <f>VLOOKUP(A1376,'muni data'!A:B,2)</f>
        <v>Santo Domingo</v>
      </c>
      <c r="C1376" t="s">
        <v>185</v>
      </c>
      <c r="D1376" t="b">
        <f>COUNTIF('invasive birds'!A:A,C1376)&gt;0</f>
        <v>0</v>
      </c>
    </row>
    <row r="1377" spans="1:4">
      <c r="A1377" t="s">
        <v>35</v>
      </c>
      <c r="B1377" t="str">
        <f>VLOOKUP(A1377,'muni data'!A:B,2)</f>
        <v>Santo Domingo</v>
      </c>
      <c r="C1377" t="s">
        <v>141</v>
      </c>
      <c r="D1377" t="b">
        <f>COUNTIF('invasive birds'!A:A,C1377)&gt;0</f>
        <v>0</v>
      </c>
    </row>
    <row r="1378" spans="1:4">
      <c r="A1378" t="s">
        <v>35</v>
      </c>
      <c r="B1378" t="str">
        <f>VLOOKUP(A1378,'muni data'!A:B,2)</f>
        <v>Santo Domingo</v>
      </c>
      <c r="C1378" t="s">
        <v>185</v>
      </c>
      <c r="D1378" t="b">
        <f>COUNTIF('invasive birds'!A:A,C1378)&gt;0</f>
        <v>0</v>
      </c>
    </row>
    <row r="1379" spans="1:4">
      <c r="A1379" t="s">
        <v>35</v>
      </c>
      <c r="B1379" t="str">
        <f>VLOOKUP(A1379,'muni data'!A:B,2)</f>
        <v>Santo Domingo</v>
      </c>
      <c r="C1379" t="s">
        <v>133</v>
      </c>
      <c r="D1379" t="b">
        <f>COUNTIF('invasive birds'!A:A,C1379)&gt;0</f>
        <v>0</v>
      </c>
    </row>
    <row r="1380" spans="1:4">
      <c r="A1380" t="s">
        <v>35</v>
      </c>
      <c r="B1380" t="str">
        <f>VLOOKUP(A1380,'muni data'!A:B,2)</f>
        <v>Santo Domingo</v>
      </c>
      <c r="C1380" t="s">
        <v>185</v>
      </c>
      <c r="D1380" t="b">
        <f>COUNTIF('invasive birds'!A:A,C1380)&gt;0</f>
        <v>0</v>
      </c>
    </row>
    <row r="1381" spans="1:4">
      <c r="A1381" t="s">
        <v>35</v>
      </c>
      <c r="B1381" t="str">
        <f>VLOOKUP(A1381,'muni data'!A:B,2)</f>
        <v>Santo Domingo</v>
      </c>
      <c r="C1381" t="s">
        <v>185</v>
      </c>
      <c r="D1381" t="b">
        <f>COUNTIF('invasive birds'!A:A,C1381)&gt;0</f>
        <v>0</v>
      </c>
    </row>
    <row r="1382" spans="1:4">
      <c r="A1382" t="s">
        <v>35</v>
      </c>
      <c r="B1382" t="str">
        <f>VLOOKUP(A1382,'muni data'!A:B,2)</f>
        <v>Santo Domingo</v>
      </c>
      <c r="C1382" t="s">
        <v>184</v>
      </c>
      <c r="D1382" t="b">
        <f>COUNTIF('invasive birds'!A:A,C1382)&gt;0</f>
        <v>0</v>
      </c>
    </row>
    <row r="1383" spans="1:4">
      <c r="A1383" t="s">
        <v>35</v>
      </c>
      <c r="B1383" t="str">
        <f>VLOOKUP(A1383,'muni data'!A:B,2)</f>
        <v>Santo Domingo</v>
      </c>
      <c r="C1383" t="s">
        <v>185</v>
      </c>
      <c r="D1383" t="b">
        <f>COUNTIF('invasive birds'!A:A,C1383)&gt;0</f>
        <v>0</v>
      </c>
    </row>
    <row r="1384" spans="1:4">
      <c r="A1384" t="s">
        <v>35</v>
      </c>
      <c r="B1384" t="str">
        <f>VLOOKUP(A1384,'muni data'!A:B,2)</f>
        <v>Santo Domingo</v>
      </c>
      <c r="C1384" t="s">
        <v>138</v>
      </c>
      <c r="D1384" t="b">
        <f>COUNTIF('invasive birds'!A:A,C1384)&gt;0</f>
        <v>0</v>
      </c>
    </row>
    <row r="1385" spans="1:4">
      <c r="A1385" t="s">
        <v>35</v>
      </c>
      <c r="B1385" t="str">
        <f>VLOOKUP(A1385,'muni data'!A:B,2)</f>
        <v>Santo Domingo</v>
      </c>
      <c r="C1385" t="s">
        <v>138</v>
      </c>
      <c r="D1385" t="b">
        <f>COUNTIF('invasive birds'!A:A,C1385)&gt;0</f>
        <v>0</v>
      </c>
    </row>
    <row r="1386" spans="1:4">
      <c r="A1386" t="s">
        <v>35</v>
      </c>
      <c r="B1386" t="str">
        <f>VLOOKUP(A1386,'muni data'!A:B,2)</f>
        <v>Santo Domingo</v>
      </c>
      <c r="C1386" t="s">
        <v>135</v>
      </c>
      <c r="D1386" t="b">
        <f>COUNTIF('invasive birds'!A:A,C1386)&gt;0</f>
        <v>0</v>
      </c>
    </row>
    <row r="1387" spans="1:4">
      <c r="A1387" t="s">
        <v>35</v>
      </c>
      <c r="B1387" t="str">
        <f>VLOOKUP(A1387,'muni data'!A:B,2)</f>
        <v>Santo Domingo</v>
      </c>
      <c r="C1387" t="s">
        <v>184</v>
      </c>
      <c r="D1387" t="b">
        <f>COUNTIF('invasive birds'!A:A,C1387)&gt;0</f>
        <v>0</v>
      </c>
    </row>
    <row r="1388" spans="1:4">
      <c r="A1388" t="s">
        <v>35</v>
      </c>
      <c r="B1388" t="str">
        <f>VLOOKUP(A1388,'muni data'!A:B,2)</f>
        <v>Santo Domingo</v>
      </c>
      <c r="C1388" t="s">
        <v>194</v>
      </c>
      <c r="D1388" t="b">
        <f>COUNTIF('invasive birds'!A:A,C1388)&gt;0</f>
        <v>0</v>
      </c>
    </row>
    <row r="1389" spans="1:4">
      <c r="A1389" t="s">
        <v>35</v>
      </c>
      <c r="B1389" t="str">
        <f>VLOOKUP(A1389,'muni data'!A:B,2)</f>
        <v>Santo Domingo</v>
      </c>
      <c r="C1389" t="s">
        <v>170</v>
      </c>
      <c r="D1389" t="b">
        <f>COUNTIF('invasive birds'!A:A,C1389)&gt;0</f>
        <v>0</v>
      </c>
    </row>
    <row r="1390" spans="1:4">
      <c r="A1390" t="s">
        <v>35</v>
      </c>
      <c r="B1390" t="str">
        <f>VLOOKUP(A1390,'muni data'!A:B,2)</f>
        <v>Santo Domingo</v>
      </c>
      <c r="C1390" t="s">
        <v>150</v>
      </c>
      <c r="D1390" t="b">
        <f>COUNTIF('invasive birds'!A:A,C1390)&gt;0</f>
        <v>0</v>
      </c>
    </row>
    <row r="1391" spans="1:4">
      <c r="A1391" t="s">
        <v>35</v>
      </c>
      <c r="B1391" t="str">
        <f>VLOOKUP(A1391,'muni data'!A:B,2)</f>
        <v>Santo Domingo</v>
      </c>
      <c r="C1391" t="s">
        <v>157</v>
      </c>
      <c r="D1391" t="b">
        <f>COUNTIF('invasive birds'!A:A,C1391)&gt;0</f>
        <v>0</v>
      </c>
    </row>
    <row r="1392" spans="1:4">
      <c r="A1392" t="s">
        <v>35</v>
      </c>
      <c r="B1392" t="str">
        <f>VLOOKUP(A1392,'muni data'!A:B,2)</f>
        <v>Santo Domingo</v>
      </c>
      <c r="C1392" t="s">
        <v>144</v>
      </c>
      <c r="D1392" t="b">
        <f>COUNTIF('invasive birds'!A:A,C1392)&gt;0</f>
        <v>0</v>
      </c>
    </row>
    <row r="1393" spans="1:4">
      <c r="A1393" t="s">
        <v>35</v>
      </c>
      <c r="B1393" t="str">
        <f>VLOOKUP(A1393,'muni data'!A:B,2)</f>
        <v>Santo Domingo</v>
      </c>
      <c r="C1393" t="s">
        <v>191</v>
      </c>
      <c r="D1393" t="b">
        <f>COUNTIF('invasive birds'!A:A,C1393)&gt;0</f>
        <v>0</v>
      </c>
    </row>
    <row r="1394" spans="1:4">
      <c r="A1394" t="s">
        <v>35</v>
      </c>
      <c r="B1394" t="str">
        <f>VLOOKUP(A1394,'muni data'!A:B,2)</f>
        <v>Santo Domingo</v>
      </c>
      <c r="C1394" t="s">
        <v>224</v>
      </c>
      <c r="D1394" t="b">
        <f>COUNTIF('invasive birds'!A:A,C1394)&gt;0</f>
        <v>0</v>
      </c>
    </row>
    <row r="1395" spans="1:4">
      <c r="A1395" t="s">
        <v>35</v>
      </c>
      <c r="B1395" t="str">
        <f>VLOOKUP(A1395,'muni data'!A:B,2)</f>
        <v>Santo Domingo</v>
      </c>
      <c r="C1395" t="s">
        <v>192</v>
      </c>
      <c r="D1395" t="b">
        <f>COUNTIF('invasive birds'!A:A,C1395)&gt;0</f>
        <v>0</v>
      </c>
    </row>
    <row r="1396" spans="1:4">
      <c r="A1396" t="s">
        <v>35</v>
      </c>
      <c r="B1396" t="str">
        <f>VLOOKUP(A1396,'muni data'!A:B,2)</f>
        <v>Santo Domingo</v>
      </c>
      <c r="C1396" t="s">
        <v>122</v>
      </c>
      <c r="D1396" t="b">
        <f>COUNTIF('invasive birds'!A:A,C1396)&gt;0</f>
        <v>0</v>
      </c>
    </row>
    <row r="1397" spans="1:4">
      <c r="A1397" t="s">
        <v>35</v>
      </c>
      <c r="B1397" t="str">
        <f>VLOOKUP(A1397,'muni data'!A:B,2)</f>
        <v>Santo Domingo</v>
      </c>
      <c r="C1397" t="s">
        <v>184</v>
      </c>
      <c r="D1397" t="b">
        <f>COUNTIF('invasive birds'!A:A,C1397)&gt;0</f>
        <v>0</v>
      </c>
    </row>
    <row r="1398" spans="1:4">
      <c r="A1398" t="s">
        <v>35</v>
      </c>
      <c r="B1398" t="str">
        <f>VLOOKUP(A1398,'muni data'!A:B,2)</f>
        <v>Santo Domingo</v>
      </c>
      <c r="C1398" t="s">
        <v>126</v>
      </c>
      <c r="D1398" t="b">
        <f>COUNTIF('invasive birds'!A:A,C1398)&gt;0</f>
        <v>0</v>
      </c>
    </row>
    <row r="1399" spans="1:4">
      <c r="A1399" t="s">
        <v>35</v>
      </c>
      <c r="B1399" t="str">
        <f>VLOOKUP(A1399,'muni data'!A:B,2)</f>
        <v>Santo Domingo</v>
      </c>
      <c r="C1399" t="s">
        <v>157</v>
      </c>
      <c r="D1399" t="b">
        <f>COUNTIF('invasive birds'!A:A,C1399)&gt;0</f>
        <v>0</v>
      </c>
    </row>
    <row r="1400" spans="1:4">
      <c r="A1400" t="s">
        <v>35</v>
      </c>
      <c r="B1400" t="str">
        <f>VLOOKUP(A1400,'muni data'!A:B,2)</f>
        <v>Santo Domingo</v>
      </c>
      <c r="C1400" t="s">
        <v>145</v>
      </c>
      <c r="D1400" t="b">
        <f>COUNTIF('invasive birds'!A:A,C1400)&gt;0</f>
        <v>0</v>
      </c>
    </row>
    <row r="1401" spans="1:4">
      <c r="A1401" t="s">
        <v>35</v>
      </c>
      <c r="B1401" t="str">
        <f>VLOOKUP(A1401,'muni data'!A:B,2)</f>
        <v>Santo Domingo</v>
      </c>
      <c r="C1401" t="s">
        <v>224</v>
      </c>
      <c r="D1401" t="b">
        <f>COUNTIF('invasive birds'!A:A,C1401)&gt;0</f>
        <v>0</v>
      </c>
    </row>
    <row r="1402" spans="1:4">
      <c r="A1402" t="s">
        <v>35</v>
      </c>
      <c r="B1402" t="str">
        <f>VLOOKUP(A1402,'muni data'!A:B,2)</f>
        <v>Santo Domingo</v>
      </c>
      <c r="C1402" t="s">
        <v>122</v>
      </c>
      <c r="D1402" t="b">
        <f>COUNTIF('invasive birds'!A:A,C1402)&gt;0</f>
        <v>0</v>
      </c>
    </row>
    <row r="1403" spans="1:4">
      <c r="A1403" t="s">
        <v>35</v>
      </c>
      <c r="B1403" t="str">
        <f>VLOOKUP(A1403,'muni data'!A:B,2)</f>
        <v>Santo Domingo</v>
      </c>
      <c r="C1403" t="s">
        <v>122</v>
      </c>
      <c r="D1403" t="b">
        <f>COUNTIF('invasive birds'!A:A,C1403)&gt;0</f>
        <v>0</v>
      </c>
    </row>
    <row r="1404" spans="1:4">
      <c r="A1404" t="s">
        <v>35</v>
      </c>
      <c r="B1404" t="str">
        <f>VLOOKUP(A1404,'muni data'!A:B,2)</f>
        <v>Santo Domingo</v>
      </c>
      <c r="C1404" t="s">
        <v>194</v>
      </c>
      <c r="D1404" t="b">
        <f>COUNTIF('invasive birds'!A:A,C1404)&gt;0</f>
        <v>0</v>
      </c>
    </row>
    <row r="1405" spans="1:4">
      <c r="A1405" t="s">
        <v>35</v>
      </c>
      <c r="B1405" t="str">
        <f>VLOOKUP(A1405,'muni data'!A:B,2)</f>
        <v>Santo Domingo</v>
      </c>
      <c r="C1405" t="s">
        <v>122</v>
      </c>
      <c r="D1405" t="b">
        <f>COUNTIF('invasive birds'!A:A,C1405)&gt;0</f>
        <v>0</v>
      </c>
    </row>
    <row r="1406" spans="1:4">
      <c r="A1406" t="s">
        <v>35</v>
      </c>
      <c r="B1406" t="str">
        <f>VLOOKUP(A1406,'muni data'!A:B,2)</f>
        <v>Santo Domingo</v>
      </c>
      <c r="C1406" t="s">
        <v>122</v>
      </c>
      <c r="D1406" t="b">
        <f>COUNTIF('invasive birds'!A:A,C1406)&gt;0</f>
        <v>0</v>
      </c>
    </row>
    <row r="1407" spans="1:4">
      <c r="A1407" t="s">
        <v>35</v>
      </c>
      <c r="B1407" t="str">
        <f>VLOOKUP(A1407,'muni data'!A:B,2)</f>
        <v>Santo Domingo</v>
      </c>
      <c r="C1407" t="s">
        <v>117</v>
      </c>
      <c r="D1407" t="b">
        <f>COUNTIF('invasive birds'!A:A,C1407)&gt;0</f>
        <v>0</v>
      </c>
    </row>
    <row r="1408" spans="1:4">
      <c r="A1408" t="s">
        <v>35</v>
      </c>
      <c r="B1408" t="str">
        <f>VLOOKUP(A1408,'muni data'!A:B,2)</f>
        <v>Santo Domingo</v>
      </c>
      <c r="C1408" t="s">
        <v>129</v>
      </c>
      <c r="D1408" t="b">
        <f>COUNTIF('invasive birds'!A:A,C1408)&gt;0</f>
        <v>0</v>
      </c>
    </row>
    <row r="1409" spans="1:4">
      <c r="A1409" t="s">
        <v>35</v>
      </c>
      <c r="B1409" t="str">
        <f>VLOOKUP(A1409,'muni data'!A:B,2)</f>
        <v>Santo Domingo</v>
      </c>
      <c r="C1409" t="s">
        <v>140</v>
      </c>
      <c r="D1409" t="b">
        <f>COUNTIF('invasive birds'!A:A,C1409)&gt;0</f>
        <v>0</v>
      </c>
    </row>
    <row r="1410" spans="1:4">
      <c r="A1410" t="s">
        <v>35</v>
      </c>
      <c r="B1410" t="str">
        <f>VLOOKUP(A1410,'muni data'!A:B,2)</f>
        <v>Santo Domingo</v>
      </c>
      <c r="C1410" t="s">
        <v>172</v>
      </c>
      <c r="D1410" t="b">
        <f>COUNTIF('invasive birds'!A:A,C1410)&gt;0</f>
        <v>0</v>
      </c>
    </row>
    <row r="1411" spans="1:4">
      <c r="A1411" t="s">
        <v>35</v>
      </c>
      <c r="B1411" t="str">
        <f>VLOOKUP(A1411,'muni data'!A:B,2)</f>
        <v>Santo Domingo</v>
      </c>
      <c r="C1411" t="s">
        <v>184</v>
      </c>
      <c r="D1411" t="b">
        <f>COUNTIF('invasive birds'!A:A,C1411)&gt;0</f>
        <v>0</v>
      </c>
    </row>
    <row r="1412" spans="1:4">
      <c r="A1412" t="s">
        <v>35</v>
      </c>
      <c r="B1412" t="str">
        <f>VLOOKUP(A1412,'muni data'!A:B,2)</f>
        <v>Santo Domingo</v>
      </c>
      <c r="C1412" t="s">
        <v>137</v>
      </c>
      <c r="D1412" t="b">
        <f>COUNTIF('invasive birds'!A:A,C1412)&gt;0</f>
        <v>0</v>
      </c>
    </row>
    <row r="1413" spans="1:4">
      <c r="A1413" t="s">
        <v>35</v>
      </c>
      <c r="B1413" t="str">
        <f>VLOOKUP(A1413,'muni data'!A:B,2)</f>
        <v>Santo Domingo</v>
      </c>
      <c r="C1413" t="s">
        <v>117</v>
      </c>
      <c r="D1413" t="b">
        <f>COUNTIF('invasive birds'!A:A,C1413)&gt;0</f>
        <v>0</v>
      </c>
    </row>
    <row r="1414" spans="1:4">
      <c r="A1414" t="s">
        <v>35</v>
      </c>
      <c r="B1414" t="str">
        <f>VLOOKUP(A1414,'muni data'!A:B,2)</f>
        <v>Santo Domingo</v>
      </c>
      <c r="C1414" t="s">
        <v>194</v>
      </c>
      <c r="D1414" t="b">
        <f>COUNTIF('invasive birds'!A:A,C1414)&gt;0</f>
        <v>0</v>
      </c>
    </row>
    <row r="1415" spans="1:4">
      <c r="A1415" t="s">
        <v>35</v>
      </c>
      <c r="B1415" t="str">
        <f>VLOOKUP(A1415,'muni data'!A:B,2)</f>
        <v>Santo Domingo</v>
      </c>
      <c r="C1415" t="s">
        <v>155</v>
      </c>
      <c r="D1415" t="b">
        <f>COUNTIF('invasive birds'!A:A,C1415)&gt;0</f>
        <v>0</v>
      </c>
    </row>
    <row r="1416" spans="1:4">
      <c r="A1416" t="s">
        <v>35</v>
      </c>
      <c r="B1416" t="str">
        <f>VLOOKUP(A1416,'muni data'!A:B,2)</f>
        <v>Santo Domingo</v>
      </c>
      <c r="C1416" t="s">
        <v>141</v>
      </c>
      <c r="D1416" t="b">
        <f>COUNTIF('invasive birds'!A:A,C1416)&gt;0</f>
        <v>0</v>
      </c>
    </row>
    <row r="1417" spans="1:4">
      <c r="A1417" t="s">
        <v>35</v>
      </c>
      <c r="B1417" t="str">
        <f>VLOOKUP(A1417,'muni data'!A:B,2)</f>
        <v>Santo Domingo</v>
      </c>
      <c r="C1417" t="s">
        <v>168</v>
      </c>
      <c r="D1417" t="b">
        <f>COUNTIF('invasive birds'!A:A,C1417)&gt;0</f>
        <v>0</v>
      </c>
    </row>
    <row r="1418" spans="1:4">
      <c r="A1418" t="s">
        <v>35</v>
      </c>
      <c r="B1418" t="str">
        <f>VLOOKUP(A1418,'muni data'!A:B,2)</f>
        <v>Santo Domingo</v>
      </c>
      <c r="C1418" t="s">
        <v>185</v>
      </c>
      <c r="D1418" t="b">
        <f>COUNTIF('invasive birds'!A:A,C1418)&gt;0</f>
        <v>0</v>
      </c>
    </row>
    <row r="1419" spans="1:4">
      <c r="A1419" t="s">
        <v>25</v>
      </c>
      <c r="B1419" t="str">
        <f>VLOOKUP(A1419,'muni data'!A:B,2)</f>
        <v>Tibas</v>
      </c>
      <c r="C1419" t="s">
        <v>168</v>
      </c>
      <c r="D1419" t="b">
        <f>COUNTIF('invasive birds'!A:A,C1419)&gt;0</f>
        <v>0</v>
      </c>
    </row>
    <row r="1420" spans="1:4">
      <c r="A1420" t="s">
        <v>25</v>
      </c>
      <c r="B1420" t="str">
        <f>VLOOKUP(A1420,'muni data'!A:B,2)</f>
        <v>Tibas</v>
      </c>
      <c r="C1420" t="s">
        <v>179</v>
      </c>
      <c r="D1420" t="b">
        <f>COUNTIF('invasive birds'!A:A,C1420)&gt;0</f>
        <v>0</v>
      </c>
    </row>
    <row r="1421" spans="1:4">
      <c r="A1421" t="s">
        <v>27</v>
      </c>
      <c r="B1421" t="str">
        <f>VLOOKUP(A1421,'muni data'!A:B,2)</f>
        <v>Vasquez de Coronado</v>
      </c>
      <c r="C1421" t="s">
        <v>199</v>
      </c>
      <c r="D1421" t="b">
        <f>COUNTIF('invasive birds'!A:A,C1421)&gt;0</f>
        <v>0</v>
      </c>
    </row>
    <row r="1422" spans="1:4">
      <c r="A1422" t="s">
        <v>27</v>
      </c>
      <c r="B1422" t="str">
        <f>VLOOKUP(A1422,'muni data'!A:B,2)</f>
        <v>Vasquez de Coronado</v>
      </c>
      <c r="C1422" t="s">
        <v>340</v>
      </c>
      <c r="D1422" t="b">
        <f>COUNTIF('invasive birds'!A:A,C1422)&gt;0</f>
        <v>0</v>
      </c>
    </row>
    <row r="1423" spans="1:4">
      <c r="A1423" t="s">
        <v>27</v>
      </c>
      <c r="B1423" t="str">
        <f>VLOOKUP(A1423,'muni data'!A:B,2)</f>
        <v>Vasquez de Coronado</v>
      </c>
      <c r="C1423" t="s">
        <v>350</v>
      </c>
      <c r="D1423" t="b">
        <f>COUNTIF('invasive birds'!A:A,C1423)&gt;0</f>
        <v>0</v>
      </c>
    </row>
    <row r="1424" spans="1:4">
      <c r="A1424" t="s">
        <v>27</v>
      </c>
      <c r="B1424" t="str">
        <f>VLOOKUP(A1424,'muni data'!A:B,2)</f>
        <v>Vasquez de Coronado</v>
      </c>
      <c r="C1424" t="s">
        <v>351</v>
      </c>
      <c r="D1424" t="b">
        <f>COUNTIF('invasive birds'!A:A,C1424)&gt;0</f>
        <v>0</v>
      </c>
    </row>
    <row r="1425" spans="1:4">
      <c r="A1425" t="s">
        <v>27</v>
      </c>
      <c r="B1425" t="str">
        <f>VLOOKUP(A1425,'muni data'!A:B,2)</f>
        <v>Vasquez de Coronado</v>
      </c>
      <c r="C1425" t="s">
        <v>344</v>
      </c>
      <c r="D1425" t="b">
        <f>COUNTIF('invasive birds'!A:A,C1425)&gt;0</f>
        <v>0</v>
      </c>
    </row>
    <row r="1426" spans="1:4">
      <c r="A1426" t="s">
        <v>27</v>
      </c>
      <c r="B1426" t="str">
        <f>VLOOKUP(A1426,'muni data'!A:B,2)</f>
        <v>Vasquez de Coronado</v>
      </c>
      <c r="C1426" t="s">
        <v>330</v>
      </c>
      <c r="D1426" t="b">
        <f>COUNTIF('invasive birds'!A:A,C1426)&gt;0</f>
        <v>0</v>
      </c>
    </row>
    <row r="1427" spans="1:4">
      <c r="A1427" t="s">
        <v>27</v>
      </c>
      <c r="B1427" t="str">
        <f>VLOOKUP(A1427,'muni data'!A:B,2)</f>
        <v>Vasquez de Coronado</v>
      </c>
      <c r="C1427" t="s">
        <v>352</v>
      </c>
      <c r="D1427" t="b">
        <f>COUNTIF('invasive birds'!A:A,C1427)&gt;0</f>
        <v>0</v>
      </c>
    </row>
    <row r="1428" spans="1:4">
      <c r="A1428" t="s">
        <v>27</v>
      </c>
      <c r="B1428" t="str">
        <f>VLOOKUP(A1428,'muni data'!A:B,2)</f>
        <v>Vasquez de Coronado</v>
      </c>
      <c r="C1428" t="s">
        <v>321</v>
      </c>
      <c r="D1428" t="b">
        <f>COUNTIF('invasive birds'!A:A,C1428)&gt;0</f>
        <v>0</v>
      </c>
    </row>
    <row r="1429" spans="1:4">
      <c r="A1429" t="s">
        <v>27</v>
      </c>
      <c r="B1429" t="str">
        <f>VLOOKUP(A1429,'muni data'!A:B,2)</f>
        <v>Vasquez de Coronado</v>
      </c>
      <c r="C1429" t="s">
        <v>321</v>
      </c>
      <c r="D1429" t="b">
        <f>COUNTIF('invasive birds'!A:A,C1429)&gt;0</f>
        <v>0</v>
      </c>
    </row>
    <row r="1430" spans="1:4">
      <c r="A1430" t="s">
        <v>27</v>
      </c>
      <c r="B1430" t="str">
        <f>VLOOKUP(A1430,'muni data'!A:B,2)</f>
        <v>Vasquez de Coronado</v>
      </c>
      <c r="C1430" t="s">
        <v>321</v>
      </c>
      <c r="D1430" t="b">
        <f>COUNTIF('invasive birds'!A:A,C1430)&gt;0</f>
        <v>0</v>
      </c>
    </row>
    <row r="1431" spans="1:4">
      <c r="A1431" t="s">
        <v>27</v>
      </c>
      <c r="B1431" t="str">
        <f>VLOOKUP(A1431,'muni data'!A:B,2)</f>
        <v>Vasquez de Coronado</v>
      </c>
      <c r="C1431" t="s">
        <v>153</v>
      </c>
      <c r="D1431" t="b">
        <f>COUNTIF('invasive birds'!A:A,C1431)&gt;0</f>
        <v>0</v>
      </c>
    </row>
    <row r="1432" spans="1:4">
      <c r="A1432" t="s">
        <v>27</v>
      </c>
      <c r="B1432" t="str">
        <f>VLOOKUP(A1432,'muni data'!A:B,2)</f>
        <v>Vasquez de Coronado</v>
      </c>
      <c r="C1432" t="s">
        <v>122</v>
      </c>
      <c r="D1432" t="b">
        <f>COUNTIF('invasive birds'!A:A,C1432)&gt;0</f>
        <v>0</v>
      </c>
    </row>
    <row r="1433" spans="1:4">
      <c r="A1433" t="s">
        <v>27</v>
      </c>
      <c r="B1433" t="str">
        <f>VLOOKUP(A1433,'muni data'!A:B,2)</f>
        <v>Vasquez de Coronado</v>
      </c>
      <c r="C1433" t="s">
        <v>328</v>
      </c>
      <c r="D1433" t="b">
        <f>COUNTIF('invasive birds'!A:A,C1433)&gt;0</f>
        <v>0</v>
      </c>
    </row>
  </sheetData>
  <sortState xmlns:xlrd2="http://schemas.microsoft.com/office/spreadsheetml/2017/richdata2" ref="A2:E1434">
    <sortCondition ref="B2:B143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G20" sqref="G20"/>
    </sheetView>
  </sheetViews>
  <sheetFormatPr defaultRowHeight="15"/>
  <sheetData>
    <row r="1" spans="1:1">
      <c r="A1" t="s">
        <v>120</v>
      </c>
    </row>
    <row r="2" spans="1:1">
      <c r="A2" t="s">
        <v>236</v>
      </c>
    </row>
    <row r="3" spans="1:1">
      <c r="A3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5"/>
  <sheetViews>
    <sheetView workbookViewId="0">
      <selection activeCell="H2" sqref="H2"/>
    </sheetView>
  </sheetViews>
  <sheetFormatPr defaultRowHeight="15"/>
  <cols>
    <col min="9" max="9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4</v>
      </c>
      <c r="G1" t="s">
        <v>5</v>
      </c>
      <c r="H1" t="s">
        <v>6</v>
      </c>
      <c r="I1" t="s">
        <v>105</v>
      </c>
    </row>
    <row r="2" spans="1:9">
      <c r="A2">
        <v>2</v>
      </c>
      <c r="B2">
        <v>1</v>
      </c>
      <c r="C2">
        <v>2</v>
      </c>
      <c r="D2" t="s">
        <v>9</v>
      </c>
      <c r="E2" t="str">
        <f>VLOOKUP(D2,'muni data'!A:B,2)</f>
        <v>Alajuela</v>
      </c>
      <c r="F2" t="s">
        <v>10</v>
      </c>
      <c r="G2">
        <v>350390249.29834002</v>
      </c>
      <c r="H2">
        <v>469228.13351913699</v>
      </c>
      <c r="I2">
        <f>G2*G2</f>
        <v>1.2277332680335286E+17</v>
      </c>
    </row>
    <row r="3" spans="1:9">
      <c r="A3">
        <v>229</v>
      </c>
      <c r="B3">
        <v>1</v>
      </c>
      <c r="C3">
        <v>2</v>
      </c>
      <c r="D3" t="s">
        <v>9</v>
      </c>
      <c r="E3" t="str">
        <f>VLOOKUP(D3,'muni data'!A:B,2)</f>
        <v>Alajuela</v>
      </c>
      <c r="F3" t="s">
        <v>10</v>
      </c>
      <c r="G3">
        <v>71178.356018066406</v>
      </c>
      <c r="H3">
        <v>996.87429042064696</v>
      </c>
      <c r="I3">
        <f t="shared" ref="I3:I66" si="0">G3*G3</f>
        <v>5066358365.4346104</v>
      </c>
    </row>
    <row r="4" spans="1:9">
      <c r="A4">
        <v>243</v>
      </c>
      <c r="B4">
        <v>1</v>
      </c>
      <c r="C4">
        <v>2</v>
      </c>
      <c r="D4" t="s">
        <v>9</v>
      </c>
      <c r="E4" t="str">
        <f>VLOOKUP(D4,'muni data'!A:B,2)</f>
        <v>Alajuela</v>
      </c>
      <c r="F4" t="s">
        <v>10</v>
      </c>
      <c r="G4">
        <v>287795.75457763701</v>
      </c>
      <c r="H4">
        <v>2938.1234677908601</v>
      </c>
      <c r="I4">
        <f t="shared" si="0"/>
        <v>82826396352.911469</v>
      </c>
    </row>
    <row r="5" spans="1:9">
      <c r="A5">
        <v>252</v>
      </c>
      <c r="B5">
        <v>1</v>
      </c>
      <c r="C5">
        <v>2</v>
      </c>
      <c r="D5" t="s">
        <v>9</v>
      </c>
      <c r="E5" t="str">
        <f>VLOOKUP(D5,'muni data'!A:B,2)</f>
        <v>Alajuela</v>
      </c>
      <c r="F5" t="s">
        <v>10</v>
      </c>
      <c r="G5">
        <v>71178.936950683594</v>
      </c>
      <c r="H5">
        <v>996.87845831076402</v>
      </c>
      <c r="I5">
        <f t="shared" si="0"/>
        <v>5066441065.42939</v>
      </c>
    </row>
    <row r="6" spans="1:9">
      <c r="A6">
        <v>262</v>
      </c>
      <c r="B6">
        <v>1</v>
      </c>
      <c r="C6">
        <v>2</v>
      </c>
      <c r="D6" t="s">
        <v>9</v>
      </c>
      <c r="E6" t="str">
        <f>VLOOKUP(D6,'muni data'!A:B,2)</f>
        <v>Alajuela</v>
      </c>
      <c r="F6" t="s">
        <v>10</v>
      </c>
      <c r="G6">
        <v>301581.12689209002</v>
      </c>
      <c r="H6">
        <v>2660.3110779491299</v>
      </c>
      <c r="I6">
        <f t="shared" si="0"/>
        <v>90951176097.502899</v>
      </c>
    </row>
    <row r="7" spans="1:9">
      <c r="A7">
        <v>263</v>
      </c>
      <c r="B7">
        <v>1</v>
      </c>
      <c r="C7">
        <v>2</v>
      </c>
      <c r="D7" t="s">
        <v>9</v>
      </c>
      <c r="E7" t="str">
        <f>VLOOKUP(D7,'muni data'!A:B,2)</f>
        <v>Alajuela</v>
      </c>
      <c r="F7" t="s">
        <v>10</v>
      </c>
      <c r="G7">
        <v>302163.29840087902</v>
      </c>
      <c r="H7">
        <v>2688.3026481943002</v>
      </c>
      <c r="I7">
        <f t="shared" si="0"/>
        <v>91302658900.498657</v>
      </c>
    </row>
    <row r="8" spans="1:9">
      <c r="A8">
        <v>267</v>
      </c>
      <c r="B8">
        <v>1</v>
      </c>
      <c r="C8">
        <v>2</v>
      </c>
      <c r="D8" t="s">
        <v>9</v>
      </c>
      <c r="E8" t="str">
        <f>VLOOKUP(D8,'muni data'!A:B,2)</f>
        <v>Alajuela</v>
      </c>
      <c r="F8" t="s">
        <v>10</v>
      </c>
      <c r="G8">
        <v>71183.108215332002</v>
      </c>
      <c r="H8">
        <v>996.90773054614704</v>
      </c>
      <c r="I8">
        <f t="shared" si="0"/>
        <v>5067034895.1956663</v>
      </c>
    </row>
    <row r="9" spans="1:9">
      <c r="A9">
        <v>268</v>
      </c>
      <c r="B9">
        <v>1</v>
      </c>
      <c r="C9">
        <v>2</v>
      </c>
      <c r="D9" t="s">
        <v>9</v>
      </c>
      <c r="E9" t="str">
        <f>VLOOKUP(D9,'muni data'!A:B,2)</f>
        <v>Alajuela</v>
      </c>
      <c r="F9" t="s">
        <v>10</v>
      </c>
      <c r="G9">
        <v>71179.4512329102</v>
      </c>
      <c r="H9">
        <v>996.88212199883401</v>
      </c>
      <c r="I9">
        <f t="shared" si="0"/>
        <v>5066514277.8182411</v>
      </c>
    </row>
    <row r="10" spans="1:9">
      <c r="A10">
        <v>276</v>
      </c>
      <c r="B10">
        <v>1</v>
      </c>
      <c r="C10">
        <v>2</v>
      </c>
      <c r="D10" t="s">
        <v>9</v>
      </c>
      <c r="E10" t="str">
        <f>VLOOKUP(D10,'muni data'!A:B,2)</f>
        <v>Alajuela</v>
      </c>
      <c r="F10" t="s">
        <v>10</v>
      </c>
      <c r="G10">
        <v>652679.57843017601</v>
      </c>
      <c r="H10">
        <v>4963.6561228086603</v>
      </c>
      <c r="I10">
        <f t="shared" si="0"/>
        <v>425990632099.7923</v>
      </c>
    </row>
    <row r="11" spans="1:9">
      <c r="A11">
        <v>278</v>
      </c>
      <c r="B11">
        <v>1</v>
      </c>
      <c r="C11">
        <v>2</v>
      </c>
      <c r="D11" t="s">
        <v>9</v>
      </c>
      <c r="E11" t="str">
        <f>VLOOKUP(D11,'muni data'!A:B,2)</f>
        <v>Alajuela</v>
      </c>
      <c r="F11" t="s">
        <v>10</v>
      </c>
      <c r="G11">
        <v>71179.547058105498</v>
      </c>
      <c r="H11">
        <v>996.88283100177</v>
      </c>
      <c r="I11">
        <f t="shared" si="0"/>
        <v>5066527919.3970547</v>
      </c>
    </row>
    <row r="12" spans="1:9">
      <c r="A12">
        <v>279</v>
      </c>
      <c r="B12">
        <v>1</v>
      </c>
      <c r="C12">
        <v>2</v>
      </c>
      <c r="D12" t="s">
        <v>9</v>
      </c>
      <c r="E12" t="str">
        <f>VLOOKUP(D12,'muni data'!A:B,2)</f>
        <v>Alajuela</v>
      </c>
      <c r="F12" t="s">
        <v>10</v>
      </c>
      <c r="G12">
        <v>1660291.9646606401</v>
      </c>
      <c r="H12">
        <v>8467.1710622229803</v>
      </c>
      <c r="I12">
        <f t="shared" si="0"/>
        <v>2756569407916.688</v>
      </c>
    </row>
    <row r="13" spans="1:9">
      <c r="A13">
        <v>285</v>
      </c>
      <c r="B13">
        <v>1</v>
      </c>
      <c r="C13">
        <v>2</v>
      </c>
      <c r="D13" t="s">
        <v>9</v>
      </c>
      <c r="E13" t="str">
        <f>VLOOKUP(D13,'muni data'!A:B,2)</f>
        <v>Alajuela</v>
      </c>
      <c r="F13" t="s">
        <v>10</v>
      </c>
      <c r="G13">
        <v>238741.14520263701</v>
      </c>
      <c r="H13">
        <v>2001.81196910377</v>
      </c>
      <c r="I13">
        <f t="shared" si="0"/>
        <v>56997334412.666611</v>
      </c>
    </row>
    <row r="14" spans="1:9">
      <c r="A14">
        <v>286</v>
      </c>
      <c r="B14">
        <v>1</v>
      </c>
      <c r="C14">
        <v>2</v>
      </c>
      <c r="D14" t="s">
        <v>9</v>
      </c>
      <c r="E14" t="str">
        <f>VLOOKUP(D14,'muni data'!A:B,2)</f>
        <v>Alajuela</v>
      </c>
      <c r="F14" t="s">
        <v>10</v>
      </c>
      <c r="G14">
        <v>195748.06652831999</v>
      </c>
      <c r="H14">
        <v>2276.4989596831301</v>
      </c>
      <c r="I14">
        <f t="shared" si="0"/>
        <v>38317305549.575592</v>
      </c>
    </row>
    <row r="15" spans="1:9">
      <c r="A15">
        <v>289</v>
      </c>
      <c r="B15">
        <v>1</v>
      </c>
      <c r="C15">
        <v>2</v>
      </c>
      <c r="D15" t="s">
        <v>9</v>
      </c>
      <c r="E15" t="str">
        <f>VLOOKUP(D15,'muni data'!A:B,2)</f>
        <v>Alajuela</v>
      </c>
      <c r="F15" t="s">
        <v>10</v>
      </c>
      <c r="G15">
        <v>208962.761169434</v>
      </c>
      <c r="H15">
        <v>1979.9317884505299</v>
      </c>
      <c r="I15">
        <f t="shared" si="0"/>
        <v>43665435555.553917</v>
      </c>
    </row>
    <row r="16" spans="1:9">
      <c r="A16">
        <v>293</v>
      </c>
      <c r="B16">
        <v>1</v>
      </c>
      <c r="C16">
        <v>2</v>
      </c>
      <c r="D16" t="s">
        <v>9</v>
      </c>
      <c r="E16" t="str">
        <f>VLOOKUP(D16,'muni data'!A:B,2)</f>
        <v>Alajuela</v>
      </c>
      <c r="F16" t="s">
        <v>10</v>
      </c>
      <c r="G16">
        <v>117487.368347168</v>
      </c>
      <c r="H16">
        <v>1337.0611953207001</v>
      </c>
      <c r="I16">
        <f t="shared" si="0"/>
        <v>13803281721.143133</v>
      </c>
    </row>
    <row r="17" spans="1:9">
      <c r="A17">
        <v>295</v>
      </c>
      <c r="B17">
        <v>1</v>
      </c>
      <c r="C17">
        <v>2</v>
      </c>
      <c r="D17" t="s">
        <v>9</v>
      </c>
      <c r="E17" t="str">
        <f>VLOOKUP(D17,'muni data'!A:B,2)</f>
        <v>Alajuela</v>
      </c>
      <c r="F17" t="s">
        <v>10</v>
      </c>
      <c r="G17">
        <v>71176.854614257798</v>
      </c>
      <c r="H17">
        <v>996.86406368104895</v>
      </c>
      <c r="I17">
        <f t="shared" si="0"/>
        <v>5066144632.779192</v>
      </c>
    </row>
    <row r="18" spans="1:9">
      <c r="A18">
        <v>297</v>
      </c>
      <c r="B18">
        <v>1</v>
      </c>
      <c r="C18">
        <v>2</v>
      </c>
      <c r="D18" t="s">
        <v>9</v>
      </c>
      <c r="E18" t="str">
        <f>VLOOKUP(D18,'muni data'!A:B,2)</f>
        <v>Alajuela</v>
      </c>
      <c r="F18" t="s">
        <v>10</v>
      </c>
      <c r="G18">
        <v>71175.824829101606</v>
      </c>
      <c r="H18">
        <v>996.85687752843796</v>
      </c>
      <c r="I18">
        <f t="shared" si="0"/>
        <v>5065998040.1029568</v>
      </c>
    </row>
    <row r="19" spans="1:9">
      <c r="A19">
        <v>298</v>
      </c>
      <c r="B19">
        <v>1</v>
      </c>
      <c r="C19">
        <v>2</v>
      </c>
      <c r="D19" t="s">
        <v>9</v>
      </c>
      <c r="E19" t="str">
        <f>VLOOKUP(D19,'muni data'!A:B,2)</f>
        <v>Alajuela</v>
      </c>
      <c r="F19" t="s">
        <v>10</v>
      </c>
      <c r="G19">
        <v>71178.050170898394</v>
      </c>
      <c r="H19">
        <v>996.872472360713</v>
      </c>
      <c r="I19">
        <f t="shared" si="0"/>
        <v>5066314826.130929</v>
      </c>
    </row>
    <row r="20" spans="1:9">
      <c r="A20">
        <v>299</v>
      </c>
      <c r="B20">
        <v>1</v>
      </c>
      <c r="C20">
        <v>2</v>
      </c>
      <c r="D20" t="s">
        <v>9</v>
      </c>
      <c r="E20" t="str">
        <f>VLOOKUP(D20,'muni data'!A:B,2)</f>
        <v>Alajuela</v>
      </c>
      <c r="F20" t="s">
        <v>10</v>
      </c>
      <c r="G20">
        <v>71178.224182128906</v>
      </c>
      <c r="H20">
        <v>996.87375447972397</v>
      </c>
      <c r="I20">
        <f t="shared" si="0"/>
        <v>5066339597.7214003</v>
      </c>
    </row>
    <row r="21" spans="1:9">
      <c r="A21">
        <v>300</v>
      </c>
      <c r="B21">
        <v>1</v>
      </c>
      <c r="C21">
        <v>2</v>
      </c>
      <c r="D21" t="s">
        <v>9</v>
      </c>
      <c r="E21" t="str">
        <f>VLOOKUP(D21,'muni data'!A:B,2)</f>
        <v>Alajuela</v>
      </c>
      <c r="F21" t="s">
        <v>10</v>
      </c>
      <c r="G21">
        <v>71175.103088378906</v>
      </c>
      <c r="H21">
        <v>996.85190067268604</v>
      </c>
      <c r="I21">
        <f t="shared" si="0"/>
        <v>5065895299.6413641</v>
      </c>
    </row>
    <row r="22" spans="1:9">
      <c r="A22">
        <v>301</v>
      </c>
      <c r="B22">
        <v>1</v>
      </c>
      <c r="C22">
        <v>2</v>
      </c>
      <c r="D22" t="s">
        <v>9</v>
      </c>
      <c r="E22" t="str">
        <f>VLOOKUP(D22,'muni data'!A:B,2)</f>
        <v>Alajuela</v>
      </c>
      <c r="F22" t="s">
        <v>10</v>
      </c>
      <c r="G22">
        <v>162839.74261474601</v>
      </c>
      <c r="H22">
        <v>1795.52370649009</v>
      </c>
      <c r="I22">
        <f t="shared" si="0"/>
        <v>26516781774.836727</v>
      </c>
    </row>
    <row r="23" spans="1:9">
      <c r="A23">
        <v>303</v>
      </c>
      <c r="B23">
        <v>1</v>
      </c>
      <c r="C23">
        <v>2</v>
      </c>
      <c r="D23" t="s">
        <v>9</v>
      </c>
      <c r="E23" t="str">
        <f>VLOOKUP(D23,'muni data'!A:B,2)</f>
        <v>Alajuela</v>
      </c>
      <c r="F23" t="s">
        <v>10</v>
      </c>
      <c r="G23">
        <v>71175.5234375</v>
      </c>
      <c r="H23">
        <v>996.85479089658998</v>
      </c>
      <c r="I23">
        <f t="shared" si="0"/>
        <v>5065955136.6021118</v>
      </c>
    </row>
    <row r="24" spans="1:9">
      <c r="A24">
        <v>304</v>
      </c>
      <c r="B24">
        <v>1</v>
      </c>
      <c r="C24">
        <v>2</v>
      </c>
      <c r="D24" t="s">
        <v>9</v>
      </c>
      <c r="E24" t="str">
        <f>VLOOKUP(D24,'muni data'!A:B,2)</f>
        <v>Alajuela</v>
      </c>
      <c r="F24" t="s">
        <v>10</v>
      </c>
      <c r="G24">
        <v>71175.404541015596</v>
      </c>
      <c r="H24">
        <v>996.85398326366999</v>
      </c>
      <c r="I24">
        <f t="shared" si="0"/>
        <v>5065938211.5772238</v>
      </c>
    </row>
    <row r="25" spans="1:9">
      <c r="A25">
        <v>22</v>
      </c>
      <c r="B25">
        <v>1</v>
      </c>
      <c r="C25">
        <v>22</v>
      </c>
      <c r="D25" t="s">
        <v>49</v>
      </c>
      <c r="E25" t="str">
        <f>VLOOKUP(D25,'muni data'!A:B,2)</f>
        <v>Alajuelita</v>
      </c>
      <c r="F25" t="s">
        <v>50</v>
      </c>
      <c r="G25">
        <v>17572769.1879883</v>
      </c>
      <c r="H25">
        <v>42434.174796474501</v>
      </c>
      <c r="I25">
        <f t="shared" si="0"/>
        <v>308802216934311</v>
      </c>
    </row>
    <row r="26" spans="1:9">
      <c r="A26">
        <v>71</v>
      </c>
      <c r="B26">
        <v>1</v>
      </c>
      <c r="C26">
        <v>22</v>
      </c>
      <c r="D26" t="s">
        <v>49</v>
      </c>
      <c r="E26" t="str">
        <f>VLOOKUP(D26,'muni data'!A:B,2)</f>
        <v>Alajuelita</v>
      </c>
      <c r="F26" t="s">
        <v>50</v>
      </c>
      <c r="G26">
        <v>71215.875793457002</v>
      </c>
      <c r="H26">
        <v>997.13637932261895</v>
      </c>
      <c r="I26">
        <f t="shared" si="0"/>
        <v>5071700965.0290947</v>
      </c>
    </row>
    <row r="27" spans="1:9">
      <c r="A27">
        <v>91</v>
      </c>
      <c r="B27">
        <v>1</v>
      </c>
      <c r="C27">
        <v>22</v>
      </c>
      <c r="D27" t="s">
        <v>49</v>
      </c>
      <c r="E27" t="str">
        <f>VLOOKUP(D27,'muni data'!A:B,2)</f>
        <v>Alajuelita</v>
      </c>
      <c r="F27" t="s">
        <v>50</v>
      </c>
      <c r="G27">
        <v>63075.492980957002</v>
      </c>
      <c r="H27">
        <v>1103.0581422539101</v>
      </c>
      <c r="I27">
        <f t="shared" si="0"/>
        <v>3978517814.7907562</v>
      </c>
    </row>
    <row r="28" spans="1:9">
      <c r="A28">
        <v>96</v>
      </c>
      <c r="B28">
        <v>1</v>
      </c>
      <c r="C28">
        <v>22</v>
      </c>
      <c r="D28" t="s">
        <v>49</v>
      </c>
      <c r="E28" t="str">
        <f>VLOOKUP(D28,'muni data'!A:B,2)</f>
        <v>Alajuelita</v>
      </c>
      <c r="F28" t="s">
        <v>50</v>
      </c>
      <c r="G28">
        <v>33766.461364746101</v>
      </c>
      <c r="H28">
        <v>757.82460490635503</v>
      </c>
      <c r="I28">
        <f t="shared" si="0"/>
        <v>1140173913.0968912</v>
      </c>
    </row>
    <row r="29" spans="1:9">
      <c r="A29">
        <v>106</v>
      </c>
      <c r="B29">
        <v>1</v>
      </c>
      <c r="C29">
        <v>22</v>
      </c>
      <c r="D29" t="s">
        <v>49</v>
      </c>
      <c r="E29" t="str">
        <f>VLOOKUP(D29,'muni data'!A:B,2)</f>
        <v>Alajuelita</v>
      </c>
      <c r="F29" t="s">
        <v>50</v>
      </c>
      <c r="G29">
        <v>134243.21844482399</v>
      </c>
      <c r="H29">
        <v>2233.60182068524</v>
      </c>
      <c r="I29">
        <f t="shared" si="0"/>
        <v>18021241698.424732</v>
      </c>
    </row>
    <row r="30" spans="1:9">
      <c r="A30">
        <v>144</v>
      </c>
      <c r="B30">
        <v>1</v>
      </c>
      <c r="C30">
        <v>22</v>
      </c>
      <c r="D30" t="s">
        <v>49</v>
      </c>
      <c r="E30" t="str">
        <f>VLOOKUP(D30,'muni data'!A:B,2)</f>
        <v>Alajuelita</v>
      </c>
      <c r="F30" t="s">
        <v>50</v>
      </c>
      <c r="G30">
        <v>352224.42456054699</v>
      </c>
      <c r="H30">
        <v>5216.0009928872996</v>
      </c>
      <c r="I30">
        <f t="shared" si="0"/>
        <v>124062045257.00845</v>
      </c>
    </row>
    <row r="31" spans="1:9">
      <c r="A31">
        <v>7</v>
      </c>
      <c r="B31">
        <v>1</v>
      </c>
      <c r="C31">
        <v>7</v>
      </c>
      <c r="D31" t="s">
        <v>19</v>
      </c>
      <c r="E31" t="str">
        <f>VLOOKUP(D31,'muni data'!A:B,2)</f>
        <v>Alvarado</v>
      </c>
      <c r="F31" t="s">
        <v>20</v>
      </c>
      <c r="G31">
        <v>75333159.979736298</v>
      </c>
      <c r="H31">
        <v>163344.25882856999</v>
      </c>
      <c r="I31">
        <f t="shared" si="0"/>
        <v>5675084992532543</v>
      </c>
    </row>
    <row r="32" spans="1:9">
      <c r="A32">
        <v>205</v>
      </c>
      <c r="B32">
        <v>1</v>
      </c>
      <c r="C32">
        <v>7</v>
      </c>
      <c r="D32" t="s">
        <v>19</v>
      </c>
      <c r="E32" t="str">
        <f>VLOOKUP(D32,'muni data'!A:B,2)</f>
        <v>Alvarado</v>
      </c>
      <c r="F32" t="s">
        <v>20</v>
      </c>
      <c r="G32">
        <v>133573.112731934</v>
      </c>
      <c r="H32">
        <v>1637.3600874820299</v>
      </c>
      <c r="I32">
        <f t="shared" si="0"/>
        <v>17841776444.897949</v>
      </c>
    </row>
    <row r="33" spans="1:9">
      <c r="A33">
        <v>215</v>
      </c>
      <c r="B33">
        <v>1</v>
      </c>
      <c r="C33">
        <v>7</v>
      </c>
      <c r="D33" t="s">
        <v>19</v>
      </c>
      <c r="E33" t="str">
        <f>VLOOKUP(D33,'muni data'!A:B,2)</f>
        <v>Alvarado</v>
      </c>
      <c r="F33" t="s">
        <v>20</v>
      </c>
      <c r="G33">
        <v>71236.470153808594</v>
      </c>
      <c r="H33">
        <v>997.281112440519</v>
      </c>
      <c r="I33">
        <f t="shared" si="0"/>
        <v>5074634679.9744625</v>
      </c>
    </row>
    <row r="34" spans="1:9">
      <c r="A34">
        <v>14</v>
      </c>
      <c r="B34">
        <v>1</v>
      </c>
      <c r="C34">
        <v>14</v>
      </c>
      <c r="D34" t="s">
        <v>33</v>
      </c>
      <c r="E34" t="str">
        <f>VLOOKUP(D34,'muni data'!A:B,2)</f>
        <v>Aserri</v>
      </c>
      <c r="F34" t="s">
        <v>34</v>
      </c>
      <c r="G34">
        <v>165541935.12493899</v>
      </c>
      <c r="H34">
        <v>137582.51805404801</v>
      </c>
      <c r="I34">
        <f t="shared" si="0"/>
        <v>2.7404132284909512E+16</v>
      </c>
    </row>
    <row r="35" spans="1:9">
      <c r="A35">
        <v>84</v>
      </c>
      <c r="B35">
        <v>1</v>
      </c>
      <c r="C35">
        <v>14</v>
      </c>
      <c r="D35" t="s">
        <v>33</v>
      </c>
      <c r="E35" t="str">
        <f>VLOOKUP(D35,'muni data'!A:B,2)</f>
        <v>Aserri</v>
      </c>
      <c r="F35" t="s">
        <v>34</v>
      </c>
      <c r="G35">
        <v>41171.760437011697</v>
      </c>
      <c r="H35">
        <v>875.44561745948704</v>
      </c>
      <c r="I35">
        <f t="shared" si="0"/>
        <v>1695113857.4826815</v>
      </c>
    </row>
    <row r="36" spans="1:9">
      <c r="A36">
        <v>12</v>
      </c>
      <c r="B36">
        <v>1</v>
      </c>
      <c r="C36">
        <v>12</v>
      </c>
      <c r="D36" t="s">
        <v>29</v>
      </c>
      <c r="E36" t="str">
        <f>VLOOKUP(D36,'muni data'!A:B,2)</f>
        <v>Atenas</v>
      </c>
      <c r="F36" t="s">
        <v>30</v>
      </c>
      <c r="G36">
        <v>124881550.07940701</v>
      </c>
      <c r="H36">
        <v>84451.337295677004</v>
      </c>
      <c r="I36">
        <f t="shared" si="0"/>
        <v>1.559540155023544E+16</v>
      </c>
    </row>
    <row r="37" spans="1:9">
      <c r="A37">
        <v>23</v>
      </c>
      <c r="B37">
        <v>1</v>
      </c>
      <c r="C37">
        <v>23</v>
      </c>
      <c r="D37" t="s">
        <v>51</v>
      </c>
      <c r="E37" t="str">
        <f>VLOOKUP(D37,'muni data'!A:B,2)</f>
        <v>Barva</v>
      </c>
      <c r="F37" t="s">
        <v>52</v>
      </c>
      <c r="G37">
        <v>53432359.075988799</v>
      </c>
      <c r="H37">
        <v>70392.893591852306</v>
      </c>
      <c r="I37">
        <f t="shared" si="0"/>
        <v>2855016996425402.5</v>
      </c>
    </row>
    <row r="38" spans="1:9">
      <c r="A38">
        <v>24</v>
      </c>
      <c r="B38">
        <v>1</v>
      </c>
      <c r="C38">
        <v>24</v>
      </c>
      <c r="D38" t="s">
        <v>53</v>
      </c>
      <c r="E38" t="str">
        <f>VLOOKUP(D38,'muni data'!A:B,2)</f>
        <v>Belen</v>
      </c>
      <c r="F38" t="s">
        <v>54</v>
      </c>
      <c r="G38">
        <v>7045875.5705566397</v>
      </c>
      <c r="H38">
        <v>48396.191169869599</v>
      </c>
      <c r="I38">
        <f t="shared" si="0"/>
        <v>49644362555766.852</v>
      </c>
    </row>
    <row r="39" spans="1:9">
      <c r="A39">
        <v>233</v>
      </c>
      <c r="B39">
        <v>1</v>
      </c>
      <c r="C39">
        <v>24</v>
      </c>
      <c r="D39" t="s">
        <v>53</v>
      </c>
      <c r="E39" t="str">
        <f>VLOOKUP(D39,'muni data'!A:B,2)</f>
        <v>Belen</v>
      </c>
      <c r="F39" t="s">
        <v>54</v>
      </c>
      <c r="G39">
        <v>13.3528442382813</v>
      </c>
      <c r="H39">
        <v>18.963690854453901</v>
      </c>
      <c r="I39">
        <f t="shared" si="0"/>
        <v>178.29844925180211</v>
      </c>
    </row>
    <row r="40" spans="1:9">
      <c r="A40">
        <v>238</v>
      </c>
      <c r="B40">
        <v>1</v>
      </c>
      <c r="C40">
        <v>24</v>
      </c>
      <c r="D40" t="s">
        <v>53</v>
      </c>
      <c r="E40" t="str">
        <f>VLOOKUP(D40,'muni data'!A:B,2)</f>
        <v>Belen</v>
      </c>
      <c r="F40" t="s">
        <v>54</v>
      </c>
      <c r="G40">
        <v>117501.131530762</v>
      </c>
      <c r="H40">
        <v>1337.1548877959899</v>
      </c>
      <c r="I40">
        <f t="shared" si="0"/>
        <v>13806515911.00943</v>
      </c>
    </row>
    <row r="41" spans="1:9">
      <c r="A41">
        <v>239</v>
      </c>
      <c r="B41">
        <v>1</v>
      </c>
      <c r="C41">
        <v>24</v>
      </c>
      <c r="D41" t="s">
        <v>53</v>
      </c>
      <c r="E41" t="str">
        <f>VLOOKUP(D41,'muni data'!A:B,2)</f>
        <v>Belen</v>
      </c>
      <c r="F41" t="s">
        <v>54</v>
      </c>
      <c r="G41">
        <v>71189.569641113296</v>
      </c>
      <c r="H41">
        <v>996.95284961956702</v>
      </c>
      <c r="I41">
        <f t="shared" si="0"/>
        <v>5067954825.6869202</v>
      </c>
    </row>
    <row r="42" spans="1:9">
      <c r="A42">
        <v>242</v>
      </c>
      <c r="B42">
        <v>1</v>
      </c>
      <c r="C42">
        <v>24</v>
      </c>
      <c r="D42" t="s">
        <v>53</v>
      </c>
      <c r="E42" t="str">
        <f>VLOOKUP(D42,'muni data'!A:B,2)</f>
        <v>Belen</v>
      </c>
      <c r="F42" t="s">
        <v>54</v>
      </c>
      <c r="G42">
        <v>71186.9071655273</v>
      </c>
      <c r="H42">
        <v>996.93424557892899</v>
      </c>
      <c r="I42">
        <f t="shared" si="0"/>
        <v>5067575751.7934017</v>
      </c>
    </row>
    <row r="43" spans="1:9">
      <c r="A43">
        <v>244</v>
      </c>
      <c r="B43">
        <v>1</v>
      </c>
      <c r="C43">
        <v>24</v>
      </c>
      <c r="D43" t="s">
        <v>53</v>
      </c>
      <c r="E43" t="str">
        <f>VLOOKUP(D43,'muni data'!A:B,2)</f>
        <v>Belen</v>
      </c>
      <c r="F43" t="s">
        <v>54</v>
      </c>
      <c r="G43">
        <v>193021.26947021499</v>
      </c>
      <c r="H43">
        <v>1680.45678693076</v>
      </c>
      <c r="I43">
        <f t="shared" si="0"/>
        <v>37257210467.893349</v>
      </c>
    </row>
    <row r="44" spans="1:9">
      <c r="A44">
        <v>250</v>
      </c>
      <c r="B44">
        <v>1</v>
      </c>
      <c r="C44">
        <v>24</v>
      </c>
      <c r="D44" t="s">
        <v>53</v>
      </c>
      <c r="E44" t="str">
        <f>VLOOKUP(D44,'muni data'!A:B,2)</f>
        <v>Belen</v>
      </c>
      <c r="F44" t="s">
        <v>54</v>
      </c>
      <c r="G44">
        <v>71188.799499511704</v>
      </c>
      <c r="H44">
        <v>996.94750593871197</v>
      </c>
      <c r="I44">
        <f t="shared" si="0"/>
        <v>5067845174.1816778</v>
      </c>
    </row>
    <row r="45" spans="1:9">
      <c r="A45">
        <v>255</v>
      </c>
      <c r="B45">
        <v>1</v>
      </c>
      <c r="C45">
        <v>24</v>
      </c>
      <c r="D45" t="s">
        <v>53</v>
      </c>
      <c r="E45" t="str">
        <f>VLOOKUP(D45,'muni data'!A:B,2)</f>
        <v>Belen</v>
      </c>
      <c r="F45" t="s">
        <v>54</v>
      </c>
      <c r="G45">
        <v>71186.836059570298</v>
      </c>
      <c r="H45">
        <v>996.93378431468204</v>
      </c>
      <c r="I45">
        <f t="shared" si="0"/>
        <v>5067565628.1721382</v>
      </c>
    </row>
    <row r="46" spans="1:9">
      <c r="A46">
        <v>257</v>
      </c>
      <c r="B46">
        <v>1</v>
      </c>
      <c r="C46">
        <v>24</v>
      </c>
      <c r="D46" t="s">
        <v>53</v>
      </c>
      <c r="E46" t="str">
        <f>VLOOKUP(D46,'muni data'!A:B,2)</f>
        <v>Belen</v>
      </c>
      <c r="F46" t="s">
        <v>54</v>
      </c>
      <c r="G46">
        <v>117506.455078125</v>
      </c>
      <c r="H46">
        <v>1340.2297784534401</v>
      </c>
      <c r="I46">
        <f t="shared" si="0"/>
        <v>13807766985.027409</v>
      </c>
    </row>
    <row r="47" spans="1:9">
      <c r="A47">
        <v>265</v>
      </c>
      <c r="B47">
        <v>1</v>
      </c>
      <c r="C47">
        <v>24</v>
      </c>
      <c r="D47" t="s">
        <v>53</v>
      </c>
      <c r="E47" t="str">
        <f>VLOOKUP(D47,'muni data'!A:B,2)</f>
        <v>Belen</v>
      </c>
      <c r="F47" t="s">
        <v>54</v>
      </c>
      <c r="G47">
        <v>40046.1513061523</v>
      </c>
      <c r="H47">
        <v>1381.1299588039201</v>
      </c>
      <c r="I47">
        <f t="shared" si="0"/>
        <v>1603694234.4352436</v>
      </c>
    </row>
    <row r="48" spans="1:9">
      <c r="A48">
        <v>273</v>
      </c>
      <c r="B48">
        <v>1</v>
      </c>
      <c r="C48">
        <v>24</v>
      </c>
      <c r="D48" t="s">
        <v>53</v>
      </c>
      <c r="E48" t="str">
        <f>VLOOKUP(D48,'muni data'!A:B,2)</f>
        <v>Belen</v>
      </c>
      <c r="F48" t="s">
        <v>54</v>
      </c>
      <c r="G48">
        <v>117498.706542969</v>
      </c>
      <c r="H48">
        <v>1337.1330007972499</v>
      </c>
      <c r="I48">
        <f t="shared" si="0"/>
        <v>13805946039.270746</v>
      </c>
    </row>
    <row r="49" spans="1:9">
      <c r="A49">
        <v>19</v>
      </c>
      <c r="B49">
        <v>1</v>
      </c>
      <c r="C49">
        <v>19</v>
      </c>
      <c r="D49" t="s">
        <v>43</v>
      </c>
      <c r="E49" t="str">
        <f>VLOOKUP(D49,'muni data'!A:B,2)</f>
        <v>Cartago</v>
      </c>
      <c r="F49" t="s">
        <v>44</v>
      </c>
      <c r="G49">
        <v>258730060.712524</v>
      </c>
      <c r="H49">
        <v>407371.78407661302</v>
      </c>
      <c r="I49">
        <f t="shared" si="0"/>
        <v>6.6941244316306352E+16</v>
      </c>
    </row>
    <row r="50" spans="1:9">
      <c r="A50">
        <v>37</v>
      </c>
      <c r="B50">
        <v>1</v>
      </c>
      <c r="C50">
        <v>19</v>
      </c>
      <c r="D50" t="s">
        <v>43</v>
      </c>
      <c r="E50" t="str">
        <f>VLOOKUP(D50,'muni data'!A:B,2)</f>
        <v>Cartago</v>
      </c>
      <c r="F50" t="s">
        <v>44</v>
      </c>
      <c r="G50">
        <v>44319.476745605498</v>
      </c>
      <c r="H50">
        <v>835.80195314104003</v>
      </c>
      <c r="I50">
        <f t="shared" si="0"/>
        <v>1964216019.0042665</v>
      </c>
    </row>
    <row r="51" spans="1:9">
      <c r="A51">
        <v>38</v>
      </c>
      <c r="B51">
        <v>1</v>
      </c>
      <c r="C51">
        <v>19</v>
      </c>
      <c r="D51" t="s">
        <v>43</v>
      </c>
      <c r="E51" t="str">
        <f>VLOOKUP(D51,'muni data'!A:B,2)</f>
        <v>Cartago</v>
      </c>
      <c r="F51" t="s">
        <v>44</v>
      </c>
      <c r="G51">
        <v>71249.0448608398</v>
      </c>
      <c r="H51">
        <v>997.36819697990404</v>
      </c>
      <c r="I51">
        <f t="shared" si="0"/>
        <v>5076426393.5819626</v>
      </c>
    </row>
    <row r="52" spans="1:9">
      <c r="A52">
        <v>39</v>
      </c>
      <c r="B52">
        <v>1</v>
      </c>
      <c r="C52">
        <v>19</v>
      </c>
      <c r="D52" t="s">
        <v>43</v>
      </c>
      <c r="E52" t="str">
        <f>VLOOKUP(D52,'muni data'!A:B,2)</f>
        <v>Cartago</v>
      </c>
      <c r="F52" t="s">
        <v>44</v>
      </c>
      <c r="G52">
        <v>71248.639831542998</v>
      </c>
      <c r="H52">
        <v>997.36536369026499</v>
      </c>
      <c r="I52">
        <f t="shared" si="0"/>
        <v>5076368677.8449354</v>
      </c>
    </row>
    <row r="53" spans="1:9">
      <c r="A53">
        <v>41</v>
      </c>
      <c r="B53">
        <v>1</v>
      </c>
      <c r="C53">
        <v>19</v>
      </c>
      <c r="D53" t="s">
        <v>43</v>
      </c>
      <c r="E53" t="str">
        <f>VLOOKUP(D53,'muni data'!A:B,2)</f>
        <v>Cartago</v>
      </c>
      <c r="F53" t="s">
        <v>44</v>
      </c>
      <c r="G53">
        <v>92006.4228515625</v>
      </c>
      <c r="H53">
        <v>1405.2019716505899</v>
      </c>
      <c r="I53">
        <f t="shared" si="0"/>
        <v>8465181845.9405222</v>
      </c>
    </row>
    <row r="54" spans="1:9">
      <c r="A54">
        <v>46</v>
      </c>
      <c r="B54">
        <v>1</v>
      </c>
      <c r="C54">
        <v>19</v>
      </c>
      <c r="D54" t="s">
        <v>43</v>
      </c>
      <c r="E54" t="str">
        <f>VLOOKUP(D54,'muni data'!A:B,2)</f>
        <v>Cartago</v>
      </c>
      <c r="F54" t="s">
        <v>44</v>
      </c>
      <c r="G54">
        <v>71247.655944824204</v>
      </c>
      <c r="H54">
        <v>997.358512232159</v>
      </c>
      <c r="I54">
        <f t="shared" si="0"/>
        <v>5076228477.6320438</v>
      </c>
    </row>
    <row r="55" spans="1:9">
      <c r="A55">
        <v>47</v>
      </c>
      <c r="B55">
        <v>1</v>
      </c>
      <c r="C55">
        <v>19</v>
      </c>
      <c r="D55" t="s">
        <v>43</v>
      </c>
      <c r="E55" t="str">
        <f>VLOOKUP(D55,'muni data'!A:B,2)</f>
        <v>Cartago</v>
      </c>
      <c r="F55" t="s">
        <v>44</v>
      </c>
      <c r="G55">
        <v>71244.432495117202</v>
      </c>
      <c r="H55">
        <v>997.33595000520995</v>
      </c>
      <c r="I55">
        <f t="shared" si="0"/>
        <v>5075769161.5513115</v>
      </c>
    </row>
    <row r="56" spans="1:9">
      <c r="A56">
        <v>48</v>
      </c>
      <c r="B56">
        <v>1</v>
      </c>
      <c r="C56">
        <v>19</v>
      </c>
      <c r="D56" t="s">
        <v>43</v>
      </c>
      <c r="E56" t="str">
        <f>VLOOKUP(D56,'muni data'!A:B,2)</f>
        <v>Cartago</v>
      </c>
      <c r="F56" t="s">
        <v>44</v>
      </c>
      <c r="G56">
        <v>71248.137939453096</v>
      </c>
      <c r="H56">
        <v>997.36189688401396</v>
      </c>
      <c r="I56">
        <f t="shared" si="0"/>
        <v>5076297159.8393354</v>
      </c>
    </row>
    <row r="57" spans="1:9">
      <c r="A57">
        <v>50</v>
      </c>
      <c r="B57">
        <v>1</v>
      </c>
      <c r="C57">
        <v>19</v>
      </c>
      <c r="D57" t="s">
        <v>43</v>
      </c>
      <c r="E57" t="str">
        <f>VLOOKUP(D57,'muni data'!A:B,2)</f>
        <v>Cartago</v>
      </c>
      <c r="F57" t="s">
        <v>44</v>
      </c>
      <c r="G57">
        <v>172031.36810302699</v>
      </c>
      <c r="H57">
        <v>2188.0751951474299</v>
      </c>
      <c r="I57">
        <f t="shared" si="0"/>
        <v>29594791611.399174</v>
      </c>
    </row>
    <row r="58" spans="1:9">
      <c r="A58">
        <v>51</v>
      </c>
      <c r="B58">
        <v>1</v>
      </c>
      <c r="C58">
        <v>19</v>
      </c>
      <c r="D58" t="s">
        <v>43</v>
      </c>
      <c r="E58" t="str">
        <f>VLOOKUP(D58,'muni data'!A:B,2)</f>
        <v>Cartago</v>
      </c>
      <c r="F58" t="s">
        <v>44</v>
      </c>
      <c r="G58">
        <v>581616.78912353504</v>
      </c>
      <c r="H58">
        <v>5268.7341582256504</v>
      </c>
      <c r="I58">
        <f t="shared" si="0"/>
        <v>338278089390.37061</v>
      </c>
    </row>
    <row r="59" spans="1:9">
      <c r="A59">
        <v>52</v>
      </c>
      <c r="B59">
        <v>1</v>
      </c>
      <c r="C59">
        <v>19</v>
      </c>
      <c r="D59" t="s">
        <v>43</v>
      </c>
      <c r="E59" t="str">
        <f>VLOOKUP(D59,'muni data'!A:B,2)</f>
        <v>Cartago</v>
      </c>
      <c r="F59" t="s">
        <v>44</v>
      </c>
      <c r="G59">
        <v>133588.32244873</v>
      </c>
      <c r="H59">
        <v>1637.4519413038699</v>
      </c>
      <c r="I59">
        <f t="shared" si="0"/>
        <v>17845839894.665859</v>
      </c>
    </row>
    <row r="60" spans="1:9">
      <c r="A60">
        <v>53</v>
      </c>
      <c r="B60">
        <v>1</v>
      </c>
      <c r="C60">
        <v>19</v>
      </c>
      <c r="D60" t="s">
        <v>43</v>
      </c>
      <c r="E60" t="str">
        <f>VLOOKUP(D60,'muni data'!A:B,2)</f>
        <v>Cartago</v>
      </c>
      <c r="F60" t="s">
        <v>44</v>
      </c>
      <c r="G60">
        <v>117599.136474609</v>
      </c>
      <c r="H60">
        <v>1340.6872049697399</v>
      </c>
      <c r="I60">
        <f t="shared" si="0"/>
        <v>13829556899.573711</v>
      </c>
    </row>
    <row r="61" spans="1:9">
      <c r="A61">
        <v>54</v>
      </c>
      <c r="B61">
        <v>1</v>
      </c>
      <c r="C61">
        <v>19</v>
      </c>
      <c r="D61" t="s">
        <v>43</v>
      </c>
      <c r="E61" t="str">
        <f>VLOOKUP(D61,'muni data'!A:B,2)</f>
        <v>Cartago</v>
      </c>
      <c r="F61" t="s">
        <v>44</v>
      </c>
      <c r="G61">
        <v>117604.05957031299</v>
      </c>
      <c r="H61">
        <v>1340.7169275091301</v>
      </c>
      <c r="I61">
        <f t="shared" si="0"/>
        <v>13830714827.417728</v>
      </c>
    </row>
    <row r="62" spans="1:9">
      <c r="A62">
        <v>56</v>
      </c>
      <c r="B62">
        <v>1</v>
      </c>
      <c r="C62">
        <v>19</v>
      </c>
      <c r="D62" t="s">
        <v>43</v>
      </c>
      <c r="E62" t="str">
        <f>VLOOKUP(D62,'muni data'!A:B,2)</f>
        <v>Cartago</v>
      </c>
      <c r="F62" t="s">
        <v>44</v>
      </c>
      <c r="G62">
        <v>71246.699401855498</v>
      </c>
      <c r="H62">
        <v>997.35188757639003</v>
      </c>
      <c r="I62">
        <f t="shared" si="0"/>
        <v>5076092175.6583567</v>
      </c>
    </row>
    <row r="63" spans="1:9">
      <c r="A63">
        <v>57</v>
      </c>
      <c r="B63">
        <v>1</v>
      </c>
      <c r="C63">
        <v>19</v>
      </c>
      <c r="D63" t="s">
        <v>43</v>
      </c>
      <c r="E63" t="str">
        <f>VLOOKUP(D63,'muni data'!A:B,2)</f>
        <v>Cartago</v>
      </c>
      <c r="F63" t="s">
        <v>44</v>
      </c>
      <c r="G63">
        <v>117595.50012207001</v>
      </c>
      <c r="H63">
        <v>1337.7528424913901</v>
      </c>
      <c r="I63">
        <f t="shared" si="0"/>
        <v>13828701648.959766</v>
      </c>
    </row>
    <row r="64" spans="1:9">
      <c r="A64">
        <v>58</v>
      </c>
      <c r="B64">
        <v>1</v>
      </c>
      <c r="C64">
        <v>19</v>
      </c>
      <c r="D64" t="s">
        <v>43</v>
      </c>
      <c r="E64" t="str">
        <f>VLOOKUP(D64,'muni data'!A:B,2)</f>
        <v>Cartago</v>
      </c>
      <c r="F64" t="s">
        <v>44</v>
      </c>
      <c r="G64">
        <v>71243.8182983398</v>
      </c>
      <c r="H64">
        <v>997.33174448689795</v>
      </c>
      <c r="I64">
        <f t="shared" si="0"/>
        <v>5075681645.7268572</v>
      </c>
    </row>
    <row r="65" spans="1:9">
      <c r="A65">
        <v>61</v>
      </c>
      <c r="B65">
        <v>1</v>
      </c>
      <c r="C65">
        <v>19</v>
      </c>
      <c r="D65" t="s">
        <v>43</v>
      </c>
      <c r="E65" t="str">
        <f>VLOOKUP(D65,'muni data'!A:B,2)</f>
        <v>Cartago</v>
      </c>
      <c r="F65" t="s">
        <v>44</v>
      </c>
      <c r="G65">
        <v>5032.7420043945303</v>
      </c>
      <c r="H65">
        <v>343.148521942748</v>
      </c>
      <c r="I65">
        <f t="shared" si="0"/>
        <v>25328492.082797077</v>
      </c>
    </row>
    <row r="66" spans="1:9">
      <c r="A66">
        <v>64</v>
      </c>
      <c r="B66">
        <v>1</v>
      </c>
      <c r="C66">
        <v>19</v>
      </c>
      <c r="D66" t="s">
        <v>43</v>
      </c>
      <c r="E66" t="str">
        <f>VLOOKUP(D66,'muni data'!A:B,2)</f>
        <v>Cartago</v>
      </c>
      <c r="F66" t="s">
        <v>44</v>
      </c>
      <c r="G66">
        <v>133577.94488525399</v>
      </c>
      <c r="H66">
        <v>1637.3886274346601</v>
      </c>
      <c r="I66">
        <f t="shared" si="0"/>
        <v>17843067359.767952</v>
      </c>
    </row>
    <row r="67" spans="1:9">
      <c r="A67">
        <v>65</v>
      </c>
      <c r="B67">
        <v>1</v>
      </c>
      <c r="C67">
        <v>19</v>
      </c>
      <c r="D67" t="s">
        <v>43</v>
      </c>
      <c r="E67" t="str">
        <f>VLOOKUP(D67,'muni data'!A:B,2)</f>
        <v>Cartago</v>
      </c>
      <c r="F67" t="s">
        <v>44</v>
      </c>
      <c r="G67">
        <v>179931.288818359</v>
      </c>
      <c r="H67">
        <v>1980.75281696874</v>
      </c>
      <c r="I67">
        <f t="shared" ref="I67:I130" si="1">G67*G67</f>
        <v>32375268695.83572</v>
      </c>
    </row>
    <row r="68" spans="1:9">
      <c r="A68">
        <v>75</v>
      </c>
      <c r="B68">
        <v>1</v>
      </c>
      <c r="C68">
        <v>19</v>
      </c>
      <c r="D68" t="s">
        <v>43</v>
      </c>
      <c r="E68" t="str">
        <f>VLOOKUP(D68,'muni data'!A:B,2)</f>
        <v>Cartago</v>
      </c>
      <c r="F68" t="s">
        <v>44</v>
      </c>
      <c r="G68">
        <v>71236.434204101606</v>
      </c>
      <c r="H68">
        <v>997.28029281041802</v>
      </c>
      <c r="I68">
        <f t="shared" si="1"/>
        <v>5074629558.1152973</v>
      </c>
    </row>
    <row r="69" spans="1:9">
      <c r="A69">
        <v>80</v>
      </c>
      <c r="B69">
        <v>1</v>
      </c>
      <c r="C69">
        <v>19</v>
      </c>
      <c r="D69" t="s">
        <v>43</v>
      </c>
      <c r="E69" t="str">
        <f>VLOOKUP(D69,'muni data'!A:B,2)</f>
        <v>Cartago</v>
      </c>
      <c r="F69" t="s">
        <v>44</v>
      </c>
      <c r="G69">
        <v>5943.6480102539099</v>
      </c>
      <c r="H69">
        <v>372.42462975059198</v>
      </c>
      <c r="I69">
        <f t="shared" si="1"/>
        <v>35326951.66979526</v>
      </c>
    </row>
    <row r="70" spans="1:9">
      <c r="A70">
        <v>82</v>
      </c>
      <c r="B70">
        <v>1</v>
      </c>
      <c r="C70">
        <v>19</v>
      </c>
      <c r="D70" t="s">
        <v>43</v>
      </c>
      <c r="E70" t="str">
        <f>VLOOKUP(D70,'muni data'!A:B,2)</f>
        <v>Cartago</v>
      </c>
      <c r="F70" t="s">
        <v>44</v>
      </c>
      <c r="G70">
        <v>57770.4198608398</v>
      </c>
      <c r="H70">
        <v>928.01571672995101</v>
      </c>
      <c r="I70">
        <f t="shared" si="1"/>
        <v>3337421410.8977137</v>
      </c>
    </row>
    <row r="71" spans="1:9">
      <c r="A71">
        <v>85</v>
      </c>
      <c r="B71">
        <v>1</v>
      </c>
      <c r="C71">
        <v>19</v>
      </c>
      <c r="D71" t="s">
        <v>43</v>
      </c>
      <c r="E71" t="str">
        <f>VLOOKUP(D71,'muni data'!A:B,2)</f>
        <v>Cartago</v>
      </c>
      <c r="F71" t="s">
        <v>44</v>
      </c>
      <c r="G71">
        <v>117593.371704102</v>
      </c>
      <c r="H71">
        <v>1337.7351392995899</v>
      </c>
      <c r="I71">
        <f t="shared" si="1"/>
        <v>13828201068.739098</v>
      </c>
    </row>
    <row r="72" spans="1:9">
      <c r="A72">
        <v>88</v>
      </c>
      <c r="B72">
        <v>1</v>
      </c>
      <c r="C72">
        <v>19</v>
      </c>
      <c r="D72" t="s">
        <v>43</v>
      </c>
      <c r="E72" t="str">
        <f>VLOOKUP(D72,'muni data'!A:B,2)</f>
        <v>Cartago</v>
      </c>
      <c r="F72" t="s">
        <v>44</v>
      </c>
      <c r="G72">
        <v>71240.256042480498</v>
      </c>
      <c r="H72">
        <v>997.30691558531396</v>
      </c>
      <c r="I72">
        <f t="shared" si="1"/>
        <v>5075174080.9981794</v>
      </c>
    </row>
    <row r="73" spans="1:9">
      <c r="A73">
        <v>133</v>
      </c>
      <c r="B73">
        <v>1</v>
      </c>
      <c r="C73">
        <v>19</v>
      </c>
      <c r="D73" t="s">
        <v>43</v>
      </c>
      <c r="E73" t="str">
        <f>VLOOKUP(D73,'muni data'!A:B,2)</f>
        <v>Cartago</v>
      </c>
      <c r="F73" t="s">
        <v>44</v>
      </c>
      <c r="G73">
        <v>44089.489868164099</v>
      </c>
      <c r="H73">
        <v>913.74849516783502</v>
      </c>
      <c r="I73">
        <f t="shared" si="1"/>
        <v>1943883116.8349447</v>
      </c>
    </row>
    <row r="74" spans="1:9">
      <c r="A74">
        <v>142</v>
      </c>
      <c r="B74">
        <v>1</v>
      </c>
      <c r="C74">
        <v>19</v>
      </c>
      <c r="D74" t="s">
        <v>43</v>
      </c>
      <c r="E74" t="str">
        <f>VLOOKUP(D74,'muni data'!A:B,2)</f>
        <v>Cartago</v>
      </c>
      <c r="F74" t="s">
        <v>44</v>
      </c>
      <c r="G74">
        <v>71235.072692871094</v>
      </c>
      <c r="H74">
        <v>997.27096630473397</v>
      </c>
      <c r="I74">
        <f t="shared" si="1"/>
        <v>5074435581.558629</v>
      </c>
    </row>
    <row r="75" spans="1:9">
      <c r="A75">
        <v>156</v>
      </c>
      <c r="B75">
        <v>1</v>
      </c>
      <c r="C75">
        <v>19</v>
      </c>
      <c r="D75" t="s">
        <v>43</v>
      </c>
      <c r="E75" t="str">
        <f>VLOOKUP(D75,'muni data'!A:B,2)</f>
        <v>Cartago</v>
      </c>
      <c r="F75" t="s">
        <v>44</v>
      </c>
      <c r="G75">
        <v>71235.331665039106</v>
      </c>
      <c r="H75">
        <v>997.27285212136599</v>
      </c>
      <c r="I75">
        <f t="shared" si="1"/>
        <v>5074472477.4281235</v>
      </c>
    </row>
    <row r="76" spans="1:9">
      <c r="A76">
        <v>21</v>
      </c>
      <c r="B76">
        <v>1</v>
      </c>
      <c r="C76">
        <v>21</v>
      </c>
      <c r="D76" t="s">
        <v>47</v>
      </c>
      <c r="E76" t="str">
        <f>VLOOKUP(D76,'muni data'!A:B,2)</f>
        <v>Curridabat</v>
      </c>
      <c r="F76" t="s">
        <v>48</v>
      </c>
      <c r="G76">
        <v>1547504.9185180699</v>
      </c>
      <c r="H76">
        <v>15716.1207176277</v>
      </c>
      <c r="I76">
        <f t="shared" si="1"/>
        <v>2394771472837.6182</v>
      </c>
    </row>
    <row r="77" spans="1:9">
      <c r="A77">
        <v>103</v>
      </c>
      <c r="B77">
        <v>1</v>
      </c>
      <c r="C77">
        <v>21</v>
      </c>
      <c r="D77" t="s">
        <v>47</v>
      </c>
      <c r="E77" t="str">
        <f>VLOOKUP(D77,'muni data'!A:B,2)</f>
        <v>Curridabat</v>
      </c>
      <c r="F77" t="s">
        <v>48</v>
      </c>
      <c r="G77">
        <v>4585780.4060668899</v>
      </c>
      <c r="H77">
        <v>21086.615109829101</v>
      </c>
      <c r="I77">
        <f t="shared" si="1"/>
        <v>21029381932667.008</v>
      </c>
    </row>
    <row r="78" spans="1:9">
      <c r="A78">
        <v>109</v>
      </c>
      <c r="B78">
        <v>1</v>
      </c>
      <c r="C78">
        <v>21</v>
      </c>
      <c r="D78" t="s">
        <v>47</v>
      </c>
      <c r="E78" t="str">
        <f>VLOOKUP(D78,'muni data'!A:B,2)</f>
        <v>Curridabat</v>
      </c>
      <c r="F78" t="s">
        <v>48</v>
      </c>
      <c r="G78">
        <v>282707.33862304699</v>
      </c>
      <c r="H78">
        <v>2952.6338033166899</v>
      </c>
      <c r="I78">
        <f t="shared" si="1"/>
        <v>79923439311.326157</v>
      </c>
    </row>
    <row r="79" spans="1:9">
      <c r="A79">
        <v>111</v>
      </c>
      <c r="B79">
        <v>1</v>
      </c>
      <c r="C79">
        <v>21</v>
      </c>
      <c r="D79" t="s">
        <v>47</v>
      </c>
      <c r="E79" t="str">
        <f>VLOOKUP(D79,'muni data'!A:B,2)</f>
        <v>Curridabat</v>
      </c>
      <c r="F79" t="s">
        <v>48</v>
      </c>
      <c r="G79">
        <v>71223.022766113296</v>
      </c>
      <c r="H79">
        <v>997.18649433943403</v>
      </c>
      <c r="I79">
        <f t="shared" si="1"/>
        <v>5072718971.9422932</v>
      </c>
    </row>
    <row r="80" spans="1:9">
      <c r="A80">
        <v>114</v>
      </c>
      <c r="B80">
        <v>1</v>
      </c>
      <c r="C80">
        <v>21</v>
      </c>
      <c r="D80" t="s">
        <v>47</v>
      </c>
      <c r="E80" t="str">
        <f>VLOOKUP(D80,'muni data'!A:B,2)</f>
        <v>Curridabat</v>
      </c>
      <c r="F80" t="s">
        <v>48</v>
      </c>
      <c r="G80">
        <v>71220.7440795898</v>
      </c>
      <c r="H80">
        <v>997.17055464774796</v>
      </c>
      <c r="I80">
        <f t="shared" si="1"/>
        <v>5072394387.2504253</v>
      </c>
    </row>
    <row r="81" spans="1:9">
      <c r="A81">
        <v>115</v>
      </c>
      <c r="B81">
        <v>1</v>
      </c>
      <c r="C81">
        <v>21</v>
      </c>
      <c r="D81" t="s">
        <v>47</v>
      </c>
      <c r="E81" t="str">
        <f>VLOOKUP(D81,'muni data'!A:B,2)</f>
        <v>Curridabat</v>
      </c>
      <c r="F81" t="s">
        <v>48</v>
      </c>
      <c r="G81">
        <v>71220.161376953096</v>
      </c>
      <c r="H81">
        <v>997.166475483113</v>
      </c>
      <c r="I81">
        <f t="shared" si="1"/>
        <v>5072311386.5592413</v>
      </c>
    </row>
    <row r="82" spans="1:9">
      <c r="A82">
        <v>119</v>
      </c>
      <c r="B82">
        <v>1</v>
      </c>
      <c r="C82">
        <v>21</v>
      </c>
      <c r="D82" t="s">
        <v>47</v>
      </c>
      <c r="E82" t="str">
        <f>VLOOKUP(D82,'muni data'!A:B,2)</f>
        <v>Curridabat</v>
      </c>
      <c r="F82" t="s">
        <v>48</v>
      </c>
      <c r="G82">
        <v>71221.104736328096</v>
      </c>
      <c r="H82">
        <v>997.173152887372</v>
      </c>
      <c r="I82">
        <f t="shared" si="1"/>
        <v>5072445759.8630161</v>
      </c>
    </row>
    <row r="83" spans="1:9">
      <c r="A83">
        <v>120</v>
      </c>
      <c r="B83">
        <v>1</v>
      </c>
      <c r="C83">
        <v>21</v>
      </c>
      <c r="D83" t="s">
        <v>47</v>
      </c>
      <c r="E83" t="str">
        <f>VLOOKUP(D83,'muni data'!A:B,2)</f>
        <v>Curridabat</v>
      </c>
      <c r="F83" t="s">
        <v>48</v>
      </c>
      <c r="G83">
        <v>242198.258361816</v>
      </c>
      <c r="H83">
        <v>2620.4714535263101</v>
      </c>
      <c r="I83">
        <f t="shared" si="1"/>
        <v>58659996353.496971</v>
      </c>
    </row>
    <row r="84" spans="1:9">
      <c r="A84">
        <v>121</v>
      </c>
      <c r="B84">
        <v>1</v>
      </c>
      <c r="C84">
        <v>21</v>
      </c>
      <c r="D84" t="s">
        <v>47</v>
      </c>
      <c r="E84" t="str">
        <f>VLOOKUP(D84,'muni data'!A:B,2)</f>
        <v>Curridabat</v>
      </c>
      <c r="F84" t="s">
        <v>48</v>
      </c>
      <c r="G84">
        <v>254858.44409179699</v>
      </c>
      <c r="H84">
        <v>2299.0059262586601</v>
      </c>
      <c r="I84">
        <f t="shared" si="1"/>
        <v>64952826524.891609</v>
      </c>
    </row>
    <row r="85" spans="1:9">
      <c r="A85">
        <v>122</v>
      </c>
      <c r="B85">
        <v>1</v>
      </c>
      <c r="C85">
        <v>21</v>
      </c>
      <c r="D85" t="s">
        <v>47</v>
      </c>
      <c r="E85" t="str">
        <f>VLOOKUP(D85,'muni data'!A:B,2)</f>
        <v>Curridabat</v>
      </c>
      <c r="F85" t="s">
        <v>48</v>
      </c>
      <c r="G85">
        <v>226215.943969727</v>
      </c>
      <c r="H85">
        <v>2317.85074448348</v>
      </c>
      <c r="I85">
        <f t="shared" si="1"/>
        <v>51173653306.114662</v>
      </c>
    </row>
    <row r="86" spans="1:9">
      <c r="A86">
        <v>125</v>
      </c>
      <c r="B86">
        <v>1</v>
      </c>
      <c r="C86">
        <v>21</v>
      </c>
      <c r="D86" t="s">
        <v>47</v>
      </c>
      <c r="E86" t="str">
        <f>VLOOKUP(D86,'muni data'!A:B,2)</f>
        <v>Curridabat</v>
      </c>
      <c r="F86" t="s">
        <v>48</v>
      </c>
      <c r="G86">
        <v>11992.419128418</v>
      </c>
      <c r="H86">
        <v>571.43681023313002</v>
      </c>
      <c r="I86">
        <f t="shared" si="1"/>
        <v>143818116.55164593</v>
      </c>
    </row>
    <row r="87" spans="1:9">
      <c r="A87">
        <v>128</v>
      </c>
      <c r="B87">
        <v>1</v>
      </c>
      <c r="C87">
        <v>21</v>
      </c>
      <c r="D87" t="s">
        <v>47</v>
      </c>
      <c r="E87" t="str">
        <f>VLOOKUP(D87,'muni data'!A:B,2)</f>
        <v>Curridabat</v>
      </c>
      <c r="F87" t="s">
        <v>48</v>
      </c>
      <c r="G87">
        <v>496909.69891357399</v>
      </c>
      <c r="H87">
        <v>3600.8097375562302</v>
      </c>
      <c r="I87">
        <f t="shared" si="1"/>
        <v>246919248874.37875</v>
      </c>
    </row>
    <row r="88" spans="1:9">
      <c r="A88">
        <v>129</v>
      </c>
      <c r="B88">
        <v>1</v>
      </c>
      <c r="C88">
        <v>21</v>
      </c>
      <c r="D88" t="s">
        <v>47</v>
      </c>
      <c r="E88" t="str">
        <f>VLOOKUP(D88,'muni data'!A:B,2)</f>
        <v>Curridabat</v>
      </c>
      <c r="F88" t="s">
        <v>48</v>
      </c>
      <c r="G88">
        <v>133539.11553955101</v>
      </c>
      <c r="H88">
        <v>1637.1510514822401</v>
      </c>
      <c r="I88">
        <f t="shared" si="1"/>
        <v>17832695379.085556</v>
      </c>
    </row>
    <row r="89" spans="1:9">
      <c r="A89">
        <v>140</v>
      </c>
      <c r="B89">
        <v>1</v>
      </c>
      <c r="C89">
        <v>21</v>
      </c>
      <c r="D89" t="s">
        <v>47</v>
      </c>
      <c r="E89" t="str">
        <f>VLOOKUP(D89,'muni data'!A:B,2)</f>
        <v>Curridabat</v>
      </c>
      <c r="F89" t="s">
        <v>48</v>
      </c>
      <c r="G89">
        <v>12035.505432128901</v>
      </c>
      <c r="H89">
        <v>454.86851449477501</v>
      </c>
      <c r="I89">
        <f t="shared" si="1"/>
        <v>144853391.00680429</v>
      </c>
    </row>
    <row r="90" spans="1:9">
      <c r="A90">
        <v>141</v>
      </c>
      <c r="B90">
        <v>1</v>
      </c>
      <c r="C90">
        <v>21</v>
      </c>
      <c r="D90" t="s">
        <v>47</v>
      </c>
      <c r="E90" t="str">
        <f>VLOOKUP(D90,'muni data'!A:B,2)</f>
        <v>Curridabat</v>
      </c>
      <c r="F90" t="s">
        <v>48</v>
      </c>
      <c r="G90">
        <v>71220.114624023394</v>
      </c>
      <c r="H90">
        <v>997.16625662578201</v>
      </c>
      <c r="I90">
        <f t="shared" si="1"/>
        <v>5072304727.0590305</v>
      </c>
    </row>
    <row r="91" spans="1:9">
      <c r="A91">
        <v>155</v>
      </c>
      <c r="B91">
        <v>1</v>
      </c>
      <c r="C91">
        <v>21</v>
      </c>
      <c r="D91" t="s">
        <v>47</v>
      </c>
      <c r="E91" t="str">
        <f>VLOOKUP(D91,'muni data'!A:B,2)</f>
        <v>Curridabat</v>
      </c>
      <c r="F91" t="s">
        <v>48</v>
      </c>
      <c r="G91">
        <v>38914.973327636697</v>
      </c>
      <c r="H91">
        <v>843.87125296884597</v>
      </c>
      <c r="I91">
        <f t="shared" si="1"/>
        <v>1514375149.0906756</v>
      </c>
    </row>
    <row r="92" spans="1:9">
      <c r="A92">
        <v>159</v>
      </c>
      <c r="B92">
        <v>1</v>
      </c>
      <c r="C92">
        <v>21</v>
      </c>
      <c r="D92" t="s">
        <v>47</v>
      </c>
      <c r="E92" t="str">
        <f>VLOOKUP(D92,'muni data'!A:B,2)</f>
        <v>Curridabat</v>
      </c>
      <c r="F92" t="s">
        <v>48</v>
      </c>
      <c r="G92">
        <v>71218.9774780273</v>
      </c>
      <c r="H92">
        <v>997.15838064305694</v>
      </c>
      <c r="I92">
        <f t="shared" si="1"/>
        <v>5072142753.0157595</v>
      </c>
    </row>
    <row r="93" spans="1:9">
      <c r="A93">
        <v>175</v>
      </c>
      <c r="B93">
        <v>1</v>
      </c>
      <c r="C93">
        <v>21</v>
      </c>
      <c r="D93" t="s">
        <v>47</v>
      </c>
      <c r="E93" t="str">
        <f>VLOOKUP(D93,'muni data'!A:B,2)</f>
        <v>Curridabat</v>
      </c>
      <c r="F93" t="s">
        <v>48</v>
      </c>
      <c r="G93">
        <v>457549.38427734398</v>
      </c>
      <c r="H93">
        <v>5399.7864766925304</v>
      </c>
      <c r="I93">
        <f t="shared" si="1"/>
        <v>209351439052.5766</v>
      </c>
    </row>
    <row r="94" spans="1:9">
      <c r="A94">
        <v>13</v>
      </c>
      <c r="B94">
        <v>1</v>
      </c>
      <c r="C94">
        <v>13</v>
      </c>
      <c r="D94" t="s">
        <v>31</v>
      </c>
      <c r="E94" t="str">
        <f>VLOOKUP(D94,'muni data'!A:B,2)</f>
        <v>Desamparados</v>
      </c>
      <c r="F94" t="s">
        <v>32</v>
      </c>
      <c r="G94">
        <v>103710682.854919</v>
      </c>
      <c r="H94">
        <v>171191.81061320601</v>
      </c>
      <c r="I94">
        <f t="shared" si="1"/>
        <v>1.075590573823359E+16</v>
      </c>
    </row>
    <row r="95" spans="1:9">
      <c r="A95">
        <v>59</v>
      </c>
      <c r="B95">
        <v>1</v>
      </c>
      <c r="C95">
        <v>13</v>
      </c>
      <c r="D95" t="s">
        <v>31</v>
      </c>
      <c r="E95" t="str">
        <f>VLOOKUP(D95,'muni data'!A:B,2)</f>
        <v>Desamparados</v>
      </c>
      <c r="F95" t="s">
        <v>32</v>
      </c>
      <c r="G95">
        <v>163908.92065429699</v>
      </c>
      <c r="H95">
        <v>1677.97011179994</v>
      </c>
      <c r="I95">
        <f t="shared" si="1"/>
        <v>26866134270.056625</v>
      </c>
    </row>
    <row r="96" spans="1:9">
      <c r="A96">
        <v>63</v>
      </c>
      <c r="B96">
        <v>1</v>
      </c>
      <c r="C96">
        <v>13</v>
      </c>
      <c r="D96" t="s">
        <v>31</v>
      </c>
      <c r="E96" t="str">
        <f>VLOOKUP(D96,'muni data'!A:B,2)</f>
        <v>Desamparados</v>
      </c>
      <c r="F96" t="s">
        <v>32</v>
      </c>
      <c r="G96">
        <v>71226.3153686523</v>
      </c>
      <c r="H96">
        <v>997.20927127702498</v>
      </c>
      <c r="I96">
        <f t="shared" si="1"/>
        <v>5073188000.9947147</v>
      </c>
    </row>
    <row r="97" spans="1:9">
      <c r="A97">
        <v>66</v>
      </c>
      <c r="B97">
        <v>1</v>
      </c>
      <c r="C97">
        <v>13</v>
      </c>
      <c r="D97" t="s">
        <v>31</v>
      </c>
      <c r="E97" t="str">
        <f>VLOOKUP(D97,'muni data'!A:B,2)</f>
        <v>Desamparados</v>
      </c>
      <c r="F97" t="s">
        <v>32</v>
      </c>
      <c r="G97">
        <v>71222.4169311523</v>
      </c>
      <c r="H97">
        <v>997.18205277464006</v>
      </c>
      <c r="I97">
        <f t="shared" si="1"/>
        <v>5072632673.5148897</v>
      </c>
    </row>
    <row r="98" spans="1:9">
      <c r="A98">
        <v>67</v>
      </c>
      <c r="B98">
        <v>1</v>
      </c>
      <c r="C98">
        <v>13</v>
      </c>
      <c r="D98" t="s">
        <v>31</v>
      </c>
      <c r="E98" t="str">
        <f>VLOOKUP(D98,'muni data'!A:B,2)</f>
        <v>Desamparados</v>
      </c>
      <c r="F98" t="s">
        <v>32</v>
      </c>
      <c r="G98">
        <v>71221.5673828125</v>
      </c>
      <c r="H98">
        <v>997.17612883521701</v>
      </c>
      <c r="I98">
        <f t="shared" si="1"/>
        <v>5072511660.4645014</v>
      </c>
    </row>
    <row r="99" spans="1:9">
      <c r="A99">
        <v>68</v>
      </c>
      <c r="B99">
        <v>1</v>
      </c>
      <c r="C99">
        <v>13</v>
      </c>
      <c r="D99" t="s">
        <v>31</v>
      </c>
      <c r="E99" t="str">
        <f>VLOOKUP(D99,'muni data'!A:B,2)</f>
        <v>Desamparados</v>
      </c>
      <c r="F99" t="s">
        <v>32</v>
      </c>
      <c r="G99">
        <v>71223.106994628906</v>
      </c>
      <c r="H99">
        <v>997.18690833426797</v>
      </c>
      <c r="I99">
        <f t="shared" si="1"/>
        <v>5072730969.9683571</v>
      </c>
    </row>
    <row r="100" spans="1:9">
      <c r="A100">
        <v>69</v>
      </c>
      <c r="B100">
        <v>1</v>
      </c>
      <c r="C100">
        <v>13</v>
      </c>
      <c r="D100" t="s">
        <v>31</v>
      </c>
      <c r="E100" t="str">
        <f>VLOOKUP(D100,'muni data'!A:B,2)</f>
        <v>Desamparados</v>
      </c>
      <c r="F100" t="s">
        <v>32</v>
      </c>
      <c r="G100">
        <v>71220.717590332002</v>
      </c>
      <c r="H100">
        <v>997.17020424926204</v>
      </c>
      <c r="I100">
        <f t="shared" si="1"/>
        <v>5072390614.0818262</v>
      </c>
    </row>
    <row r="101" spans="1:9">
      <c r="A101">
        <v>73</v>
      </c>
      <c r="B101">
        <v>1</v>
      </c>
      <c r="C101">
        <v>13</v>
      </c>
      <c r="D101" t="s">
        <v>31</v>
      </c>
      <c r="E101" t="str">
        <f>VLOOKUP(D101,'muni data'!A:B,2)</f>
        <v>Desamparados</v>
      </c>
      <c r="F101" t="s">
        <v>32</v>
      </c>
      <c r="G101">
        <v>517617.43426513701</v>
      </c>
      <c r="H101">
        <v>5273.0065477080698</v>
      </c>
      <c r="I101">
        <f t="shared" si="1"/>
        <v>267927808255.22342</v>
      </c>
    </row>
    <row r="102" spans="1:9">
      <c r="A102">
        <v>74</v>
      </c>
      <c r="B102">
        <v>1</v>
      </c>
      <c r="C102">
        <v>13</v>
      </c>
      <c r="D102" t="s">
        <v>31</v>
      </c>
      <c r="E102" t="str">
        <f>VLOOKUP(D102,'muni data'!A:B,2)</f>
        <v>Desamparados</v>
      </c>
      <c r="F102" t="s">
        <v>32</v>
      </c>
      <c r="G102">
        <v>133545.32934570301</v>
      </c>
      <c r="H102">
        <v>1637.18888871692</v>
      </c>
      <c r="I102">
        <f t="shared" si="1"/>
        <v>17834354990.052284</v>
      </c>
    </row>
    <row r="103" spans="1:9">
      <c r="A103">
        <v>76</v>
      </c>
      <c r="B103">
        <v>1</v>
      </c>
      <c r="C103">
        <v>13</v>
      </c>
      <c r="D103" t="s">
        <v>31</v>
      </c>
      <c r="E103" t="str">
        <f>VLOOKUP(D103,'muni data'!A:B,2)</f>
        <v>Desamparados</v>
      </c>
      <c r="F103" t="s">
        <v>32</v>
      </c>
      <c r="G103">
        <v>163329.325561523</v>
      </c>
      <c r="H103">
        <v>1659.0243316890801</v>
      </c>
      <c r="I103">
        <f t="shared" si="1"/>
        <v>26676468588.381969</v>
      </c>
    </row>
    <row r="104" spans="1:9">
      <c r="A104">
        <v>77</v>
      </c>
      <c r="B104">
        <v>1</v>
      </c>
      <c r="C104">
        <v>13</v>
      </c>
      <c r="D104" t="s">
        <v>31</v>
      </c>
      <c r="E104" t="str">
        <f>VLOOKUP(D104,'muni data'!A:B,2)</f>
        <v>Desamparados</v>
      </c>
      <c r="F104" t="s">
        <v>32</v>
      </c>
      <c r="G104">
        <v>618809.55938720703</v>
      </c>
      <c r="H104">
        <v>4287.4617980173898</v>
      </c>
      <c r="I104">
        <f t="shared" si="1"/>
        <v>382925270788.98932</v>
      </c>
    </row>
    <row r="105" spans="1:9">
      <c r="A105">
        <v>78</v>
      </c>
      <c r="B105">
        <v>1</v>
      </c>
      <c r="C105">
        <v>13</v>
      </c>
      <c r="D105" t="s">
        <v>31</v>
      </c>
      <c r="E105" t="str">
        <f>VLOOKUP(D105,'muni data'!A:B,2)</f>
        <v>Desamparados</v>
      </c>
      <c r="F105" t="s">
        <v>32</v>
      </c>
      <c r="G105">
        <v>71219.209838867202</v>
      </c>
      <c r="H105">
        <v>997.159695848865</v>
      </c>
      <c r="I105">
        <f t="shared" si="1"/>
        <v>5072175850.0725985</v>
      </c>
    </row>
    <row r="106" spans="1:9">
      <c r="A106">
        <v>83</v>
      </c>
      <c r="B106">
        <v>1</v>
      </c>
      <c r="C106">
        <v>13</v>
      </c>
      <c r="D106" t="s">
        <v>31</v>
      </c>
      <c r="E106" t="str">
        <f>VLOOKUP(D106,'muni data'!A:B,2)</f>
        <v>Desamparados</v>
      </c>
      <c r="F106" t="s">
        <v>32</v>
      </c>
      <c r="G106">
        <v>30051.257690429698</v>
      </c>
      <c r="H106">
        <v>845.63055256629104</v>
      </c>
      <c r="I106">
        <f t="shared" si="1"/>
        <v>903078088.77661014</v>
      </c>
    </row>
    <row r="107" spans="1:9">
      <c r="A107">
        <v>86</v>
      </c>
      <c r="B107">
        <v>1</v>
      </c>
      <c r="C107">
        <v>13</v>
      </c>
      <c r="D107" t="s">
        <v>31</v>
      </c>
      <c r="E107" t="str">
        <f>VLOOKUP(D107,'muni data'!A:B,2)</f>
        <v>Desamparados</v>
      </c>
      <c r="F107" t="s">
        <v>32</v>
      </c>
      <c r="G107">
        <v>133549.251403809</v>
      </c>
      <c r="H107">
        <v>1637.2126596235701</v>
      </c>
      <c r="I107">
        <f t="shared" si="1"/>
        <v>17835402550.51778</v>
      </c>
    </row>
    <row r="108" spans="1:9">
      <c r="A108">
        <v>87</v>
      </c>
      <c r="B108">
        <v>1</v>
      </c>
      <c r="C108">
        <v>13</v>
      </c>
      <c r="D108" t="s">
        <v>31</v>
      </c>
      <c r="E108" t="str">
        <f>VLOOKUP(D108,'muni data'!A:B,2)</f>
        <v>Desamparados</v>
      </c>
      <c r="F108" t="s">
        <v>32</v>
      </c>
      <c r="G108">
        <v>585719.40069580101</v>
      </c>
      <c r="H108">
        <v>3644.5695838397401</v>
      </c>
      <c r="I108">
        <f t="shared" si="1"/>
        <v>343067216351.4483</v>
      </c>
    </row>
    <row r="109" spans="1:9">
      <c r="A109">
        <v>90</v>
      </c>
      <c r="B109">
        <v>1</v>
      </c>
      <c r="C109">
        <v>13</v>
      </c>
      <c r="D109" t="s">
        <v>31</v>
      </c>
      <c r="E109" t="str">
        <f>VLOOKUP(D109,'muni data'!A:B,2)</f>
        <v>Desamparados</v>
      </c>
      <c r="F109" t="s">
        <v>32</v>
      </c>
      <c r="G109">
        <v>54479.285827636697</v>
      </c>
      <c r="H109">
        <v>1161.66890524886</v>
      </c>
      <c r="I109">
        <f t="shared" si="1"/>
        <v>2967992584.2893367</v>
      </c>
    </row>
    <row r="110" spans="1:9">
      <c r="A110">
        <v>92</v>
      </c>
      <c r="B110">
        <v>1</v>
      </c>
      <c r="C110">
        <v>13</v>
      </c>
      <c r="D110" t="s">
        <v>31</v>
      </c>
      <c r="E110" t="str">
        <f>VLOOKUP(D110,'muni data'!A:B,2)</f>
        <v>Desamparados</v>
      </c>
      <c r="F110" t="s">
        <v>32</v>
      </c>
      <c r="G110">
        <v>71220.7821655273</v>
      </c>
      <c r="H110">
        <v>997.17075052547102</v>
      </c>
      <c r="I110">
        <f t="shared" si="1"/>
        <v>5072399812.2694912</v>
      </c>
    </row>
    <row r="111" spans="1:9">
      <c r="A111">
        <v>93</v>
      </c>
      <c r="B111">
        <v>1</v>
      </c>
      <c r="C111">
        <v>13</v>
      </c>
      <c r="D111" t="s">
        <v>31</v>
      </c>
      <c r="E111" t="str">
        <f>VLOOKUP(D111,'muni data'!A:B,2)</f>
        <v>Desamparados</v>
      </c>
      <c r="F111" t="s">
        <v>32</v>
      </c>
      <c r="G111">
        <v>209087.20031738299</v>
      </c>
      <c r="H111">
        <v>1980.46091426061</v>
      </c>
      <c r="I111">
        <f t="shared" si="1"/>
        <v>43717457336.56144</v>
      </c>
    </row>
    <row r="112" spans="1:9">
      <c r="A112">
        <v>95</v>
      </c>
      <c r="B112">
        <v>1</v>
      </c>
      <c r="C112">
        <v>13</v>
      </c>
      <c r="D112" t="s">
        <v>31</v>
      </c>
      <c r="E112" t="str">
        <f>VLOOKUP(D112,'muni data'!A:B,2)</f>
        <v>Desamparados</v>
      </c>
      <c r="F112" t="s">
        <v>32</v>
      </c>
      <c r="G112">
        <v>87517.7411499023</v>
      </c>
      <c r="H112">
        <v>1744.2728064021201</v>
      </c>
      <c r="I112">
        <f t="shared" si="1"/>
        <v>7659355015.9813023</v>
      </c>
    </row>
    <row r="113" spans="1:9">
      <c r="A113">
        <v>98</v>
      </c>
      <c r="B113">
        <v>1</v>
      </c>
      <c r="C113">
        <v>13</v>
      </c>
      <c r="D113" t="s">
        <v>31</v>
      </c>
      <c r="E113" t="str">
        <f>VLOOKUP(D113,'muni data'!A:B,2)</f>
        <v>Desamparados</v>
      </c>
      <c r="F113" t="s">
        <v>32</v>
      </c>
      <c r="G113">
        <v>58922.330627441399</v>
      </c>
      <c r="H113">
        <v>1078.07247235413</v>
      </c>
      <c r="I113">
        <f t="shared" si="1"/>
        <v>3471841046.5695186</v>
      </c>
    </row>
    <row r="114" spans="1:9">
      <c r="A114">
        <v>100</v>
      </c>
      <c r="B114">
        <v>1</v>
      </c>
      <c r="C114">
        <v>13</v>
      </c>
      <c r="D114" t="s">
        <v>31</v>
      </c>
      <c r="E114" t="str">
        <f>VLOOKUP(D114,'muni data'!A:B,2)</f>
        <v>Desamparados</v>
      </c>
      <c r="F114" t="s">
        <v>32</v>
      </c>
      <c r="G114">
        <v>60604.022888183601</v>
      </c>
      <c r="H114">
        <v>1005.01364663908</v>
      </c>
      <c r="I114">
        <f t="shared" si="1"/>
        <v>3672847590.2314816</v>
      </c>
    </row>
    <row r="115" spans="1:9">
      <c r="A115">
        <v>108</v>
      </c>
      <c r="B115">
        <v>1</v>
      </c>
      <c r="C115">
        <v>13</v>
      </c>
      <c r="D115" t="s">
        <v>31</v>
      </c>
      <c r="E115" t="str">
        <f>VLOOKUP(D115,'muni data'!A:B,2)</f>
        <v>Desamparados</v>
      </c>
      <c r="F115" t="s">
        <v>32</v>
      </c>
      <c r="G115">
        <v>109310.49005127</v>
      </c>
      <c r="H115">
        <v>1698.8205689485301</v>
      </c>
      <c r="I115">
        <f t="shared" si="1"/>
        <v>11948783235.248796</v>
      </c>
    </row>
    <row r="116" spans="1:9">
      <c r="A116">
        <v>118</v>
      </c>
      <c r="B116">
        <v>1</v>
      </c>
      <c r="C116">
        <v>13</v>
      </c>
      <c r="D116" t="s">
        <v>31</v>
      </c>
      <c r="E116" t="str">
        <f>VLOOKUP(D116,'muni data'!A:B,2)</f>
        <v>Desamparados</v>
      </c>
      <c r="F116" t="s">
        <v>32</v>
      </c>
      <c r="G116">
        <v>89902.353820800796</v>
      </c>
      <c r="H116">
        <v>1940.20632419555</v>
      </c>
      <c r="I116">
        <f t="shared" si="1"/>
        <v>8082433222.5204554</v>
      </c>
    </row>
    <row r="117" spans="1:9">
      <c r="A117">
        <v>16</v>
      </c>
      <c r="B117">
        <v>1</v>
      </c>
      <c r="C117">
        <v>16</v>
      </c>
      <c r="D117" t="s">
        <v>37</v>
      </c>
      <c r="E117" t="str">
        <f>VLOOKUP(D117,'muni data'!A:B,2)</f>
        <v>El Cuarco</v>
      </c>
      <c r="F117" t="s">
        <v>38</v>
      </c>
      <c r="G117">
        <v>168555719.93103001</v>
      </c>
      <c r="H117">
        <v>155390.62080460499</v>
      </c>
      <c r="I117">
        <f t="shared" si="1"/>
        <v>2.8411030721467824E+16</v>
      </c>
    </row>
    <row r="118" spans="1:9">
      <c r="A118">
        <v>34</v>
      </c>
      <c r="B118">
        <v>1</v>
      </c>
      <c r="C118">
        <v>16</v>
      </c>
      <c r="D118" t="s">
        <v>37</v>
      </c>
      <c r="E118" t="str">
        <f>VLOOKUP(D118,'muni data'!A:B,2)</f>
        <v>El Cuarco</v>
      </c>
      <c r="F118" t="s">
        <v>38</v>
      </c>
      <c r="G118">
        <v>71242.664855957002</v>
      </c>
      <c r="H118">
        <v>997.32348516492902</v>
      </c>
      <c r="I118">
        <f t="shared" si="1"/>
        <v>5075517295.7782106</v>
      </c>
    </row>
    <row r="119" spans="1:9">
      <c r="A119">
        <v>35</v>
      </c>
      <c r="B119">
        <v>1</v>
      </c>
      <c r="C119">
        <v>16</v>
      </c>
      <c r="D119" t="s">
        <v>37</v>
      </c>
      <c r="E119" t="str">
        <f>VLOOKUP(D119,'muni data'!A:B,2)</f>
        <v>El Cuarco</v>
      </c>
      <c r="F119" t="s">
        <v>38</v>
      </c>
      <c r="G119">
        <v>71247.7841186523</v>
      </c>
      <c r="H119">
        <v>997.35930292705496</v>
      </c>
      <c r="I119">
        <f t="shared" si="1"/>
        <v>5076246741.8180828</v>
      </c>
    </row>
    <row r="120" spans="1:9">
      <c r="A120">
        <v>36</v>
      </c>
      <c r="B120">
        <v>1</v>
      </c>
      <c r="C120">
        <v>16</v>
      </c>
      <c r="D120" t="s">
        <v>37</v>
      </c>
      <c r="E120" t="str">
        <f>VLOOKUP(D120,'muni data'!A:B,2)</f>
        <v>El Cuarco</v>
      </c>
      <c r="F120" t="s">
        <v>38</v>
      </c>
      <c r="G120">
        <v>26924.195617675799</v>
      </c>
      <c r="H120">
        <v>706.95664818863804</v>
      </c>
      <c r="I120">
        <f t="shared" si="1"/>
        <v>724912309.65887272</v>
      </c>
    </row>
    <row r="121" spans="1:9">
      <c r="A121">
        <v>40</v>
      </c>
      <c r="B121">
        <v>1</v>
      </c>
      <c r="C121">
        <v>16</v>
      </c>
      <c r="D121" t="s">
        <v>37</v>
      </c>
      <c r="E121" t="str">
        <f>VLOOKUP(D121,'muni data'!A:B,2)</f>
        <v>El Cuarco</v>
      </c>
      <c r="F121" t="s">
        <v>38</v>
      </c>
      <c r="G121">
        <v>180081.319152832</v>
      </c>
      <c r="H121">
        <v>2685.6105622844402</v>
      </c>
      <c r="I121">
        <f t="shared" si="1"/>
        <v>32429281507.824139</v>
      </c>
    </row>
    <row r="122" spans="1:9">
      <c r="A122">
        <v>42</v>
      </c>
      <c r="B122">
        <v>1</v>
      </c>
      <c r="C122">
        <v>16</v>
      </c>
      <c r="D122" t="s">
        <v>37</v>
      </c>
      <c r="E122" t="str">
        <f>VLOOKUP(D122,'muni data'!A:B,2)</f>
        <v>El Cuarco</v>
      </c>
      <c r="F122" t="s">
        <v>38</v>
      </c>
      <c r="G122">
        <v>71246.198791503906</v>
      </c>
      <c r="H122">
        <v>997.34824398576995</v>
      </c>
      <c r="I122">
        <f t="shared" si="1"/>
        <v>5076020842.238493</v>
      </c>
    </row>
    <row r="123" spans="1:9">
      <c r="A123">
        <v>43</v>
      </c>
      <c r="B123">
        <v>1</v>
      </c>
      <c r="C123">
        <v>16</v>
      </c>
      <c r="D123" t="s">
        <v>37</v>
      </c>
      <c r="E123" t="str">
        <f>VLOOKUP(D123,'muni data'!A:B,2)</f>
        <v>El Cuarco</v>
      </c>
      <c r="F123" t="s">
        <v>38</v>
      </c>
      <c r="G123">
        <v>209739.90356445301</v>
      </c>
      <c r="H123">
        <v>2002.6509074170899</v>
      </c>
      <c r="I123">
        <f t="shared" si="1"/>
        <v>43990827147.226051</v>
      </c>
    </row>
    <row r="124" spans="1:9">
      <c r="A124">
        <v>44</v>
      </c>
      <c r="B124">
        <v>1</v>
      </c>
      <c r="C124">
        <v>16</v>
      </c>
      <c r="D124" t="s">
        <v>37</v>
      </c>
      <c r="E124" t="str">
        <f>VLOOKUP(D124,'muni data'!A:B,2)</f>
        <v>El Cuarco</v>
      </c>
      <c r="F124" t="s">
        <v>38</v>
      </c>
      <c r="G124">
        <v>225728.86962890599</v>
      </c>
      <c r="H124">
        <v>2299.4199076291002</v>
      </c>
      <c r="I124">
        <f t="shared" si="1"/>
        <v>50953522583.943634</v>
      </c>
    </row>
    <row r="125" spans="1:9">
      <c r="A125">
        <v>45</v>
      </c>
      <c r="B125">
        <v>1</v>
      </c>
      <c r="C125">
        <v>16</v>
      </c>
      <c r="D125" t="s">
        <v>37</v>
      </c>
      <c r="E125" t="str">
        <f>VLOOKUP(D125,'muni data'!A:B,2)</f>
        <v>El Cuarco</v>
      </c>
      <c r="F125" t="s">
        <v>38</v>
      </c>
      <c r="G125">
        <v>71245.966430664106</v>
      </c>
      <c r="H125">
        <v>997.34667333083098</v>
      </c>
      <c r="I125">
        <f t="shared" si="1"/>
        <v>5075987732.6393166</v>
      </c>
    </row>
    <row r="126" spans="1:9">
      <c r="A126">
        <v>49</v>
      </c>
      <c r="B126">
        <v>1</v>
      </c>
      <c r="C126">
        <v>16</v>
      </c>
      <c r="D126" t="s">
        <v>37</v>
      </c>
      <c r="E126" t="str">
        <f>VLOOKUP(D126,'muni data'!A:B,2)</f>
        <v>El Cuarco</v>
      </c>
      <c r="F126" t="s">
        <v>38</v>
      </c>
      <c r="G126">
        <v>84060.119262695298</v>
      </c>
      <c r="H126">
        <v>1653.1837148816401</v>
      </c>
      <c r="I126">
        <f t="shared" si="1"/>
        <v>7066103650.4585571</v>
      </c>
    </row>
    <row r="127" spans="1:9">
      <c r="A127">
        <v>25</v>
      </c>
      <c r="B127">
        <v>1</v>
      </c>
      <c r="C127">
        <v>25</v>
      </c>
      <c r="D127" t="s">
        <v>55</v>
      </c>
      <c r="E127" t="str">
        <f>VLOOKUP(D127,'muni data'!A:B,2)</f>
        <v>Escazu</v>
      </c>
      <c r="F127" t="s">
        <v>56</v>
      </c>
      <c r="G127">
        <v>27404500.5734253</v>
      </c>
      <c r="H127">
        <v>86251.672053814094</v>
      </c>
      <c r="I127">
        <f t="shared" si="1"/>
        <v>751006651678867.63</v>
      </c>
    </row>
    <row r="128" spans="1:9">
      <c r="A128">
        <v>112</v>
      </c>
      <c r="B128">
        <v>1</v>
      </c>
      <c r="C128">
        <v>25</v>
      </c>
      <c r="D128" t="s">
        <v>55</v>
      </c>
      <c r="E128" t="str">
        <f>VLOOKUP(D128,'muni data'!A:B,2)</f>
        <v>Escazu</v>
      </c>
      <c r="F128" t="s">
        <v>56</v>
      </c>
      <c r="G128">
        <v>238836.10162353501</v>
      </c>
      <c r="H128">
        <v>2002.1571311048001</v>
      </c>
      <c r="I128">
        <f t="shared" si="1"/>
        <v>57042683438.727547</v>
      </c>
    </row>
    <row r="129" spans="1:9">
      <c r="A129">
        <v>145</v>
      </c>
      <c r="B129">
        <v>1</v>
      </c>
      <c r="C129">
        <v>25</v>
      </c>
      <c r="D129" t="s">
        <v>55</v>
      </c>
      <c r="E129" t="str">
        <f>VLOOKUP(D129,'muni data'!A:B,2)</f>
        <v>Escazu</v>
      </c>
      <c r="F129" t="s">
        <v>56</v>
      </c>
      <c r="G129">
        <v>5044.2890014648401</v>
      </c>
      <c r="H129">
        <v>421.28716101756601</v>
      </c>
      <c r="I129">
        <f t="shared" si="1"/>
        <v>25444851.530299153</v>
      </c>
    </row>
    <row r="130" spans="1:9">
      <c r="A130">
        <v>146</v>
      </c>
      <c r="B130">
        <v>1</v>
      </c>
      <c r="C130">
        <v>25</v>
      </c>
      <c r="D130" t="s">
        <v>55</v>
      </c>
      <c r="E130" t="str">
        <f>VLOOKUP(D130,'muni data'!A:B,2)</f>
        <v>Escazu</v>
      </c>
      <c r="F130" t="s">
        <v>56</v>
      </c>
      <c r="G130">
        <v>163292.83776855501</v>
      </c>
      <c r="H130">
        <v>1658.83798866848</v>
      </c>
      <c r="I130">
        <f t="shared" si="1"/>
        <v>26664550866.507626</v>
      </c>
    </row>
    <row r="131" spans="1:9">
      <c r="A131">
        <v>153</v>
      </c>
      <c r="B131">
        <v>1</v>
      </c>
      <c r="C131">
        <v>25</v>
      </c>
      <c r="D131" t="s">
        <v>55</v>
      </c>
      <c r="E131" t="str">
        <f>VLOOKUP(D131,'muni data'!A:B,2)</f>
        <v>Escazu</v>
      </c>
      <c r="F131" t="s">
        <v>56</v>
      </c>
      <c r="G131">
        <v>314097.658203125</v>
      </c>
      <c r="H131">
        <v>5245.9438634401004</v>
      </c>
      <c r="I131">
        <f t="shared" ref="I131:I194" si="2">G131*G131</f>
        <v>98657338888.687134</v>
      </c>
    </row>
    <row r="132" spans="1:9">
      <c r="A132">
        <v>158</v>
      </c>
      <c r="B132">
        <v>1</v>
      </c>
      <c r="C132">
        <v>25</v>
      </c>
      <c r="D132" t="s">
        <v>55</v>
      </c>
      <c r="E132" t="str">
        <f>VLOOKUP(D132,'muni data'!A:B,2)</f>
        <v>Escazu</v>
      </c>
      <c r="F132" t="s">
        <v>56</v>
      </c>
      <c r="G132">
        <v>117524.891479492</v>
      </c>
      <c r="H132">
        <v>1337.31427277019</v>
      </c>
      <c r="I132">
        <f t="shared" si="2"/>
        <v>13812100117.266371</v>
      </c>
    </row>
    <row r="133" spans="1:9">
      <c r="A133">
        <v>180</v>
      </c>
      <c r="B133">
        <v>1</v>
      </c>
      <c r="C133">
        <v>25</v>
      </c>
      <c r="D133" t="s">
        <v>55</v>
      </c>
      <c r="E133" t="str">
        <f>VLOOKUP(D133,'muni data'!A:B,2)</f>
        <v>Escazu</v>
      </c>
      <c r="F133" t="s">
        <v>56</v>
      </c>
      <c r="G133">
        <v>71201.725708007798</v>
      </c>
      <c r="H133">
        <v>997.03764814472902</v>
      </c>
      <c r="I133">
        <f t="shared" si="2"/>
        <v>5069685743.7983789</v>
      </c>
    </row>
    <row r="134" spans="1:9">
      <c r="A134">
        <v>183</v>
      </c>
      <c r="B134">
        <v>1</v>
      </c>
      <c r="C134">
        <v>25</v>
      </c>
      <c r="D134" t="s">
        <v>55</v>
      </c>
      <c r="E134" t="str">
        <f>VLOOKUP(D134,'muni data'!A:B,2)</f>
        <v>Escazu</v>
      </c>
      <c r="F134" t="s">
        <v>56</v>
      </c>
      <c r="G134">
        <v>71200.458129882798</v>
      </c>
      <c r="H134">
        <v>997.02878545323904</v>
      </c>
      <c r="I134">
        <f t="shared" si="2"/>
        <v>5069505237.9051933</v>
      </c>
    </row>
    <row r="135" spans="1:9">
      <c r="A135">
        <v>184</v>
      </c>
      <c r="B135">
        <v>1</v>
      </c>
      <c r="C135">
        <v>25</v>
      </c>
      <c r="D135" t="s">
        <v>55</v>
      </c>
      <c r="E135" t="str">
        <f>VLOOKUP(D135,'muni data'!A:B,2)</f>
        <v>Escazu</v>
      </c>
      <c r="F135" t="s">
        <v>56</v>
      </c>
      <c r="G135">
        <v>209605.30267333999</v>
      </c>
      <c r="H135">
        <v>2002.0594189480501</v>
      </c>
      <c r="I135">
        <f t="shared" si="2"/>
        <v>43934382908.782471</v>
      </c>
    </row>
    <row r="136" spans="1:9">
      <c r="A136">
        <v>212</v>
      </c>
      <c r="B136">
        <v>1</v>
      </c>
      <c r="C136">
        <v>25</v>
      </c>
      <c r="D136" t="s">
        <v>55</v>
      </c>
      <c r="E136" t="str">
        <f>VLOOKUP(D136,'muni data'!A:B,2)</f>
        <v>Escazu</v>
      </c>
      <c r="F136" t="s">
        <v>56</v>
      </c>
      <c r="G136">
        <v>71192.182250976606</v>
      </c>
      <c r="H136">
        <v>996.97103467094098</v>
      </c>
      <c r="I136">
        <f t="shared" si="2"/>
        <v>5068326813.6562681</v>
      </c>
    </row>
    <row r="137" spans="1:9">
      <c r="A137">
        <v>26</v>
      </c>
      <c r="B137">
        <v>1</v>
      </c>
      <c r="C137">
        <v>26</v>
      </c>
      <c r="D137" t="s">
        <v>57</v>
      </c>
      <c r="E137" t="str">
        <f>VLOOKUP(D137,'muni data'!A:B,2)</f>
        <v>Flores</v>
      </c>
      <c r="F137" t="s">
        <v>58</v>
      </c>
      <c r="G137">
        <v>2756520.7728881799</v>
      </c>
      <c r="H137">
        <v>21006.896649562401</v>
      </c>
      <c r="I137">
        <f t="shared" si="2"/>
        <v>7598406771364.0488</v>
      </c>
    </row>
    <row r="138" spans="1:9">
      <c r="A138">
        <v>266</v>
      </c>
      <c r="B138">
        <v>1</v>
      </c>
      <c r="C138">
        <v>26</v>
      </c>
      <c r="D138" t="s">
        <v>57</v>
      </c>
      <c r="E138" t="str">
        <f>VLOOKUP(D138,'muni data'!A:B,2)</f>
        <v>Flores</v>
      </c>
      <c r="F138" t="s">
        <v>58</v>
      </c>
      <c r="G138">
        <v>139750.82531738299</v>
      </c>
      <c r="H138">
        <v>1822.8542852076901</v>
      </c>
      <c r="I138">
        <f t="shared" si="2"/>
        <v>19530293176.889694</v>
      </c>
    </row>
    <row r="139" spans="1:9">
      <c r="A139">
        <v>270</v>
      </c>
      <c r="B139">
        <v>1</v>
      </c>
      <c r="C139">
        <v>26</v>
      </c>
      <c r="D139" t="s">
        <v>57</v>
      </c>
      <c r="E139" t="str">
        <f>VLOOKUP(D139,'muni data'!A:B,2)</f>
        <v>Flores</v>
      </c>
      <c r="F139" t="s">
        <v>58</v>
      </c>
      <c r="G139">
        <v>20056.469604492198</v>
      </c>
      <c r="H139">
        <v>608.75288432605601</v>
      </c>
      <c r="I139">
        <f t="shared" si="2"/>
        <v>402261972.99591947</v>
      </c>
    </row>
    <row r="140" spans="1:9">
      <c r="A140">
        <v>272</v>
      </c>
      <c r="B140">
        <v>1</v>
      </c>
      <c r="C140">
        <v>26</v>
      </c>
      <c r="D140" t="s">
        <v>57</v>
      </c>
      <c r="E140" t="str">
        <f>VLOOKUP(D140,'muni data'!A:B,2)</f>
        <v>Flores</v>
      </c>
      <c r="F140" t="s">
        <v>58</v>
      </c>
      <c r="G140">
        <v>179283.25958252</v>
      </c>
      <c r="H140">
        <v>2516.3605790195802</v>
      </c>
      <c r="I140">
        <f t="shared" si="2"/>
        <v>32142487166.533249</v>
      </c>
    </row>
    <row r="141" spans="1:9">
      <c r="A141">
        <v>284</v>
      </c>
      <c r="B141">
        <v>1</v>
      </c>
      <c r="C141">
        <v>26</v>
      </c>
      <c r="D141" t="s">
        <v>57</v>
      </c>
      <c r="E141" t="str">
        <f>VLOOKUP(D141,'muni data'!A:B,2)</f>
        <v>Flores</v>
      </c>
      <c r="F141" t="s">
        <v>58</v>
      </c>
      <c r="G141">
        <v>71185.8486938477</v>
      </c>
      <c r="H141">
        <v>996.92696965794801</v>
      </c>
      <c r="I141">
        <f t="shared" si="2"/>
        <v>5067425054.2633781</v>
      </c>
    </row>
    <row r="142" spans="1:9">
      <c r="A142">
        <v>287</v>
      </c>
      <c r="B142">
        <v>1</v>
      </c>
      <c r="C142">
        <v>26</v>
      </c>
      <c r="D142" t="s">
        <v>57</v>
      </c>
      <c r="E142" t="str">
        <f>VLOOKUP(D142,'muni data'!A:B,2)</f>
        <v>Flores</v>
      </c>
      <c r="F142" t="s">
        <v>58</v>
      </c>
      <c r="G142">
        <v>301044.652526855</v>
      </c>
      <c r="H142">
        <v>2638.63675137358</v>
      </c>
      <c r="I142">
        <f t="shared" si="2"/>
        <v>90627882815.014862</v>
      </c>
    </row>
    <row r="143" spans="1:9">
      <c r="A143">
        <v>292</v>
      </c>
      <c r="B143">
        <v>1</v>
      </c>
      <c r="C143">
        <v>26</v>
      </c>
      <c r="D143" t="s">
        <v>57</v>
      </c>
      <c r="E143" t="str">
        <f>VLOOKUP(D143,'muni data'!A:B,2)</f>
        <v>Flores</v>
      </c>
      <c r="F143" t="s">
        <v>58</v>
      </c>
      <c r="G143">
        <v>67719.9287719727</v>
      </c>
      <c r="H143">
        <v>981.45197055649601</v>
      </c>
      <c r="I143">
        <f t="shared" si="2"/>
        <v>4585988752.8810558</v>
      </c>
    </row>
    <row r="144" spans="1:9">
      <c r="A144">
        <v>18</v>
      </c>
      <c r="B144">
        <v>1</v>
      </c>
      <c r="C144">
        <v>18</v>
      </c>
      <c r="D144" t="s">
        <v>41</v>
      </c>
      <c r="E144" t="str">
        <f>VLOOKUP(D144,'muni data'!A:B,2)</f>
        <v>Goicoechea</v>
      </c>
      <c r="F144" t="s">
        <v>42</v>
      </c>
      <c r="G144">
        <v>19998607.934875499</v>
      </c>
      <c r="H144">
        <v>62699.758270594699</v>
      </c>
      <c r="I144">
        <f t="shared" si="2"/>
        <v>399944319332865.31</v>
      </c>
    </row>
    <row r="145" spans="1:9">
      <c r="A145">
        <v>164</v>
      </c>
      <c r="B145">
        <v>1</v>
      </c>
      <c r="C145">
        <v>18</v>
      </c>
      <c r="D145" t="s">
        <v>41</v>
      </c>
      <c r="E145" t="str">
        <f>VLOOKUP(D145,'muni data'!A:B,2)</f>
        <v>Goicoechea</v>
      </c>
      <c r="F145" t="s">
        <v>42</v>
      </c>
      <c r="G145">
        <v>71208.759277343794</v>
      </c>
      <c r="H145">
        <v>997.08694021762301</v>
      </c>
      <c r="I145">
        <f t="shared" si="2"/>
        <v>5070687397.818696</v>
      </c>
    </row>
    <row r="146" spans="1:9">
      <c r="A146">
        <v>169</v>
      </c>
      <c r="B146">
        <v>1</v>
      </c>
      <c r="C146">
        <v>18</v>
      </c>
      <c r="D146" t="s">
        <v>41</v>
      </c>
      <c r="E146" t="str">
        <f>VLOOKUP(D146,'muni data'!A:B,2)</f>
        <v>Goicoechea</v>
      </c>
      <c r="F146" t="s">
        <v>42</v>
      </c>
      <c r="G146">
        <v>117536.59362792999</v>
      </c>
      <c r="H146">
        <v>1337.3736014037199</v>
      </c>
      <c r="I146">
        <f t="shared" si="2"/>
        <v>13814850841.657154</v>
      </c>
    </row>
    <row r="147" spans="1:9">
      <c r="A147">
        <v>188</v>
      </c>
      <c r="B147">
        <v>1</v>
      </c>
      <c r="C147">
        <v>18</v>
      </c>
      <c r="D147" t="s">
        <v>41</v>
      </c>
      <c r="E147" t="str">
        <f>VLOOKUP(D147,'muni data'!A:B,2)</f>
        <v>Goicoechea</v>
      </c>
      <c r="F147" t="s">
        <v>42</v>
      </c>
      <c r="G147">
        <v>32490.861755371101</v>
      </c>
      <c r="H147">
        <v>1101.3615193221101</v>
      </c>
      <c r="I147">
        <f t="shared" si="2"/>
        <v>1055656097.6066364</v>
      </c>
    </row>
    <row r="148" spans="1:9">
      <c r="A148">
        <v>190</v>
      </c>
      <c r="B148">
        <v>1</v>
      </c>
      <c r="C148">
        <v>18</v>
      </c>
      <c r="D148" t="s">
        <v>41</v>
      </c>
      <c r="E148" t="str">
        <f>VLOOKUP(D148,'muni data'!A:B,2)</f>
        <v>Goicoechea</v>
      </c>
      <c r="F148" t="s">
        <v>42</v>
      </c>
      <c r="G148">
        <v>260565.136901855</v>
      </c>
      <c r="H148">
        <v>6818.8174938639704</v>
      </c>
      <c r="I148">
        <f t="shared" si="2"/>
        <v>67894190568.682442</v>
      </c>
    </row>
    <row r="149" spans="1:9">
      <c r="A149">
        <v>192</v>
      </c>
      <c r="B149">
        <v>1</v>
      </c>
      <c r="C149">
        <v>18</v>
      </c>
      <c r="D149" t="s">
        <v>41</v>
      </c>
      <c r="E149" t="str">
        <f>VLOOKUP(D149,'muni data'!A:B,2)</f>
        <v>Goicoechea</v>
      </c>
      <c r="F149" t="s">
        <v>42</v>
      </c>
      <c r="G149">
        <v>11632.8477172852</v>
      </c>
      <c r="H149">
        <v>447.13991028275302</v>
      </c>
      <c r="I149">
        <f t="shared" si="2"/>
        <v>135323146.01354748</v>
      </c>
    </row>
    <row r="150" spans="1:9">
      <c r="A150">
        <v>194</v>
      </c>
      <c r="B150">
        <v>1</v>
      </c>
      <c r="C150">
        <v>18</v>
      </c>
      <c r="D150" t="s">
        <v>41</v>
      </c>
      <c r="E150" t="str">
        <f>VLOOKUP(D150,'muni data'!A:B,2)</f>
        <v>Goicoechea</v>
      </c>
      <c r="F150" t="s">
        <v>42</v>
      </c>
      <c r="G150">
        <v>49251.772766113303</v>
      </c>
      <c r="H150">
        <v>963.02324996817094</v>
      </c>
      <c r="I150">
        <f t="shared" si="2"/>
        <v>2425737120.6048598</v>
      </c>
    </row>
    <row r="151" spans="1:9">
      <c r="A151">
        <v>196</v>
      </c>
      <c r="B151">
        <v>1</v>
      </c>
      <c r="C151">
        <v>18</v>
      </c>
      <c r="D151" t="s">
        <v>41</v>
      </c>
      <c r="E151" t="str">
        <f>VLOOKUP(D151,'muni data'!A:B,2)</f>
        <v>Goicoechea</v>
      </c>
      <c r="F151" t="s">
        <v>42</v>
      </c>
      <c r="G151">
        <v>74705.09375</v>
      </c>
      <c r="H151">
        <v>1643.4018940101</v>
      </c>
      <c r="I151">
        <f t="shared" si="2"/>
        <v>5580851032.1962891</v>
      </c>
    </row>
    <row r="152" spans="1:9">
      <c r="A152">
        <v>200</v>
      </c>
      <c r="B152">
        <v>1</v>
      </c>
      <c r="C152">
        <v>18</v>
      </c>
      <c r="D152" t="s">
        <v>41</v>
      </c>
      <c r="E152" t="str">
        <f>VLOOKUP(D152,'muni data'!A:B,2)</f>
        <v>Goicoechea</v>
      </c>
      <c r="F152" t="s">
        <v>42</v>
      </c>
      <c r="G152">
        <v>71211.277709960894</v>
      </c>
      <c r="H152">
        <v>997.10465814767304</v>
      </c>
      <c r="I152">
        <f t="shared" si="2"/>
        <v>5071046073.0851736</v>
      </c>
    </row>
    <row r="153" spans="1:9">
      <c r="A153">
        <v>206</v>
      </c>
      <c r="B153">
        <v>1</v>
      </c>
      <c r="C153">
        <v>18</v>
      </c>
      <c r="D153" t="s">
        <v>41</v>
      </c>
      <c r="E153" t="str">
        <f>VLOOKUP(D153,'muni data'!A:B,2)</f>
        <v>Goicoechea</v>
      </c>
      <c r="F153" t="s">
        <v>42</v>
      </c>
      <c r="G153">
        <v>117547.870300293</v>
      </c>
      <c r="H153">
        <v>1340.45333695012</v>
      </c>
      <c r="I153">
        <f t="shared" si="2"/>
        <v>13817501812.134504</v>
      </c>
    </row>
    <row r="154" spans="1:9">
      <c r="A154">
        <v>207</v>
      </c>
      <c r="B154">
        <v>1</v>
      </c>
      <c r="C154">
        <v>18</v>
      </c>
      <c r="D154" t="s">
        <v>41</v>
      </c>
      <c r="E154" t="str">
        <f>VLOOKUP(D154,'muni data'!A:B,2)</f>
        <v>Goicoechea</v>
      </c>
      <c r="F154" t="s">
        <v>42</v>
      </c>
      <c r="G154">
        <v>71213.338623046904</v>
      </c>
      <c r="H154">
        <v>997.11914671472698</v>
      </c>
      <c r="I154">
        <f t="shared" si="2"/>
        <v>5071339597.840744</v>
      </c>
    </row>
    <row r="155" spans="1:9">
      <c r="A155">
        <v>209</v>
      </c>
      <c r="B155">
        <v>1</v>
      </c>
      <c r="C155">
        <v>18</v>
      </c>
      <c r="D155" t="s">
        <v>41</v>
      </c>
      <c r="E155" t="str">
        <f>VLOOKUP(D155,'muni data'!A:B,2)</f>
        <v>Goicoechea</v>
      </c>
      <c r="F155" t="s">
        <v>42</v>
      </c>
      <c r="G155">
        <v>129512.331481934</v>
      </c>
      <c r="H155">
        <v>1628.93854122171</v>
      </c>
      <c r="I155">
        <f t="shared" si="2"/>
        <v>16773444005.886353</v>
      </c>
    </row>
    <row r="156" spans="1:9">
      <c r="A156">
        <v>214</v>
      </c>
      <c r="B156">
        <v>1</v>
      </c>
      <c r="C156">
        <v>18</v>
      </c>
      <c r="D156" t="s">
        <v>41</v>
      </c>
      <c r="E156" t="str">
        <f>VLOOKUP(D156,'muni data'!A:B,2)</f>
        <v>Goicoechea</v>
      </c>
      <c r="F156" t="s">
        <v>42</v>
      </c>
      <c r="G156">
        <v>71212.282043457002</v>
      </c>
      <c r="H156">
        <v>997.11177600445001</v>
      </c>
      <c r="I156">
        <f t="shared" si="2"/>
        <v>5071189113.8368683</v>
      </c>
    </row>
    <row r="157" spans="1:9">
      <c r="A157">
        <v>217</v>
      </c>
      <c r="B157">
        <v>1</v>
      </c>
      <c r="C157">
        <v>18</v>
      </c>
      <c r="D157" t="s">
        <v>41</v>
      </c>
      <c r="E157" t="str">
        <f>VLOOKUP(D157,'muni data'!A:B,2)</f>
        <v>Goicoechea</v>
      </c>
      <c r="F157" t="s">
        <v>42</v>
      </c>
      <c r="G157">
        <v>52920.501708984397</v>
      </c>
      <c r="H157">
        <v>940.99041626928101</v>
      </c>
      <c r="I157">
        <f t="shared" si="2"/>
        <v>2800579501.1306205</v>
      </c>
    </row>
    <row r="158" spans="1:9">
      <c r="A158">
        <v>220</v>
      </c>
      <c r="B158">
        <v>1</v>
      </c>
      <c r="C158">
        <v>18</v>
      </c>
      <c r="D158" t="s">
        <v>41</v>
      </c>
      <c r="E158" t="str">
        <f>VLOOKUP(D158,'muni data'!A:B,2)</f>
        <v>Goicoechea</v>
      </c>
      <c r="F158" t="s">
        <v>42</v>
      </c>
      <c r="G158">
        <v>4940.9763793945303</v>
      </c>
      <c r="H158">
        <v>619.32881812612595</v>
      </c>
      <c r="I158">
        <f t="shared" si="2"/>
        <v>24413247.581734683</v>
      </c>
    </row>
    <row r="159" spans="1:9">
      <c r="A159">
        <v>224</v>
      </c>
      <c r="B159">
        <v>1</v>
      </c>
      <c r="C159">
        <v>18</v>
      </c>
      <c r="D159" t="s">
        <v>41</v>
      </c>
      <c r="E159" t="str">
        <f>VLOOKUP(D159,'muni data'!A:B,2)</f>
        <v>Goicoechea</v>
      </c>
      <c r="F159" t="s">
        <v>42</v>
      </c>
      <c r="G159">
        <v>32708.193481445302</v>
      </c>
      <c r="H159">
        <v>725.80986923734201</v>
      </c>
      <c r="I159">
        <f t="shared" si="2"/>
        <v>1069825920.8196609</v>
      </c>
    </row>
    <row r="160" spans="1:9">
      <c r="A160">
        <v>226</v>
      </c>
      <c r="B160">
        <v>1</v>
      </c>
      <c r="C160">
        <v>18</v>
      </c>
      <c r="D160" t="s">
        <v>41</v>
      </c>
      <c r="E160" t="str">
        <f>VLOOKUP(D160,'muni data'!A:B,2)</f>
        <v>Goicoechea</v>
      </c>
      <c r="F160" t="s">
        <v>42</v>
      </c>
      <c r="G160">
        <v>27097.040832519499</v>
      </c>
      <c r="H160">
        <v>779.93503971007897</v>
      </c>
      <c r="I160">
        <f t="shared" si="2"/>
        <v>734249621.87922895</v>
      </c>
    </row>
    <row r="161" spans="1:9">
      <c r="A161">
        <v>9</v>
      </c>
      <c r="B161">
        <v>1</v>
      </c>
      <c r="C161">
        <v>9</v>
      </c>
      <c r="D161" t="s">
        <v>23</v>
      </c>
      <c r="E161" t="str">
        <f>VLOOKUP(D161,'muni data'!A:B,2)</f>
        <v>Heredia</v>
      </c>
      <c r="F161" t="s">
        <v>24</v>
      </c>
      <c r="G161">
        <v>263134917.50335699</v>
      </c>
      <c r="H161">
        <v>148343.29805650099</v>
      </c>
      <c r="I161">
        <f t="shared" si="2"/>
        <v>6.9239984809498488E+16</v>
      </c>
    </row>
    <row r="162" spans="1:9">
      <c r="A162">
        <v>231</v>
      </c>
      <c r="B162">
        <v>1</v>
      </c>
      <c r="C162">
        <v>9</v>
      </c>
      <c r="D162" t="s">
        <v>23</v>
      </c>
      <c r="E162" t="str">
        <f>VLOOKUP(D162,'muni data'!A:B,2)</f>
        <v>Heredia</v>
      </c>
      <c r="F162" t="s">
        <v>24</v>
      </c>
      <c r="G162">
        <v>71196.840332031294</v>
      </c>
      <c r="H162">
        <v>997.00374748937202</v>
      </c>
      <c r="I162">
        <f t="shared" si="2"/>
        <v>5068990073.2647581</v>
      </c>
    </row>
    <row r="163" spans="1:9">
      <c r="A163">
        <v>232</v>
      </c>
      <c r="B163">
        <v>1</v>
      </c>
      <c r="C163">
        <v>9</v>
      </c>
      <c r="D163" t="s">
        <v>23</v>
      </c>
      <c r="E163" t="str">
        <f>VLOOKUP(D163,'muni data'!A:B,2)</f>
        <v>Heredia</v>
      </c>
      <c r="F163" t="s">
        <v>24</v>
      </c>
      <c r="G163">
        <v>117495.929077148</v>
      </c>
      <c r="H163">
        <v>1339.7172318502601</v>
      </c>
      <c r="I163">
        <f t="shared" si="2"/>
        <v>13805293349.702192</v>
      </c>
    </row>
    <row r="164" spans="1:9">
      <c r="A164">
        <v>240</v>
      </c>
      <c r="B164">
        <v>1</v>
      </c>
      <c r="C164">
        <v>9</v>
      </c>
      <c r="D164" t="s">
        <v>23</v>
      </c>
      <c r="E164" t="str">
        <f>VLOOKUP(D164,'muni data'!A:B,2)</f>
        <v>Heredia</v>
      </c>
      <c r="F164" t="s">
        <v>24</v>
      </c>
      <c r="G164">
        <v>133486.96319580101</v>
      </c>
      <c r="H164">
        <v>1636.8321654362901</v>
      </c>
      <c r="I164">
        <f t="shared" si="2"/>
        <v>17818769343.237133</v>
      </c>
    </row>
    <row r="165" spans="1:9">
      <c r="A165">
        <v>245</v>
      </c>
      <c r="B165">
        <v>1</v>
      </c>
      <c r="C165">
        <v>9</v>
      </c>
      <c r="D165" t="s">
        <v>23</v>
      </c>
      <c r="E165" t="str">
        <f>VLOOKUP(D165,'muni data'!A:B,2)</f>
        <v>Heredia</v>
      </c>
      <c r="F165" t="s">
        <v>24</v>
      </c>
      <c r="G165">
        <v>238782.58013916001</v>
      </c>
      <c r="H165">
        <v>2001.97548968146</v>
      </c>
      <c r="I165">
        <f t="shared" si="2"/>
        <v>57017120577.914375</v>
      </c>
    </row>
    <row r="166" spans="1:9">
      <c r="A166">
        <v>249</v>
      </c>
      <c r="B166">
        <v>1</v>
      </c>
      <c r="C166">
        <v>9</v>
      </c>
      <c r="D166" t="s">
        <v>23</v>
      </c>
      <c r="E166" t="str">
        <f>VLOOKUP(D166,'muni data'!A:B,2)</f>
        <v>Heredia</v>
      </c>
      <c r="F166" t="s">
        <v>24</v>
      </c>
      <c r="G166">
        <v>278947.62634277297</v>
      </c>
      <c r="H166">
        <v>2581.2707010489798</v>
      </c>
      <c r="I166">
        <f t="shared" si="2"/>
        <v>77811778242.267288</v>
      </c>
    </row>
    <row r="167" spans="1:9">
      <c r="A167">
        <v>251</v>
      </c>
      <c r="B167">
        <v>1</v>
      </c>
      <c r="C167">
        <v>9</v>
      </c>
      <c r="D167" t="s">
        <v>23</v>
      </c>
      <c r="E167" t="str">
        <f>VLOOKUP(D167,'muni data'!A:B,2)</f>
        <v>Heredia</v>
      </c>
      <c r="F167" t="s">
        <v>24</v>
      </c>
      <c r="G167">
        <v>133488.69018554699</v>
      </c>
      <c r="H167">
        <v>1636.84283478663</v>
      </c>
      <c r="I167">
        <f t="shared" si="2"/>
        <v>17819230407.45295</v>
      </c>
    </row>
    <row r="168" spans="1:9">
      <c r="A168">
        <v>256</v>
      </c>
      <c r="B168">
        <v>1</v>
      </c>
      <c r="C168">
        <v>9</v>
      </c>
      <c r="D168" t="s">
        <v>23</v>
      </c>
      <c r="E168" t="str">
        <f>VLOOKUP(D168,'muni data'!A:B,2)</f>
        <v>Heredia</v>
      </c>
      <c r="F168" t="s">
        <v>24</v>
      </c>
      <c r="G168">
        <v>664858.53814697301</v>
      </c>
      <c r="H168">
        <v>4623.8134836048603</v>
      </c>
      <c r="I168">
        <f t="shared" si="2"/>
        <v>442036875746.92993</v>
      </c>
    </row>
    <row r="169" spans="1:9">
      <c r="A169">
        <v>259</v>
      </c>
      <c r="B169">
        <v>1</v>
      </c>
      <c r="C169">
        <v>9</v>
      </c>
      <c r="D169" t="s">
        <v>23</v>
      </c>
      <c r="E169" t="str">
        <f>VLOOKUP(D169,'muni data'!A:B,2)</f>
        <v>Heredia</v>
      </c>
      <c r="F169" t="s">
        <v>24</v>
      </c>
      <c r="G169">
        <v>133492.39947509801</v>
      </c>
      <c r="H169">
        <v>1636.8656156107199</v>
      </c>
      <c r="I169">
        <f t="shared" si="2"/>
        <v>17820220717.619144</v>
      </c>
    </row>
    <row r="170" spans="1:9">
      <c r="A170">
        <v>260</v>
      </c>
      <c r="B170">
        <v>1</v>
      </c>
      <c r="C170">
        <v>9</v>
      </c>
      <c r="D170" t="s">
        <v>23</v>
      </c>
      <c r="E170" t="str">
        <f>VLOOKUP(D170,'muni data'!A:B,2)</f>
        <v>Heredia</v>
      </c>
      <c r="F170" t="s">
        <v>24</v>
      </c>
      <c r="G170">
        <v>24638.842468261701</v>
      </c>
      <c r="H170">
        <v>620.419977527583</v>
      </c>
      <c r="I170">
        <f t="shared" si="2"/>
        <v>607072558.1758163</v>
      </c>
    </row>
    <row r="171" spans="1:9">
      <c r="A171">
        <v>269</v>
      </c>
      <c r="B171">
        <v>1</v>
      </c>
      <c r="C171">
        <v>9</v>
      </c>
      <c r="D171" t="s">
        <v>23</v>
      </c>
      <c r="E171" t="str">
        <f>VLOOKUP(D171,'muni data'!A:B,2)</f>
        <v>Heredia</v>
      </c>
      <c r="F171" t="s">
        <v>24</v>
      </c>
      <c r="G171">
        <v>159743.98565673799</v>
      </c>
      <c r="H171">
        <v>1949.7195198715599</v>
      </c>
      <c r="I171">
        <f t="shared" si="2"/>
        <v>25518140953.500114</v>
      </c>
    </row>
    <row r="172" spans="1:9">
      <c r="A172">
        <v>271</v>
      </c>
      <c r="B172">
        <v>1</v>
      </c>
      <c r="C172">
        <v>9</v>
      </c>
      <c r="D172" t="s">
        <v>23</v>
      </c>
      <c r="E172" t="str">
        <f>VLOOKUP(D172,'muni data'!A:B,2)</f>
        <v>Heredia</v>
      </c>
      <c r="F172" t="s">
        <v>24</v>
      </c>
      <c r="G172">
        <v>122341.629699707</v>
      </c>
      <c r="H172">
        <v>2255.098147965</v>
      </c>
      <c r="I172">
        <f t="shared" si="2"/>
        <v>14967474357.580231</v>
      </c>
    </row>
    <row r="173" spans="1:9">
      <c r="A173">
        <v>277</v>
      </c>
      <c r="B173">
        <v>1</v>
      </c>
      <c r="C173">
        <v>9</v>
      </c>
      <c r="D173" t="s">
        <v>23</v>
      </c>
      <c r="E173" t="str">
        <f>VLOOKUP(D173,'muni data'!A:B,2)</f>
        <v>Heredia</v>
      </c>
      <c r="F173" t="s">
        <v>24</v>
      </c>
      <c r="G173">
        <v>117508.172729492</v>
      </c>
      <c r="H173">
        <v>1340.24546524787</v>
      </c>
      <c r="I173">
        <f t="shared" si="2"/>
        <v>13808170658.224127</v>
      </c>
    </row>
    <row r="174" spans="1:9">
      <c r="A174">
        <v>280</v>
      </c>
      <c r="B174">
        <v>1</v>
      </c>
      <c r="C174">
        <v>9</v>
      </c>
      <c r="D174" t="s">
        <v>23</v>
      </c>
      <c r="E174" t="str">
        <f>VLOOKUP(D174,'muni data'!A:B,2)</f>
        <v>Heredia</v>
      </c>
      <c r="F174" t="s">
        <v>24</v>
      </c>
      <c r="G174">
        <v>117503.222961426</v>
      </c>
      <c r="H174">
        <v>1337.15627120101</v>
      </c>
      <c r="I174">
        <f t="shared" si="2"/>
        <v>13807007406.32259</v>
      </c>
    </row>
    <row r="175" spans="1:9">
      <c r="A175">
        <v>283</v>
      </c>
      <c r="B175">
        <v>1</v>
      </c>
      <c r="C175">
        <v>9</v>
      </c>
      <c r="D175" t="s">
        <v>23</v>
      </c>
      <c r="E175" t="str">
        <f>VLOOKUP(D175,'muni data'!A:B,2)</f>
        <v>Heredia</v>
      </c>
      <c r="F175" t="s">
        <v>24</v>
      </c>
      <c r="G175">
        <v>448191.68969726597</v>
      </c>
      <c r="H175">
        <v>2682.3472451247499</v>
      </c>
      <c r="I175">
        <f t="shared" si="2"/>
        <v>200875790713.69034</v>
      </c>
    </row>
    <row r="176" spans="1:9">
      <c r="A176">
        <v>288</v>
      </c>
      <c r="B176">
        <v>1</v>
      </c>
      <c r="C176">
        <v>9</v>
      </c>
      <c r="D176" t="s">
        <v>23</v>
      </c>
      <c r="E176" t="str">
        <f>VLOOKUP(D176,'muni data'!A:B,2)</f>
        <v>Heredia</v>
      </c>
      <c r="F176" t="s">
        <v>24</v>
      </c>
      <c r="G176">
        <v>71190.147888183594</v>
      </c>
      <c r="H176">
        <v>996.95712130239497</v>
      </c>
      <c r="I176">
        <f t="shared" si="2"/>
        <v>5068037156.3414507</v>
      </c>
    </row>
    <row r="177" spans="1:9">
      <c r="A177">
        <v>291</v>
      </c>
      <c r="B177">
        <v>1</v>
      </c>
      <c r="C177">
        <v>9</v>
      </c>
      <c r="D177" t="s">
        <v>23</v>
      </c>
      <c r="E177" t="str">
        <f>VLOOKUP(D177,'muni data'!A:B,2)</f>
        <v>Heredia</v>
      </c>
      <c r="F177" t="s">
        <v>24</v>
      </c>
      <c r="G177">
        <v>3468.0042724609398</v>
      </c>
      <c r="H177">
        <v>628.21077542236503</v>
      </c>
      <c r="I177">
        <f t="shared" si="2"/>
        <v>12027053.633807331</v>
      </c>
    </row>
    <row r="178" spans="1:9">
      <c r="A178">
        <v>296</v>
      </c>
      <c r="B178">
        <v>1</v>
      </c>
      <c r="C178">
        <v>9</v>
      </c>
      <c r="D178" t="s">
        <v>23</v>
      </c>
      <c r="E178" t="str">
        <f>VLOOKUP(D178,'muni data'!A:B,2)</f>
        <v>Heredia</v>
      </c>
      <c r="F178" t="s">
        <v>24</v>
      </c>
      <c r="G178">
        <v>117501.93566894501</v>
      </c>
      <c r="H178">
        <v>1337.1424619166401</v>
      </c>
      <c r="I178">
        <f t="shared" si="2"/>
        <v>13806704885.948891</v>
      </c>
    </row>
    <row r="179" spans="1:9">
      <c r="A179">
        <v>27</v>
      </c>
      <c r="B179">
        <v>1</v>
      </c>
      <c r="C179">
        <v>27</v>
      </c>
      <c r="D179" t="s">
        <v>59</v>
      </c>
      <c r="E179" t="str">
        <f>VLOOKUP(D179,'muni data'!A:B,2)</f>
        <v>La Union</v>
      </c>
      <c r="F179" t="s">
        <v>60</v>
      </c>
      <c r="G179">
        <v>34186079.038024902</v>
      </c>
      <c r="H179">
        <v>86994.301483854404</v>
      </c>
      <c r="I179">
        <f t="shared" si="2"/>
        <v>1168687999994085.8</v>
      </c>
    </row>
    <row r="180" spans="1:9">
      <c r="A180">
        <v>89</v>
      </c>
      <c r="B180">
        <v>1</v>
      </c>
      <c r="C180">
        <v>27</v>
      </c>
      <c r="D180" t="s">
        <v>59</v>
      </c>
      <c r="E180" t="str">
        <f>VLOOKUP(D180,'muni data'!A:B,2)</f>
        <v>La Union</v>
      </c>
      <c r="F180" t="s">
        <v>60</v>
      </c>
      <c r="G180">
        <v>71228.072448730498</v>
      </c>
      <c r="H180">
        <v>997.22179654087404</v>
      </c>
      <c r="I180">
        <f t="shared" si="2"/>
        <v>5073438304.7616005</v>
      </c>
    </row>
    <row r="181" spans="1:9">
      <c r="A181">
        <v>101</v>
      </c>
      <c r="B181">
        <v>1</v>
      </c>
      <c r="C181">
        <v>27</v>
      </c>
      <c r="D181" t="s">
        <v>59</v>
      </c>
      <c r="E181" t="str">
        <f>VLOOKUP(D181,'muni data'!A:B,2)</f>
        <v>La Union</v>
      </c>
      <c r="F181" t="s">
        <v>60</v>
      </c>
      <c r="G181">
        <v>117564.93316650399</v>
      </c>
      <c r="H181">
        <v>1337.55814382531</v>
      </c>
      <c r="I181">
        <f t="shared" si="2"/>
        <v>13821513510.444551</v>
      </c>
    </row>
    <row r="182" spans="1:9">
      <c r="A182">
        <v>104</v>
      </c>
      <c r="B182">
        <v>1</v>
      </c>
      <c r="C182">
        <v>27</v>
      </c>
      <c r="D182" t="s">
        <v>59</v>
      </c>
      <c r="E182" t="str">
        <f>VLOOKUP(D182,'muni data'!A:B,2)</f>
        <v>La Union</v>
      </c>
      <c r="F182" t="s">
        <v>60</v>
      </c>
      <c r="G182">
        <v>2235223.56036377</v>
      </c>
      <c r="H182">
        <v>16054.598765467101</v>
      </c>
      <c r="I182">
        <f t="shared" si="2"/>
        <v>4996224364805.2881</v>
      </c>
    </row>
    <row r="183" spans="1:9">
      <c r="A183">
        <v>110</v>
      </c>
      <c r="B183">
        <v>1</v>
      </c>
      <c r="C183">
        <v>27</v>
      </c>
      <c r="D183" t="s">
        <v>59</v>
      </c>
      <c r="E183" t="str">
        <f>VLOOKUP(D183,'muni data'!A:B,2)</f>
        <v>La Union</v>
      </c>
      <c r="F183" t="s">
        <v>60</v>
      </c>
      <c r="G183">
        <v>94060.0819702148</v>
      </c>
      <c r="H183">
        <v>1898.8902337838299</v>
      </c>
      <c r="I183">
        <f t="shared" si="2"/>
        <v>8847299020.2435265</v>
      </c>
    </row>
    <row r="184" spans="1:9">
      <c r="A184">
        <v>135</v>
      </c>
      <c r="B184">
        <v>1</v>
      </c>
      <c r="C184">
        <v>27</v>
      </c>
      <c r="D184" t="s">
        <v>59</v>
      </c>
      <c r="E184" t="str">
        <f>VLOOKUP(D184,'muni data'!A:B,2)</f>
        <v>La Union</v>
      </c>
      <c r="F184" t="s">
        <v>60</v>
      </c>
      <c r="G184">
        <v>71223.784545898394</v>
      </c>
      <c r="H184">
        <v>997.191936841749</v>
      </c>
      <c r="I184">
        <f t="shared" si="2"/>
        <v>5072827485.040555</v>
      </c>
    </row>
    <row r="185" spans="1:9">
      <c r="A185">
        <v>147</v>
      </c>
      <c r="B185">
        <v>1</v>
      </c>
      <c r="C185">
        <v>27</v>
      </c>
      <c r="D185" t="s">
        <v>59</v>
      </c>
      <c r="E185" t="str">
        <f>VLOOKUP(D185,'muni data'!A:B,2)</f>
        <v>La Union</v>
      </c>
      <c r="F185" t="s">
        <v>60</v>
      </c>
      <c r="G185">
        <v>71222.463745117202</v>
      </c>
      <c r="H185">
        <v>997.18273716544104</v>
      </c>
      <c r="I185">
        <f t="shared" si="2"/>
        <v>5072639341.9245338</v>
      </c>
    </row>
    <row r="186" spans="1:9">
      <c r="A186">
        <v>17</v>
      </c>
      <c r="B186">
        <v>1</v>
      </c>
      <c r="C186">
        <v>17</v>
      </c>
      <c r="D186" t="s">
        <v>39</v>
      </c>
      <c r="E186" t="str">
        <f>VLOOKUP(D186,'muni data'!A:B,2)</f>
        <v>Montes de Oca</v>
      </c>
      <c r="F186" t="s">
        <v>40</v>
      </c>
      <c r="G186">
        <v>7275713.56494141</v>
      </c>
      <c r="H186">
        <v>28231.047858387999</v>
      </c>
      <c r="I186">
        <f t="shared" si="2"/>
        <v>52936007879072.438</v>
      </c>
    </row>
    <row r="187" spans="1:9">
      <c r="A187">
        <v>102</v>
      </c>
      <c r="B187">
        <v>1</v>
      </c>
      <c r="C187">
        <v>17</v>
      </c>
      <c r="D187" t="s">
        <v>39</v>
      </c>
      <c r="E187" t="str">
        <f>VLOOKUP(D187,'muni data'!A:B,2)</f>
        <v>Montes de Oca</v>
      </c>
      <c r="F187" t="s">
        <v>40</v>
      </c>
      <c r="G187">
        <v>3209.5997314453102</v>
      </c>
      <c r="H187">
        <v>487.08921942569901</v>
      </c>
      <c r="I187">
        <f t="shared" si="2"/>
        <v>10301530.436093807</v>
      </c>
    </row>
    <row r="188" spans="1:9">
      <c r="A188">
        <v>139</v>
      </c>
      <c r="B188">
        <v>1</v>
      </c>
      <c r="C188">
        <v>17</v>
      </c>
      <c r="D188" t="s">
        <v>39</v>
      </c>
      <c r="E188" t="str">
        <f>VLOOKUP(D188,'muni data'!A:B,2)</f>
        <v>Montes de Oca</v>
      </c>
      <c r="F188" t="s">
        <v>40</v>
      </c>
      <c r="G188">
        <v>182.96667480468801</v>
      </c>
      <c r="H188">
        <v>64.263982250451804</v>
      </c>
      <c r="I188">
        <f t="shared" si="2"/>
        <v>33476.804089084457</v>
      </c>
    </row>
    <row r="189" spans="1:9">
      <c r="A189">
        <v>149</v>
      </c>
      <c r="B189">
        <v>1</v>
      </c>
      <c r="C189">
        <v>17</v>
      </c>
      <c r="D189" t="s">
        <v>39</v>
      </c>
      <c r="E189" t="str">
        <f>VLOOKUP(D189,'muni data'!A:B,2)</f>
        <v>Montes de Oca</v>
      </c>
      <c r="F189" t="s">
        <v>40</v>
      </c>
      <c r="G189">
        <v>91253.327453613296</v>
      </c>
      <c r="H189">
        <v>1621.78300847786</v>
      </c>
      <c r="I189">
        <f t="shared" si="2"/>
        <v>8327169771.3563738</v>
      </c>
    </row>
    <row r="190" spans="1:9">
      <c r="A190">
        <v>154</v>
      </c>
      <c r="B190">
        <v>1</v>
      </c>
      <c r="C190">
        <v>17</v>
      </c>
      <c r="D190" t="s">
        <v>39</v>
      </c>
      <c r="E190" t="str">
        <f>VLOOKUP(D190,'muni data'!A:B,2)</f>
        <v>Montes de Oca</v>
      </c>
      <c r="F190" t="s">
        <v>40</v>
      </c>
      <c r="G190">
        <v>32301.1503295898</v>
      </c>
      <c r="H190">
        <v>841.94544236853005</v>
      </c>
      <c r="I190">
        <f t="shared" si="2"/>
        <v>1043364312.6147592</v>
      </c>
    </row>
    <row r="191" spans="1:9">
      <c r="A191">
        <v>160</v>
      </c>
      <c r="B191">
        <v>1</v>
      </c>
      <c r="C191">
        <v>17</v>
      </c>
      <c r="D191" t="s">
        <v>39</v>
      </c>
      <c r="E191" t="str">
        <f>VLOOKUP(D191,'muni data'!A:B,2)</f>
        <v>Montes de Oca</v>
      </c>
      <c r="F191" t="s">
        <v>40</v>
      </c>
      <c r="G191">
        <v>71216.690124511704</v>
      </c>
      <c r="H191">
        <v>997.14238021140295</v>
      </c>
      <c r="I191">
        <f t="shared" si="2"/>
        <v>5071816952.2907228</v>
      </c>
    </row>
    <row r="192" spans="1:9">
      <c r="A192">
        <v>161</v>
      </c>
      <c r="B192">
        <v>1</v>
      </c>
      <c r="C192">
        <v>17</v>
      </c>
      <c r="D192" t="s">
        <v>39</v>
      </c>
      <c r="E192" t="str">
        <f>VLOOKUP(D192,'muni data'!A:B,2)</f>
        <v>Montes de Oca</v>
      </c>
      <c r="F192" t="s">
        <v>40</v>
      </c>
      <c r="G192">
        <v>117545.974914551</v>
      </c>
      <c r="H192">
        <v>1337.43422019588</v>
      </c>
      <c r="I192">
        <f t="shared" si="2"/>
        <v>13817056218.612253</v>
      </c>
    </row>
    <row r="193" spans="1:9">
      <c r="A193">
        <v>162</v>
      </c>
      <c r="B193">
        <v>1</v>
      </c>
      <c r="C193">
        <v>17</v>
      </c>
      <c r="D193" t="s">
        <v>39</v>
      </c>
      <c r="E193" t="str">
        <f>VLOOKUP(D193,'muni data'!A:B,2)</f>
        <v>Montes de Oca</v>
      </c>
      <c r="F193" t="s">
        <v>40</v>
      </c>
      <c r="G193">
        <v>71215.969604492202</v>
      </c>
      <c r="H193">
        <v>997.13734692521302</v>
      </c>
      <c r="I193">
        <f t="shared" si="2"/>
        <v>5071714326.7079573</v>
      </c>
    </row>
    <row r="194" spans="1:9">
      <c r="A194">
        <v>163</v>
      </c>
      <c r="B194">
        <v>1</v>
      </c>
      <c r="C194">
        <v>17</v>
      </c>
      <c r="D194" t="s">
        <v>39</v>
      </c>
      <c r="E194" t="str">
        <f>VLOOKUP(D194,'muni data'!A:B,2)</f>
        <v>Montes de Oca</v>
      </c>
      <c r="F194" t="s">
        <v>40</v>
      </c>
      <c r="G194">
        <v>71215.579772949204</v>
      </c>
      <c r="H194">
        <v>997.13461874555401</v>
      </c>
      <c r="I194">
        <f t="shared" si="2"/>
        <v>5071658802.3972921</v>
      </c>
    </row>
    <row r="195" spans="1:9">
      <c r="A195">
        <v>174</v>
      </c>
      <c r="B195">
        <v>1</v>
      </c>
      <c r="C195">
        <v>17</v>
      </c>
      <c r="D195" t="s">
        <v>39</v>
      </c>
      <c r="E195" t="str">
        <f>VLOOKUP(D195,'muni data'!A:B,2)</f>
        <v>Montes de Oca</v>
      </c>
      <c r="F195" t="s">
        <v>40</v>
      </c>
      <c r="G195">
        <v>310633.34222412098</v>
      </c>
      <c r="H195">
        <v>3790.7481376277901</v>
      </c>
      <c r="I195">
        <f t="shared" ref="I195:I258" si="3">G195*G195</f>
        <v>96493073301.327866</v>
      </c>
    </row>
    <row r="196" spans="1:9">
      <c r="A196">
        <v>177</v>
      </c>
      <c r="B196">
        <v>1</v>
      </c>
      <c r="C196">
        <v>17</v>
      </c>
      <c r="D196" t="s">
        <v>39</v>
      </c>
      <c r="E196" t="str">
        <f>VLOOKUP(D196,'muni data'!A:B,2)</f>
        <v>Montes de Oca</v>
      </c>
      <c r="F196" t="s">
        <v>40</v>
      </c>
      <c r="G196">
        <v>209067.38543701201</v>
      </c>
      <c r="H196">
        <v>1977.38956621087</v>
      </c>
      <c r="I196">
        <f t="shared" si="3"/>
        <v>43709171653.46814</v>
      </c>
    </row>
    <row r="197" spans="1:9">
      <c r="A197">
        <v>178</v>
      </c>
      <c r="B197">
        <v>1</v>
      </c>
      <c r="C197">
        <v>17</v>
      </c>
      <c r="D197" t="s">
        <v>39</v>
      </c>
      <c r="E197" t="str">
        <f>VLOOKUP(D197,'muni data'!A:B,2)</f>
        <v>Montes de Oca</v>
      </c>
      <c r="F197" t="s">
        <v>40</v>
      </c>
      <c r="G197">
        <v>71214.140441894502</v>
      </c>
      <c r="H197">
        <v>997.124565698124</v>
      </c>
      <c r="I197">
        <f t="shared" si="3"/>
        <v>5071453798.8778744</v>
      </c>
    </row>
    <row r="198" spans="1:9">
      <c r="A198">
        <v>179</v>
      </c>
      <c r="B198">
        <v>1</v>
      </c>
      <c r="C198">
        <v>17</v>
      </c>
      <c r="D198" t="s">
        <v>39</v>
      </c>
      <c r="E198" t="str">
        <f>VLOOKUP(D198,'muni data'!A:B,2)</f>
        <v>Montes de Oca</v>
      </c>
      <c r="F198" t="s">
        <v>40</v>
      </c>
      <c r="G198">
        <v>71215.698486328096</v>
      </c>
      <c r="H198">
        <v>997.13547242448396</v>
      </c>
      <c r="I198">
        <f t="shared" si="3"/>
        <v>5071675710.8955936</v>
      </c>
    </row>
    <row r="199" spans="1:9">
      <c r="A199">
        <v>181</v>
      </c>
      <c r="B199">
        <v>1</v>
      </c>
      <c r="C199">
        <v>17</v>
      </c>
      <c r="D199" t="s">
        <v>39</v>
      </c>
      <c r="E199" t="str">
        <f>VLOOKUP(D199,'muni data'!A:B,2)</f>
        <v>Montes de Oca</v>
      </c>
      <c r="F199" t="s">
        <v>40</v>
      </c>
      <c r="G199">
        <v>117542.41870117201</v>
      </c>
      <c r="H199">
        <v>1337.4115747933699</v>
      </c>
      <c r="I199">
        <f t="shared" si="3"/>
        <v>13816220194.12163</v>
      </c>
    </row>
    <row r="200" spans="1:9">
      <c r="A200">
        <v>182</v>
      </c>
      <c r="B200">
        <v>1</v>
      </c>
      <c r="C200">
        <v>17</v>
      </c>
      <c r="D200" t="s">
        <v>39</v>
      </c>
      <c r="E200" t="str">
        <f>VLOOKUP(D200,'muni data'!A:B,2)</f>
        <v>Montes de Oca</v>
      </c>
      <c r="F200" t="s">
        <v>40</v>
      </c>
      <c r="G200">
        <v>71216.797241210894</v>
      </c>
      <c r="H200">
        <v>997.14319004374602</v>
      </c>
      <c r="I200">
        <f t="shared" si="3"/>
        <v>5071832209.2957439</v>
      </c>
    </row>
    <row r="201" spans="1:9">
      <c r="A201">
        <v>185</v>
      </c>
      <c r="B201">
        <v>1</v>
      </c>
      <c r="C201">
        <v>17</v>
      </c>
      <c r="D201" t="s">
        <v>39</v>
      </c>
      <c r="E201" t="str">
        <f>VLOOKUP(D201,'muni data'!A:B,2)</f>
        <v>Montes de Oca</v>
      </c>
      <c r="F201" t="s">
        <v>40</v>
      </c>
      <c r="G201">
        <v>71214.782592773394</v>
      </c>
      <c r="H201">
        <v>997.12907377416298</v>
      </c>
      <c r="I201">
        <f t="shared" si="3"/>
        <v>5071545259.73598</v>
      </c>
    </row>
    <row r="202" spans="1:9">
      <c r="A202">
        <v>186</v>
      </c>
      <c r="B202">
        <v>1</v>
      </c>
      <c r="C202">
        <v>17</v>
      </c>
      <c r="D202" t="s">
        <v>39</v>
      </c>
      <c r="E202" t="str">
        <f>VLOOKUP(D202,'muni data'!A:B,2)</f>
        <v>Montes de Oca</v>
      </c>
      <c r="F202" t="s">
        <v>40</v>
      </c>
      <c r="G202">
        <v>71214.393066406294</v>
      </c>
      <c r="H202">
        <v>997.12634712592001</v>
      </c>
      <c r="I202">
        <f t="shared" si="3"/>
        <v>5071489779.816617</v>
      </c>
    </row>
    <row r="203" spans="1:9">
      <c r="A203">
        <v>189</v>
      </c>
      <c r="B203">
        <v>1</v>
      </c>
      <c r="C203">
        <v>17</v>
      </c>
      <c r="D203" t="s">
        <v>39</v>
      </c>
      <c r="E203" t="str">
        <f>VLOOKUP(D203,'muni data'!A:B,2)</f>
        <v>Montes de Oca</v>
      </c>
      <c r="F203" t="s">
        <v>40</v>
      </c>
      <c r="G203">
        <v>804823.99285888695</v>
      </c>
      <c r="H203">
        <v>8445.8818780837701</v>
      </c>
      <c r="I203">
        <f t="shared" si="3"/>
        <v>647741659481.32166</v>
      </c>
    </row>
    <row r="204" spans="1:9">
      <c r="A204">
        <v>6</v>
      </c>
      <c r="B204">
        <v>1</v>
      </c>
      <c r="C204">
        <v>6</v>
      </c>
      <c r="D204" t="s">
        <v>17</v>
      </c>
      <c r="E204" t="str">
        <f>VLOOKUP(D204,'muni data'!A:B,2)</f>
        <v>Mora</v>
      </c>
      <c r="F204" t="s">
        <v>18</v>
      </c>
      <c r="G204">
        <v>162550277.92504901</v>
      </c>
      <c r="H204">
        <v>108867.551961973</v>
      </c>
      <c r="I204">
        <f t="shared" si="3"/>
        <v>2.6422592853510676E+16</v>
      </c>
    </row>
    <row r="205" spans="1:9">
      <c r="A205">
        <v>3</v>
      </c>
      <c r="B205">
        <v>1</v>
      </c>
      <c r="C205">
        <v>3</v>
      </c>
      <c r="D205" t="s">
        <v>11</v>
      </c>
      <c r="E205" t="str">
        <f>VLOOKUP(D205,'muni data'!A:B,2)</f>
        <v>Moravia</v>
      </c>
      <c r="F205" t="s">
        <v>12</v>
      </c>
      <c r="G205">
        <v>22499157.153564502</v>
      </c>
      <c r="H205">
        <v>58821.524087597703</v>
      </c>
      <c r="I205">
        <f t="shared" si="3"/>
        <v>506212072620792.69</v>
      </c>
    </row>
    <row r="206" spans="1:9">
      <c r="A206">
        <v>195</v>
      </c>
      <c r="B206">
        <v>1</v>
      </c>
      <c r="C206">
        <v>3</v>
      </c>
      <c r="D206" t="s">
        <v>11</v>
      </c>
      <c r="E206" t="str">
        <f>VLOOKUP(D206,'muni data'!A:B,2)</f>
        <v>Moravia</v>
      </c>
      <c r="F206" t="s">
        <v>12</v>
      </c>
      <c r="G206">
        <v>105141.755310059</v>
      </c>
      <c r="H206">
        <v>1776.9827837804301</v>
      </c>
      <c r="I206">
        <f t="shared" si="3"/>
        <v>11054788709.680321</v>
      </c>
    </row>
    <row r="207" spans="1:9">
      <c r="A207">
        <v>202</v>
      </c>
      <c r="B207">
        <v>1</v>
      </c>
      <c r="C207">
        <v>3</v>
      </c>
      <c r="D207" t="s">
        <v>11</v>
      </c>
      <c r="E207" t="str">
        <f>VLOOKUP(D207,'muni data'!A:B,2)</f>
        <v>Moravia</v>
      </c>
      <c r="F207" t="s">
        <v>12</v>
      </c>
      <c r="G207">
        <v>71209.198364257798</v>
      </c>
      <c r="H207">
        <v>997.09011169882604</v>
      </c>
      <c r="I207">
        <f t="shared" si="3"/>
        <v>5070749931.6802158</v>
      </c>
    </row>
    <row r="208" spans="1:9">
      <c r="A208">
        <v>203</v>
      </c>
      <c r="B208">
        <v>1</v>
      </c>
      <c r="C208">
        <v>3</v>
      </c>
      <c r="D208" t="s">
        <v>11</v>
      </c>
      <c r="E208" t="str">
        <f>VLOOKUP(D208,'muni data'!A:B,2)</f>
        <v>Moravia</v>
      </c>
      <c r="F208" t="s">
        <v>12</v>
      </c>
      <c r="G208">
        <v>70717.991088867202</v>
      </c>
      <c r="H208">
        <v>993.97965744159706</v>
      </c>
      <c r="I208">
        <f t="shared" si="3"/>
        <v>5001034263.6451006</v>
      </c>
    </row>
    <row r="209" spans="1:9">
      <c r="A209">
        <v>208</v>
      </c>
      <c r="B209">
        <v>1</v>
      </c>
      <c r="C209">
        <v>3</v>
      </c>
      <c r="D209" t="s">
        <v>11</v>
      </c>
      <c r="E209" t="str">
        <f>VLOOKUP(D209,'muni data'!A:B,2)</f>
        <v>Moravia</v>
      </c>
      <c r="F209" t="s">
        <v>12</v>
      </c>
      <c r="G209">
        <v>4011.2075805664099</v>
      </c>
      <c r="H209">
        <v>387.47020736554998</v>
      </c>
      <c r="I209">
        <f t="shared" si="3"/>
        <v>16089786.254393432</v>
      </c>
    </row>
    <row r="210" spans="1:9">
      <c r="A210">
        <v>210</v>
      </c>
      <c r="B210">
        <v>1</v>
      </c>
      <c r="C210">
        <v>3</v>
      </c>
      <c r="D210" t="s">
        <v>11</v>
      </c>
      <c r="E210" t="str">
        <f>VLOOKUP(D210,'muni data'!A:B,2)</f>
        <v>Moravia</v>
      </c>
      <c r="F210" t="s">
        <v>12</v>
      </c>
      <c r="G210">
        <v>117533.90338134801</v>
      </c>
      <c r="H210">
        <v>1337.3510375031599</v>
      </c>
      <c r="I210">
        <f t="shared" si="3"/>
        <v>13814218444.056047</v>
      </c>
    </row>
    <row r="211" spans="1:9">
      <c r="A211">
        <v>213</v>
      </c>
      <c r="B211">
        <v>1</v>
      </c>
      <c r="C211">
        <v>3</v>
      </c>
      <c r="D211" t="s">
        <v>11</v>
      </c>
      <c r="E211" t="str">
        <f>VLOOKUP(D211,'muni data'!A:B,2)</f>
        <v>Moravia</v>
      </c>
      <c r="F211" t="s">
        <v>12</v>
      </c>
      <c r="G211">
        <v>71207.153930664106</v>
      </c>
      <c r="H211">
        <v>997.07585956096102</v>
      </c>
      <c r="I211">
        <f t="shared" si="3"/>
        <v>5070458770.9052925</v>
      </c>
    </row>
    <row r="212" spans="1:9">
      <c r="A212">
        <v>218</v>
      </c>
      <c r="B212">
        <v>1</v>
      </c>
      <c r="C212">
        <v>3</v>
      </c>
      <c r="D212" t="s">
        <v>11</v>
      </c>
      <c r="E212" t="str">
        <f>VLOOKUP(D212,'muni data'!A:B,2)</f>
        <v>Moravia</v>
      </c>
      <c r="F212" t="s">
        <v>12</v>
      </c>
      <c r="G212">
        <v>26233.3251342773</v>
      </c>
      <c r="H212">
        <v>661.38431663768597</v>
      </c>
      <c r="I212">
        <f t="shared" si="3"/>
        <v>688187347.60070515</v>
      </c>
    </row>
    <row r="213" spans="1:9">
      <c r="A213">
        <v>221</v>
      </c>
      <c r="B213">
        <v>1</v>
      </c>
      <c r="C213">
        <v>3</v>
      </c>
      <c r="D213" t="s">
        <v>11</v>
      </c>
      <c r="E213" t="str">
        <f>VLOOKUP(D213,'muni data'!A:B,2)</f>
        <v>Moravia</v>
      </c>
      <c r="F213" t="s">
        <v>12</v>
      </c>
      <c r="G213">
        <v>46300.829467773401</v>
      </c>
      <c r="H213">
        <v>910.87451798864504</v>
      </c>
      <c r="I213">
        <f t="shared" si="3"/>
        <v>2143766809.4038336</v>
      </c>
    </row>
    <row r="214" spans="1:9">
      <c r="A214">
        <v>230</v>
      </c>
      <c r="B214">
        <v>1</v>
      </c>
      <c r="C214">
        <v>3</v>
      </c>
      <c r="D214" t="s">
        <v>11</v>
      </c>
      <c r="E214" t="str">
        <f>VLOOKUP(D214,'muni data'!A:B,2)</f>
        <v>Moravia</v>
      </c>
      <c r="F214" t="s">
        <v>12</v>
      </c>
      <c r="G214">
        <v>488637.17089843802</v>
      </c>
      <c r="H214">
        <v>4580.7012931542004</v>
      </c>
      <c r="I214">
        <f t="shared" si="3"/>
        <v>238766284783.62933</v>
      </c>
    </row>
    <row r="215" spans="1:9">
      <c r="A215">
        <v>235</v>
      </c>
      <c r="B215">
        <v>1</v>
      </c>
      <c r="C215">
        <v>3</v>
      </c>
      <c r="D215" t="s">
        <v>11</v>
      </c>
      <c r="E215" t="str">
        <f>VLOOKUP(D215,'muni data'!A:B,2)</f>
        <v>Moravia</v>
      </c>
      <c r="F215" t="s">
        <v>12</v>
      </c>
      <c r="G215">
        <v>59502.602783203103</v>
      </c>
      <c r="H215">
        <v>1193.13740192201</v>
      </c>
      <c r="I215">
        <f t="shared" si="3"/>
        <v>3540559737.9756498</v>
      </c>
    </row>
    <row r="216" spans="1:9">
      <c r="A216">
        <v>8</v>
      </c>
      <c r="B216">
        <v>1</v>
      </c>
      <c r="C216">
        <v>8</v>
      </c>
      <c r="D216" t="s">
        <v>21</v>
      </c>
      <c r="E216" t="str">
        <f>VLOOKUP(D216,'muni data'!A:B,2)</f>
        <v>Oreamuno</v>
      </c>
      <c r="F216" t="s">
        <v>22</v>
      </c>
      <c r="G216">
        <v>176037765.86737099</v>
      </c>
      <c r="H216">
        <v>241012.91421251601</v>
      </c>
      <c r="I216">
        <f t="shared" si="3"/>
        <v>3.0989295011575328E+16</v>
      </c>
    </row>
    <row r="217" spans="1:9">
      <c r="A217">
        <v>55</v>
      </c>
      <c r="B217">
        <v>1</v>
      </c>
      <c r="C217">
        <v>8</v>
      </c>
      <c r="D217" t="s">
        <v>21</v>
      </c>
      <c r="E217" t="str">
        <f>VLOOKUP(D217,'muni data'!A:B,2)</f>
        <v>Oreamuno</v>
      </c>
      <c r="F217" t="s">
        <v>22</v>
      </c>
      <c r="G217">
        <v>133593.93353271499</v>
      </c>
      <c r="H217">
        <v>1637.48636902884</v>
      </c>
      <c r="I217">
        <f t="shared" si="3"/>
        <v>17847339076.743469</v>
      </c>
    </row>
    <row r="218" spans="1:9">
      <c r="A218">
        <v>60</v>
      </c>
      <c r="B218">
        <v>1</v>
      </c>
      <c r="C218">
        <v>8</v>
      </c>
      <c r="D218" t="s">
        <v>21</v>
      </c>
      <c r="E218" t="str">
        <f>VLOOKUP(D218,'muni data'!A:B,2)</f>
        <v>Oreamuno</v>
      </c>
      <c r="F218" t="s">
        <v>22</v>
      </c>
      <c r="G218">
        <v>66213.541015625</v>
      </c>
      <c r="H218">
        <v>968.49615496200897</v>
      </c>
      <c r="I218">
        <f t="shared" si="3"/>
        <v>4384233013.8278542</v>
      </c>
    </row>
    <row r="219" spans="1:9">
      <c r="A219">
        <v>62</v>
      </c>
      <c r="B219">
        <v>1</v>
      </c>
      <c r="C219">
        <v>8</v>
      </c>
      <c r="D219" t="s">
        <v>21</v>
      </c>
      <c r="E219" t="str">
        <f>VLOOKUP(D219,'muni data'!A:B,2)</f>
        <v>Oreamuno</v>
      </c>
      <c r="F219" t="s">
        <v>22</v>
      </c>
      <c r="G219">
        <v>71246.761413574204</v>
      </c>
      <c r="H219">
        <v>997.35239026382499</v>
      </c>
      <c r="I219">
        <f t="shared" si="3"/>
        <v>5076101011.9227657</v>
      </c>
    </row>
    <row r="220" spans="1:9">
      <c r="A220">
        <v>70</v>
      </c>
      <c r="B220">
        <v>1</v>
      </c>
      <c r="C220">
        <v>8</v>
      </c>
      <c r="D220" t="s">
        <v>21</v>
      </c>
      <c r="E220" t="str">
        <f>VLOOKUP(D220,'muni data'!A:B,2)</f>
        <v>Oreamuno</v>
      </c>
      <c r="F220" t="s">
        <v>22</v>
      </c>
      <c r="G220">
        <v>71245.179870605498</v>
      </c>
      <c r="H220">
        <v>997.34151005150704</v>
      </c>
      <c r="I220">
        <f t="shared" si="3"/>
        <v>5075875654.7949305</v>
      </c>
    </row>
    <row r="221" spans="1:9">
      <c r="A221">
        <v>79</v>
      </c>
      <c r="B221">
        <v>1</v>
      </c>
      <c r="C221">
        <v>8</v>
      </c>
      <c r="D221" t="s">
        <v>21</v>
      </c>
      <c r="E221" t="str">
        <f>VLOOKUP(D221,'muni data'!A:B,2)</f>
        <v>Oreamuno</v>
      </c>
      <c r="F221" t="s">
        <v>22</v>
      </c>
      <c r="G221">
        <v>65302.366638183601</v>
      </c>
      <c r="H221">
        <v>954.21319809583304</v>
      </c>
      <c r="I221">
        <f t="shared" si="3"/>
        <v>4264399088.5477548</v>
      </c>
    </row>
    <row r="222" spans="1:9">
      <c r="A222">
        <v>81</v>
      </c>
      <c r="B222">
        <v>1</v>
      </c>
      <c r="C222">
        <v>8</v>
      </c>
      <c r="D222" t="s">
        <v>21</v>
      </c>
      <c r="E222" t="str">
        <f>VLOOKUP(D222,'muni data'!A:B,2)</f>
        <v>Oreamuno</v>
      </c>
      <c r="F222" t="s">
        <v>22</v>
      </c>
      <c r="G222">
        <v>13475.200866699201</v>
      </c>
      <c r="H222">
        <v>586.06173077026995</v>
      </c>
      <c r="I222">
        <f t="shared" si="3"/>
        <v>181581038.3978909</v>
      </c>
    </row>
    <row r="223" spans="1:9">
      <c r="A223">
        <v>113</v>
      </c>
      <c r="B223">
        <v>1</v>
      </c>
      <c r="C223">
        <v>8</v>
      </c>
      <c r="D223" t="s">
        <v>21</v>
      </c>
      <c r="E223" t="str">
        <f>VLOOKUP(D223,'muni data'!A:B,2)</f>
        <v>Oreamuno</v>
      </c>
      <c r="F223" t="s">
        <v>22</v>
      </c>
      <c r="G223">
        <v>163941.49426269499</v>
      </c>
      <c r="H223">
        <v>1678.0964628828499</v>
      </c>
      <c r="I223">
        <f t="shared" si="3"/>
        <v>26876813541.085255</v>
      </c>
    </row>
    <row r="224" spans="1:9">
      <c r="A224">
        <v>116</v>
      </c>
      <c r="B224">
        <v>1</v>
      </c>
      <c r="C224">
        <v>8</v>
      </c>
      <c r="D224" t="s">
        <v>21</v>
      </c>
      <c r="E224" t="str">
        <f>VLOOKUP(D224,'muni data'!A:B,2)</f>
        <v>Oreamuno</v>
      </c>
      <c r="F224" t="s">
        <v>22</v>
      </c>
      <c r="G224">
        <v>71241.881958007798</v>
      </c>
      <c r="H224">
        <v>997.31854367847495</v>
      </c>
      <c r="I224">
        <f t="shared" si="3"/>
        <v>5075405744.9187174</v>
      </c>
    </row>
    <row r="225" spans="1:9">
      <c r="A225">
        <v>123</v>
      </c>
      <c r="B225">
        <v>1</v>
      </c>
      <c r="C225">
        <v>8</v>
      </c>
      <c r="D225" t="s">
        <v>21</v>
      </c>
      <c r="E225" t="str">
        <f>VLOOKUP(D225,'muni data'!A:B,2)</f>
        <v>Oreamuno</v>
      </c>
      <c r="F225" t="s">
        <v>22</v>
      </c>
      <c r="G225">
        <v>71239.454895019502</v>
      </c>
      <c r="H225">
        <v>997.30159242521404</v>
      </c>
      <c r="I225">
        <f t="shared" si="3"/>
        <v>5075059933.7395182</v>
      </c>
    </row>
    <row r="226" spans="1:9">
      <c r="A226">
        <v>132</v>
      </c>
      <c r="B226">
        <v>1</v>
      </c>
      <c r="C226">
        <v>8</v>
      </c>
      <c r="D226" t="s">
        <v>21</v>
      </c>
      <c r="E226" t="str">
        <f>VLOOKUP(D226,'muni data'!A:B,2)</f>
        <v>Oreamuno</v>
      </c>
      <c r="F226" t="s">
        <v>22</v>
      </c>
      <c r="G226">
        <v>73495.838134765596</v>
      </c>
      <c r="H226">
        <v>1045.7648687937799</v>
      </c>
      <c r="I226">
        <f t="shared" si="3"/>
        <v>5401638223.1316652</v>
      </c>
    </row>
    <row r="227" spans="1:9">
      <c r="A227">
        <v>134</v>
      </c>
      <c r="B227">
        <v>1</v>
      </c>
      <c r="C227">
        <v>8</v>
      </c>
      <c r="D227" t="s">
        <v>21</v>
      </c>
      <c r="E227" t="str">
        <f>VLOOKUP(D227,'muni data'!A:B,2)</f>
        <v>Oreamuno</v>
      </c>
      <c r="F227" t="s">
        <v>22</v>
      </c>
      <c r="G227">
        <v>71238.6690063477</v>
      </c>
      <c r="H227">
        <v>997.29612688672796</v>
      </c>
      <c r="I227">
        <f t="shared" si="3"/>
        <v>5074947961.7959642</v>
      </c>
    </row>
    <row r="228" spans="1:9">
      <c r="A228">
        <v>136</v>
      </c>
      <c r="B228">
        <v>1</v>
      </c>
      <c r="C228">
        <v>8</v>
      </c>
      <c r="D228" t="s">
        <v>21</v>
      </c>
      <c r="E228" t="str">
        <f>VLOOKUP(D228,'muni data'!A:B,2)</f>
        <v>Oreamuno</v>
      </c>
      <c r="F228" t="s">
        <v>22</v>
      </c>
      <c r="G228">
        <v>71239.445129394502</v>
      </c>
      <c r="H228">
        <v>997.30158412145204</v>
      </c>
      <c r="I228">
        <f t="shared" si="3"/>
        <v>5075058542.3440104</v>
      </c>
    </row>
    <row r="229" spans="1:9">
      <c r="A229">
        <v>151</v>
      </c>
      <c r="B229">
        <v>1</v>
      </c>
      <c r="C229">
        <v>8</v>
      </c>
      <c r="D229" t="s">
        <v>21</v>
      </c>
      <c r="E229" t="str">
        <f>VLOOKUP(D229,'muni data'!A:B,2)</f>
        <v>Oreamuno</v>
      </c>
      <c r="F229" t="s">
        <v>22</v>
      </c>
      <c r="G229">
        <v>133573.948425293</v>
      </c>
      <c r="H229">
        <v>1637.3647745846399</v>
      </c>
      <c r="I229">
        <f t="shared" si="3"/>
        <v>17841999697.922832</v>
      </c>
    </row>
    <row r="230" spans="1:9">
      <c r="A230">
        <v>237</v>
      </c>
      <c r="B230">
        <v>1</v>
      </c>
      <c r="C230">
        <v>8</v>
      </c>
      <c r="D230" t="s">
        <v>21</v>
      </c>
      <c r="E230" t="str">
        <f>VLOOKUP(D230,'muni data'!A:B,2)</f>
        <v>Oreamuno</v>
      </c>
      <c r="F230" t="s">
        <v>22</v>
      </c>
      <c r="G230">
        <v>163913.746643066</v>
      </c>
      <c r="H230">
        <v>1677.87813676835</v>
      </c>
      <c r="I230">
        <f t="shared" si="3"/>
        <v>26867716338.56723</v>
      </c>
    </row>
    <row r="231" spans="1:9">
      <c r="A231">
        <v>4</v>
      </c>
      <c r="B231">
        <v>1</v>
      </c>
      <c r="C231">
        <v>4</v>
      </c>
      <c r="D231" t="s">
        <v>13</v>
      </c>
      <c r="E231" t="str">
        <f>VLOOKUP(D231,'muni data'!A:B,2)</f>
        <v>Paraiso</v>
      </c>
      <c r="F231" t="s">
        <v>14</v>
      </c>
      <c r="G231">
        <v>455924383.762878</v>
      </c>
      <c r="H231">
        <v>225762.293709052</v>
      </c>
      <c r="I231">
        <f t="shared" si="3"/>
        <v>2.0786704370956006E+17</v>
      </c>
    </row>
    <row r="232" spans="1:9">
      <c r="A232">
        <v>32</v>
      </c>
      <c r="B232">
        <v>1</v>
      </c>
      <c r="C232">
        <v>4</v>
      </c>
      <c r="D232" t="s">
        <v>13</v>
      </c>
      <c r="E232" t="str">
        <f>VLOOKUP(D232,'muni data'!A:B,2)</f>
        <v>Paraiso</v>
      </c>
      <c r="F232" t="s">
        <v>14</v>
      </c>
      <c r="G232">
        <v>117619.25292968799</v>
      </c>
      <c r="H232">
        <v>1337.90311443122</v>
      </c>
      <c r="I232">
        <f t="shared" si="3"/>
        <v>13834288659.737919</v>
      </c>
    </row>
    <row r="233" spans="1:9">
      <c r="A233">
        <v>33</v>
      </c>
      <c r="B233">
        <v>1</v>
      </c>
      <c r="C233">
        <v>4</v>
      </c>
      <c r="D233" t="s">
        <v>13</v>
      </c>
      <c r="E233" t="str">
        <f>VLOOKUP(D233,'muni data'!A:B,2)</f>
        <v>Paraiso</v>
      </c>
      <c r="F233" t="s">
        <v>14</v>
      </c>
      <c r="G233">
        <v>71258.902587890596</v>
      </c>
      <c r="H233">
        <v>997.43710934458704</v>
      </c>
      <c r="I233">
        <f t="shared" si="3"/>
        <v>5077831198.0304813</v>
      </c>
    </row>
    <row r="234" spans="1:9">
      <c r="A234">
        <v>5</v>
      </c>
      <c r="B234">
        <v>1</v>
      </c>
      <c r="C234">
        <v>5</v>
      </c>
      <c r="D234" t="s">
        <v>15</v>
      </c>
      <c r="E234" t="str">
        <f>VLOOKUP(D234,'muni data'!A:B,2)</f>
        <v>Poas</v>
      </c>
      <c r="F234" t="s">
        <v>16</v>
      </c>
      <c r="G234">
        <v>71762635.711486802</v>
      </c>
      <c r="H234">
        <v>97620.608037191894</v>
      </c>
      <c r="I234">
        <f t="shared" si="3"/>
        <v>5149875884259561</v>
      </c>
    </row>
    <row r="235" spans="1:9">
      <c r="A235">
        <v>302</v>
      </c>
      <c r="B235">
        <v>1</v>
      </c>
      <c r="C235">
        <v>5</v>
      </c>
      <c r="D235" t="s">
        <v>15</v>
      </c>
      <c r="E235" t="str">
        <f>VLOOKUP(D235,'muni data'!A:B,2)</f>
        <v>Poas</v>
      </c>
      <c r="F235" t="s">
        <v>16</v>
      </c>
      <c r="G235">
        <v>14290.408203125</v>
      </c>
      <c r="H235">
        <v>497.60140734907498</v>
      </c>
      <c r="I235">
        <f t="shared" si="3"/>
        <v>204215766.61194229</v>
      </c>
    </row>
    <row r="236" spans="1:9">
      <c r="A236">
        <v>28</v>
      </c>
      <c r="B236">
        <v>1</v>
      </c>
      <c r="C236">
        <v>28</v>
      </c>
      <c r="D236" t="s">
        <v>61</v>
      </c>
      <c r="E236" t="str">
        <f>VLOOKUP(D236,'muni data'!A:B,2)</f>
        <v>San Isidro</v>
      </c>
      <c r="F236" t="s">
        <v>62</v>
      </c>
      <c r="G236">
        <v>24460472.8551636</v>
      </c>
      <c r="H236">
        <v>57012.045999747002</v>
      </c>
      <c r="I236">
        <f t="shared" si="3"/>
        <v>598314732298195.38</v>
      </c>
    </row>
    <row r="237" spans="1:9">
      <c r="A237">
        <v>294</v>
      </c>
      <c r="B237">
        <v>1</v>
      </c>
      <c r="C237">
        <v>28</v>
      </c>
      <c r="D237" t="s">
        <v>61</v>
      </c>
      <c r="E237" t="str">
        <f>VLOOKUP(D237,'muni data'!A:B,2)</f>
        <v>San Isidro</v>
      </c>
      <c r="F237" t="s">
        <v>62</v>
      </c>
      <c r="G237">
        <v>71197.184753417998</v>
      </c>
      <c r="H237">
        <v>997.00643213478395</v>
      </c>
      <c r="I237">
        <f t="shared" si="3"/>
        <v>5069039116.812336</v>
      </c>
    </row>
    <row r="238" spans="1:9">
      <c r="A238">
        <v>1</v>
      </c>
      <c r="B238">
        <v>1</v>
      </c>
      <c r="C238">
        <v>1</v>
      </c>
      <c r="D238" t="s">
        <v>7</v>
      </c>
      <c r="E238" t="str">
        <f>VLOOKUP(D238,'muni data'!A:B,2)</f>
        <v>San Jose</v>
      </c>
      <c r="F238" t="s">
        <v>8</v>
      </c>
      <c r="G238">
        <v>8255999.81140137</v>
      </c>
      <c r="H238">
        <v>65048.132377394999</v>
      </c>
      <c r="I238">
        <f t="shared" si="3"/>
        <v>68161532885859.453</v>
      </c>
    </row>
    <row r="239" spans="1:9">
      <c r="A239">
        <v>72</v>
      </c>
      <c r="B239">
        <v>1</v>
      </c>
      <c r="C239">
        <v>1</v>
      </c>
      <c r="D239" t="s">
        <v>7</v>
      </c>
      <c r="E239" t="str">
        <f>VLOOKUP(D239,'muni data'!A:B,2)</f>
        <v>San Jose</v>
      </c>
      <c r="F239" t="s">
        <v>8</v>
      </c>
      <c r="G239">
        <v>92404.875183105498</v>
      </c>
      <c r="H239">
        <v>2626.1547903481501</v>
      </c>
      <c r="I239">
        <f t="shared" si="3"/>
        <v>8538660957.6053066</v>
      </c>
    </row>
    <row r="240" spans="1:9">
      <c r="A240">
        <v>94</v>
      </c>
      <c r="B240">
        <v>1</v>
      </c>
      <c r="C240">
        <v>1</v>
      </c>
      <c r="D240" t="s">
        <v>7</v>
      </c>
      <c r="E240" t="str">
        <f>VLOOKUP(D240,'muni data'!A:B,2)</f>
        <v>San Jose</v>
      </c>
      <c r="F240" t="s">
        <v>8</v>
      </c>
      <c r="G240">
        <v>120899.74426269501</v>
      </c>
      <c r="H240">
        <v>2324.79024766871</v>
      </c>
      <c r="I240">
        <f t="shared" si="3"/>
        <v>14616748162.785055</v>
      </c>
    </row>
    <row r="241" spans="1:9">
      <c r="A241">
        <v>97</v>
      </c>
      <c r="B241">
        <v>1</v>
      </c>
      <c r="C241">
        <v>1</v>
      </c>
      <c r="D241" t="s">
        <v>7</v>
      </c>
      <c r="E241" t="str">
        <f>VLOOKUP(D241,'muni data'!A:B,2)</f>
        <v>San Jose</v>
      </c>
      <c r="F241" t="s">
        <v>8</v>
      </c>
      <c r="G241">
        <v>12299.139160156299</v>
      </c>
      <c r="H241">
        <v>489.24342148225497</v>
      </c>
      <c r="I241">
        <f t="shared" si="3"/>
        <v>151268824.08089021</v>
      </c>
    </row>
    <row r="242" spans="1:9">
      <c r="A242">
        <v>99</v>
      </c>
      <c r="B242">
        <v>1</v>
      </c>
      <c r="C242">
        <v>1</v>
      </c>
      <c r="D242" t="s">
        <v>7</v>
      </c>
      <c r="E242" t="str">
        <f>VLOOKUP(D242,'muni data'!A:B,2)</f>
        <v>San Jose</v>
      </c>
      <c r="F242" t="s">
        <v>8</v>
      </c>
      <c r="G242">
        <v>10616.668579101601</v>
      </c>
      <c r="H242">
        <v>674.81127935169604</v>
      </c>
      <c r="I242">
        <f t="shared" si="3"/>
        <v>112713651.71848319</v>
      </c>
    </row>
    <row r="243" spans="1:9">
      <c r="A243">
        <v>105</v>
      </c>
      <c r="B243">
        <v>1</v>
      </c>
      <c r="C243">
        <v>1</v>
      </c>
      <c r="D243" t="s">
        <v>7</v>
      </c>
      <c r="E243" t="str">
        <f>VLOOKUP(D243,'muni data'!A:B,2)</f>
        <v>San Jose</v>
      </c>
      <c r="F243" t="s">
        <v>8</v>
      </c>
      <c r="G243">
        <v>166922.09698486299</v>
      </c>
      <c r="H243">
        <v>2352.85570189183</v>
      </c>
      <c r="I243">
        <f t="shared" si="3"/>
        <v>27862986461.824005</v>
      </c>
    </row>
    <row r="244" spans="1:9">
      <c r="A244">
        <v>107</v>
      </c>
      <c r="B244">
        <v>1</v>
      </c>
      <c r="C244">
        <v>1</v>
      </c>
      <c r="D244" t="s">
        <v>7</v>
      </c>
      <c r="E244" t="str">
        <f>VLOOKUP(D244,'muni data'!A:B,2)</f>
        <v>San Jose</v>
      </c>
      <c r="F244" t="s">
        <v>8</v>
      </c>
      <c r="G244">
        <v>54009.213012695298</v>
      </c>
      <c r="H244">
        <v>1177.36066935601</v>
      </c>
      <c r="I244">
        <f t="shared" si="3"/>
        <v>2916995090.2506952</v>
      </c>
    </row>
    <row r="245" spans="1:9">
      <c r="A245">
        <v>117</v>
      </c>
      <c r="B245">
        <v>1</v>
      </c>
      <c r="C245">
        <v>1</v>
      </c>
      <c r="D245" t="s">
        <v>7</v>
      </c>
      <c r="E245" t="str">
        <f>VLOOKUP(D245,'muni data'!A:B,2)</f>
        <v>San Jose</v>
      </c>
      <c r="F245" t="s">
        <v>8</v>
      </c>
      <c r="G245">
        <v>165507.407592773</v>
      </c>
      <c r="H245">
        <v>2833.2706535645202</v>
      </c>
      <c r="I245">
        <f t="shared" si="3"/>
        <v>27392701968.080296</v>
      </c>
    </row>
    <row r="246" spans="1:9">
      <c r="A246">
        <v>124</v>
      </c>
      <c r="B246">
        <v>1</v>
      </c>
      <c r="C246">
        <v>1</v>
      </c>
      <c r="D246" t="s">
        <v>7</v>
      </c>
      <c r="E246" t="str">
        <f>VLOOKUP(D246,'muni data'!A:B,2)</f>
        <v>San Jose</v>
      </c>
      <c r="F246" t="s">
        <v>8</v>
      </c>
      <c r="G246">
        <v>105559.361328125</v>
      </c>
      <c r="H246">
        <v>1340.1608884038301</v>
      </c>
      <c r="I246">
        <f t="shared" si="3"/>
        <v>11142778764.001652</v>
      </c>
    </row>
    <row r="247" spans="1:9">
      <c r="A247">
        <v>126</v>
      </c>
      <c r="B247">
        <v>1</v>
      </c>
      <c r="C247">
        <v>1</v>
      </c>
      <c r="D247" t="s">
        <v>7</v>
      </c>
      <c r="E247" t="str">
        <f>VLOOKUP(D247,'muni data'!A:B,2)</f>
        <v>San Jose</v>
      </c>
      <c r="F247" t="s">
        <v>8</v>
      </c>
      <c r="G247">
        <v>71214.2139282227</v>
      </c>
      <c r="H247">
        <v>997.12488961397901</v>
      </c>
      <c r="I247">
        <f t="shared" si="3"/>
        <v>5071464265.4146681</v>
      </c>
    </row>
    <row r="248" spans="1:9">
      <c r="A248">
        <v>127</v>
      </c>
      <c r="B248">
        <v>1</v>
      </c>
      <c r="C248">
        <v>1</v>
      </c>
      <c r="D248" t="s">
        <v>7</v>
      </c>
      <c r="E248" t="str">
        <f>VLOOKUP(D248,'muni data'!A:B,2)</f>
        <v>San Jose</v>
      </c>
      <c r="F248" t="s">
        <v>8</v>
      </c>
      <c r="G248">
        <v>438460.16296386701</v>
      </c>
      <c r="H248">
        <v>3600.6908027453001</v>
      </c>
      <c r="I248">
        <f t="shared" si="3"/>
        <v>192247314506.30081</v>
      </c>
    </row>
    <row r="249" spans="1:9">
      <c r="A249">
        <v>130</v>
      </c>
      <c r="B249">
        <v>1</v>
      </c>
      <c r="C249">
        <v>1</v>
      </c>
      <c r="D249" t="s">
        <v>7</v>
      </c>
      <c r="E249" t="str">
        <f>VLOOKUP(D249,'muni data'!A:B,2)</f>
        <v>San Jose</v>
      </c>
      <c r="F249" t="s">
        <v>8</v>
      </c>
      <c r="G249">
        <v>117542.60864257799</v>
      </c>
      <c r="H249">
        <v>1337.4223087001401</v>
      </c>
      <c r="I249">
        <f t="shared" si="3"/>
        <v>13816264846.502251</v>
      </c>
    </row>
    <row r="250" spans="1:9">
      <c r="A250">
        <v>131</v>
      </c>
      <c r="B250">
        <v>1</v>
      </c>
      <c r="C250">
        <v>1</v>
      </c>
      <c r="D250" t="s">
        <v>7</v>
      </c>
      <c r="E250" t="str">
        <f>VLOOKUP(D250,'muni data'!A:B,2)</f>
        <v>San Jose</v>
      </c>
      <c r="F250" t="s">
        <v>8</v>
      </c>
      <c r="G250">
        <v>647340.87426757801</v>
      </c>
      <c r="H250">
        <v>4259.3402216806298</v>
      </c>
      <c r="I250">
        <f t="shared" si="3"/>
        <v>419050207497.51227</v>
      </c>
    </row>
    <row r="251" spans="1:9">
      <c r="A251">
        <v>137</v>
      </c>
      <c r="B251">
        <v>1</v>
      </c>
      <c r="C251">
        <v>1</v>
      </c>
      <c r="D251" t="s">
        <v>7</v>
      </c>
      <c r="E251" t="str">
        <f>VLOOKUP(D251,'muni data'!A:B,2)</f>
        <v>San Jose</v>
      </c>
      <c r="F251" t="s">
        <v>8</v>
      </c>
      <c r="G251">
        <v>117542.069946289</v>
      </c>
      <c r="H251">
        <v>1340.39682472913</v>
      </c>
      <c r="I251">
        <f t="shared" si="3"/>
        <v>13816138207.258297</v>
      </c>
    </row>
    <row r="252" spans="1:9">
      <c r="A252">
        <v>138</v>
      </c>
      <c r="B252">
        <v>1</v>
      </c>
      <c r="C252">
        <v>1</v>
      </c>
      <c r="D252" t="s">
        <v>7</v>
      </c>
      <c r="E252" t="str">
        <f>VLOOKUP(D252,'muni data'!A:B,2)</f>
        <v>San Jose</v>
      </c>
      <c r="F252" t="s">
        <v>8</v>
      </c>
      <c r="G252">
        <v>58998.536987304702</v>
      </c>
      <c r="H252">
        <v>972.57409838296405</v>
      </c>
      <c r="I252">
        <f t="shared" si="3"/>
        <v>3480827366.6423612</v>
      </c>
    </row>
    <row r="253" spans="1:9">
      <c r="A253">
        <v>143</v>
      </c>
      <c r="B253">
        <v>1</v>
      </c>
      <c r="C253">
        <v>1</v>
      </c>
      <c r="D253" t="s">
        <v>7</v>
      </c>
      <c r="E253" t="str">
        <f>VLOOKUP(D253,'muni data'!A:B,2)</f>
        <v>San Jose</v>
      </c>
      <c r="F253" t="s">
        <v>8</v>
      </c>
      <c r="G253">
        <v>1012964.16693115</v>
      </c>
      <c r="H253">
        <v>8783.4387788459208</v>
      </c>
      <c r="I253">
        <f t="shared" si="3"/>
        <v>1026096403486.5188</v>
      </c>
    </row>
    <row r="254" spans="1:9">
      <c r="A254">
        <v>148</v>
      </c>
      <c r="B254">
        <v>1</v>
      </c>
      <c r="C254">
        <v>1</v>
      </c>
      <c r="D254" t="s">
        <v>7</v>
      </c>
      <c r="E254" t="str">
        <f>VLOOKUP(D254,'muni data'!A:B,2)</f>
        <v>San Jose</v>
      </c>
      <c r="F254" t="s">
        <v>8</v>
      </c>
      <c r="G254">
        <v>134373.95690918001</v>
      </c>
      <c r="H254">
        <v>2077.70709708717</v>
      </c>
      <c r="I254">
        <f t="shared" si="3"/>
        <v>18056360295.430164</v>
      </c>
    </row>
    <row r="255" spans="1:9">
      <c r="A255">
        <v>150</v>
      </c>
      <c r="B255">
        <v>1</v>
      </c>
      <c r="C255">
        <v>1</v>
      </c>
      <c r="D255" t="s">
        <v>7</v>
      </c>
      <c r="E255" t="str">
        <f>VLOOKUP(D255,'muni data'!A:B,2)</f>
        <v>San Jose</v>
      </c>
      <c r="F255" t="s">
        <v>8</v>
      </c>
      <c r="G255">
        <v>71213.880676269502</v>
      </c>
      <c r="H255">
        <v>997.12264987191497</v>
      </c>
      <c r="I255">
        <f t="shared" si="3"/>
        <v>5071416800.9739504</v>
      </c>
    </row>
    <row r="256" spans="1:9">
      <c r="A256">
        <v>152</v>
      </c>
      <c r="B256">
        <v>1</v>
      </c>
      <c r="C256">
        <v>1</v>
      </c>
      <c r="D256" t="s">
        <v>7</v>
      </c>
      <c r="E256" t="str">
        <f>VLOOKUP(D256,'muni data'!A:B,2)</f>
        <v>San Jose</v>
      </c>
      <c r="F256" t="s">
        <v>8</v>
      </c>
      <c r="G256">
        <v>446861.54626464797</v>
      </c>
      <c r="H256">
        <v>5521.1558307019604</v>
      </c>
      <c r="I256">
        <f t="shared" si="3"/>
        <v>199685241530.0321</v>
      </c>
    </row>
    <row r="257" spans="1:9">
      <c r="A257">
        <v>165</v>
      </c>
      <c r="B257">
        <v>1</v>
      </c>
      <c r="C257">
        <v>1</v>
      </c>
      <c r="D257" t="s">
        <v>7</v>
      </c>
      <c r="E257" t="str">
        <f>VLOOKUP(D257,'muni data'!A:B,2)</f>
        <v>San Jose</v>
      </c>
      <c r="F257" t="s">
        <v>8</v>
      </c>
      <c r="G257">
        <v>65556.489685058594</v>
      </c>
      <c r="H257">
        <v>2010.19600180765</v>
      </c>
      <c r="I257">
        <f t="shared" si="3"/>
        <v>4297653339.8271942</v>
      </c>
    </row>
    <row r="258" spans="1:9">
      <c r="A258">
        <v>170</v>
      </c>
      <c r="B258">
        <v>1</v>
      </c>
      <c r="C258">
        <v>1</v>
      </c>
      <c r="D258" t="s">
        <v>7</v>
      </c>
      <c r="E258" t="str">
        <f>VLOOKUP(D258,'muni data'!A:B,2)</f>
        <v>San Jose</v>
      </c>
      <c r="F258" t="s">
        <v>8</v>
      </c>
      <c r="G258">
        <v>49995.100769042998</v>
      </c>
      <c r="H258">
        <v>881.32756823656803</v>
      </c>
      <c r="I258">
        <f t="shared" si="3"/>
        <v>2499510100.9067636</v>
      </c>
    </row>
    <row r="259" spans="1:9">
      <c r="A259">
        <v>172</v>
      </c>
      <c r="B259">
        <v>1</v>
      </c>
      <c r="C259">
        <v>1</v>
      </c>
      <c r="D259" t="s">
        <v>7</v>
      </c>
      <c r="E259" t="str">
        <f>VLOOKUP(D259,'muni data'!A:B,2)</f>
        <v>San Jose</v>
      </c>
      <c r="F259" t="s">
        <v>8</v>
      </c>
      <c r="G259">
        <v>71200.538452148394</v>
      </c>
      <c r="H259">
        <v>997.02942140499204</v>
      </c>
      <c r="I259">
        <f t="shared" ref="I259:I305" si="4">G259*G259</f>
        <v>5069516675.8758621</v>
      </c>
    </row>
    <row r="260" spans="1:9">
      <c r="A260">
        <v>173</v>
      </c>
      <c r="B260">
        <v>1</v>
      </c>
      <c r="C260">
        <v>1</v>
      </c>
      <c r="D260" t="s">
        <v>7</v>
      </c>
      <c r="E260" t="str">
        <f>VLOOKUP(D260,'muni data'!A:B,2)</f>
        <v>San Jose</v>
      </c>
      <c r="F260" t="s">
        <v>8</v>
      </c>
      <c r="G260">
        <v>117521.91204834</v>
      </c>
      <c r="H260">
        <v>1337.2892655047201</v>
      </c>
      <c r="I260">
        <f t="shared" si="4"/>
        <v>13811399811.497763</v>
      </c>
    </row>
    <row r="261" spans="1:9">
      <c r="A261">
        <v>176</v>
      </c>
      <c r="B261">
        <v>1</v>
      </c>
      <c r="C261">
        <v>1</v>
      </c>
      <c r="D261" t="s">
        <v>7</v>
      </c>
      <c r="E261" t="str">
        <f>VLOOKUP(D261,'muni data'!A:B,2)</f>
        <v>San Jose</v>
      </c>
      <c r="F261" t="s">
        <v>8</v>
      </c>
      <c r="G261">
        <v>752052.31738281297</v>
      </c>
      <c r="H261">
        <v>4602.5380910041904</v>
      </c>
      <c r="I261">
        <f t="shared" si="4"/>
        <v>565582688080.85925</v>
      </c>
    </row>
    <row r="262" spans="1:9">
      <c r="A262">
        <v>187</v>
      </c>
      <c r="B262">
        <v>1</v>
      </c>
      <c r="C262">
        <v>1</v>
      </c>
      <c r="D262" t="s">
        <v>7</v>
      </c>
      <c r="E262" t="str">
        <f>VLOOKUP(D262,'muni data'!A:B,2)</f>
        <v>San Jose</v>
      </c>
      <c r="F262" t="s">
        <v>8</v>
      </c>
      <c r="G262">
        <v>85048.780395507798</v>
      </c>
      <c r="H262">
        <v>1284.2534612243901</v>
      </c>
      <c r="I262">
        <f t="shared" si="4"/>
        <v>7233295046.7633114</v>
      </c>
    </row>
    <row r="263" spans="1:9">
      <c r="A263">
        <v>197</v>
      </c>
      <c r="B263">
        <v>1</v>
      </c>
      <c r="C263">
        <v>1</v>
      </c>
      <c r="D263" t="s">
        <v>7</v>
      </c>
      <c r="E263" t="str">
        <f>VLOOKUP(D263,'muni data'!A:B,2)</f>
        <v>San Jose</v>
      </c>
      <c r="F263" t="s">
        <v>8</v>
      </c>
      <c r="G263">
        <v>71203.902526855498</v>
      </c>
      <c r="H263">
        <v>997.05301086219902</v>
      </c>
      <c r="I263">
        <f t="shared" si="4"/>
        <v>5069995735.0539389</v>
      </c>
    </row>
    <row r="264" spans="1:9">
      <c r="A264">
        <v>198</v>
      </c>
      <c r="B264">
        <v>1</v>
      </c>
      <c r="C264">
        <v>1</v>
      </c>
      <c r="D264" t="s">
        <v>7</v>
      </c>
      <c r="E264" t="str">
        <f>VLOOKUP(D264,'muni data'!A:B,2)</f>
        <v>San Jose</v>
      </c>
      <c r="F264" t="s">
        <v>8</v>
      </c>
      <c r="G264">
        <v>69661.722839355498</v>
      </c>
      <c r="H264">
        <v>1801.4197766715299</v>
      </c>
      <c r="I264">
        <f t="shared" si="4"/>
        <v>4852755628.9471836</v>
      </c>
    </row>
    <row r="265" spans="1:9">
      <c r="A265">
        <v>211</v>
      </c>
      <c r="B265">
        <v>1</v>
      </c>
      <c r="C265">
        <v>1</v>
      </c>
      <c r="D265" t="s">
        <v>7</v>
      </c>
      <c r="E265" t="str">
        <f>VLOOKUP(D265,'muni data'!A:B,2)</f>
        <v>San Jose</v>
      </c>
      <c r="F265" t="s">
        <v>8</v>
      </c>
      <c r="G265">
        <v>117518.857788086</v>
      </c>
      <c r="H265">
        <v>1337.2646309117199</v>
      </c>
      <c r="I265">
        <f t="shared" si="4"/>
        <v>13810681935.81638</v>
      </c>
    </row>
    <row r="266" spans="1:9">
      <c r="A266">
        <v>20</v>
      </c>
      <c r="B266">
        <v>1</v>
      </c>
      <c r="C266">
        <v>20</v>
      </c>
      <c r="D266" t="s">
        <v>45</v>
      </c>
      <c r="E266" t="str">
        <f>VLOOKUP(D266,'muni data'!A:B,2)</f>
        <v>San Pablo</v>
      </c>
      <c r="F266" t="s">
        <v>46</v>
      </c>
      <c r="G266">
        <v>3992595.1809081999</v>
      </c>
      <c r="H266">
        <v>21319.046845816501</v>
      </c>
      <c r="I266">
        <f t="shared" si="4"/>
        <v>15940816278611.381</v>
      </c>
    </row>
    <row r="267" spans="1:9">
      <c r="A267">
        <v>247</v>
      </c>
      <c r="B267">
        <v>1</v>
      </c>
      <c r="C267">
        <v>20</v>
      </c>
      <c r="D267" t="s">
        <v>45</v>
      </c>
      <c r="E267" t="str">
        <f>VLOOKUP(D267,'muni data'!A:B,2)</f>
        <v>San Pablo</v>
      </c>
      <c r="F267" t="s">
        <v>46</v>
      </c>
      <c r="G267">
        <v>133593.076721191</v>
      </c>
      <c r="H267">
        <v>2172.6505808935199</v>
      </c>
      <c r="I267">
        <f t="shared" si="4"/>
        <v>17847110147.834023</v>
      </c>
    </row>
    <row r="268" spans="1:9">
      <c r="A268">
        <v>254</v>
      </c>
      <c r="B268">
        <v>1</v>
      </c>
      <c r="C268">
        <v>20</v>
      </c>
      <c r="D268" t="s">
        <v>45</v>
      </c>
      <c r="E268" t="str">
        <f>VLOOKUP(D268,'muni data'!A:B,2)</f>
        <v>San Pablo</v>
      </c>
      <c r="F268" t="s">
        <v>46</v>
      </c>
      <c r="G268">
        <v>16057.4874267578</v>
      </c>
      <c r="H268">
        <v>496.092711462083</v>
      </c>
      <c r="I268">
        <f t="shared" si="4"/>
        <v>257842902.46048483</v>
      </c>
    </row>
    <row r="269" spans="1:9">
      <c r="A269">
        <v>258</v>
      </c>
      <c r="B269">
        <v>1</v>
      </c>
      <c r="C269">
        <v>20</v>
      </c>
      <c r="D269" t="s">
        <v>45</v>
      </c>
      <c r="E269" t="str">
        <f>VLOOKUP(D269,'muni data'!A:B,2)</f>
        <v>San Pablo</v>
      </c>
      <c r="F269" t="s">
        <v>46</v>
      </c>
      <c r="G269">
        <v>71195.892883300796</v>
      </c>
      <c r="H269">
        <v>996.99721271255703</v>
      </c>
      <c r="I269">
        <f t="shared" si="4"/>
        <v>5068855163.4504414</v>
      </c>
    </row>
    <row r="270" spans="1:9">
      <c r="A270">
        <v>261</v>
      </c>
      <c r="B270">
        <v>1</v>
      </c>
      <c r="C270">
        <v>20</v>
      </c>
      <c r="D270" t="s">
        <v>45</v>
      </c>
      <c r="E270" t="str">
        <f>VLOOKUP(D270,'muni data'!A:B,2)</f>
        <v>San Pablo</v>
      </c>
      <c r="F270" t="s">
        <v>46</v>
      </c>
      <c r="G270">
        <v>139193.09368896499</v>
      </c>
      <c r="H270">
        <v>1698.2535813962299</v>
      </c>
      <c r="I270">
        <f t="shared" si="4"/>
        <v>19374717330.704987</v>
      </c>
    </row>
    <row r="271" spans="1:9">
      <c r="A271">
        <v>264</v>
      </c>
      <c r="B271">
        <v>1</v>
      </c>
      <c r="C271">
        <v>20</v>
      </c>
      <c r="D271" t="s">
        <v>45</v>
      </c>
      <c r="E271" t="str">
        <f>VLOOKUP(D271,'muni data'!A:B,2)</f>
        <v>San Pablo</v>
      </c>
      <c r="F271" t="s">
        <v>46</v>
      </c>
      <c r="G271">
        <v>71196.039794921904</v>
      </c>
      <c r="H271">
        <v>996.99827777310804</v>
      </c>
      <c r="I271">
        <f t="shared" si="4"/>
        <v>5068876082.4801035</v>
      </c>
    </row>
    <row r="272" spans="1:9">
      <c r="A272">
        <v>274</v>
      </c>
      <c r="B272">
        <v>1</v>
      </c>
      <c r="C272">
        <v>20</v>
      </c>
      <c r="D272" t="s">
        <v>45</v>
      </c>
      <c r="E272" t="str">
        <f>VLOOKUP(D272,'muni data'!A:B,2)</f>
        <v>San Pablo</v>
      </c>
      <c r="F272" t="s">
        <v>46</v>
      </c>
      <c r="G272">
        <v>71194.372863769502</v>
      </c>
      <c r="H272">
        <v>996.98662114195497</v>
      </c>
      <c r="I272">
        <f t="shared" si="4"/>
        <v>5068638727.4654388</v>
      </c>
    </row>
    <row r="273" spans="1:9">
      <c r="A273">
        <v>275</v>
      </c>
      <c r="B273">
        <v>1</v>
      </c>
      <c r="C273">
        <v>20</v>
      </c>
      <c r="D273" t="s">
        <v>45</v>
      </c>
      <c r="E273" t="str">
        <f>VLOOKUP(D273,'muni data'!A:B,2)</f>
        <v>San Pablo</v>
      </c>
      <c r="F273" t="s">
        <v>46</v>
      </c>
      <c r="G273">
        <v>209015.468505859</v>
      </c>
      <c r="H273">
        <v>1980.1752488274501</v>
      </c>
      <c r="I273">
        <f t="shared" si="4"/>
        <v>43687466074.723732</v>
      </c>
    </row>
    <row r="274" spans="1:9">
      <c r="A274">
        <v>281</v>
      </c>
      <c r="B274">
        <v>1</v>
      </c>
      <c r="C274">
        <v>20</v>
      </c>
      <c r="D274" t="s">
        <v>45</v>
      </c>
      <c r="E274" t="str">
        <f>VLOOKUP(D274,'muni data'!A:B,2)</f>
        <v>San Pablo</v>
      </c>
      <c r="F274" t="s">
        <v>46</v>
      </c>
      <c r="G274">
        <v>360600.401977539</v>
      </c>
      <c r="H274">
        <v>4478.7333885488197</v>
      </c>
      <c r="I274">
        <f t="shared" si="4"/>
        <v>130032649906.36272</v>
      </c>
    </row>
    <row r="275" spans="1:9">
      <c r="A275">
        <v>29</v>
      </c>
      <c r="B275">
        <v>1</v>
      </c>
      <c r="C275">
        <v>29</v>
      </c>
      <c r="D275" t="s">
        <v>63</v>
      </c>
      <c r="E275" t="str">
        <f>VLOOKUP(D275,'muni data'!A:B,2)</f>
        <v>San Rafael</v>
      </c>
      <c r="F275" t="s">
        <v>64</v>
      </c>
      <c r="G275">
        <v>44089789.063781701</v>
      </c>
      <c r="H275">
        <v>49975.060151444697</v>
      </c>
      <c r="I275">
        <f t="shared" si="4"/>
        <v>1943909499688764.5</v>
      </c>
    </row>
    <row r="276" spans="1:9">
      <c r="A276">
        <v>282</v>
      </c>
      <c r="B276">
        <v>1</v>
      </c>
      <c r="C276">
        <v>29</v>
      </c>
      <c r="D276" t="s">
        <v>63</v>
      </c>
      <c r="E276" t="str">
        <f>VLOOKUP(D276,'muni data'!A:B,2)</f>
        <v>San Rafael</v>
      </c>
      <c r="F276" t="s">
        <v>64</v>
      </c>
      <c r="G276">
        <v>591986.57989502</v>
      </c>
      <c r="H276">
        <v>5524.7917620358703</v>
      </c>
      <c r="I276">
        <f t="shared" si="4"/>
        <v>350448110775.80292</v>
      </c>
    </row>
    <row r="277" spans="1:9">
      <c r="A277">
        <v>290</v>
      </c>
      <c r="B277">
        <v>1</v>
      </c>
      <c r="C277">
        <v>29</v>
      </c>
      <c r="D277" t="s">
        <v>63</v>
      </c>
      <c r="E277" t="str">
        <f>VLOOKUP(D277,'muni data'!A:B,2)</f>
        <v>San Rafael</v>
      </c>
      <c r="F277" t="s">
        <v>64</v>
      </c>
      <c r="G277">
        <v>71190.80859375</v>
      </c>
      <c r="H277">
        <v>996.96177498958298</v>
      </c>
      <c r="I277">
        <f t="shared" si="4"/>
        <v>5068131228.2319489</v>
      </c>
    </row>
    <row r="278" spans="1:9">
      <c r="A278">
        <v>30</v>
      </c>
      <c r="B278">
        <v>1</v>
      </c>
      <c r="C278">
        <v>30</v>
      </c>
      <c r="D278" t="s">
        <v>65</v>
      </c>
      <c r="E278" t="str">
        <f>VLOOKUP(D278,'muni data'!A:B,2)</f>
        <v>Santa Ana</v>
      </c>
      <c r="F278" t="s">
        <v>66</v>
      </c>
      <c r="G278">
        <v>54358903.151611298</v>
      </c>
      <c r="H278">
        <v>105287.419119108</v>
      </c>
      <c r="I278">
        <f t="shared" si="4"/>
        <v>2954890351846256.5</v>
      </c>
    </row>
    <row r="279" spans="1:9">
      <c r="A279">
        <v>157</v>
      </c>
      <c r="B279">
        <v>1</v>
      </c>
      <c r="C279">
        <v>30</v>
      </c>
      <c r="D279" t="s">
        <v>65</v>
      </c>
      <c r="E279" t="str">
        <f>VLOOKUP(D279,'muni data'!A:B,2)</f>
        <v>Santa Ana</v>
      </c>
      <c r="F279" t="s">
        <v>66</v>
      </c>
      <c r="G279">
        <v>71197.8329467773</v>
      </c>
      <c r="H279">
        <v>997.01034253667206</v>
      </c>
      <c r="I279">
        <f t="shared" si="4"/>
        <v>5069131416.3172073</v>
      </c>
    </row>
    <row r="280" spans="1:9">
      <c r="A280">
        <v>167</v>
      </c>
      <c r="B280">
        <v>1</v>
      </c>
      <c r="C280">
        <v>30</v>
      </c>
      <c r="D280" t="s">
        <v>65</v>
      </c>
      <c r="E280" t="str">
        <f>VLOOKUP(D280,'muni data'!A:B,2)</f>
        <v>Santa Ana</v>
      </c>
      <c r="F280" t="s">
        <v>66</v>
      </c>
      <c r="G280">
        <v>133493.31518554699</v>
      </c>
      <c r="H280">
        <v>1636.8706693046499</v>
      </c>
      <c r="I280">
        <f t="shared" si="4"/>
        <v>17820465199.227791</v>
      </c>
    </row>
    <row r="281" spans="1:9">
      <c r="A281">
        <v>168</v>
      </c>
      <c r="B281">
        <v>1</v>
      </c>
      <c r="C281">
        <v>30</v>
      </c>
      <c r="D281" t="s">
        <v>65</v>
      </c>
      <c r="E281" t="str">
        <f>VLOOKUP(D281,'muni data'!A:B,2)</f>
        <v>Santa Ana</v>
      </c>
      <c r="F281" t="s">
        <v>66</v>
      </c>
      <c r="G281">
        <v>117514.62182617201</v>
      </c>
      <c r="H281">
        <v>1337.25020391826</v>
      </c>
      <c r="I281">
        <f t="shared" si="4"/>
        <v>13809686342.948221</v>
      </c>
    </row>
    <row r="282" spans="1:9">
      <c r="A282">
        <v>201</v>
      </c>
      <c r="B282">
        <v>1</v>
      </c>
      <c r="C282">
        <v>30</v>
      </c>
      <c r="D282" t="s">
        <v>65</v>
      </c>
      <c r="E282" t="str">
        <f>VLOOKUP(D282,'muni data'!A:B,2)</f>
        <v>Santa Ana</v>
      </c>
      <c r="F282" t="s">
        <v>66</v>
      </c>
      <c r="G282">
        <v>71192.319702148394</v>
      </c>
      <c r="H282">
        <v>996.97192305104102</v>
      </c>
      <c r="I282">
        <f t="shared" si="4"/>
        <v>5068346384.5729065</v>
      </c>
    </row>
    <row r="283" spans="1:9">
      <c r="A283">
        <v>31</v>
      </c>
      <c r="B283">
        <v>1</v>
      </c>
      <c r="C283">
        <v>31</v>
      </c>
      <c r="D283" t="s">
        <v>67</v>
      </c>
      <c r="E283" t="str">
        <f>VLOOKUP(D283,'muni data'!A:B,2)</f>
        <v>Santa Barbara</v>
      </c>
      <c r="F283" t="s">
        <v>68</v>
      </c>
      <c r="G283">
        <v>49808361.033630401</v>
      </c>
      <c r="H283">
        <v>72024.939966493301</v>
      </c>
      <c r="I283">
        <f t="shared" si="4"/>
        <v>2480872828856471.5</v>
      </c>
    </row>
    <row r="284" spans="1:9">
      <c r="A284">
        <v>15</v>
      </c>
      <c r="B284">
        <v>1</v>
      </c>
      <c r="C284">
        <v>15</v>
      </c>
      <c r="D284" t="s">
        <v>35</v>
      </c>
      <c r="E284" t="str">
        <f>VLOOKUP(D284,'muni data'!A:B,2)</f>
        <v>Santo Domingo</v>
      </c>
      <c r="F284" t="s">
        <v>36</v>
      </c>
      <c r="G284">
        <v>19968874.182250999</v>
      </c>
      <c r="H284">
        <v>87337.953752426707</v>
      </c>
      <c r="I284">
        <f t="shared" si="4"/>
        <v>398755936106570.5</v>
      </c>
    </row>
    <row r="285" spans="1:9">
      <c r="A285">
        <v>228</v>
      </c>
      <c r="B285">
        <v>1</v>
      </c>
      <c r="C285">
        <v>15</v>
      </c>
      <c r="D285" t="s">
        <v>35</v>
      </c>
      <c r="E285" t="str">
        <f>VLOOKUP(D285,'muni data'!A:B,2)</f>
        <v>Santo Domingo</v>
      </c>
      <c r="F285" t="s">
        <v>36</v>
      </c>
      <c r="G285">
        <v>71200.307189941406</v>
      </c>
      <c r="H285">
        <v>997.027983736799</v>
      </c>
      <c r="I285">
        <f t="shared" si="4"/>
        <v>5069483743.9420223</v>
      </c>
    </row>
    <row r="286" spans="1:9">
      <c r="A286">
        <v>246</v>
      </c>
      <c r="B286">
        <v>1</v>
      </c>
      <c r="C286">
        <v>15</v>
      </c>
      <c r="D286" t="s">
        <v>35</v>
      </c>
      <c r="E286" t="str">
        <f>VLOOKUP(D286,'muni data'!A:B,2)</f>
        <v>Santo Domingo</v>
      </c>
      <c r="F286" t="s">
        <v>36</v>
      </c>
      <c r="G286">
        <v>121181.337097168</v>
      </c>
      <c r="H286">
        <v>1916.8121085320799</v>
      </c>
      <c r="I286">
        <f t="shared" si="4"/>
        <v>14684916460.657465</v>
      </c>
    </row>
    <row r="287" spans="1:9">
      <c r="A287">
        <v>248</v>
      </c>
      <c r="B287">
        <v>1</v>
      </c>
      <c r="C287">
        <v>15</v>
      </c>
      <c r="D287" t="s">
        <v>35</v>
      </c>
      <c r="E287" t="str">
        <f>VLOOKUP(D287,'muni data'!A:B,2)</f>
        <v>Santo Domingo</v>
      </c>
      <c r="F287" t="s">
        <v>36</v>
      </c>
      <c r="G287">
        <v>71199.181030273394</v>
      </c>
      <c r="H287">
        <v>997.02019830112602</v>
      </c>
      <c r="I287">
        <f t="shared" si="4"/>
        <v>5069323379.3816423</v>
      </c>
    </row>
    <row r="288" spans="1:9">
      <c r="A288">
        <v>253</v>
      </c>
      <c r="B288">
        <v>1</v>
      </c>
      <c r="C288">
        <v>15</v>
      </c>
      <c r="D288" t="s">
        <v>35</v>
      </c>
      <c r="E288" t="str">
        <f>VLOOKUP(D288,'muni data'!A:B,2)</f>
        <v>Santo Domingo</v>
      </c>
      <c r="F288" t="s">
        <v>36</v>
      </c>
      <c r="G288">
        <v>101460.394775391</v>
      </c>
      <c r="H288">
        <v>1328.0414895731001</v>
      </c>
      <c r="I288">
        <f t="shared" si="4"/>
        <v>10294211707.978189</v>
      </c>
    </row>
    <row r="289" spans="1:9">
      <c r="A289">
        <v>10</v>
      </c>
      <c r="B289">
        <v>1</v>
      </c>
      <c r="C289">
        <v>10</v>
      </c>
      <c r="D289" t="s">
        <v>25</v>
      </c>
      <c r="E289" t="str">
        <f>VLOOKUP(D289,'muni data'!A:B,2)</f>
        <v>Tibas</v>
      </c>
      <c r="F289" t="s">
        <v>26</v>
      </c>
      <c r="G289">
        <v>1440758.8519897501</v>
      </c>
      <c r="H289">
        <v>18557.211781534199</v>
      </c>
      <c r="I289">
        <f t="shared" si="4"/>
        <v>2075786069586.8225</v>
      </c>
    </row>
    <row r="290" spans="1:9">
      <c r="A290">
        <v>166</v>
      </c>
      <c r="B290">
        <v>1</v>
      </c>
      <c r="C290">
        <v>10</v>
      </c>
      <c r="D290" t="s">
        <v>25</v>
      </c>
      <c r="E290" t="str">
        <f>VLOOKUP(D290,'muni data'!A:B,2)</f>
        <v>Tibas</v>
      </c>
      <c r="F290" t="s">
        <v>26</v>
      </c>
      <c r="G290">
        <v>160619.74993896499</v>
      </c>
      <c r="H290">
        <v>2594.8014694404401</v>
      </c>
      <c r="I290">
        <f t="shared" si="4"/>
        <v>25798704070.455643</v>
      </c>
    </row>
    <row r="291" spans="1:9">
      <c r="A291">
        <v>171</v>
      </c>
      <c r="B291">
        <v>1</v>
      </c>
      <c r="C291">
        <v>10</v>
      </c>
      <c r="D291" t="s">
        <v>25</v>
      </c>
      <c r="E291" t="str">
        <f>VLOOKUP(D291,'muni data'!A:B,2)</f>
        <v>Tibas</v>
      </c>
      <c r="F291" t="s">
        <v>26</v>
      </c>
      <c r="G291">
        <v>21210.941711425799</v>
      </c>
      <c r="H291">
        <v>776.56848706073004</v>
      </c>
      <c r="I291">
        <f t="shared" si="4"/>
        <v>449904048.28550285</v>
      </c>
    </row>
    <row r="292" spans="1:9">
      <c r="A292">
        <v>191</v>
      </c>
      <c r="B292">
        <v>1</v>
      </c>
      <c r="C292">
        <v>10</v>
      </c>
      <c r="D292" t="s">
        <v>25</v>
      </c>
      <c r="E292" t="str">
        <f>VLOOKUP(D292,'muni data'!A:B,2)</f>
        <v>Tibas</v>
      </c>
      <c r="F292" t="s">
        <v>26</v>
      </c>
      <c r="G292">
        <v>121883.69128417999</v>
      </c>
      <c r="H292">
        <v>1705.9160079314299</v>
      </c>
      <c r="I292">
        <f t="shared" si="4"/>
        <v>14855634201.057295</v>
      </c>
    </row>
    <row r="293" spans="1:9">
      <c r="A293">
        <v>193</v>
      </c>
      <c r="B293">
        <v>1</v>
      </c>
      <c r="C293">
        <v>10</v>
      </c>
      <c r="D293" t="s">
        <v>25</v>
      </c>
      <c r="E293" t="str">
        <f>VLOOKUP(D293,'muni data'!A:B,2)</f>
        <v>Tibas</v>
      </c>
      <c r="F293" t="s">
        <v>26</v>
      </c>
      <c r="G293">
        <v>21956.291503906301</v>
      </c>
      <c r="H293">
        <v>667.86964180264897</v>
      </c>
      <c r="I293">
        <f t="shared" si="4"/>
        <v>482078736.60450804</v>
      </c>
    </row>
    <row r="294" spans="1:9">
      <c r="A294">
        <v>199</v>
      </c>
      <c r="B294">
        <v>1</v>
      </c>
      <c r="C294">
        <v>10</v>
      </c>
      <c r="D294" t="s">
        <v>25</v>
      </c>
      <c r="E294" t="str">
        <f>VLOOKUP(D294,'muni data'!A:B,2)</f>
        <v>Tibas</v>
      </c>
      <c r="F294" t="s">
        <v>26</v>
      </c>
      <c r="G294">
        <v>202254.93707275399</v>
      </c>
      <c r="H294">
        <v>2584.7290755433801</v>
      </c>
      <c r="I294">
        <f t="shared" si="4"/>
        <v>40907059570.30368</v>
      </c>
    </row>
    <row r="295" spans="1:9">
      <c r="A295">
        <v>204</v>
      </c>
      <c r="B295">
        <v>1</v>
      </c>
      <c r="C295">
        <v>10</v>
      </c>
      <c r="D295" t="s">
        <v>25</v>
      </c>
      <c r="E295" t="str">
        <f>VLOOKUP(D295,'muni data'!A:B,2)</f>
        <v>Tibas</v>
      </c>
      <c r="F295" t="s">
        <v>26</v>
      </c>
      <c r="G295">
        <v>489.71472167968801</v>
      </c>
      <c r="H295">
        <v>129.109499611503</v>
      </c>
      <c r="I295">
        <f t="shared" si="4"/>
        <v>239820.50862981429</v>
      </c>
    </row>
    <row r="296" spans="1:9">
      <c r="A296">
        <v>11</v>
      </c>
      <c r="B296">
        <v>1</v>
      </c>
      <c r="C296">
        <v>11</v>
      </c>
      <c r="D296" t="s">
        <v>27</v>
      </c>
      <c r="E296" t="str">
        <f>VLOOKUP(D296,'muni data'!A:B,2)</f>
        <v>Vasquez de Coronado</v>
      </c>
      <c r="F296" t="s">
        <v>28</v>
      </c>
      <c r="G296">
        <v>226834690.185242</v>
      </c>
      <c r="H296">
        <v>135210.73227445001</v>
      </c>
      <c r="I296">
        <f t="shared" si="4"/>
        <v>5.145397667143472E+16</v>
      </c>
    </row>
    <row r="297" spans="1:9">
      <c r="A297">
        <v>216</v>
      </c>
      <c r="B297">
        <v>1</v>
      </c>
      <c r="C297">
        <v>11</v>
      </c>
      <c r="D297" t="s">
        <v>27</v>
      </c>
      <c r="E297" t="str">
        <f>VLOOKUP(D297,'muni data'!A:B,2)</f>
        <v>Vasquez de Coronado</v>
      </c>
      <c r="F297" t="s">
        <v>28</v>
      </c>
      <c r="G297">
        <v>18293.025268554698</v>
      </c>
      <c r="H297">
        <v>659.00241340988396</v>
      </c>
      <c r="I297">
        <f t="shared" si="4"/>
        <v>334634773.4759807</v>
      </c>
    </row>
    <row r="298" spans="1:9">
      <c r="A298">
        <v>219</v>
      </c>
      <c r="B298">
        <v>1</v>
      </c>
      <c r="C298">
        <v>11</v>
      </c>
      <c r="D298" t="s">
        <v>27</v>
      </c>
      <c r="E298" t="str">
        <f>VLOOKUP(D298,'muni data'!A:B,2)</f>
        <v>Vasquez de Coronado</v>
      </c>
      <c r="F298" t="s">
        <v>28</v>
      </c>
      <c r="G298">
        <v>210989.734741211</v>
      </c>
      <c r="H298">
        <v>2639.05023932925</v>
      </c>
      <c r="I298">
        <f t="shared" si="4"/>
        <v>44516668166.16658</v>
      </c>
    </row>
    <row r="299" spans="1:9">
      <c r="A299">
        <v>222</v>
      </c>
      <c r="B299">
        <v>1</v>
      </c>
      <c r="C299">
        <v>11</v>
      </c>
      <c r="D299" t="s">
        <v>27</v>
      </c>
      <c r="E299" t="str">
        <f>VLOOKUP(D299,'muni data'!A:B,2)</f>
        <v>Vasquez de Coronado</v>
      </c>
      <c r="F299" t="s">
        <v>28</v>
      </c>
      <c r="G299">
        <v>24908.575805664099</v>
      </c>
      <c r="H299">
        <v>938.93448166369501</v>
      </c>
      <c r="I299">
        <f t="shared" si="4"/>
        <v>620437148.66651487</v>
      </c>
    </row>
    <row r="300" spans="1:9">
      <c r="A300">
        <v>223</v>
      </c>
      <c r="B300">
        <v>1</v>
      </c>
      <c r="C300">
        <v>11</v>
      </c>
      <c r="D300" t="s">
        <v>27</v>
      </c>
      <c r="E300" t="str">
        <f>VLOOKUP(D300,'muni data'!A:B,2)</f>
        <v>Vasquez de Coronado</v>
      </c>
      <c r="F300" t="s">
        <v>28</v>
      </c>
      <c r="G300">
        <v>297660.33154296898</v>
      </c>
      <c r="H300">
        <v>2502.3199050473099</v>
      </c>
      <c r="I300">
        <f t="shared" si="4"/>
        <v>88601672974.270218</v>
      </c>
    </row>
    <row r="301" spans="1:9">
      <c r="A301">
        <v>225</v>
      </c>
      <c r="B301">
        <v>1</v>
      </c>
      <c r="C301">
        <v>11</v>
      </c>
      <c r="D301" t="s">
        <v>27</v>
      </c>
      <c r="E301" t="str">
        <f>VLOOKUP(D301,'muni data'!A:B,2)</f>
        <v>Vasquez de Coronado</v>
      </c>
      <c r="F301" t="s">
        <v>28</v>
      </c>
      <c r="G301">
        <v>106428.792297363</v>
      </c>
      <c r="H301">
        <v>1467.1295068868201</v>
      </c>
      <c r="I301">
        <f t="shared" si="4"/>
        <v>11327087829.875235</v>
      </c>
    </row>
    <row r="302" spans="1:9">
      <c r="A302">
        <v>227</v>
      </c>
      <c r="B302">
        <v>1</v>
      </c>
      <c r="C302">
        <v>11</v>
      </c>
      <c r="D302" t="s">
        <v>27</v>
      </c>
      <c r="E302" t="str">
        <f>VLOOKUP(D302,'muni data'!A:B,2)</f>
        <v>Vasquez de Coronado</v>
      </c>
      <c r="F302" t="s">
        <v>28</v>
      </c>
      <c r="G302">
        <v>71210.562377929702</v>
      </c>
      <c r="H302">
        <v>997.09978534331196</v>
      </c>
      <c r="I302">
        <f t="shared" si="4"/>
        <v>5070944194.1810169</v>
      </c>
    </row>
    <row r="303" spans="1:9">
      <c r="A303">
        <v>234</v>
      </c>
      <c r="B303">
        <v>1</v>
      </c>
      <c r="C303">
        <v>11</v>
      </c>
      <c r="D303" t="s">
        <v>27</v>
      </c>
      <c r="E303" t="str">
        <f>VLOOKUP(D303,'muni data'!A:B,2)</f>
        <v>Vasquez de Coronado</v>
      </c>
      <c r="F303" t="s">
        <v>28</v>
      </c>
      <c r="G303">
        <v>71210.610717773394</v>
      </c>
      <c r="H303">
        <v>997.10017121417798</v>
      </c>
      <c r="I303">
        <f t="shared" si="4"/>
        <v>5070951078.7982626</v>
      </c>
    </row>
    <row r="304" spans="1:9">
      <c r="A304">
        <v>236</v>
      </c>
      <c r="B304">
        <v>1</v>
      </c>
      <c r="C304">
        <v>11</v>
      </c>
      <c r="D304" t="s">
        <v>27</v>
      </c>
      <c r="E304" t="str">
        <f>VLOOKUP(D304,'muni data'!A:B,2)</f>
        <v>Vasquez de Coronado</v>
      </c>
      <c r="F304" t="s">
        <v>28</v>
      </c>
      <c r="G304">
        <v>74015.820922851606</v>
      </c>
      <c r="H304">
        <v>1302.66798400476</v>
      </c>
      <c r="I304">
        <f t="shared" si="4"/>
        <v>5478341746.8836374</v>
      </c>
    </row>
    <row r="305" spans="1:9">
      <c r="A305">
        <v>241</v>
      </c>
      <c r="B305">
        <v>1</v>
      </c>
      <c r="C305">
        <v>11</v>
      </c>
      <c r="D305" t="s">
        <v>27</v>
      </c>
      <c r="E305" t="str">
        <f>VLOOKUP(D305,'muni data'!A:B,2)</f>
        <v>Vasquez de Coronado</v>
      </c>
      <c r="F305" t="s">
        <v>28</v>
      </c>
      <c r="G305">
        <v>71207.982238769502</v>
      </c>
      <c r="H305">
        <v>997.08179456600999</v>
      </c>
      <c r="I305">
        <f t="shared" si="4"/>
        <v>5070576734.5169125</v>
      </c>
    </row>
  </sheetData>
  <sortState xmlns:xlrd2="http://schemas.microsoft.com/office/spreadsheetml/2017/richdata2" ref="A2:J305">
    <sortCondition ref="E2:E30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7"/>
  <sheetViews>
    <sheetView workbookViewId="0">
      <selection activeCell="F9" sqref="F9"/>
    </sheetView>
  </sheetViews>
  <sheetFormatPr defaultRowHeight="15"/>
  <cols>
    <col min="1" max="1" width="26.140625" customWidth="1"/>
  </cols>
  <sheetData>
    <row r="1" spans="1:3">
      <c r="A1" t="s">
        <v>3</v>
      </c>
      <c r="B1" t="s">
        <v>108</v>
      </c>
      <c r="C1" t="s">
        <v>5</v>
      </c>
    </row>
    <row r="2" spans="1:3">
      <c r="A2" t="s">
        <v>9</v>
      </c>
      <c r="B2" t="str">
        <f>VLOOKUP(A2,'muni data'!A:B,2)</f>
        <v>Alajuela</v>
      </c>
      <c r="C2">
        <v>331876584.20886201</v>
      </c>
    </row>
    <row r="3" spans="1:3">
      <c r="A3" t="s">
        <v>9</v>
      </c>
      <c r="B3" t="str">
        <f>VLOOKUP(A3,'muni data'!A:B,2)</f>
        <v>Alajuela</v>
      </c>
      <c r="C3">
        <v>29268.9074707031</v>
      </c>
    </row>
    <row r="4" spans="1:3">
      <c r="A4" t="s">
        <v>9</v>
      </c>
      <c r="B4" t="str">
        <f>VLOOKUP(A4,'muni data'!A:B,2)</f>
        <v>Alajuela</v>
      </c>
      <c r="C4">
        <v>146268.917785645</v>
      </c>
    </row>
    <row r="5" spans="1:3">
      <c r="A5" t="s">
        <v>9</v>
      </c>
      <c r="B5" t="str">
        <f>VLOOKUP(A5,'muni data'!A:B,2)</f>
        <v>Alajuela</v>
      </c>
      <c r="C5">
        <v>29269.146484375</v>
      </c>
    </row>
    <row r="6" spans="1:3">
      <c r="A6" t="s">
        <v>9</v>
      </c>
      <c r="B6" t="str">
        <f>VLOOKUP(A6,'muni data'!A:B,2)</f>
        <v>Alajuela</v>
      </c>
      <c r="C6">
        <v>175423.77447509801</v>
      </c>
    </row>
    <row r="7" spans="1:3">
      <c r="A7" t="s">
        <v>9</v>
      </c>
      <c r="B7" t="str">
        <f>VLOOKUP(A7,'muni data'!A:B,2)</f>
        <v>Alajuela</v>
      </c>
      <c r="C7">
        <v>175425.82739257801</v>
      </c>
    </row>
    <row r="8" spans="1:3">
      <c r="A8" t="s">
        <v>9</v>
      </c>
      <c r="B8" t="str">
        <f>VLOOKUP(A8,'muni data'!A:B,2)</f>
        <v>Alajuela</v>
      </c>
      <c r="C8">
        <v>29270.862182617198</v>
      </c>
    </row>
    <row r="9" spans="1:3">
      <c r="A9" t="s">
        <v>9</v>
      </c>
      <c r="B9" t="str">
        <f>VLOOKUP(A9,'muni data'!A:B,2)</f>
        <v>Alajuela</v>
      </c>
      <c r="C9">
        <v>29269.357849121101</v>
      </c>
    </row>
    <row r="10" spans="1:3">
      <c r="A10" t="s">
        <v>9</v>
      </c>
      <c r="B10" t="str">
        <f>VLOOKUP(A10,'muni data'!A:B,2)</f>
        <v>Alajuela</v>
      </c>
      <c r="C10">
        <v>409249.117004395</v>
      </c>
    </row>
    <row r="11" spans="1:3">
      <c r="A11" t="s">
        <v>9</v>
      </c>
      <c r="B11" t="str">
        <f>VLOOKUP(A11,'muni data'!A:B,2)</f>
        <v>Alajuela</v>
      </c>
      <c r="C11">
        <v>29269.3974609375</v>
      </c>
    </row>
    <row r="12" spans="1:3">
      <c r="A12" t="s">
        <v>9</v>
      </c>
      <c r="B12" t="str">
        <f>VLOOKUP(A12,'muni data'!A:B,2)</f>
        <v>Alajuela</v>
      </c>
      <c r="C12">
        <v>1227100.7103881801</v>
      </c>
    </row>
    <row r="13" spans="1:3">
      <c r="A13" t="s">
        <v>9</v>
      </c>
      <c r="B13" t="str">
        <f>VLOOKUP(A13,'muni data'!A:B,2)</f>
        <v>Alajuela</v>
      </c>
      <c r="C13">
        <v>146161.544677734</v>
      </c>
    </row>
    <row r="14" spans="1:3">
      <c r="A14" t="s">
        <v>9</v>
      </c>
      <c r="B14" t="str">
        <f>VLOOKUP(A14,'muni data'!A:B,2)</f>
        <v>Alajuela</v>
      </c>
      <c r="C14">
        <v>87806.956848144502</v>
      </c>
    </row>
    <row r="15" spans="1:3">
      <c r="A15" t="s">
        <v>9</v>
      </c>
      <c r="B15" t="str">
        <f>VLOOKUP(A15,'muni data'!A:B,2)</f>
        <v>Alajuela</v>
      </c>
      <c r="C15">
        <v>116959.570800781</v>
      </c>
    </row>
    <row r="16" spans="1:3">
      <c r="A16" t="s">
        <v>9</v>
      </c>
      <c r="B16" t="str">
        <f>VLOOKUP(A16,'muni data'!A:B,2)</f>
        <v>Alajuela</v>
      </c>
      <c r="C16">
        <v>58500.759033203103</v>
      </c>
    </row>
    <row r="17" spans="1:3">
      <c r="A17" t="s">
        <v>9</v>
      </c>
      <c r="B17" t="str">
        <f>VLOOKUP(A17,'muni data'!A:B,2)</f>
        <v>Alajuela</v>
      </c>
      <c r="C17">
        <v>29268.290222168001</v>
      </c>
    </row>
    <row r="18" spans="1:3">
      <c r="A18" t="s">
        <v>9</v>
      </c>
      <c r="B18" t="str">
        <f>VLOOKUP(A18,'muni data'!A:B,2)</f>
        <v>Alajuela</v>
      </c>
      <c r="C18">
        <v>29267.866821289099</v>
      </c>
    </row>
    <row r="19" spans="1:3">
      <c r="A19" t="s">
        <v>9</v>
      </c>
      <c r="B19" t="str">
        <f>VLOOKUP(A19,'muni data'!A:B,2)</f>
        <v>Alajuela</v>
      </c>
      <c r="C19">
        <v>29268.781616210901</v>
      </c>
    </row>
    <row r="20" spans="1:3">
      <c r="A20" t="s">
        <v>9</v>
      </c>
      <c r="B20" t="str">
        <f>VLOOKUP(A20,'muni data'!A:B,2)</f>
        <v>Alajuela</v>
      </c>
      <c r="C20">
        <v>29268.8534545898</v>
      </c>
    </row>
    <row r="21" spans="1:3">
      <c r="A21" t="s">
        <v>9</v>
      </c>
      <c r="B21" t="str">
        <f>VLOOKUP(A21,'muni data'!A:B,2)</f>
        <v>Alajuela</v>
      </c>
      <c r="C21">
        <v>29267.5703735352</v>
      </c>
    </row>
    <row r="22" spans="1:3">
      <c r="A22" t="s">
        <v>9</v>
      </c>
      <c r="B22" t="str">
        <f>VLOOKUP(A22,'muni data'!A:B,2)</f>
        <v>Alajuela</v>
      </c>
      <c r="C22">
        <v>107200.446777344</v>
      </c>
    </row>
    <row r="23" spans="1:3">
      <c r="A23" t="s">
        <v>9</v>
      </c>
      <c r="B23" t="str">
        <f>VLOOKUP(A23,'muni data'!A:B,2)</f>
        <v>Alajuela</v>
      </c>
      <c r="C23">
        <v>29267.743286132802</v>
      </c>
    </row>
    <row r="24" spans="1:3">
      <c r="A24" t="s">
        <v>9</v>
      </c>
      <c r="B24" t="str">
        <f>VLOOKUP(A24,'muni data'!A:B,2)</f>
        <v>Alajuela</v>
      </c>
      <c r="C24">
        <v>29267.693969726599</v>
      </c>
    </row>
    <row r="25" spans="1:3">
      <c r="A25" t="s">
        <v>49</v>
      </c>
      <c r="B25" t="str">
        <f>VLOOKUP(A25,'muni data'!A:B,2)</f>
        <v>Alajuelita</v>
      </c>
      <c r="C25">
        <v>16282909.6879883</v>
      </c>
    </row>
    <row r="26" spans="1:3">
      <c r="A26" t="s">
        <v>49</v>
      </c>
      <c r="B26" t="str">
        <f>VLOOKUP(A26,'muni data'!A:B,2)</f>
        <v>Alajuelita</v>
      </c>
      <c r="C26">
        <v>29284.3358764648</v>
      </c>
    </row>
    <row r="27" spans="1:3">
      <c r="A27" t="s">
        <v>49</v>
      </c>
      <c r="B27" t="str">
        <f>VLOOKUP(A27,'muni data'!A:B,2)</f>
        <v>Alajuelita</v>
      </c>
      <c r="C27">
        <v>34477.915344238303</v>
      </c>
    </row>
    <row r="28" spans="1:3">
      <c r="A28" t="s">
        <v>49</v>
      </c>
      <c r="B28" t="str">
        <f>VLOOKUP(A28,'muni data'!A:B,2)</f>
        <v>Alajuelita</v>
      </c>
      <c r="C28">
        <v>17113.867553710901</v>
      </c>
    </row>
    <row r="29" spans="1:3">
      <c r="A29" t="s">
        <v>49</v>
      </c>
      <c r="B29" t="str">
        <f>VLOOKUP(A29,'muni data'!A:B,2)</f>
        <v>Alajuelita</v>
      </c>
      <c r="C29">
        <v>72415.966674804702</v>
      </c>
    </row>
    <row r="30" spans="1:3">
      <c r="A30" t="s">
        <v>49</v>
      </c>
      <c r="B30" t="str">
        <f>VLOOKUP(A30,'muni data'!A:B,2)</f>
        <v>Alajuelita</v>
      </c>
      <c r="C30">
        <v>199402.50683593799</v>
      </c>
    </row>
    <row r="31" spans="1:3">
      <c r="A31" t="s">
        <v>19</v>
      </c>
      <c r="B31" t="str">
        <f>VLOOKUP(A31,'muni data'!A:B,2)</f>
        <v>Alvarado</v>
      </c>
      <c r="C31">
        <v>67995327.713745102</v>
      </c>
    </row>
    <row r="32" spans="1:3">
      <c r="A32" t="s">
        <v>19</v>
      </c>
      <c r="B32" t="str">
        <f>VLOOKUP(A32,'muni data'!A:B,2)</f>
        <v>Alvarado</v>
      </c>
      <c r="C32">
        <v>58586.132080078103</v>
      </c>
    </row>
    <row r="33" spans="1:3">
      <c r="A33" t="s">
        <v>19</v>
      </c>
      <c r="B33" t="str">
        <f>VLOOKUP(A33,'muni data'!A:B,2)</f>
        <v>Alvarado</v>
      </c>
      <c r="C33">
        <v>29292.8044433594</v>
      </c>
    </row>
    <row r="34" spans="1:3">
      <c r="A34" t="s">
        <v>33</v>
      </c>
      <c r="B34" t="str">
        <f>VLOOKUP(A34,'muni data'!A:B,2)</f>
        <v>Aserri</v>
      </c>
      <c r="C34">
        <v>162679418.471863</v>
      </c>
    </row>
    <row r="35" spans="1:3">
      <c r="A35" t="s">
        <v>33</v>
      </c>
      <c r="B35" t="str">
        <f>VLOOKUP(A35,'muni data'!A:B,2)</f>
        <v>Aserri</v>
      </c>
      <c r="C35">
        <v>18430.526794433601</v>
      </c>
    </row>
    <row r="36" spans="1:3">
      <c r="A36" t="s">
        <v>29</v>
      </c>
      <c r="B36" t="str">
        <f>VLOOKUP(A36,'muni data'!A:B,2)</f>
        <v>Atenas</v>
      </c>
      <c r="C36">
        <v>122449202.67285199</v>
      </c>
    </row>
    <row r="37" spans="1:3">
      <c r="A37" t="s">
        <v>51</v>
      </c>
      <c r="B37" t="str">
        <f>VLOOKUP(A37,'muni data'!A:B,2)</f>
        <v>Barva</v>
      </c>
      <c r="C37">
        <v>51443315.058715798</v>
      </c>
    </row>
    <row r="38" spans="1:3">
      <c r="A38" t="s">
        <v>53</v>
      </c>
      <c r="B38" t="str">
        <f>VLOOKUP(A38,'muni data'!A:B,2)</f>
        <v>Belen</v>
      </c>
      <c r="C38">
        <v>5183138.9400634803</v>
      </c>
    </row>
    <row r="39" spans="1:3">
      <c r="A39" t="s">
        <v>53</v>
      </c>
      <c r="B39" t="str">
        <f>VLOOKUP(A39,'muni data'!A:B,2)</f>
        <v>Belen</v>
      </c>
      <c r="C39">
        <v>58507.612121582002</v>
      </c>
    </row>
    <row r="40" spans="1:3">
      <c r="A40" t="s">
        <v>53</v>
      </c>
      <c r="B40" t="str">
        <f>VLOOKUP(A40,'muni data'!A:B,2)</f>
        <v>Belen</v>
      </c>
      <c r="C40">
        <v>29273.518737793001</v>
      </c>
    </row>
    <row r="41" spans="1:3">
      <c r="A41" t="s">
        <v>53</v>
      </c>
      <c r="B41" t="str">
        <f>VLOOKUP(A41,'muni data'!A:B,2)</f>
        <v>Belen</v>
      </c>
      <c r="C41">
        <v>29272.4238891602</v>
      </c>
    </row>
    <row r="42" spans="1:3">
      <c r="A42" t="s">
        <v>53</v>
      </c>
      <c r="B42" t="str">
        <f>VLOOKUP(A42,'muni data'!A:B,2)</f>
        <v>Belen</v>
      </c>
      <c r="C42">
        <v>116943.07330322301</v>
      </c>
    </row>
    <row r="43" spans="1:3">
      <c r="A43" t="s">
        <v>53</v>
      </c>
      <c r="B43" t="str">
        <f>VLOOKUP(A43,'muni data'!A:B,2)</f>
        <v>Belen</v>
      </c>
      <c r="C43">
        <v>29273.201965331999</v>
      </c>
    </row>
    <row r="44" spans="1:3">
      <c r="A44" t="s">
        <v>53</v>
      </c>
      <c r="B44" t="str">
        <f>VLOOKUP(A44,'muni data'!A:B,2)</f>
        <v>Belen</v>
      </c>
      <c r="C44">
        <v>29272.394836425799</v>
      </c>
    </row>
    <row r="45" spans="1:3">
      <c r="A45" t="s">
        <v>53</v>
      </c>
      <c r="B45" t="str">
        <f>VLOOKUP(A45,'muni data'!A:B,2)</f>
        <v>Belen</v>
      </c>
      <c r="C45">
        <v>58508.329406738303</v>
      </c>
    </row>
    <row r="46" spans="1:3">
      <c r="A46" t="s">
        <v>53</v>
      </c>
      <c r="B46" t="str">
        <f>VLOOKUP(A46,'muni data'!A:B,2)</f>
        <v>Belen</v>
      </c>
      <c r="C46">
        <v>10098.3182983398</v>
      </c>
    </row>
    <row r="47" spans="1:3">
      <c r="A47" t="s">
        <v>53</v>
      </c>
      <c r="B47" t="str">
        <f>VLOOKUP(A47,'muni data'!A:B,2)</f>
        <v>Belen</v>
      </c>
      <c r="C47">
        <v>58506.404785156301</v>
      </c>
    </row>
    <row r="48" spans="1:3">
      <c r="A48" t="s">
        <v>43</v>
      </c>
      <c r="B48" t="str">
        <f>VLOOKUP(A48,'muni data'!A:B,2)</f>
        <v>Cartago</v>
      </c>
      <c r="C48">
        <v>243876466.79901099</v>
      </c>
    </row>
    <row r="49" spans="1:3">
      <c r="A49" t="s">
        <v>43</v>
      </c>
      <c r="B49" t="str">
        <f>VLOOKUP(A49,'muni data'!A:B,2)</f>
        <v>Cartago</v>
      </c>
      <c r="C49">
        <v>20137.753540039099</v>
      </c>
    </row>
    <row r="50" spans="1:3">
      <c r="A50" t="s">
        <v>43</v>
      </c>
      <c r="B50" t="str">
        <f>VLOOKUP(A50,'muni data'!A:B,2)</f>
        <v>Cartago</v>
      </c>
      <c r="C50">
        <v>29297.975402831999</v>
      </c>
    </row>
    <row r="51" spans="1:3">
      <c r="A51" t="s">
        <v>43</v>
      </c>
      <c r="B51" t="str">
        <f>VLOOKUP(A51,'muni data'!A:B,2)</f>
        <v>Cartago</v>
      </c>
      <c r="C51">
        <v>29297.8088378906</v>
      </c>
    </row>
    <row r="52" spans="1:3">
      <c r="A52" t="s">
        <v>43</v>
      </c>
      <c r="B52" t="str">
        <f>VLOOKUP(A52,'muni data'!A:B,2)</f>
        <v>Cartago</v>
      </c>
      <c r="C52">
        <v>60348.363769531301</v>
      </c>
    </row>
    <row r="53" spans="1:3">
      <c r="A53" t="s">
        <v>43</v>
      </c>
      <c r="B53" t="str">
        <f>VLOOKUP(A53,'muni data'!A:B,2)</f>
        <v>Cartago</v>
      </c>
      <c r="C53">
        <v>29297.404296875</v>
      </c>
    </row>
    <row r="54" spans="1:3">
      <c r="A54" t="s">
        <v>43</v>
      </c>
      <c r="B54" t="str">
        <f>VLOOKUP(A54,'muni data'!A:B,2)</f>
        <v>Cartago</v>
      </c>
      <c r="C54">
        <v>29296.078735351599</v>
      </c>
    </row>
    <row r="55" spans="1:3">
      <c r="A55" t="s">
        <v>43</v>
      </c>
      <c r="B55" t="str">
        <f>VLOOKUP(A55,'muni data'!A:B,2)</f>
        <v>Cartago</v>
      </c>
      <c r="C55">
        <v>29297.602416992198</v>
      </c>
    </row>
    <row r="56" spans="1:3">
      <c r="A56" t="s">
        <v>43</v>
      </c>
      <c r="B56" t="str">
        <f>VLOOKUP(A56,'muni data'!A:B,2)</f>
        <v>Cartago</v>
      </c>
      <c r="C56">
        <v>105495.46575927699</v>
      </c>
    </row>
    <row r="57" spans="1:3">
      <c r="A57" t="s">
        <v>43</v>
      </c>
      <c r="B57" t="str">
        <f>VLOOKUP(A57,'muni data'!A:B,2)</f>
        <v>Cartago</v>
      </c>
      <c r="C57">
        <v>322001.95214843802</v>
      </c>
    </row>
    <row r="58" spans="1:3">
      <c r="A58" t="s">
        <v>43</v>
      </c>
      <c r="B58" t="str">
        <f>VLOOKUP(A58,'muni data'!A:B,2)</f>
        <v>Cartago</v>
      </c>
      <c r="C58">
        <v>58592.803527832002</v>
      </c>
    </row>
    <row r="59" spans="1:3">
      <c r="A59" t="s">
        <v>43</v>
      </c>
      <c r="B59" t="str">
        <f>VLOOKUP(A59,'muni data'!A:B,2)</f>
        <v>Cartago</v>
      </c>
      <c r="C59">
        <v>58554.477233886697</v>
      </c>
    </row>
    <row r="60" spans="1:3">
      <c r="A60" t="s">
        <v>43</v>
      </c>
      <c r="B60" t="str">
        <f>VLOOKUP(A60,'muni data'!A:B,2)</f>
        <v>Cartago</v>
      </c>
      <c r="C60">
        <v>58556.928466796897</v>
      </c>
    </row>
    <row r="61" spans="1:3">
      <c r="A61" t="s">
        <v>43</v>
      </c>
      <c r="B61" t="str">
        <f>VLOOKUP(A61,'muni data'!A:B,2)</f>
        <v>Cartago</v>
      </c>
      <c r="C61">
        <v>29297.010864257802</v>
      </c>
    </row>
    <row r="62" spans="1:3">
      <c r="A62" t="s">
        <v>43</v>
      </c>
      <c r="B62" t="str">
        <f>VLOOKUP(A62,'muni data'!A:B,2)</f>
        <v>Cartago</v>
      </c>
      <c r="C62">
        <v>58554.601318359397</v>
      </c>
    </row>
    <row r="63" spans="1:3">
      <c r="A63" t="s">
        <v>43</v>
      </c>
      <c r="B63" t="str">
        <f>VLOOKUP(A63,'muni data'!A:B,2)</f>
        <v>Cartago</v>
      </c>
      <c r="C63">
        <v>29295.8261108398</v>
      </c>
    </row>
    <row r="64" spans="1:3">
      <c r="A64" t="s">
        <v>43</v>
      </c>
      <c r="B64" t="str">
        <f>VLOOKUP(A64,'muni data'!A:B,2)</f>
        <v>Cartago</v>
      </c>
      <c r="C64">
        <v>2.30865478515625</v>
      </c>
    </row>
    <row r="65" spans="1:3">
      <c r="A65" t="s">
        <v>43</v>
      </c>
      <c r="B65" t="str">
        <f>VLOOKUP(A65,'muni data'!A:B,2)</f>
        <v>Cartago</v>
      </c>
      <c r="C65">
        <v>58588.2520141602</v>
      </c>
    </row>
    <row r="66" spans="1:3">
      <c r="A66" t="s">
        <v>43</v>
      </c>
      <c r="B66" t="str">
        <f>VLOOKUP(A66,'muni data'!A:B,2)</f>
        <v>Cartago</v>
      </c>
      <c r="C66">
        <v>87845.516845703096</v>
      </c>
    </row>
    <row r="67" spans="1:3">
      <c r="A67" t="s">
        <v>43</v>
      </c>
      <c r="B67" t="str">
        <f>VLOOKUP(A67,'muni data'!A:B,2)</f>
        <v>Cartago</v>
      </c>
      <c r="C67">
        <v>29292.7897949219</v>
      </c>
    </row>
    <row r="68" spans="1:3">
      <c r="A68" t="s">
        <v>43</v>
      </c>
      <c r="B68" t="str">
        <f>VLOOKUP(A68,'muni data'!A:B,2)</f>
        <v>Cartago</v>
      </c>
      <c r="C68">
        <v>83.12255859375</v>
      </c>
    </row>
    <row r="69" spans="1:3">
      <c r="A69" t="s">
        <v>43</v>
      </c>
      <c r="B69" t="str">
        <f>VLOOKUP(A69,'muni data'!A:B,2)</f>
        <v>Cartago</v>
      </c>
      <c r="C69">
        <v>27579.015319824201</v>
      </c>
    </row>
    <row r="70" spans="1:3">
      <c r="A70" t="s">
        <v>43</v>
      </c>
      <c r="B70" t="str">
        <f>VLOOKUP(A70,'muni data'!A:B,2)</f>
        <v>Cartago</v>
      </c>
      <c r="C70">
        <v>58553.541625976599</v>
      </c>
    </row>
    <row r="71" spans="1:3">
      <c r="A71" t="s">
        <v>43</v>
      </c>
      <c r="B71" t="str">
        <f>VLOOKUP(A71,'muni data'!A:B,2)</f>
        <v>Cartago</v>
      </c>
      <c r="C71">
        <v>29294.361450195302</v>
      </c>
    </row>
    <row r="72" spans="1:3">
      <c r="A72" t="s">
        <v>43</v>
      </c>
      <c r="B72" t="str">
        <f>VLOOKUP(A72,'muni data'!A:B,2)</f>
        <v>Cartago</v>
      </c>
      <c r="C72">
        <v>19518.0771484375</v>
      </c>
    </row>
    <row r="73" spans="1:3">
      <c r="A73" t="s">
        <v>43</v>
      </c>
      <c r="B73" t="str">
        <f>VLOOKUP(A73,'muni data'!A:B,2)</f>
        <v>Cartago</v>
      </c>
      <c r="C73">
        <v>29292.229858398401</v>
      </c>
    </row>
    <row r="74" spans="1:3">
      <c r="A74" t="s">
        <v>43</v>
      </c>
      <c r="B74" t="str">
        <f>VLOOKUP(A74,'muni data'!A:B,2)</f>
        <v>Cartago</v>
      </c>
      <c r="C74">
        <v>29292.336425781301</v>
      </c>
    </row>
    <row r="75" spans="1:3">
      <c r="A75" t="s">
        <v>47</v>
      </c>
      <c r="B75" t="str">
        <f>VLOOKUP(A75,'muni data'!A:B,2)</f>
        <v>Curridabat</v>
      </c>
      <c r="C75">
        <v>1011825.3024292</v>
      </c>
    </row>
    <row r="76" spans="1:3">
      <c r="A76" t="s">
        <v>47</v>
      </c>
      <c r="B76" t="str">
        <f>VLOOKUP(A76,'muni data'!A:B,2)</f>
        <v>Curridabat</v>
      </c>
      <c r="C76">
        <v>3604413.86791992</v>
      </c>
    </row>
    <row r="77" spans="1:3">
      <c r="A77" t="s">
        <v>47</v>
      </c>
      <c r="B77" t="str">
        <f>VLOOKUP(A77,'muni data'!A:B,2)</f>
        <v>Curridabat</v>
      </c>
      <c r="C77">
        <v>182509.78015136701</v>
      </c>
    </row>
    <row r="78" spans="1:3">
      <c r="A78" t="s">
        <v>47</v>
      </c>
      <c r="B78" t="str">
        <f>VLOOKUP(A78,'muni data'!A:B,2)</f>
        <v>Curridabat</v>
      </c>
      <c r="C78">
        <v>29287.274597168001</v>
      </c>
    </row>
    <row r="79" spans="1:3">
      <c r="A79" t="s">
        <v>47</v>
      </c>
      <c r="B79" t="str">
        <f>VLOOKUP(A79,'muni data'!A:B,2)</f>
        <v>Curridabat</v>
      </c>
      <c r="C79">
        <v>29286.3376464844</v>
      </c>
    </row>
    <row r="80" spans="1:3">
      <c r="A80" t="s">
        <v>47</v>
      </c>
      <c r="B80" t="str">
        <f>VLOOKUP(A80,'muni data'!A:B,2)</f>
        <v>Curridabat</v>
      </c>
      <c r="C80">
        <v>29286.098083496101</v>
      </c>
    </row>
    <row r="81" spans="1:3">
      <c r="A81" t="s">
        <v>47</v>
      </c>
      <c r="B81" t="str">
        <f>VLOOKUP(A81,'muni data'!A:B,2)</f>
        <v>Curridabat</v>
      </c>
      <c r="C81">
        <v>29286.4862670898</v>
      </c>
    </row>
    <row r="82" spans="1:3">
      <c r="A82" t="s">
        <v>47</v>
      </c>
      <c r="B82" t="str">
        <f>VLOOKUP(A82,'muni data'!A:B,2)</f>
        <v>Curridabat</v>
      </c>
      <c r="C82">
        <v>117105.169677734</v>
      </c>
    </row>
    <row r="83" spans="1:3">
      <c r="A83" t="s">
        <v>47</v>
      </c>
      <c r="B83" t="str">
        <f>VLOOKUP(A83,'muni data'!A:B,2)</f>
        <v>Curridabat</v>
      </c>
      <c r="C83">
        <v>146281.71752929699</v>
      </c>
    </row>
    <row r="84" spans="1:3">
      <c r="A84" t="s">
        <v>47</v>
      </c>
      <c r="B84" t="str">
        <f>VLOOKUP(A84,'muni data'!A:B,2)</f>
        <v>Curridabat</v>
      </c>
      <c r="C84">
        <v>117071.463745117</v>
      </c>
    </row>
    <row r="85" spans="1:3">
      <c r="A85" t="s">
        <v>47</v>
      </c>
      <c r="B85" t="str">
        <f>VLOOKUP(A85,'muni data'!A:B,2)</f>
        <v>Curridabat</v>
      </c>
      <c r="C85">
        <v>999.68408203125</v>
      </c>
    </row>
    <row r="86" spans="1:3">
      <c r="A86" t="s">
        <v>47</v>
      </c>
      <c r="B86" t="str">
        <f>VLOOKUP(A86,'muni data'!A:B,2)</f>
        <v>Curridabat</v>
      </c>
      <c r="C86">
        <v>321693.74829101597</v>
      </c>
    </row>
    <row r="87" spans="1:3">
      <c r="A87" t="s">
        <v>47</v>
      </c>
      <c r="B87" t="str">
        <f>VLOOKUP(A87,'muni data'!A:B,2)</f>
        <v>Curridabat</v>
      </c>
      <c r="C87">
        <v>58571.2206420898</v>
      </c>
    </row>
    <row r="88" spans="1:3">
      <c r="A88" t="s">
        <v>47</v>
      </c>
      <c r="B88" t="str">
        <f>VLOOKUP(A88,'muni data'!A:B,2)</f>
        <v>Curridabat</v>
      </c>
      <c r="C88">
        <v>2523.7368774414099</v>
      </c>
    </row>
    <row r="89" spans="1:3">
      <c r="A89" t="s">
        <v>47</v>
      </c>
      <c r="B89" t="str">
        <f>VLOOKUP(A89,'muni data'!A:B,2)</f>
        <v>Curridabat</v>
      </c>
      <c r="C89">
        <v>29286.078979492198</v>
      </c>
    </row>
    <row r="90" spans="1:3">
      <c r="A90" t="s">
        <v>47</v>
      </c>
      <c r="B90" t="str">
        <f>VLOOKUP(A90,'muni data'!A:B,2)</f>
        <v>Curridabat</v>
      </c>
      <c r="C90">
        <v>17209.859069824201</v>
      </c>
    </row>
    <row r="91" spans="1:3">
      <c r="A91" t="s">
        <v>47</v>
      </c>
      <c r="B91" t="str">
        <f>VLOOKUP(A91,'muni data'!A:B,2)</f>
        <v>Curridabat</v>
      </c>
      <c r="C91">
        <v>29285.6112670898</v>
      </c>
    </row>
    <row r="92" spans="1:3">
      <c r="A92" t="s">
        <v>47</v>
      </c>
      <c r="B92" t="str">
        <f>VLOOKUP(A92,'muni data'!A:B,2)</f>
        <v>Curridabat</v>
      </c>
      <c r="C92">
        <v>261965.68176269499</v>
      </c>
    </row>
    <row r="93" spans="1:3">
      <c r="A93" t="s">
        <v>31</v>
      </c>
      <c r="B93" t="str">
        <f>VLOOKUP(A93,'muni data'!A:B,2)</f>
        <v>Desamparados</v>
      </c>
      <c r="C93">
        <v>100008592.273865</v>
      </c>
    </row>
    <row r="94" spans="1:3">
      <c r="A94" t="s">
        <v>31</v>
      </c>
      <c r="B94" t="str">
        <f>VLOOKUP(A94,'muni data'!A:B,2)</f>
        <v>Desamparados</v>
      </c>
      <c r="C94">
        <v>87792.986816406294</v>
      </c>
    </row>
    <row r="95" spans="1:3">
      <c r="A95" t="s">
        <v>31</v>
      </c>
      <c r="B95" t="str">
        <f>VLOOKUP(A95,'muni data'!A:B,2)</f>
        <v>Desamparados</v>
      </c>
      <c r="C95">
        <v>29288.62890625</v>
      </c>
    </row>
    <row r="96" spans="1:3">
      <c r="A96" t="s">
        <v>31</v>
      </c>
      <c r="B96" t="str">
        <f>VLOOKUP(A96,'muni data'!A:B,2)</f>
        <v>Desamparados</v>
      </c>
      <c r="C96">
        <v>29287.025878906301</v>
      </c>
    </row>
    <row r="97" spans="1:3">
      <c r="A97" t="s">
        <v>31</v>
      </c>
      <c r="B97" t="str">
        <f>VLOOKUP(A97,'muni data'!A:B,2)</f>
        <v>Desamparados</v>
      </c>
      <c r="C97">
        <v>29286.676452636701</v>
      </c>
    </row>
    <row r="98" spans="1:3">
      <c r="A98" t="s">
        <v>31</v>
      </c>
      <c r="B98" t="str">
        <f>VLOOKUP(A98,'muni data'!A:B,2)</f>
        <v>Desamparados</v>
      </c>
      <c r="C98">
        <v>29287.309387206999</v>
      </c>
    </row>
    <row r="99" spans="1:3">
      <c r="A99" t="s">
        <v>31</v>
      </c>
      <c r="B99" t="str">
        <f>VLOOKUP(A99,'muni data'!A:B,2)</f>
        <v>Desamparados</v>
      </c>
      <c r="C99">
        <v>29286.3271484375</v>
      </c>
    </row>
    <row r="100" spans="1:3">
      <c r="A100" t="s">
        <v>31</v>
      </c>
      <c r="B100" t="str">
        <f>VLOOKUP(A100,'muni data'!A:B,2)</f>
        <v>Desamparados</v>
      </c>
      <c r="C100">
        <v>312382.359375</v>
      </c>
    </row>
    <row r="101" spans="1:3">
      <c r="A101" t="s">
        <v>31</v>
      </c>
      <c r="B101" t="str">
        <f>VLOOKUP(A101,'muni data'!A:B,2)</f>
        <v>Desamparados</v>
      </c>
      <c r="C101">
        <v>58573.946105957002</v>
      </c>
    </row>
    <row r="102" spans="1:3">
      <c r="A102" t="s">
        <v>31</v>
      </c>
      <c r="B102" t="str">
        <f>VLOOKUP(A102,'muni data'!A:B,2)</f>
        <v>Desamparados</v>
      </c>
      <c r="C102">
        <v>87786.278625488296</v>
      </c>
    </row>
    <row r="103" spans="1:3">
      <c r="A103" t="s">
        <v>31</v>
      </c>
      <c r="B103" t="str">
        <f>VLOOKUP(A103,'muni data'!A:B,2)</f>
        <v>Desamparados</v>
      </c>
      <c r="C103">
        <v>409408.91217040998</v>
      </c>
    </row>
    <row r="104" spans="1:3">
      <c r="A104" t="s">
        <v>31</v>
      </c>
      <c r="B104" t="str">
        <f>VLOOKUP(A104,'muni data'!A:B,2)</f>
        <v>Desamparados</v>
      </c>
      <c r="C104">
        <v>29285.706909179698</v>
      </c>
    </row>
    <row r="105" spans="1:3">
      <c r="A105" t="s">
        <v>31</v>
      </c>
      <c r="B105" t="str">
        <f>VLOOKUP(A105,'muni data'!A:B,2)</f>
        <v>Desamparados</v>
      </c>
      <c r="C105">
        <v>10856.7395019531</v>
      </c>
    </row>
    <row r="106" spans="1:3">
      <c r="A106" t="s">
        <v>31</v>
      </c>
      <c r="B106" t="str">
        <f>VLOOKUP(A106,'muni data'!A:B,2)</f>
        <v>Desamparados</v>
      </c>
      <c r="C106">
        <v>58575.666381835901</v>
      </c>
    </row>
    <row r="107" spans="1:3">
      <c r="A107" t="s">
        <v>31</v>
      </c>
      <c r="B107" t="str">
        <f>VLOOKUP(A107,'muni data'!A:B,2)</f>
        <v>Desamparados</v>
      </c>
      <c r="C107">
        <v>409350.86401367199</v>
      </c>
    </row>
    <row r="108" spans="1:3">
      <c r="A108" t="s">
        <v>31</v>
      </c>
      <c r="B108" t="str">
        <f>VLOOKUP(A108,'muni data'!A:B,2)</f>
        <v>Desamparados</v>
      </c>
      <c r="C108">
        <v>24054.4768066406</v>
      </c>
    </row>
    <row r="109" spans="1:3">
      <c r="A109" t="s">
        <v>31</v>
      </c>
      <c r="B109" t="str">
        <f>VLOOKUP(A109,'muni data'!A:B,2)</f>
        <v>Desamparados</v>
      </c>
      <c r="C109">
        <v>29286.353515625</v>
      </c>
    </row>
    <row r="110" spans="1:3">
      <c r="A110" t="s">
        <v>31</v>
      </c>
      <c r="B110" t="str">
        <f>VLOOKUP(A110,'muni data'!A:B,2)</f>
        <v>Desamparados</v>
      </c>
      <c r="C110">
        <v>117029.24426269501</v>
      </c>
    </row>
    <row r="111" spans="1:3">
      <c r="A111" t="s">
        <v>31</v>
      </c>
      <c r="B111" t="str">
        <f>VLOOKUP(A111,'muni data'!A:B,2)</f>
        <v>Desamparados</v>
      </c>
      <c r="C111">
        <v>47116.366882324197</v>
      </c>
    </row>
    <row r="112" spans="1:3">
      <c r="A112" t="s">
        <v>31</v>
      </c>
      <c r="B112" t="str">
        <f>VLOOKUP(A112,'muni data'!A:B,2)</f>
        <v>Desamparados</v>
      </c>
      <c r="C112">
        <v>24735.981567382802</v>
      </c>
    </row>
    <row r="113" spans="1:3">
      <c r="A113" t="s">
        <v>31</v>
      </c>
      <c r="B113" t="str">
        <f>VLOOKUP(A113,'muni data'!A:B,2)</f>
        <v>Desamparados</v>
      </c>
      <c r="C113">
        <v>29167.973083496101</v>
      </c>
    </row>
    <row r="114" spans="1:3">
      <c r="A114" t="s">
        <v>31</v>
      </c>
      <c r="B114" t="str">
        <f>VLOOKUP(A114,'muni data'!A:B,2)</f>
        <v>Desamparados</v>
      </c>
      <c r="C114">
        <v>59288.097961425803</v>
      </c>
    </row>
    <row r="115" spans="1:3">
      <c r="A115" t="s">
        <v>31</v>
      </c>
      <c r="B115" t="str">
        <f>VLOOKUP(A115,'muni data'!A:B,2)</f>
        <v>Desamparados</v>
      </c>
      <c r="C115">
        <v>55475.369384765603</v>
      </c>
    </row>
    <row r="116" spans="1:3">
      <c r="A116" t="s">
        <v>37</v>
      </c>
      <c r="B116" t="str">
        <f>VLOOKUP(A116,'muni data'!A:B,2)</f>
        <v>El Cuarco</v>
      </c>
      <c r="C116">
        <v>164743118.17059299</v>
      </c>
    </row>
    <row r="117" spans="1:3">
      <c r="A117" t="s">
        <v>37</v>
      </c>
      <c r="B117" t="str">
        <f>VLOOKUP(A117,'muni data'!A:B,2)</f>
        <v>El Cuarco</v>
      </c>
      <c r="C117">
        <v>29295.351684570302</v>
      </c>
    </row>
    <row r="118" spans="1:3">
      <c r="A118" t="s">
        <v>37</v>
      </c>
      <c r="B118" t="str">
        <f>VLOOKUP(A118,'muni data'!A:B,2)</f>
        <v>El Cuarco</v>
      </c>
      <c r="C118">
        <v>29297.456848144499</v>
      </c>
    </row>
    <row r="119" spans="1:3">
      <c r="A119" t="s">
        <v>37</v>
      </c>
      <c r="B119" t="str">
        <f>VLOOKUP(A119,'muni data'!A:B,2)</f>
        <v>El Cuarco</v>
      </c>
      <c r="C119">
        <v>9158.0126953125</v>
      </c>
    </row>
    <row r="120" spans="1:3">
      <c r="A120" t="s">
        <v>37</v>
      </c>
      <c r="B120" t="str">
        <f>VLOOKUP(A120,'muni data'!A:B,2)</f>
        <v>El Cuarco</v>
      </c>
      <c r="C120">
        <v>86027.423095703096</v>
      </c>
    </row>
    <row r="121" spans="1:3">
      <c r="A121" t="s">
        <v>37</v>
      </c>
      <c r="B121" t="str">
        <f>VLOOKUP(A121,'muni data'!A:B,2)</f>
        <v>El Cuarco</v>
      </c>
      <c r="C121">
        <v>29296.804870605501</v>
      </c>
    </row>
    <row r="122" spans="1:3">
      <c r="A122" t="s">
        <v>37</v>
      </c>
      <c r="B122" t="str">
        <f>VLOOKUP(A122,'muni data'!A:B,2)</f>
        <v>El Cuarco</v>
      </c>
      <c r="C122">
        <v>117074.84857177699</v>
      </c>
    </row>
    <row r="123" spans="1:3">
      <c r="A123" t="s">
        <v>37</v>
      </c>
      <c r="B123" t="str">
        <f>VLOOKUP(A123,'muni data'!A:B,2)</f>
        <v>El Cuarco</v>
      </c>
      <c r="C123">
        <v>117112.92651367201</v>
      </c>
    </row>
    <row r="124" spans="1:3">
      <c r="A124" t="s">
        <v>37</v>
      </c>
      <c r="B124" t="str">
        <f>VLOOKUP(A124,'muni data'!A:B,2)</f>
        <v>El Cuarco</v>
      </c>
      <c r="C124">
        <v>29296.709411621101</v>
      </c>
    </row>
    <row r="125" spans="1:3">
      <c r="A125" t="s">
        <v>37</v>
      </c>
      <c r="B125" t="str">
        <f>VLOOKUP(A125,'muni data'!A:B,2)</f>
        <v>El Cuarco</v>
      </c>
      <c r="C125">
        <v>40838.425292968801</v>
      </c>
    </row>
    <row r="126" spans="1:3">
      <c r="A126" t="s">
        <v>55</v>
      </c>
      <c r="B126" t="str">
        <f>VLOOKUP(A126,'muni data'!A:B,2)</f>
        <v>Escazu</v>
      </c>
      <c r="C126">
        <v>24196313.570007298</v>
      </c>
    </row>
    <row r="127" spans="1:3">
      <c r="A127" t="s">
        <v>55</v>
      </c>
      <c r="B127" t="str">
        <f>VLOOKUP(A127,'muni data'!A:B,2)</f>
        <v>Escazu</v>
      </c>
      <c r="C127">
        <v>146219.70886230501</v>
      </c>
    </row>
    <row r="128" spans="1:3">
      <c r="A128" t="s">
        <v>55</v>
      </c>
      <c r="B128" t="str">
        <f>VLOOKUP(A128,'muni data'!A:B,2)</f>
        <v>Escazu</v>
      </c>
      <c r="C128">
        <v>87766.7069702148</v>
      </c>
    </row>
    <row r="129" spans="1:3">
      <c r="A129" t="s">
        <v>55</v>
      </c>
      <c r="B129" t="str">
        <f>VLOOKUP(A129,'muni data'!A:B,2)</f>
        <v>Escazu</v>
      </c>
      <c r="C129">
        <v>174906.73638916001</v>
      </c>
    </row>
    <row r="130" spans="1:3">
      <c r="A130" t="s">
        <v>55</v>
      </c>
      <c r="B130" t="str">
        <f>VLOOKUP(A130,'muni data'!A:B,2)</f>
        <v>Escazu</v>
      </c>
      <c r="C130">
        <v>58519.443237304702</v>
      </c>
    </row>
    <row r="131" spans="1:3">
      <c r="A131" t="s">
        <v>55</v>
      </c>
      <c r="B131" t="str">
        <f>VLOOKUP(A131,'muni data'!A:B,2)</f>
        <v>Escazu</v>
      </c>
      <c r="C131">
        <v>29278.5175170898</v>
      </c>
    </row>
    <row r="132" spans="1:3">
      <c r="A132" t="s">
        <v>55</v>
      </c>
      <c r="B132" t="str">
        <f>VLOOKUP(A132,'muni data'!A:B,2)</f>
        <v>Escazu</v>
      </c>
      <c r="C132">
        <v>29277.996276855501</v>
      </c>
    </row>
    <row r="133" spans="1:3">
      <c r="A133" t="s">
        <v>55</v>
      </c>
      <c r="B133" t="str">
        <f>VLOOKUP(A133,'muni data'!A:B,2)</f>
        <v>Escazu</v>
      </c>
      <c r="C133">
        <v>116999.71673584</v>
      </c>
    </row>
    <row r="134" spans="1:3">
      <c r="A134" t="s">
        <v>55</v>
      </c>
      <c r="B134" t="str">
        <f>VLOOKUP(A134,'muni data'!A:B,2)</f>
        <v>Escazu</v>
      </c>
      <c r="C134">
        <v>29274.593139648401</v>
      </c>
    </row>
    <row r="135" spans="1:3">
      <c r="A135" t="s">
        <v>57</v>
      </c>
      <c r="B135" t="str">
        <f>VLOOKUP(A135,'muni data'!A:B,2)</f>
        <v>Flores</v>
      </c>
      <c r="C135">
        <v>2032321.8003539999</v>
      </c>
    </row>
    <row r="136" spans="1:3">
      <c r="A136" t="s">
        <v>57</v>
      </c>
      <c r="B136" t="str">
        <f>VLOOKUP(A136,'muni data'!A:B,2)</f>
        <v>Flores</v>
      </c>
      <c r="C136">
        <v>77681.616088867202</v>
      </c>
    </row>
    <row r="137" spans="1:3">
      <c r="A137" t="s">
        <v>57</v>
      </c>
      <c r="B137" t="str">
        <f>VLOOKUP(A137,'muni data'!A:B,2)</f>
        <v>Flores</v>
      </c>
      <c r="C137">
        <v>7273.4814453125</v>
      </c>
    </row>
    <row r="138" spans="1:3">
      <c r="A138" t="s">
        <v>57</v>
      </c>
      <c r="B138" t="str">
        <f>VLOOKUP(A138,'muni data'!A:B,2)</f>
        <v>Flores</v>
      </c>
      <c r="C138">
        <v>109235.25683593799</v>
      </c>
    </row>
    <row r="139" spans="1:3">
      <c r="A139" t="s">
        <v>57</v>
      </c>
      <c r="B139" t="str">
        <f>VLOOKUP(A139,'muni data'!A:B,2)</f>
        <v>Flores</v>
      </c>
      <c r="C139">
        <v>29271.988830566399</v>
      </c>
    </row>
    <row r="140" spans="1:3">
      <c r="A140" t="s">
        <v>57</v>
      </c>
      <c r="B140" t="str">
        <f>VLOOKUP(A140,'muni data'!A:B,2)</f>
        <v>Flores</v>
      </c>
      <c r="C140">
        <v>175443.37738037101</v>
      </c>
    </row>
    <row r="141" spans="1:3">
      <c r="A141" t="s">
        <v>57</v>
      </c>
      <c r="B141" t="str">
        <f>VLOOKUP(A141,'muni data'!A:B,2)</f>
        <v>Flores</v>
      </c>
      <c r="C141">
        <v>29272.843872070302</v>
      </c>
    </row>
    <row r="142" spans="1:3">
      <c r="A142" t="s">
        <v>41</v>
      </c>
      <c r="B142" t="str">
        <f>VLOOKUP(A142,'muni data'!A:B,2)</f>
        <v>Goicoechea</v>
      </c>
      <c r="C142">
        <v>18336456.668579102</v>
      </c>
    </row>
    <row r="143" spans="1:3">
      <c r="A143" t="s">
        <v>41</v>
      </c>
      <c r="B143" t="str">
        <f>VLOOKUP(A143,'muni data'!A:B,2)</f>
        <v>Goicoechea</v>
      </c>
      <c r="C143">
        <v>29281.409790039099</v>
      </c>
    </row>
    <row r="144" spans="1:3">
      <c r="A144" t="s">
        <v>41</v>
      </c>
      <c r="B144" t="str">
        <f>VLOOKUP(A144,'muni data'!A:B,2)</f>
        <v>Goicoechea</v>
      </c>
      <c r="C144">
        <v>58525.269836425803</v>
      </c>
    </row>
    <row r="145" spans="1:3">
      <c r="A145" t="s">
        <v>41</v>
      </c>
      <c r="B145" t="str">
        <f>VLOOKUP(A145,'muni data'!A:B,2)</f>
        <v>Goicoechea</v>
      </c>
      <c r="C145">
        <v>9346.1981201171893</v>
      </c>
    </row>
    <row r="146" spans="1:3">
      <c r="A146" t="s">
        <v>41</v>
      </c>
      <c r="B146" t="str">
        <f>VLOOKUP(A146,'muni data'!A:B,2)</f>
        <v>Goicoechea</v>
      </c>
      <c r="C146">
        <v>128057.15698242201</v>
      </c>
    </row>
    <row r="147" spans="1:3">
      <c r="A147" t="s">
        <v>41</v>
      </c>
      <c r="B147" t="str">
        <f>VLOOKUP(A147,'muni data'!A:B,2)</f>
        <v>Goicoechea</v>
      </c>
      <c r="C147">
        <v>2557.9606323242201</v>
      </c>
    </row>
    <row r="148" spans="1:3">
      <c r="A148" t="s">
        <v>41</v>
      </c>
      <c r="B148" t="str">
        <f>VLOOKUP(A148,'muni data'!A:B,2)</f>
        <v>Goicoechea</v>
      </c>
      <c r="C148">
        <v>21508.594116210901</v>
      </c>
    </row>
    <row r="149" spans="1:3">
      <c r="A149" t="s">
        <v>41</v>
      </c>
      <c r="B149" t="str">
        <f>VLOOKUP(A149,'muni data'!A:B,2)</f>
        <v>Goicoechea</v>
      </c>
      <c r="C149">
        <v>33124.042602539099</v>
      </c>
    </row>
    <row r="150" spans="1:3">
      <c r="A150" t="s">
        <v>41</v>
      </c>
      <c r="B150" t="str">
        <f>VLOOKUP(A150,'muni data'!A:B,2)</f>
        <v>Goicoechea</v>
      </c>
      <c r="C150">
        <v>29282.4453125</v>
      </c>
    </row>
    <row r="151" spans="1:3">
      <c r="A151" t="s">
        <v>41</v>
      </c>
      <c r="B151" t="str">
        <f>VLOOKUP(A151,'muni data'!A:B,2)</f>
        <v>Goicoechea</v>
      </c>
      <c r="C151">
        <v>58528.950744628899</v>
      </c>
    </row>
    <row r="152" spans="1:3">
      <c r="A152" t="s">
        <v>41</v>
      </c>
      <c r="B152" t="str">
        <f>VLOOKUP(A152,'muni data'!A:B,2)</f>
        <v>Goicoechea</v>
      </c>
      <c r="C152">
        <v>29283.292846679698</v>
      </c>
    </row>
    <row r="153" spans="1:3">
      <c r="A153" t="s">
        <v>41</v>
      </c>
      <c r="B153" t="str">
        <f>VLOOKUP(A153,'muni data'!A:B,2)</f>
        <v>Goicoechea</v>
      </c>
      <c r="C153">
        <v>58564.391235351599</v>
      </c>
    </row>
    <row r="154" spans="1:3">
      <c r="A154" t="s">
        <v>41</v>
      </c>
      <c r="B154" t="str">
        <f>VLOOKUP(A154,'muni data'!A:B,2)</f>
        <v>Goicoechea</v>
      </c>
      <c r="C154">
        <v>29282.8584594727</v>
      </c>
    </row>
    <row r="155" spans="1:3">
      <c r="A155" t="s">
        <v>41</v>
      </c>
      <c r="B155" t="str">
        <f>VLOOKUP(A155,'muni data'!A:B,2)</f>
        <v>Goicoechea</v>
      </c>
      <c r="C155">
        <v>24822.828735351599</v>
      </c>
    </row>
    <row r="156" spans="1:3">
      <c r="A156" t="s">
        <v>41</v>
      </c>
      <c r="B156" t="str">
        <f>VLOOKUP(A156,'muni data'!A:B,2)</f>
        <v>Goicoechea</v>
      </c>
      <c r="C156">
        <v>14285.346862793</v>
      </c>
    </row>
    <row r="157" spans="1:3">
      <c r="A157" t="s">
        <v>41</v>
      </c>
      <c r="B157" t="str">
        <f>VLOOKUP(A157,'muni data'!A:B,2)</f>
        <v>Goicoechea</v>
      </c>
      <c r="C157">
        <v>8619.9138793945294</v>
      </c>
    </row>
    <row r="158" spans="1:3">
      <c r="A158" t="s">
        <v>23</v>
      </c>
      <c r="B158" t="str">
        <f>VLOOKUP(A158,'muni data'!A:B,2)</f>
        <v>Heredia</v>
      </c>
      <c r="C158">
        <v>260551380.223755</v>
      </c>
    </row>
    <row r="159" spans="1:3">
      <c r="A159" t="s">
        <v>23</v>
      </c>
      <c r="B159" t="str">
        <f>VLOOKUP(A159,'muni data'!A:B,2)</f>
        <v>Heredia</v>
      </c>
      <c r="C159">
        <v>29276.508666992198</v>
      </c>
    </row>
    <row r="160" spans="1:3">
      <c r="A160" t="s">
        <v>23</v>
      </c>
      <c r="B160" t="str">
        <f>VLOOKUP(A160,'muni data'!A:B,2)</f>
        <v>Heredia</v>
      </c>
      <c r="C160">
        <v>58511.670593261697</v>
      </c>
    </row>
    <row r="161" spans="1:3">
      <c r="A161" t="s">
        <v>23</v>
      </c>
      <c r="B161" t="str">
        <f>VLOOKUP(A161,'muni data'!A:B,2)</f>
        <v>Heredia</v>
      </c>
      <c r="C161">
        <v>58548.346252441399</v>
      </c>
    </row>
    <row r="162" spans="1:3">
      <c r="A162" t="s">
        <v>23</v>
      </c>
      <c r="B162" t="str">
        <f>VLOOKUP(A162,'muni data'!A:B,2)</f>
        <v>Heredia</v>
      </c>
      <c r="C162">
        <v>146186.911560059</v>
      </c>
    </row>
    <row r="163" spans="1:3">
      <c r="A163" t="s">
        <v>23</v>
      </c>
      <c r="B163" t="str">
        <f>VLOOKUP(A163,'muni data'!A:B,2)</f>
        <v>Heredia</v>
      </c>
      <c r="C163">
        <v>146292.843505859</v>
      </c>
    </row>
    <row r="164" spans="1:3">
      <c r="A164" t="s">
        <v>23</v>
      </c>
      <c r="B164" t="str">
        <f>VLOOKUP(A164,'muni data'!A:B,2)</f>
        <v>Heredia</v>
      </c>
      <c r="C164">
        <v>58549.103698730498</v>
      </c>
    </row>
    <row r="165" spans="1:3">
      <c r="A165" t="s">
        <v>23</v>
      </c>
      <c r="B165" t="str">
        <f>VLOOKUP(A165,'muni data'!A:B,2)</f>
        <v>Heredia</v>
      </c>
      <c r="C165">
        <v>438471.21197509801</v>
      </c>
    </row>
    <row r="166" spans="1:3">
      <c r="A166" t="s">
        <v>23</v>
      </c>
      <c r="B166" t="str">
        <f>VLOOKUP(A166,'muni data'!A:B,2)</f>
        <v>Heredia</v>
      </c>
      <c r="C166">
        <v>58550.730834960901</v>
      </c>
    </row>
    <row r="167" spans="1:3">
      <c r="A167" t="s">
        <v>23</v>
      </c>
      <c r="B167" t="str">
        <f>VLOOKUP(A167,'muni data'!A:B,2)</f>
        <v>Heredia</v>
      </c>
      <c r="C167">
        <v>11644.086303710899</v>
      </c>
    </row>
    <row r="168" spans="1:3">
      <c r="A168" t="s">
        <v>23</v>
      </c>
      <c r="B168" t="str">
        <f>VLOOKUP(A168,'muni data'!A:B,2)</f>
        <v>Heredia</v>
      </c>
      <c r="C168">
        <v>80508.147705078096</v>
      </c>
    </row>
    <row r="169" spans="1:3">
      <c r="A169" t="s">
        <v>23</v>
      </c>
      <c r="B169" t="str">
        <f>VLOOKUP(A169,'muni data'!A:B,2)</f>
        <v>Heredia</v>
      </c>
      <c r="C169">
        <v>66213.779785156294</v>
      </c>
    </row>
    <row r="170" spans="1:3">
      <c r="A170" t="s">
        <v>23</v>
      </c>
      <c r="B170" t="str">
        <f>VLOOKUP(A170,'muni data'!A:B,2)</f>
        <v>Heredia</v>
      </c>
      <c r="C170">
        <v>58509.184875488303</v>
      </c>
    </row>
    <row r="171" spans="1:3">
      <c r="A171" t="s">
        <v>23</v>
      </c>
      <c r="B171" t="str">
        <f>VLOOKUP(A171,'muni data'!A:B,2)</f>
        <v>Heredia</v>
      </c>
      <c r="C171">
        <v>58508.653686523401</v>
      </c>
    </row>
    <row r="172" spans="1:3">
      <c r="A172" t="s">
        <v>23</v>
      </c>
      <c r="B172" t="str">
        <f>VLOOKUP(A172,'muni data'!A:B,2)</f>
        <v>Heredia</v>
      </c>
      <c r="C172">
        <v>321442.89746093802</v>
      </c>
    </row>
    <row r="173" spans="1:3">
      <c r="A173" t="s">
        <v>23</v>
      </c>
      <c r="B173" t="str">
        <f>VLOOKUP(A173,'muni data'!A:B,2)</f>
        <v>Heredia</v>
      </c>
      <c r="C173">
        <v>29273.756530761701</v>
      </c>
    </row>
    <row r="174" spans="1:3">
      <c r="A174" t="s">
        <v>23</v>
      </c>
      <c r="B174" t="str">
        <f>VLOOKUP(A174,'muni data'!A:B,2)</f>
        <v>Heredia</v>
      </c>
      <c r="C174">
        <v>58508.012451171897</v>
      </c>
    </row>
    <row r="175" spans="1:3">
      <c r="A175" t="s">
        <v>59</v>
      </c>
      <c r="B175" t="str">
        <f>VLOOKUP(A175,'muni data'!A:B,2)</f>
        <v>La Union</v>
      </c>
      <c r="C175">
        <v>30803219.747680701</v>
      </c>
    </row>
    <row r="176" spans="1:3">
      <c r="A176" t="s">
        <v>59</v>
      </c>
      <c r="B176" t="str">
        <f>VLOOKUP(A176,'muni data'!A:B,2)</f>
        <v>La Union</v>
      </c>
      <c r="C176">
        <v>29289.351135253899</v>
      </c>
    </row>
    <row r="177" spans="1:3">
      <c r="A177" t="s">
        <v>59</v>
      </c>
      <c r="B177" t="str">
        <f>VLOOKUP(A177,'muni data'!A:B,2)</f>
        <v>La Union</v>
      </c>
      <c r="C177">
        <v>58539.380859375</v>
      </c>
    </row>
    <row r="178" spans="1:3">
      <c r="A178" t="s">
        <v>59</v>
      </c>
      <c r="B178" t="str">
        <f>VLOOKUP(A178,'muni data'!A:B,2)</f>
        <v>La Union</v>
      </c>
      <c r="C178">
        <v>1540709.1323242199</v>
      </c>
    </row>
    <row r="179" spans="1:3">
      <c r="A179" t="s">
        <v>59</v>
      </c>
      <c r="B179" t="str">
        <f>VLOOKUP(A179,'muni data'!A:B,2)</f>
        <v>La Union</v>
      </c>
      <c r="C179">
        <v>51492.566223144502</v>
      </c>
    </row>
    <row r="180" spans="1:3">
      <c r="A180" t="s">
        <v>59</v>
      </c>
      <c r="B180" t="str">
        <f>VLOOKUP(A180,'muni data'!A:B,2)</f>
        <v>La Union</v>
      </c>
      <c r="C180">
        <v>29287.588195800799</v>
      </c>
    </row>
    <row r="181" spans="1:3">
      <c r="A181" t="s">
        <v>59</v>
      </c>
      <c r="B181" t="str">
        <f>VLOOKUP(A181,'muni data'!A:B,2)</f>
        <v>La Union</v>
      </c>
      <c r="C181">
        <v>29287.0449829102</v>
      </c>
    </row>
    <row r="182" spans="1:3">
      <c r="A182" t="s">
        <v>39</v>
      </c>
      <c r="B182" t="str">
        <f>VLOOKUP(A182,'muni data'!A:B,2)</f>
        <v>Montes de Oca</v>
      </c>
      <c r="C182">
        <v>6735485.7092895498</v>
      </c>
    </row>
    <row r="183" spans="1:3">
      <c r="A183" t="s">
        <v>39</v>
      </c>
      <c r="B183" t="str">
        <f>VLOOKUP(A183,'muni data'!A:B,2)</f>
        <v>Montes de Oca</v>
      </c>
      <c r="C183">
        <v>46597.025146484397</v>
      </c>
    </row>
    <row r="184" spans="1:3">
      <c r="A184" t="s">
        <v>39</v>
      </c>
      <c r="B184" t="str">
        <f>VLOOKUP(A184,'muni data'!A:B,2)</f>
        <v>Montes de Oca</v>
      </c>
      <c r="C184">
        <v>12074.5741577148</v>
      </c>
    </row>
    <row r="185" spans="1:3">
      <c r="A185" t="s">
        <v>39</v>
      </c>
      <c r="B185" t="str">
        <f>VLOOKUP(A185,'muni data'!A:B,2)</f>
        <v>Montes de Oca</v>
      </c>
      <c r="C185">
        <v>29284.6708984375</v>
      </c>
    </row>
    <row r="186" spans="1:3">
      <c r="A186" t="s">
        <v>39</v>
      </c>
      <c r="B186" t="str">
        <f>VLOOKUP(A186,'muni data'!A:B,2)</f>
        <v>Montes de Oca</v>
      </c>
      <c r="C186">
        <v>58529.941162109397</v>
      </c>
    </row>
    <row r="187" spans="1:3">
      <c r="A187" t="s">
        <v>39</v>
      </c>
      <c r="B187" t="str">
        <f>VLOOKUP(A187,'muni data'!A:B,2)</f>
        <v>Montes de Oca</v>
      </c>
      <c r="C187">
        <v>29284.374572753899</v>
      </c>
    </row>
    <row r="188" spans="1:3">
      <c r="A188" t="s">
        <v>39</v>
      </c>
      <c r="B188" t="str">
        <f>VLOOKUP(A188,'muni data'!A:B,2)</f>
        <v>Montes de Oca</v>
      </c>
      <c r="C188">
        <v>29284.214416503899</v>
      </c>
    </row>
    <row r="189" spans="1:3">
      <c r="A189" t="s">
        <v>39</v>
      </c>
      <c r="B189" t="str">
        <f>VLOOKUP(A189,'muni data'!A:B,2)</f>
        <v>Montes de Oca</v>
      </c>
      <c r="C189">
        <v>206065.89385986299</v>
      </c>
    </row>
    <row r="190" spans="1:3">
      <c r="A190" t="s">
        <v>39</v>
      </c>
      <c r="B190" t="str">
        <f>VLOOKUP(A190,'muni data'!A:B,2)</f>
        <v>Montes de Oca</v>
      </c>
      <c r="C190">
        <v>117020.32855224601</v>
      </c>
    </row>
    <row r="191" spans="1:3">
      <c r="A191" t="s">
        <v>39</v>
      </c>
      <c r="B191" t="str">
        <f>VLOOKUP(A191,'muni data'!A:B,2)</f>
        <v>Montes de Oca</v>
      </c>
      <c r="C191">
        <v>29283.622436523401</v>
      </c>
    </row>
    <row r="192" spans="1:3">
      <c r="A192" t="s">
        <v>39</v>
      </c>
      <c r="B192" t="str">
        <f>VLOOKUP(A192,'muni data'!A:B,2)</f>
        <v>Montes de Oca</v>
      </c>
      <c r="C192">
        <v>29284.263183593801</v>
      </c>
    </row>
    <row r="193" spans="1:3">
      <c r="A193" t="s">
        <v>39</v>
      </c>
      <c r="B193" t="str">
        <f>VLOOKUP(A193,'muni data'!A:B,2)</f>
        <v>Montes de Oca</v>
      </c>
      <c r="C193">
        <v>58528.170227050803</v>
      </c>
    </row>
    <row r="194" spans="1:3">
      <c r="A194" t="s">
        <v>39</v>
      </c>
      <c r="B194" t="str">
        <f>VLOOKUP(A194,'muni data'!A:B,2)</f>
        <v>Montes de Oca</v>
      </c>
      <c r="C194">
        <v>29284.715148925799</v>
      </c>
    </row>
    <row r="195" spans="1:3">
      <c r="A195" t="s">
        <v>39</v>
      </c>
      <c r="B195" t="str">
        <f>VLOOKUP(A195,'muni data'!A:B,2)</f>
        <v>Montes de Oca</v>
      </c>
      <c r="C195">
        <v>29283.8864746094</v>
      </c>
    </row>
    <row r="196" spans="1:3">
      <c r="A196" t="s">
        <v>39</v>
      </c>
      <c r="B196" t="str">
        <f>VLOOKUP(A196,'muni data'!A:B,2)</f>
        <v>Montes de Oca</v>
      </c>
      <c r="C196">
        <v>29283.726257324201</v>
      </c>
    </row>
    <row r="197" spans="1:3">
      <c r="A197" t="s">
        <v>39</v>
      </c>
      <c r="B197" t="str">
        <f>VLOOKUP(A197,'muni data'!A:B,2)</f>
        <v>Montes de Oca</v>
      </c>
      <c r="C197">
        <v>544581.52203369106</v>
      </c>
    </row>
    <row r="198" spans="1:3">
      <c r="A198" t="s">
        <v>17</v>
      </c>
      <c r="B198" t="str">
        <f>VLOOKUP(A198,'muni data'!A:B,2)</f>
        <v>Mora</v>
      </c>
      <c r="C198">
        <v>160791894.26177999</v>
      </c>
    </row>
    <row r="199" spans="1:3">
      <c r="A199" t="s">
        <v>11</v>
      </c>
      <c r="B199" t="str">
        <f>VLOOKUP(A199,'muni data'!A:B,2)</f>
        <v>Moravia</v>
      </c>
      <c r="C199">
        <v>21242802.2056274</v>
      </c>
    </row>
    <row r="200" spans="1:3">
      <c r="A200" t="s">
        <v>11</v>
      </c>
      <c r="B200" t="str">
        <f>VLOOKUP(A200,'muni data'!A:B,2)</f>
        <v>Moravia</v>
      </c>
      <c r="C200">
        <v>54682.221496582002</v>
      </c>
    </row>
    <row r="201" spans="1:3">
      <c r="A201" t="s">
        <v>11</v>
      </c>
      <c r="B201" t="str">
        <f>VLOOKUP(A201,'muni data'!A:B,2)</f>
        <v>Moravia</v>
      </c>
      <c r="C201">
        <v>29281.590209960901</v>
      </c>
    </row>
    <row r="202" spans="1:3">
      <c r="A202" t="s">
        <v>11</v>
      </c>
      <c r="B202" t="str">
        <f>VLOOKUP(A202,'muni data'!A:B,2)</f>
        <v>Moravia</v>
      </c>
      <c r="C202">
        <v>29280.976684570302</v>
      </c>
    </row>
    <row r="203" spans="1:3">
      <c r="A203" t="s">
        <v>11</v>
      </c>
      <c r="B203" t="str">
        <f>VLOOKUP(A203,'muni data'!A:B,2)</f>
        <v>Moravia</v>
      </c>
      <c r="C203">
        <v>58523.930236816399</v>
      </c>
    </row>
    <row r="204" spans="1:3">
      <c r="A204" t="s">
        <v>11</v>
      </c>
      <c r="B204" t="str">
        <f>VLOOKUP(A204,'muni data'!A:B,2)</f>
        <v>Moravia</v>
      </c>
      <c r="C204">
        <v>29280.749511718801</v>
      </c>
    </row>
    <row r="205" spans="1:3">
      <c r="A205" t="s">
        <v>11</v>
      </c>
      <c r="B205" t="str">
        <f>VLOOKUP(A205,'muni data'!A:B,2)</f>
        <v>Moravia</v>
      </c>
      <c r="C205">
        <v>12919.442565918</v>
      </c>
    </row>
    <row r="206" spans="1:3">
      <c r="A206" t="s">
        <v>11</v>
      </c>
      <c r="B206" t="str">
        <f>VLOOKUP(A206,'muni data'!A:B,2)</f>
        <v>Moravia</v>
      </c>
      <c r="C206">
        <v>24878.209350585901</v>
      </c>
    </row>
    <row r="207" spans="1:3">
      <c r="A207" t="s">
        <v>11</v>
      </c>
      <c r="B207" t="str">
        <f>VLOOKUP(A207,'muni data'!A:B,2)</f>
        <v>Moravia</v>
      </c>
      <c r="C207">
        <v>263339.490234375</v>
      </c>
    </row>
    <row r="208" spans="1:3">
      <c r="A208" t="s">
        <v>11</v>
      </c>
      <c r="B208" t="str">
        <f>VLOOKUP(A208,'muni data'!A:B,2)</f>
        <v>Moravia</v>
      </c>
      <c r="C208">
        <v>27216.243530273401</v>
      </c>
    </row>
    <row r="209" spans="1:3">
      <c r="A209" t="s">
        <v>21</v>
      </c>
      <c r="B209" t="str">
        <f>VLOOKUP(A209,'muni data'!A:B,2)</f>
        <v>Oreamuno</v>
      </c>
      <c r="C209">
        <v>166903525.72229001</v>
      </c>
    </row>
    <row r="210" spans="1:3">
      <c r="A210" t="s">
        <v>21</v>
      </c>
      <c r="B210" t="str">
        <f>VLOOKUP(A210,'muni data'!A:B,2)</f>
        <v>Oreamuno</v>
      </c>
      <c r="C210">
        <v>58595.264221191399</v>
      </c>
    </row>
    <row r="211" spans="1:3">
      <c r="A211" t="s">
        <v>21</v>
      </c>
      <c r="B211" t="str">
        <f>VLOOKUP(A211,'muni data'!A:B,2)</f>
        <v>Oreamuno</v>
      </c>
      <c r="C211">
        <v>29294.5285644531</v>
      </c>
    </row>
    <row r="212" spans="1:3">
      <c r="A212" t="s">
        <v>21</v>
      </c>
      <c r="B212" t="str">
        <f>VLOOKUP(A212,'muni data'!A:B,2)</f>
        <v>Oreamuno</v>
      </c>
      <c r="C212">
        <v>29297.0361938477</v>
      </c>
    </row>
    <row r="213" spans="1:3">
      <c r="A213" t="s">
        <v>21</v>
      </c>
      <c r="B213" t="str">
        <f>VLOOKUP(A213,'muni data'!A:B,2)</f>
        <v>Oreamuno</v>
      </c>
      <c r="C213">
        <v>29296.386047363299</v>
      </c>
    </row>
    <row r="214" spans="1:3">
      <c r="A214" t="s">
        <v>21</v>
      </c>
      <c r="B214" t="str">
        <f>VLOOKUP(A214,'muni data'!A:B,2)</f>
        <v>Oreamuno</v>
      </c>
      <c r="C214">
        <v>29213.607727050799</v>
      </c>
    </row>
    <row r="215" spans="1:3">
      <c r="A215" t="s">
        <v>21</v>
      </c>
      <c r="B215" t="str">
        <f>VLOOKUP(A215,'muni data'!A:B,2)</f>
        <v>Oreamuno</v>
      </c>
      <c r="C215">
        <v>1717.5614624023401</v>
      </c>
    </row>
    <row r="216" spans="1:3">
      <c r="A216" t="s">
        <v>21</v>
      </c>
      <c r="B216" t="str">
        <f>VLOOKUP(A216,'muni data'!A:B,2)</f>
        <v>Oreamuno</v>
      </c>
      <c r="C216">
        <v>87810.433715820298</v>
      </c>
    </row>
    <row r="217" spans="1:3">
      <c r="A217" t="s">
        <v>21</v>
      </c>
      <c r="B217" t="str">
        <f>VLOOKUP(A217,'muni data'!A:B,2)</f>
        <v>Oreamuno</v>
      </c>
      <c r="C217">
        <v>29295.029846191399</v>
      </c>
    </row>
    <row r="218" spans="1:3">
      <c r="A218" t="s">
        <v>21</v>
      </c>
      <c r="B218" t="str">
        <f>VLOOKUP(A218,'muni data'!A:B,2)</f>
        <v>Oreamuno</v>
      </c>
      <c r="C218">
        <v>29294.031616210901</v>
      </c>
    </row>
    <row r="219" spans="1:3">
      <c r="A219" t="s">
        <v>21</v>
      </c>
      <c r="B219" t="str">
        <f>VLOOKUP(A219,'muni data'!A:B,2)</f>
        <v>Oreamuno</v>
      </c>
      <c r="C219">
        <v>39031.453125</v>
      </c>
    </row>
    <row r="220" spans="1:3">
      <c r="A220" t="s">
        <v>21</v>
      </c>
      <c r="B220" t="str">
        <f>VLOOKUP(A220,'muni data'!A:B,2)</f>
        <v>Oreamuno</v>
      </c>
      <c r="C220">
        <v>29293.708618164099</v>
      </c>
    </row>
    <row r="221" spans="1:3">
      <c r="A221" t="s">
        <v>21</v>
      </c>
      <c r="B221" t="str">
        <f>VLOOKUP(A221,'muni data'!A:B,2)</f>
        <v>Oreamuno</v>
      </c>
      <c r="C221">
        <v>29294.027954101599</v>
      </c>
    </row>
    <row r="222" spans="1:3">
      <c r="A222" t="s">
        <v>21</v>
      </c>
      <c r="B222" t="str">
        <f>VLOOKUP(A222,'muni data'!A:B,2)</f>
        <v>Oreamuno</v>
      </c>
      <c r="C222">
        <v>58586.498840332002</v>
      </c>
    </row>
    <row r="223" spans="1:3">
      <c r="A223" t="s">
        <v>21</v>
      </c>
      <c r="B223" t="str">
        <f>VLOOKUP(A223,'muni data'!A:B,2)</f>
        <v>Oreamuno</v>
      </c>
      <c r="C223">
        <v>87795.571472167998</v>
      </c>
    </row>
    <row r="224" spans="1:3">
      <c r="A224" t="s">
        <v>13</v>
      </c>
      <c r="B224" t="str">
        <f>VLOOKUP(A224,'muni data'!A:B,2)</f>
        <v>Paraiso</v>
      </c>
      <c r="C224">
        <v>448283588.069336</v>
      </c>
    </row>
    <row r="225" spans="1:3">
      <c r="A225" t="s">
        <v>13</v>
      </c>
      <c r="B225" t="str">
        <f>VLOOKUP(A225,'muni data'!A:B,2)</f>
        <v>Paraiso</v>
      </c>
      <c r="C225">
        <v>58566.428588867202</v>
      </c>
    </row>
    <row r="226" spans="1:3">
      <c r="A226" t="s">
        <v>13</v>
      </c>
      <c r="B226" t="str">
        <f>VLOOKUP(A226,'muni data'!A:B,2)</f>
        <v>Paraiso</v>
      </c>
      <c r="C226">
        <v>29302.0285644531</v>
      </c>
    </row>
    <row r="227" spans="1:3">
      <c r="A227" t="s">
        <v>15</v>
      </c>
      <c r="B227" t="str">
        <f>VLOOKUP(A227,'muni data'!A:B,2)</f>
        <v>Poas</v>
      </c>
      <c r="C227">
        <v>68748746.063171402</v>
      </c>
    </row>
    <row r="228" spans="1:3">
      <c r="A228" t="s">
        <v>15</v>
      </c>
      <c r="B228" t="str">
        <f>VLOOKUP(A228,'muni data'!A:B,2)</f>
        <v>Poas</v>
      </c>
      <c r="C228">
        <v>4243.8211669921902</v>
      </c>
    </row>
    <row r="229" spans="1:3">
      <c r="A229" t="s">
        <v>61</v>
      </c>
      <c r="B229" t="str">
        <f>VLOOKUP(A229,'muni data'!A:B,2)</f>
        <v>San Isidro</v>
      </c>
      <c r="C229">
        <v>22726683.033874501</v>
      </c>
    </row>
    <row r="230" spans="1:3">
      <c r="A230" t="s">
        <v>61</v>
      </c>
      <c r="B230" t="str">
        <f>VLOOKUP(A230,'muni data'!A:B,2)</f>
        <v>San Isidro</v>
      </c>
      <c r="C230">
        <v>29276.6503295898</v>
      </c>
    </row>
    <row r="231" spans="1:3">
      <c r="A231" t="s">
        <v>7</v>
      </c>
      <c r="B231" t="str">
        <f>VLOOKUP(A231,'muni data'!A:B,2)</f>
        <v>San Jose</v>
      </c>
      <c r="C231">
        <v>5861370.8540649395</v>
      </c>
    </row>
    <row r="232" spans="1:3">
      <c r="A232" t="s">
        <v>7</v>
      </c>
      <c r="B232" t="str">
        <f>VLOOKUP(A232,'muni data'!A:B,2)</f>
        <v>San Jose</v>
      </c>
      <c r="C232">
        <v>38700.202453613303</v>
      </c>
    </row>
    <row r="233" spans="1:3">
      <c r="A233" t="s">
        <v>7</v>
      </c>
      <c r="B233" t="str">
        <f>VLOOKUP(A233,'muni data'!A:B,2)</f>
        <v>San Jose</v>
      </c>
      <c r="C233">
        <v>52869.9130859375</v>
      </c>
    </row>
    <row r="234" spans="1:3">
      <c r="A234" t="s">
        <v>7</v>
      </c>
      <c r="B234" t="str">
        <f>VLOOKUP(A234,'muni data'!A:B,2)</f>
        <v>San Jose</v>
      </c>
      <c r="C234">
        <v>4550.6486206054697</v>
      </c>
    </row>
    <row r="235" spans="1:3">
      <c r="A235" t="s">
        <v>7</v>
      </c>
      <c r="B235" t="str">
        <f>VLOOKUP(A235,'muni data'!A:B,2)</f>
        <v>San Jose</v>
      </c>
      <c r="C235">
        <v>118.342041015625</v>
      </c>
    </row>
    <row r="236" spans="1:3">
      <c r="A236" t="s">
        <v>7</v>
      </c>
      <c r="B236" t="str">
        <f>VLOOKUP(A236,'muni data'!A:B,2)</f>
        <v>San Jose</v>
      </c>
      <c r="C236">
        <v>103097.747802734</v>
      </c>
    </row>
    <row r="237" spans="1:3">
      <c r="A237" t="s">
        <v>7</v>
      </c>
      <c r="B237" t="str">
        <f>VLOOKUP(A237,'muni data'!A:B,2)</f>
        <v>San Jose</v>
      </c>
      <c r="C237">
        <v>28493.036804199201</v>
      </c>
    </row>
    <row r="238" spans="1:3">
      <c r="A238" t="s">
        <v>7</v>
      </c>
      <c r="B238" t="str">
        <f>VLOOKUP(A238,'muni data'!A:B,2)</f>
        <v>San Jose</v>
      </c>
      <c r="C238">
        <v>90797.615661621094</v>
      </c>
    </row>
    <row r="239" spans="1:3">
      <c r="A239" t="s">
        <v>7</v>
      </c>
      <c r="B239" t="str">
        <f>VLOOKUP(A239,'muni data'!A:B,2)</f>
        <v>San Jose</v>
      </c>
      <c r="C239">
        <v>57533.150146484397</v>
      </c>
    </row>
    <row r="240" spans="1:3">
      <c r="A240" t="s">
        <v>7</v>
      </c>
      <c r="B240" t="str">
        <f>VLOOKUP(A240,'muni data'!A:B,2)</f>
        <v>San Jose</v>
      </c>
      <c r="C240">
        <v>29283.652832031301</v>
      </c>
    </row>
    <row r="241" spans="1:3">
      <c r="A241" t="s">
        <v>7</v>
      </c>
      <c r="B241" t="str">
        <f>VLOOKUP(A241,'muni data'!A:B,2)</f>
        <v>San Jose</v>
      </c>
      <c r="C241">
        <v>263255.76727294899</v>
      </c>
    </row>
    <row r="242" spans="1:3">
      <c r="A242" t="s">
        <v>7</v>
      </c>
      <c r="B242" t="str">
        <f>VLOOKUP(A242,'muni data'!A:B,2)</f>
        <v>San Jose</v>
      </c>
      <c r="C242">
        <v>58528.264831542998</v>
      </c>
    </row>
    <row r="243" spans="1:3">
      <c r="A243" t="s">
        <v>7</v>
      </c>
      <c r="B243" t="str">
        <f>VLOOKUP(A243,'muni data'!A:B,2)</f>
        <v>San Jose</v>
      </c>
      <c r="C243">
        <v>438551.36511230498</v>
      </c>
    </row>
    <row r="244" spans="1:3">
      <c r="A244" t="s">
        <v>7</v>
      </c>
      <c r="B244" t="str">
        <f>VLOOKUP(A244,'muni data'!A:B,2)</f>
        <v>San Jose</v>
      </c>
      <c r="C244">
        <v>58526.062988281301</v>
      </c>
    </row>
    <row r="245" spans="1:3">
      <c r="A245" t="s">
        <v>7</v>
      </c>
      <c r="B245" t="str">
        <f>VLOOKUP(A245,'muni data'!A:B,2)</f>
        <v>San Jose</v>
      </c>
      <c r="C245">
        <v>26761.070800781301</v>
      </c>
    </row>
    <row r="246" spans="1:3">
      <c r="A246" t="s">
        <v>7</v>
      </c>
      <c r="B246" t="str">
        <f>VLOOKUP(A246,'muni data'!A:B,2)</f>
        <v>San Jose</v>
      </c>
      <c r="C246">
        <v>677865.21209716797</v>
      </c>
    </row>
    <row r="247" spans="1:3">
      <c r="A247" t="s">
        <v>7</v>
      </c>
      <c r="B247" t="str">
        <f>VLOOKUP(A247,'muni data'!A:B,2)</f>
        <v>San Jose</v>
      </c>
      <c r="C247">
        <v>70463.195007324204</v>
      </c>
    </row>
    <row r="248" spans="1:3">
      <c r="A248" t="s">
        <v>7</v>
      </c>
      <c r="B248" t="str">
        <f>VLOOKUP(A248,'muni data'!A:B,2)</f>
        <v>San Jose</v>
      </c>
      <c r="C248">
        <v>29283.515441894499</v>
      </c>
    </row>
    <row r="249" spans="1:3">
      <c r="A249" t="s">
        <v>7</v>
      </c>
      <c r="B249" t="str">
        <f>VLOOKUP(A249,'muni data'!A:B,2)</f>
        <v>San Jose</v>
      </c>
      <c r="C249">
        <v>293003.39794921898</v>
      </c>
    </row>
    <row r="250" spans="1:3">
      <c r="A250" t="s">
        <v>7</v>
      </c>
      <c r="B250" t="str">
        <f>VLOOKUP(A250,'muni data'!A:B,2)</f>
        <v>San Jose</v>
      </c>
      <c r="C250">
        <v>28793.178588867198</v>
      </c>
    </row>
    <row r="251" spans="1:3">
      <c r="A251" t="s">
        <v>7</v>
      </c>
      <c r="B251" t="str">
        <f>VLOOKUP(A251,'muni data'!A:B,2)</f>
        <v>San Jose</v>
      </c>
      <c r="C251">
        <v>25727.958374023401</v>
      </c>
    </row>
    <row r="252" spans="1:3">
      <c r="A252" t="s">
        <v>7</v>
      </c>
      <c r="B252" t="str">
        <f>VLOOKUP(A252,'muni data'!A:B,2)</f>
        <v>San Jose</v>
      </c>
      <c r="C252">
        <v>29278.0292358398</v>
      </c>
    </row>
    <row r="253" spans="1:3">
      <c r="A253" t="s">
        <v>7</v>
      </c>
      <c r="B253" t="str">
        <f>VLOOKUP(A253,'muni data'!A:B,2)</f>
        <v>San Jose</v>
      </c>
      <c r="C253">
        <v>58517.959411621101</v>
      </c>
    </row>
    <row r="254" spans="1:3">
      <c r="A254" t="s">
        <v>7</v>
      </c>
      <c r="B254" t="str">
        <f>VLOOKUP(A254,'muni data'!A:B,2)</f>
        <v>San Jose</v>
      </c>
      <c r="C254">
        <v>526184.87896728504</v>
      </c>
    </row>
    <row r="255" spans="1:3">
      <c r="A255" t="s">
        <v>7</v>
      </c>
      <c r="B255" t="str">
        <f>VLOOKUP(A255,'muni data'!A:B,2)</f>
        <v>San Jose</v>
      </c>
      <c r="C255">
        <v>49180.550659179702</v>
      </c>
    </row>
    <row r="256" spans="1:3">
      <c r="A256" t="s">
        <v>7</v>
      </c>
      <c r="B256" t="str">
        <f>VLOOKUP(A256,'muni data'!A:B,2)</f>
        <v>San Jose</v>
      </c>
      <c r="C256">
        <v>29279.412597656301</v>
      </c>
    </row>
    <row r="257" spans="1:3">
      <c r="A257" t="s">
        <v>7</v>
      </c>
      <c r="B257" t="str">
        <f>VLOOKUP(A257,'muni data'!A:B,2)</f>
        <v>San Jose</v>
      </c>
      <c r="C257">
        <v>29282.905090331999</v>
      </c>
    </row>
    <row r="258" spans="1:3">
      <c r="A258" t="s">
        <v>7</v>
      </c>
      <c r="B258" t="str">
        <f>VLOOKUP(A258,'muni data'!A:B,2)</f>
        <v>San Jose</v>
      </c>
      <c r="C258">
        <v>58516.4384765625</v>
      </c>
    </row>
    <row r="259" spans="1:3">
      <c r="A259" t="s">
        <v>45</v>
      </c>
      <c r="B259" t="str">
        <f>VLOOKUP(A259,'muni data'!A:B,2)</f>
        <v>San Pablo</v>
      </c>
      <c r="C259">
        <v>3292644.1054077102</v>
      </c>
    </row>
    <row r="260" spans="1:3">
      <c r="A260" t="s">
        <v>45</v>
      </c>
      <c r="B260" t="str">
        <f>VLOOKUP(A260,'muni data'!A:B,2)</f>
        <v>San Pablo</v>
      </c>
      <c r="C260">
        <v>72969.299926757798</v>
      </c>
    </row>
    <row r="261" spans="1:3">
      <c r="A261" t="s">
        <v>45</v>
      </c>
      <c r="B261" t="str">
        <f>VLOOKUP(A261,'muni data'!A:B,2)</f>
        <v>San Pablo</v>
      </c>
      <c r="C261">
        <v>5611.2191162109402</v>
      </c>
    </row>
    <row r="262" spans="1:3">
      <c r="A262" t="s">
        <v>45</v>
      </c>
      <c r="B262" t="str">
        <f>VLOOKUP(A262,'muni data'!A:B,2)</f>
        <v>San Pablo</v>
      </c>
      <c r="C262">
        <v>29276.119018554698</v>
      </c>
    </row>
    <row r="263" spans="1:3">
      <c r="A263" t="s">
        <v>45</v>
      </c>
      <c r="B263" t="str">
        <f>VLOOKUP(A263,'muni data'!A:B,2)</f>
        <v>San Pablo</v>
      </c>
      <c r="C263">
        <v>76107.604980468794</v>
      </c>
    </row>
    <row r="264" spans="1:3">
      <c r="A264" t="s">
        <v>45</v>
      </c>
      <c r="B264" t="str">
        <f>VLOOKUP(A264,'muni data'!A:B,2)</f>
        <v>San Pablo</v>
      </c>
      <c r="C264">
        <v>29276.179260253899</v>
      </c>
    </row>
    <row r="265" spans="1:3">
      <c r="A265" t="s">
        <v>45</v>
      </c>
      <c r="B265" t="str">
        <f>VLOOKUP(A265,'muni data'!A:B,2)</f>
        <v>San Pablo</v>
      </c>
      <c r="C265">
        <v>29275.4940795898</v>
      </c>
    </row>
    <row r="266" spans="1:3">
      <c r="A266" t="s">
        <v>45</v>
      </c>
      <c r="B266" t="str">
        <f>VLOOKUP(A266,'muni data'!A:B,2)</f>
        <v>San Pablo</v>
      </c>
      <c r="C266">
        <v>116989.09478759801</v>
      </c>
    </row>
    <row r="267" spans="1:3">
      <c r="A267" t="s">
        <v>45</v>
      </c>
      <c r="B267" t="str">
        <f>VLOOKUP(A267,'muni data'!A:B,2)</f>
        <v>San Pablo</v>
      </c>
      <c r="C267">
        <v>236129.405639648</v>
      </c>
    </row>
    <row r="268" spans="1:3">
      <c r="A268" t="s">
        <v>63</v>
      </c>
      <c r="B268" t="str">
        <f>VLOOKUP(A268,'muni data'!A:B,2)</f>
        <v>San Rafael</v>
      </c>
      <c r="C268">
        <v>42979690.118530303</v>
      </c>
    </row>
    <row r="269" spans="1:3">
      <c r="A269" t="s">
        <v>63</v>
      </c>
      <c r="B269" t="str">
        <f>VLOOKUP(A269,'muni data'!A:B,2)</f>
        <v>San Rafael</v>
      </c>
      <c r="C269">
        <v>406939.56909179699</v>
      </c>
    </row>
    <row r="270" spans="1:3">
      <c r="A270" t="s">
        <v>63</v>
      </c>
      <c r="B270" t="str">
        <f>VLOOKUP(A270,'muni data'!A:B,2)</f>
        <v>San Rafael</v>
      </c>
      <c r="C270">
        <v>29274.028198242198</v>
      </c>
    </row>
    <row r="271" spans="1:3">
      <c r="A271" t="s">
        <v>65</v>
      </c>
      <c r="B271" t="str">
        <f>VLOOKUP(A271,'muni data'!A:B,2)</f>
        <v>Santa Ana</v>
      </c>
      <c r="C271">
        <v>50434540.9772949</v>
      </c>
    </row>
    <row r="272" spans="1:3">
      <c r="A272" t="s">
        <v>65</v>
      </c>
      <c r="B272" t="str">
        <f>VLOOKUP(A272,'muni data'!A:B,2)</f>
        <v>Santa Ana</v>
      </c>
      <c r="C272">
        <v>29276.9167480469</v>
      </c>
    </row>
    <row r="273" spans="1:3">
      <c r="A273" t="s">
        <v>65</v>
      </c>
      <c r="B273" t="str">
        <f>VLOOKUP(A273,'muni data'!A:B,2)</f>
        <v>Santa Ana</v>
      </c>
      <c r="C273">
        <v>58551.132202148401</v>
      </c>
    </row>
    <row r="274" spans="1:3">
      <c r="A274" t="s">
        <v>65</v>
      </c>
      <c r="B274" t="str">
        <f>VLOOKUP(A274,'muni data'!A:B,2)</f>
        <v>Santa Ana</v>
      </c>
      <c r="C274">
        <v>58514.329284667998</v>
      </c>
    </row>
    <row r="275" spans="1:3">
      <c r="A275" t="s">
        <v>65</v>
      </c>
      <c r="B275" t="str">
        <f>VLOOKUP(A275,'muni data'!A:B,2)</f>
        <v>Santa Ana</v>
      </c>
      <c r="C275">
        <v>29274.649536132802</v>
      </c>
    </row>
    <row r="276" spans="1:3">
      <c r="A276" t="s">
        <v>67</v>
      </c>
      <c r="B276" t="str">
        <f>VLOOKUP(A276,'muni data'!A:B,2)</f>
        <v>Santa Barbara</v>
      </c>
      <c r="C276">
        <v>47905675.538696297</v>
      </c>
    </row>
    <row r="277" spans="1:3">
      <c r="A277" t="s">
        <v>35</v>
      </c>
      <c r="B277" t="str">
        <f>VLOOKUP(A277,'muni data'!A:B,2)</f>
        <v>Santo Domingo</v>
      </c>
      <c r="C277">
        <v>16779042.1253662</v>
      </c>
    </row>
    <row r="278" spans="1:3">
      <c r="A278" t="s">
        <v>35</v>
      </c>
      <c r="B278" t="str">
        <f>VLOOKUP(A278,'muni data'!A:B,2)</f>
        <v>Santo Domingo</v>
      </c>
      <c r="C278">
        <v>29277.934082031301</v>
      </c>
    </row>
    <row r="279" spans="1:3">
      <c r="A279" t="s">
        <v>35</v>
      </c>
      <c r="B279" t="str">
        <f>VLOOKUP(A279,'muni data'!A:B,2)</f>
        <v>Santo Domingo</v>
      </c>
      <c r="C279">
        <v>73264.230957031294</v>
      </c>
    </row>
    <row r="280" spans="1:3">
      <c r="A280" t="s">
        <v>35</v>
      </c>
      <c r="B280" t="str">
        <f>VLOOKUP(A280,'muni data'!A:B,2)</f>
        <v>Santo Domingo</v>
      </c>
      <c r="C280">
        <v>29277.471008300799</v>
      </c>
    </row>
    <row r="281" spans="1:3">
      <c r="A281" t="s">
        <v>35</v>
      </c>
      <c r="B281" t="str">
        <f>VLOOKUP(A281,'muni data'!A:B,2)</f>
        <v>Santo Domingo</v>
      </c>
      <c r="C281">
        <v>52904.708374023401</v>
      </c>
    </row>
    <row r="282" spans="1:3">
      <c r="A282" t="s">
        <v>25</v>
      </c>
      <c r="B282" t="str">
        <f>VLOOKUP(A282,'muni data'!A:B,2)</f>
        <v>Tibas</v>
      </c>
      <c r="C282">
        <v>1034997.79400635</v>
      </c>
    </row>
    <row r="283" spans="1:3">
      <c r="A283" t="s">
        <v>25</v>
      </c>
      <c r="B283" t="str">
        <f>VLOOKUP(A283,'muni data'!A:B,2)</f>
        <v>Tibas</v>
      </c>
      <c r="C283">
        <v>88255.738647460894</v>
      </c>
    </row>
    <row r="284" spans="1:3">
      <c r="A284" t="s">
        <v>25</v>
      </c>
      <c r="B284" t="str">
        <f>VLOOKUP(A284,'muni data'!A:B,2)</f>
        <v>Tibas</v>
      </c>
      <c r="C284">
        <v>3552.3264770507799</v>
      </c>
    </row>
    <row r="285" spans="1:3">
      <c r="A285" t="s">
        <v>25</v>
      </c>
      <c r="B285" t="str">
        <f>VLOOKUP(A285,'muni data'!A:B,2)</f>
        <v>Tibas</v>
      </c>
      <c r="C285">
        <v>56003.361450195298</v>
      </c>
    </row>
    <row r="286" spans="1:3">
      <c r="A286" t="s">
        <v>25</v>
      </c>
      <c r="B286" t="str">
        <f>VLOOKUP(A286,'muni data'!A:B,2)</f>
        <v>Tibas</v>
      </c>
      <c r="C286">
        <v>7772.5286865234402</v>
      </c>
    </row>
    <row r="287" spans="1:3">
      <c r="A287" t="s">
        <v>25</v>
      </c>
      <c r="B287" t="str">
        <f>VLOOKUP(A287,'muni data'!A:B,2)</f>
        <v>Tibas</v>
      </c>
      <c r="C287">
        <v>117000.914550781</v>
      </c>
    </row>
    <row r="288" spans="1:3">
      <c r="A288" t="s">
        <v>27</v>
      </c>
      <c r="B288" t="str">
        <f>VLOOKUP(A288,'muni data'!A:B,2)</f>
        <v>Vasquez de Coronado</v>
      </c>
      <c r="C288">
        <v>223662726.385681</v>
      </c>
    </row>
    <row r="289" spans="1:3">
      <c r="A289" t="s">
        <v>27</v>
      </c>
      <c r="B289" t="str">
        <f>VLOOKUP(A289,'muni data'!A:B,2)</f>
        <v>Vasquez de Coronado</v>
      </c>
      <c r="C289">
        <v>4460.5406494140598</v>
      </c>
    </row>
    <row r="290" spans="1:3">
      <c r="A290" t="s">
        <v>27</v>
      </c>
      <c r="B290" t="str">
        <f>VLOOKUP(A290,'muni data'!A:B,2)</f>
        <v>Vasquez de Coronado</v>
      </c>
      <c r="C290">
        <v>104171.09088134801</v>
      </c>
    </row>
    <row r="291" spans="1:3">
      <c r="A291" t="s">
        <v>27</v>
      </c>
      <c r="B291" t="str">
        <f>VLOOKUP(A291,'muni data'!A:B,2)</f>
        <v>Vasquez de Coronado</v>
      </c>
      <c r="C291">
        <v>4403.4558715820303</v>
      </c>
    </row>
    <row r="292" spans="1:3">
      <c r="A292" t="s">
        <v>27</v>
      </c>
      <c r="B292" t="str">
        <f>VLOOKUP(A292,'muni data'!A:B,2)</f>
        <v>Vasquez de Coronado</v>
      </c>
      <c r="C292">
        <v>190431.17285156299</v>
      </c>
    </row>
    <row r="293" spans="1:3">
      <c r="A293" t="s">
        <v>27</v>
      </c>
      <c r="B293" t="str">
        <f>VLOOKUP(A293,'muni data'!A:B,2)</f>
        <v>Vasquez de Coronado</v>
      </c>
      <c r="C293">
        <v>49945.480895996101</v>
      </c>
    </row>
    <row r="294" spans="1:3">
      <c r="A294" t="s">
        <v>27</v>
      </c>
      <c r="B294" t="str">
        <f>VLOOKUP(A294,'muni data'!A:B,2)</f>
        <v>Vasquez de Coronado</v>
      </c>
      <c r="C294">
        <v>29282.151184081999</v>
      </c>
    </row>
    <row r="295" spans="1:3">
      <c r="A295" t="s">
        <v>27</v>
      </c>
      <c r="B295" t="str">
        <f>VLOOKUP(A295,'muni data'!A:B,2)</f>
        <v>Vasquez de Coronado</v>
      </c>
      <c r="C295">
        <v>29282.1709594727</v>
      </c>
    </row>
    <row r="296" spans="1:3">
      <c r="A296" t="s">
        <v>27</v>
      </c>
      <c r="B296" t="str">
        <f>VLOOKUP(A296,'muni data'!A:B,2)</f>
        <v>Vasquez de Coronado</v>
      </c>
      <c r="C296">
        <v>31345.9020996094</v>
      </c>
    </row>
    <row r="297" spans="1:3">
      <c r="A297" t="s">
        <v>27</v>
      </c>
      <c r="B297" t="str">
        <f>VLOOKUP(A297,'muni data'!A:B,2)</f>
        <v>Vasquez de Coronado</v>
      </c>
      <c r="C297">
        <v>29281.090026855501</v>
      </c>
    </row>
  </sheetData>
  <sortState xmlns:xlrd2="http://schemas.microsoft.com/office/spreadsheetml/2017/richdata2" ref="A2:F306">
    <sortCondition ref="A2:A30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workbookViewId="0">
      <selection activeCell="D1" sqref="D1"/>
    </sheetView>
  </sheetViews>
  <sheetFormatPr defaultRowHeight="15"/>
  <cols>
    <col min="1" max="2" width="21.85546875" customWidth="1"/>
  </cols>
  <sheetData>
    <row r="1" spans="1:3">
      <c r="A1" t="s">
        <v>3</v>
      </c>
      <c r="B1" t="s">
        <v>108</v>
      </c>
      <c r="C1" t="s">
        <v>5</v>
      </c>
    </row>
    <row r="2" spans="1:3">
      <c r="A2" t="s">
        <v>9</v>
      </c>
      <c r="B2" t="str">
        <f>VLOOKUP(A2,'muni data'!A:B,2)</f>
        <v>Alajuela</v>
      </c>
      <c r="C2">
        <v>385979774.29467797</v>
      </c>
    </row>
    <row r="3" spans="1:3">
      <c r="A3" t="s">
        <v>49</v>
      </c>
      <c r="B3" t="str">
        <f>VLOOKUP(A3,'muni data'!A:B,2)</f>
        <v>Alajuelita</v>
      </c>
      <c r="C3">
        <v>22043738.3312378</v>
      </c>
    </row>
    <row r="4" spans="1:3">
      <c r="A4" t="s">
        <v>19</v>
      </c>
      <c r="B4" t="str">
        <f>VLOOKUP(A4,'muni data'!A:B,2)</f>
        <v>Alvarado</v>
      </c>
      <c r="C4">
        <v>79906607.539428696</v>
      </c>
    </row>
    <row r="5" spans="1:3">
      <c r="A5" t="s">
        <v>33</v>
      </c>
      <c r="B5" t="str">
        <f>VLOOKUP(A5,'muni data'!A:B,2)</f>
        <v>Aserri</v>
      </c>
      <c r="C5">
        <v>167916856.97143599</v>
      </c>
    </row>
    <row r="6" spans="1:3">
      <c r="A6" t="s">
        <v>29</v>
      </c>
      <c r="B6" t="str">
        <f>VLOOKUP(A6,'muni data'!A:B,2)</f>
        <v>Atenas</v>
      </c>
      <c r="C6">
        <v>126280810.17926</v>
      </c>
    </row>
    <row r="7" spans="1:3">
      <c r="A7" t="s">
        <v>51</v>
      </c>
      <c r="B7" t="str">
        <f>VLOOKUP(A7,'muni data'!A:B,2)</f>
        <v>Barva</v>
      </c>
      <c r="C7">
        <v>56058599.797790498</v>
      </c>
    </row>
    <row r="8" spans="1:3">
      <c r="A8" t="s">
        <v>53</v>
      </c>
      <c r="B8" t="str">
        <f>VLOOKUP(A8,'muni data'!A:B,2)</f>
        <v>Belen</v>
      </c>
      <c r="C8">
        <v>12381120.1712036</v>
      </c>
    </row>
    <row r="9" spans="1:3">
      <c r="A9" t="s">
        <v>43</v>
      </c>
      <c r="B9" t="str">
        <f>VLOOKUP(A9,'muni data'!A:B,2)</f>
        <v>Cartago</v>
      </c>
      <c r="C9">
        <v>280684737.23706102</v>
      </c>
    </row>
    <row r="10" spans="1:3">
      <c r="A10" t="s">
        <v>47</v>
      </c>
      <c r="B10" t="str">
        <f>VLOOKUP(A10,'muni data'!A:B,2)</f>
        <v>Curridabat</v>
      </c>
      <c r="C10">
        <v>16393673.7578735</v>
      </c>
    </row>
    <row r="11" spans="1:3">
      <c r="A11" t="s">
        <v>31</v>
      </c>
      <c r="B11" t="str">
        <f>VLOOKUP(A11,'muni data'!A:B,2)</f>
        <v>Desamparados</v>
      </c>
      <c r="C11">
        <v>119977308.801636</v>
      </c>
    </row>
    <row r="12" spans="1:3">
      <c r="A12" t="s">
        <v>37</v>
      </c>
      <c r="B12" t="str">
        <f>VLOOKUP(A12,'muni data'!A:B,2)</f>
        <v>El Cuarco</v>
      </c>
      <c r="C12">
        <v>174085956.898132</v>
      </c>
    </row>
    <row r="13" spans="1:3">
      <c r="A13" t="s">
        <v>55</v>
      </c>
      <c r="B13" t="str">
        <f>VLOOKUP(A13,'muni data'!A:B,2)</f>
        <v>Escazu</v>
      </c>
      <c r="C13">
        <v>34795386.527343802</v>
      </c>
    </row>
    <row r="14" spans="1:3">
      <c r="A14" t="s">
        <v>57</v>
      </c>
      <c r="B14" t="str">
        <f>VLOOKUP(A14,'muni data'!A:B,2)</f>
        <v>Flores</v>
      </c>
      <c r="C14">
        <v>6760759.8790893601</v>
      </c>
    </row>
    <row r="15" spans="1:3">
      <c r="A15" t="s">
        <v>41</v>
      </c>
      <c r="B15" t="str">
        <f>VLOOKUP(A15,'muni data'!A:B,2)</f>
        <v>Goicoechea</v>
      </c>
      <c r="C15">
        <v>30698606.477783199</v>
      </c>
    </row>
    <row r="16" spans="1:3">
      <c r="A16" t="s">
        <v>23</v>
      </c>
      <c r="B16" t="str">
        <f>VLOOKUP(A16,'muni data'!A:B,2)</f>
        <v>Heredia</v>
      </c>
      <c r="C16">
        <v>281751438.47589099</v>
      </c>
    </row>
    <row r="17" spans="1:3">
      <c r="A17" t="s">
        <v>59</v>
      </c>
      <c r="B17" t="str">
        <f>VLOOKUP(A17,'muni data'!A:B,2)</f>
        <v>La Union</v>
      </c>
      <c r="C17">
        <v>43677085.034790002</v>
      </c>
    </row>
    <row r="18" spans="1:3">
      <c r="A18" t="s">
        <v>39</v>
      </c>
      <c r="B18" t="str">
        <f>VLOOKUP(A18,'muni data'!A:B,2)</f>
        <v>Montes de Oca</v>
      </c>
      <c r="C18">
        <v>15760025.0747681</v>
      </c>
    </row>
    <row r="19" spans="1:3">
      <c r="A19" t="s">
        <v>17</v>
      </c>
      <c r="B19" t="str">
        <f>VLOOKUP(A19,'muni data'!A:B,2)</f>
        <v>Mora</v>
      </c>
      <c r="C19">
        <v>163670199.53253201</v>
      </c>
    </row>
    <row r="20" spans="1:3">
      <c r="A20" t="s">
        <v>11</v>
      </c>
      <c r="B20" t="str">
        <f>VLOOKUP(A20,'muni data'!A:B,2)</f>
        <v>Moravia</v>
      </c>
      <c r="C20">
        <v>29010094.695495602</v>
      </c>
    </row>
    <row r="21" spans="1:3">
      <c r="A21" t="s">
        <v>21</v>
      </c>
      <c r="B21" t="str">
        <f>VLOOKUP(A21,'muni data'!A:B,2)</f>
        <v>Oreamuno</v>
      </c>
      <c r="C21">
        <v>186494936.80157501</v>
      </c>
    </row>
    <row r="22" spans="1:3">
      <c r="A22" t="s">
        <v>13</v>
      </c>
      <c r="B22" t="str">
        <f>VLOOKUP(A22,'muni data'!A:B,2)</f>
        <v>Paraiso</v>
      </c>
      <c r="C22">
        <v>460695505.66369599</v>
      </c>
    </row>
    <row r="23" spans="1:3">
      <c r="A23" t="s">
        <v>15</v>
      </c>
      <c r="B23" t="str">
        <f>VLOOKUP(A23,'muni data'!A:B,2)</f>
        <v>Poas</v>
      </c>
      <c r="C23">
        <v>73463376.272766098</v>
      </c>
    </row>
    <row r="24" spans="1:3">
      <c r="A24" t="s">
        <v>61</v>
      </c>
      <c r="B24" t="str">
        <f>VLOOKUP(A24,'muni data'!A:B,2)</f>
        <v>San Isidro</v>
      </c>
      <c r="C24">
        <v>26040038.397888198</v>
      </c>
    </row>
    <row r="25" spans="1:3">
      <c r="A25" t="s">
        <v>7</v>
      </c>
      <c r="B25" t="str">
        <f>VLOOKUP(A25,'muni data'!A:B,2)</f>
        <v>San Jose</v>
      </c>
      <c r="C25">
        <v>44672891.343689002</v>
      </c>
    </row>
    <row r="26" spans="1:3">
      <c r="A26" t="s">
        <v>45</v>
      </c>
      <c r="B26" t="str">
        <f>VLOOKUP(A26,'muni data'!A:B,2)</f>
        <v>San Pablo</v>
      </c>
      <c r="C26">
        <v>8355858.7338867197</v>
      </c>
    </row>
    <row r="27" spans="1:3">
      <c r="A27" t="s">
        <v>63</v>
      </c>
      <c r="B27" t="str">
        <f>VLOOKUP(A27,'muni data'!A:B,2)</f>
        <v>San Rafael</v>
      </c>
      <c r="C27">
        <v>48181063.785522498</v>
      </c>
    </row>
    <row r="28" spans="1:3">
      <c r="A28" t="s">
        <v>65</v>
      </c>
      <c r="B28" t="str">
        <f>VLOOKUP(A28,'muni data'!A:B,2)</f>
        <v>Santa Ana</v>
      </c>
      <c r="C28">
        <v>60954825.844543502</v>
      </c>
    </row>
    <row r="29" spans="1:3">
      <c r="A29" t="s">
        <v>67</v>
      </c>
      <c r="B29" t="str">
        <f>VLOOKUP(A29,'muni data'!A:B,2)</f>
        <v>Santa Barbara</v>
      </c>
      <c r="C29">
        <v>51617960.5197144</v>
      </c>
    </row>
    <row r="30" spans="1:3">
      <c r="A30" t="s">
        <v>35</v>
      </c>
      <c r="B30" t="str">
        <f>VLOOKUP(A30,'muni data'!A:B,2)</f>
        <v>Santo Domingo</v>
      </c>
      <c r="C30">
        <v>25588536.1086426</v>
      </c>
    </row>
    <row r="31" spans="1:3">
      <c r="A31" t="s">
        <v>25</v>
      </c>
      <c r="B31" t="str">
        <f>VLOOKUP(A31,'muni data'!A:B,2)</f>
        <v>Tibas</v>
      </c>
      <c r="C31">
        <v>8231040.7693481399</v>
      </c>
    </row>
    <row r="32" spans="1:3">
      <c r="A32" t="s">
        <v>27</v>
      </c>
      <c r="B32" t="str">
        <f>VLOOKUP(A32,'muni data'!A:B,2)</f>
        <v>Vasquez de Coronado</v>
      </c>
      <c r="C32">
        <v>233328054.07110599</v>
      </c>
    </row>
  </sheetData>
  <sortState xmlns:xlrd2="http://schemas.microsoft.com/office/spreadsheetml/2017/richdata2" ref="A2:C54">
    <sortCondition ref="A2:A5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1"/>
  <sheetViews>
    <sheetView workbookViewId="0">
      <selection activeCell="F16" sqref="F16"/>
    </sheetView>
  </sheetViews>
  <sheetFormatPr defaultRowHeight="15"/>
  <cols>
    <col min="1" max="1" width="32.140625" customWidth="1"/>
    <col min="2" max="2" width="20.85546875" customWidth="1"/>
    <col min="3" max="3" width="25.7109375" customWidth="1"/>
  </cols>
  <sheetData>
    <row r="1" spans="1:3">
      <c r="A1" t="s">
        <v>9</v>
      </c>
      <c r="B1" s="1" t="s">
        <v>69</v>
      </c>
      <c r="C1" t="str">
        <f>VLOOKUP(A1,'muni areas'!A:C,2)</f>
        <v>Alajuela</v>
      </c>
    </row>
    <row r="2" spans="1:3">
      <c r="A2" t="s">
        <v>49</v>
      </c>
      <c r="B2" s="1" t="s">
        <v>70</v>
      </c>
      <c r="C2" t="str">
        <f>VLOOKUP(A2,'muni areas'!A:C,2)</f>
        <v>Alajuelita</v>
      </c>
    </row>
    <row r="3" spans="1:3">
      <c r="A3" t="s">
        <v>19</v>
      </c>
      <c r="B3" s="1" t="s">
        <v>71</v>
      </c>
      <c r="C3" t="str">
        <f>VLOOKUP(A3,'muni areas'!A:C,2)</f>
        <v>Alvarado</v>
      </c>
    </row>
    <row r="4" spans="1:3">
      <c r="A4" t="s">
        <v>33</v>
      </c>
      <c r="B4" s="1" t="s">
        <v>72</v>
      </c>
      <c r="C4" t="str">
        <f>VLOOKUP(A4,'muni areas'!A:C,2)</f>
        <v>Aserri</v>
      </c>
    </row>
    <row r="5" spans="1:3">
      <c r="A5" t="s">
        <v>29</v>
      </c>
      <c r="B5" s="1" t="s">
        <v>73</v>
      </c>
      <c r="C5" t="str">
        <f>VLOOKUP(A5,'muni areas'!A:C,2)</f>
        <v>Atenas</v>
      </c>
    </row>
    <row r="6" spans="1:3">
      <c r="A6" t="s">
        <v>51</v>
      </c>
      <c r="B6" s="1" t="s">
        <v>74</v>
      </c>
      <c r="C6" t="str">
        <f>VLOOKUP(A6,'muni areas'!A:C,2)</f>
        <v>Barva</v>
      </c>
    </row>
    <row r="7" spans="1:3">
      <c r="A7" t="s">
        <v>53</v>
      </c>
      <c r="B7" s="1" t="s">
        <v>75</v>
      </c>
      <c r="C7" t="str">
        <f>VLOOKUP(A7,'muni areas'!A:C,2)</f>
        <v>Belen</v>
      </c>
    </row>
    <row r="8" spans="1:3">
      <c r="A8" t="s">
        <v>43</v>
      </c>
      <c r="B8" s="1" t="s">
        <v>76</v>
      </c>
      <c r="C8" t="str">
        <f>VLOOKUP(A8,'muni areas'!A:C,2)</f>
        <v>Cartago</v>
      </c>
    </row>
    <row r="9" spans="1:3">
      <c r="A9" t="s">
        <v>47</v>
      </c>
      <c r="B9" s="1" t="s">
        <v>77</v>
      </c>
      <c r="C9" t="str">
        <f>VLOOKUP(A9,'muni areas'!A:C,2)</f>
        <v>Curridabat</v>
      </c>
    </row>
    <row r="10" spans="1:3">
      <c r="A10" t="s">
        <v>31</v>
      </c>
      <c r="B10" s="1" t="s">
        <v>78</v>
      </c>
      <c r="C10" t="str">
        <f>VLOOKUP(A10,'muni areas'!A:C,2)</f>
        <v>Desamparados</v>
      </c>
    </row>
    <row r="11" spans="1:3">
      <c r="A11" t="s">
        <v>37</v>
      </c>
      <c r="B11" s="1" t="s">
        <v>79</v>
      </c>
      <c r="C11" t="str">
        <f>VLOOKUP(A11,'muni areas'!A:C,2)</f>
        <v>El Cuarco</v>
      </c>
    </row>
    <row r="12" spans="1:3">
      <c r="A12" t="s">
        <v>55</v>
      </c>
      <c r="B12" s="1" t="s">
        <v>80</v>
      </c>
      <c r="C12" t="str">
        <f>VLOOKUP(A12,'muni areas'!A:C,2)</f>
        <v>Escazu</v>
      </c>
    </row>
    <row r="13" spans="1:3">
      <c r="A13" t="s">
        <v>57</v>
      </c>
      <c r="B13" s="1" t="s">
        <v>81</v>
      </c>
      <c r="C13" t="str">
        <f>VLOOKUP(A13,'muni areas'!A:C,2)</f>
        <v>Flores</v>
      </c>
    </row>
    <row r="14" spans="1:3">
      <c r="A14" t="s">
        <v>41</v>
      </c>
      <c r="B14" s="1" t="s">
        <v>82</v>
      </c>
      <c r="C14" t="str">
        <f>VLOOKUP(A14,'muni areas'!A:C,2)</f>
        <v>Goicoechea</v>
      </c>
    </row>
    <row r="15" spans="1:3">
      <c r="A15" t="s">
        <v>23</v>
      </c>
      <c r="B15" s="1" t="s">
        <v>83</v>
      </c>
      <c r="C15" t="str">
        <f>VLOOKUP(A15,'muni areas'!A:C,2)</f>
        <v>Heredia</v>
      </c>
    </row>
    <row r="16" spans="1:3">
      <c r="A16" t="s">
        <v>59</v>
      </c>
      <c r="B16" s="1" t="s">
        <v>84</v>
      </c>
      <c r="C16" t="str">
        <f>VLOOKUP(A16,'muni areas'!A:C,2)</f>
        <v>La Union</v>
      </c>
    </row>
    <row r="17" spans="1:3">
      <c r="A17" t="s">
        <v>39</v>
      </c>
      <c r="B17" s="1" t="s">
        <v>85</v>
      </c>
      <c r="C17" t="str">
        <f>VLOOKUP(A17,'muni areas'!A:C,2)</f>
        <v>Montes de Oca</v>
      </c>
    </row>
    <row r="18" spans="1:3">
      <c r="A18" t="s">
        <v>17</v>
      </c>
      <c r="B18" s="1" t="s">
        <v>86</v>
      </c>
      <c r="C18" t="str">
        <f>VLOOKUP(A18,'muni areas'!A:C,2)</f>
        <v>Mora</v>
      </c>
    </row>
    <row r="19" spans="1:3">
      <c r="A19" t="s">
        <v>11</v>
      </c>
      <c r="B19" s="1" t="s">
        <v>87</v>
      </c>
      <c r="C19" t="str">
        <f>VLOOKUP(A19,'muni areas'!A:C,2)</f>
        <v>Moravia</v>
      </c>
    </row>
    <row r="20" spans="1:3">
      <c r="A20" t="s">
        <v>21</v>
      </c>
      <c r="B20" s="1" t="s">
        <v>88</v>
      </c>
      <c r="C20" t="str">
        <f>VLOOKUP(A20,'muni areas'!A:C,2)</f>
        <v>Oreamuno</v>
      </c>
    </row>
    <row r="21" spans="1:3">
      <c r="A21" t="s">
        <v>13</v>
      </c>
      <c r="B21" s="1" t="s">
        <v>89</v>
      </c>
      <c r="C21" t="str">
        <f>VLOOKUP(A21,'muni areas'!A:C,2)</f>
        <v>Paraiso</v>
      </c>
    </row>
    <row r="22" spans="1:3">
      <c r="A22" t="s">
        <v>15</v>
      </c>
      <c r="B22" s="1" t="s">
        <v>90</v>
      </c>
      <c r="C22" t="str">
        <f>VLOOKUP(A22,'muni areas'!A:C,2)</f>
        <v>Poas</v>
      </c>
    </row>
    <row r="23" spans="1:3">
      <c r="A23" t="s">
        <v>61</v>
      </c>
      <c r="B23" s="1" t="s">
        <v>91</v>
      </c>
      <c r="C23" t="str">
        <f>VLOOKUP(A23,'muni areas'!A:C,2)</f>
        <v>San Isidro</v>
      </c>
    </row>
    <row r="24" spans="1:3">
      <c r="A24" t="s">
        <v>7</v>
      </c>
      <c r="B24" s="1" t="s">
        <v>92</v>
      </c>
      <c r="C24" t="str">
        <f>VLOOKUP(A24,'muni areas'!A:C,2)</f>
        <v>San Jose</v>
      </c>
    </row>
    <row r="25" spans="1:3">
      <c r="A25" t="s">
        <v>45</v>
      </c>
      <c r="B25" s="1" t="s">
        <v>93</v>
      </c>
      <c r="C25" t="str">
        <f>VLOOKUP(A25,'muni areas'!A:C,2)</f>
        <v>San Pablo</v>
      </c>
    </row>
    <row r="26" spans="1:3">
      <c r="A26" t="s">
        <v>63</v>
      </c>
      <c r="B26" s="1" t="s">
        <v>94</v>
      </c>
      <c r="C26" t="str">
        <f>VLOOKUP(A26,'muni areas'!A:C,2)</f>
        <v>San Rafael</v>
      </c>
    </row>
    <row r="27" spans="1:3">
      <c r="A27" t="s">
        <v>65</v>
      </c>
      <c r="B27" s="1" t="s">
        <v>95</v>
      </c>
      <c r="C27" t="str">
        <f>VLOOKUP(A27,'muni areas'!A:C,2)</f>
        <v>Santa Ana</v>
      </c>
    </row>
    <row r="28" spans="1:3">
      <c r="A28" t="s">
        <v>67</v>
      </c>
      <c r="B28" s="1" t="s">
        <v>96</v>
      </c>
      <c r="C28" t="str">
        <f>VLOOKUP(A28,'muni areas'!A:C,2)</f>
        <v>Santa Barbara</v>
      </c>
    </row>
    <row r="29" spans="1:3">
      <c r="A29" t="s">
        <v>35</v>
      </c>
      <c r="B29" s="1" t="s">
        <v>97</v>
      </c>
      <c r="C29" t="str">
        <f>VLOOKUP(A29,'muni areas'!A:C,2)</f>
        <v>Santo Domingo</v>
      </c>
    </row>
    <row r="30" spans="1:3">
      <c r="A30" t="s">
        <v>25</v>
      </c>
      <c r="B30" s="1" t="s">
        <v>98</v>
      </c>
      <c r="C30" t="str">
        <f>VLOOKUP(A30,'muni areas'!A:C,2)</f>
        <v>Tibas</v>
      </c>
    </row>
    <row r="31" spans="1:3">
      <c r="A31" t="s">
        <v>27</v>
      </c>
      <c r="B31" s="1" t="s">
        <v>99</v>
      </c>
      <c r="C31" t="str">
        <f>VLOOKUP(A31,'muni areas'!A:C,2)</f>
        <v>Vasquez de Coronado</v>
      </c>
    </row>
  </sheetData>
  <sortState xmlns:xlrd2="http://schemas.microsoft.com/office/spreadsheetml/2017/richdata2" ref="A1:A299">
    <sortCondition ref="A4:A2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F162DC155F54895943BB4EBEF8933" ma:contentTypeVersion="12" ma:contentTypeDescription="Create a new document." ma:contentTypeScope="" ma:versionID="d78dfc552ead3add75b5860814205b98">
  <xsd:schema xmlns:xsd="http://www.w3.org/2001/XMLSchema" xmlns:xs="http://www.w3.org/2001/XMLSchema" xmlns:p="http://schemas.microsoft.com/office/2006/metadata/properties" xmlns:ns2="8d8e533b-9956-436b-b3d3-0ac18d082584" xmlns:ns3="293b70b7-9a1f-491e-ba83-1491193b7c5b" targetNamespace="http://schemas.microsoft.com/office/2006/metadata/properties" ma:root="true" ma:fieldsID="2dde36c1af7ef085c8cd6867cfe109bd" ns2:_="" ns3:_="">
    <xsd:import namespace="8d8e533b-9956-436b-b3d3-0ac18d082584"/>
    <xsd:import namespace="293b70b7-9a1f-491e-ba83-1491193b7c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533b-9956-436b-b3d3-0ac18d082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b70b7-9a1f-491e-ba83-1491193b7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93DD2-533B-4D9E-B21F-33362A643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533b-9956-436b-b3d3-0ac18d082584"/>
    <ds:schemaRef ds:uri="293b70b7-9a1f-491e-ba83-1491193b7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75898-6E34-46E2-90F2-C10CAE83E4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5A343-6637-46EB-8560-96466194ED97}">
  <ds:schemaRefs>
    <ds:schemaRef ds:uri="http://schemas.openxmlformats.org/package/2006/metadata/core-properties"/>
    <ds:schemaRef ds:uri="http://schemas.microsoft.com/office/infopath/2007/PartnerControls"/>
    <ds:schemaRef ds:uri="293b70b7-9a1f-491e-ba83-1491193b7c5b"/>
    <ds:schemaRef ds:uri="http://schemas.microsoft.com/office/2006/documentManagement/types"/>
    <ds:schemaRef ds:uri="http://www.w3.org/XML/1998/namespace"/>
    <ds:schemaRef ds:uri="8d8e533b-9956-436b-b3d3-0ac18d082584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Indicator defns</vt:lpstr>
      <vt:lpstr>SCORES</vt:lpstr>
      <vt:lpstr>2020 species</vt:lpstr>
      <vt:lpstr>naturalarea data</vt:lpstr>
      <vt:lpstr>pervious surface</vt:lpstr>
      <vt:lpstr>protectedarea data</vt:lpstr>
      <vt:lpstr>builtup bird data</vt:lpstr>
      <vt:lpstr>all bird data</vt:lpstr>
      <vt:lpstr>invasive birds</vt:lpstr>
      <vt:lpstr>buffered NA areas</vt:lpstr>
      <vt:lpstr>unbuffered NA areas</vt:lpstr>
      <vt:lpstr>muni areas</vt:lpstr>
      <vt:lpstr>muni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 Wong</cp:lastModifiedBy>
  <dcterms:created xsi:type="dcterms:W3CDTF">2021-12-05T23:23:59Z</dcterms:created>
  <dcterms:modified xsi:type="dcterms:W3CDTF">2021-12-06T16:06:09Z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0x010100231F162DC155F54895943BB4EBEF8933</vt:lpwstr>
  </property>
</Properties>
</file>