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ssandro/Downloads/"/>
    </mc:Choice>
  </mc:AlternateContent>
  <xr:revisionPtr revIDLastSave="0" documentId="8_{2377456A-BA06-934F-AAC8-98485DAB2EF3}" xr6:coauthVersionLast="47" xr6:coauthVersionMax="47" xr10:uidLastSave="{00000000-0000-0000-0000-000000000000}"/>
  <bookViews>
    <workbookView xWindow="31140" yWindow="620" windowWidth="24880" windowHeight="18100" xr2:uid="{241CD69C-B37E-43FD-8520-EDC7C1EEF866}"/>
  </bookViews>
  <sheets>
    <sheet name="Master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7" i="1" l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V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V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V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V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V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V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V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V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V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V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V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V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V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V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V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V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V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V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V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V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V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V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V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V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V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<sst xmlns="http://schemas.openxmlformats.org/spreadsheetml/2006/main" count="286" uniqueCount="169">
  <si>
    <t>RBM Single Mutants</t>
  </si>
  <si>
    <t>Efficacy against Omicron</t>
  </si>
  <si>
    <t>Refs</t>
  </si>
  <si>
    <t>Variant</t>
  </si>
  <si>
    <t xml:space="preserve">Full </t>
  </si>
  <si>
    <t>G339D</t>
  </si>
  <si>
    <t>S371L</t>
  </si>
  <si>
    <t>S373P</t>
  </si>
  <si>
    <t>S375F</t>
  </si>
  <si>
    <t>K417N</t>
  </si>
  <si>
    <t>K417T</t>
  </si>
  <si>
    <t>N440K</t>
  </si>
  <si>
    <t>G446S</t>
  </si>
  <si>
    <t>L452R</t>
  </si>
  <si>
    <t>S477N</t>
  </si>
  <si>
    <t xml:space="preserve">T478K </t>
  </si>
  <si>
    <t>E484K</t>
  </si>
  <si>
    <t>E484A</t>
  </si>
  <si>
    <t>Q493R</t>
  </si>
  <si>
    <t>G496S</t>
  </si>
  <si>
    <t>Q498R</t>
  </si>
  <si>
    <t>N501Y</t>
  </si>
  <si>
    <t>Y505H</t>
  </si>
  <si>
    <t>Sotrovimab</t>
  </si>
  <si>
    <t>Beta</t>
  </si>
  <si>
    <t>Very mild evasion, remains suceptable</t>
  </si>
  <si>
    <t>Delta</t>
  </si>
  <si>
    <t>Gamma</t>
  </si>
  <si>
    <t>Omicron</t>
  </si>
  <si>
    <t>Ronapreve</t>
  </si>
  <si>
    <t>Strong evasion due to evasion of both individual mAbs</t>
  </si>
  <si>
    <t>Casirivimab</t>
  </si>
  <si>
    <t>Strong evasion driven by K417N, Q439R, and S371L</t>
  </si>
  <si>
    <t>Imdevimab</t>
  </si>
  <si>
    <t>Strong evasion driven by N440K, G446S, and S371L</t>
  </si>
  <si>
    <t>Bamlanivimab + Etesevimab</t>
  </si>
  <si>
    <t>Strong evasion driven by Q439R, E484A, K417N, and S371L</t>
  </si>
  <si>
    <t>Bamlanivimab</t>
  </si>
  <si>
    <t>Strong evasion driven by E484A and Q439R</t>
  </si>
  <si>
    <t>Etesevimab</t>
  </si>
  <si>
    <t>AZD7442</t>
  </si>
  <si>
    <t>Strong evasion. Causal mutations unclear</t>
  </si>
  <si>
    <t>Cilgavimab</t>
  </si>
  <si>
    <t>Tixagevimab</t>
  </si>
  <si>
    <t>Regdanvimab</t>
  </si>
  <si>
    <t>BRII-196 + BRII-198</t>
  </si>
  <si>
    <t>Mild evasion, remains susceptable</t>
  </si>
  <si>
    <t>BRII-198</t>
  </si>
  <si>
    <t>No evasion. Remains susceptable</t>
  </si>
  <si>
    <t>BRII-196</t>
  </si>
  <si>
    <t>Strong evasion. Driven partly by S317L and Q493R</t>
  </si>
  <si>
    <t>DXP-604</t>
  </si>
  <si>
    <t>Key</t>
  </si>
  <si>
    <t>High fold reduction in neutralisation</t>
  </si>
  <si>
    <t>Low fold reduction in neutralisation</t>
  </si>
  <si>
    <t>n.d.</t>
  </si>
  <si>
    <t>No data available, but mutation is present</t>
  </si>
  <si>
    <r>
      <rPr>
        <sz val="8"/>
        <color theme="0"/>
        <rFont val="Calibri"/>
        <family val="2"/>
        <scheme val="minor"/>
      </rPr>
      <t>.</t>
    </r>
    <r>
      <rPr>
        <sz val="8"/>
        <color theme="1"/>
        <rFont val="Calibri"/>
        <family val="2"/>
        <scheme val="minor"/>
      </rPr>
      <t>-</t>
    </r>
  </si>
  <si>
    <t>Mutation not present in this variant</t>
  </si>
  <si>
    <t>Pos</t>
  </si>
  <si>
    <t>Monoclonal Antibody</t>
  </si>
  <si>
    <t>Cas</t>
  </si>
  <si>
    <t>Bam</t>
  </si>
  <si>
    <t>Ete</t>
  </si>
  <si>
    <t>Imd</t>
  </si>
  <si>
    <t>Sot</t>
  </si>
  <si>
    <t>Cil</t>
  </si>
  <si>
    <t>Tix</t>
  </si>
  <si>
    <t>Reg</t>
  </si>
  <si>
    <t>DXP</t>
  </si>
  <si>
    <t>x</t>
  </si>
  <si>
    <t xml:space="preserve">epitope position </t>
  </si>
  <si>
    <t>non epitope position</t>
  </si>
  <si>
    <t xml:space="preserve">Cas = Casirivimab, Bam = Bamlanivimab, Ete = Etesevimab, Imd = Imdevimab, Sot = Sotrovimab, Cil = Cilgavimab, Tix = Tixagevimab, Reg, Regdanvimab, 196 = BRII-196, DXP = DXP-604 </t>
  </si>
  <si>
    <t>Positions displayed   are those of RBD mutations in VoCs. BRII-198 epitope data is not yet available</t>
  </si>
  <si>
    <t>References</t>
  </si>
  <si>
    <t>Doi</t>
  </si>
  <si>
    <t>Aggarwal et al. (2021)</t>
  </si>
  <si>
    <t>10.1101/2021.12.14.21267772</t>
  </si>
  <si>
    <t>Annavajhala et al. (2021)</t>
  </si>
  <si>
    <t>10.1038/s41586-021-03908-2</t>
  </si>
  <si>
    <t>Arora et al. (2021)</t>
  </si>
  <si>
    <t>10.1016/j.celrep.2021.109825</t>
  </si>
  <si>
    <t>Arora et al (2021)</t>
  </si>
  <si>
    <t>10.1038/s41423-021-00772-y</t>
  </si>
  <si>
    <t>Baum et al. (2020)</t>
  </si>
  <si>
    <t>10.1126/science.abd0831</t>
  </si>
  <si>
    <t>Cameroni et al. (2021)</t>
  </si>
  <si>
    <t>10.1101/2021.12.12.472269</t>
  </si>
  <si>
    <t>Cao et al. (2021)</t>
  </si>
  <si>
    <t>10.1101/2021.12.07.470392</t>
  </si>
  <si>
    <t>Cathcart et al. (2021)</t>
  </si>
  <si>
    <t>10.1101/2021.03.09.434607</t>
  </si>
  <si>
    <t>Chen et al (2021)</t>
  </si>
  <si>
    <t>10.1038/s41591-021-01294-w</t>
  </si>
  <si>
    <t>Chen et al. (2021)</t>
  </si>
  <si>
    <t>10.1016/j.celrep.2021.109604</t>
  </si>
  <si>
    <t>Copin et al. (2021)</t>
  </si>
  <si>
    <t>10.1016/j.cell.2021.06.002</t>
  </si>
  <si>
    <t>Dejnirattisai et al. (2021)</t>
  </si>
  <si>
    <t>10.1016/j.cell.2021.03.055</t>
  </si>
  <si>
    <t>Dong et al. (2021)</t>
  </si>
  <si>
    <t>10.1101/2021.01.27.428529</t>
  </si>
  <si>
    <t>FDA (2021)</t>
  </si>
  <si>
    <t>https://www.fda.gov/drugs/drug-safety-and-availability/fda-authorizes-revisions-fact-sheets-address-sars-cov-2-variants-monoclonal-antibody-products-under</t>
  </si>
  <si>
    <t>Fenwick et al. (2021)</t>
  </si>
  <si>
    <t>10.1016/j.celrep.2021.109814</t>
  </si>
  <si>
    <t>Gottlieb et al. (2021)</t>
  </si>
  <si>
    <t>10.1001/jama.2021.0202</t>
  </si>
  <si>
    <t>Hoffmann et al. (2021)</t>
  </si>
  <si>
    <t>10.1016/j.cell.2021.03.036</t>
  </si>
  <si>
    <t>10.1016/j.celrep.2021.109415</t>
  </si>
  <si>
    <t>Li et al. (2020)</t>
  </si>
  <si>
    <t>10.1016/j.cell.2020.07.012</t>
  </si>
  <si>
    <t>Li et al. (2021)</t>
  </si>
  <si>
    <t>10.1016/j.cell.2021.02.042</t>
  </si>
  <si>
    <t>Liu et al. (2021)</t>
  </si>
  <si>
    <t>10.1016/j.cell.2021.06.020</t>
  </si>
  <si>
    <t>10.1101/2021.12.14.472719</t>
  </si>
  <si>
    <t>Makdasi et al. (2021)</t>
  </si>
  <si>
    <t>10.1016/j.celrep.2021.109679</t>
  </si>
  <si>
    <t>Margolis et al. (2021)</t>
  </si>
  <si>
    <t>https://idweek.org/Margolis</t>
  </si>
  <si>
    <t>Miyakawa et al. (2021)</t>
  </si>
  <si>
    <t>10.1101/2021.09.23.21264014</t>
  </si>
  <si>
    <t>Mlcochova et al. (2021)</t>
  </si>
  <si>
    <t>10.1038/s41586-021-03944-y</t>
  </si>
  <si>
    <t>Moriyama et al. (2021)</t>
  </si>
  <si>
    <t>10.1016/j.immuni.2021.06.015</t>
  </si>
  <si>
    <t>Planas et al. (2021)</t>
  </si>
  <si>
    <t>10.1038/s41586-021-03777-9</t>
  </si>
  <si>
    <t>10.1101/2021.12.14.472630</t>
  </si>
  <si>
    <t>Rothenberger et al. (2021)</t>
  </si>
  <si>
    <t>10.1101/2021.02.03.429164</t>
  </si>
  <si>
    <t>Ryu et al. (2021)</t>
  </si>
  <si>
    <t>10.1016/j.bbrc.2021.06.016</t>
  </si>
  <si>
    <t>10.1016/j.bbrc.2021.09.023</t>
  </si>
  <si>
    <t>Shen et al. (2021)</t>
  </si>
  <si>
    <t>10.1016/j.chom.2021.03.002</t>
  </si>
  <si>
    <t>Starr et al. (2021)</t>
  </si>
  <si>
    <t>10.1126/science.abf9302</t>
  </si>
  <si>
    <t>Tada et al. (2021)</t>
  </si>
  <si>
    <t>10.1128/mBio.00696-21</t>
  </si>
  <si>
    <t>10.1101/2021.05.14.444076</t>
  </si>
  <si>
    <t>10.1101/2021.07.02.450959</t>
  </si>
  <si>
    <t>10.1101/2021.07.19.452771</t>
  </si>
  <si>
    <t>VanBlargan et al. (2021)</t>
  </si>
  <si>
    <t>10.1101/2021.12.15.472828</t>
  </si>
  <si>
    <t>Vanhove et al. (2021)</t>
  </si>
  <si>
    <t>10.1101/2021.04.02.437747</t>
  </si>
  <si>
    <t>Wang et al. (2021)</t>
  </si>
  <si>
    <t>10.1038/s41586-021-03324-6</t>
  </si>
  <si>
    <t>10.1038/s41586-021-03398-2</t>
  </si>
  <si>
    <t>10.1016/j.chom.2021.04.007</t>
  </si>
  <si>
    <t>10.1126/science.abh1766</t>
  </si>
  <si>
    <t>10.1016/j.immuni.2021.06.003</t>
  </si>
  <si>
    <t>Wilhelm et al. (2021)</t>
  </si>
  <si>
    <t>10.1101/2021.12.07.21267432</t>
  </si>
  <si>
    <t>Yao et al. (2021)</t>
  </si>
  <si>
    <t>10.1101/2021.01.27.428353</t>
  </si>
  <si>
    <t>Yi et al. (2021)</t>
  </si>
  <si>
    <t>10.1186/s13073-021-00985-w</t>
  </si>
  <si>
    <t>Yuan et al. (2021)</t>
  </si>
  <si>
    <t>10.1126/science.abh1139</t>
  </si>
  <si>
    <t>Zhang et al. (2021)</t>
  </si>
  <si>
    <t>10.1038/s42003-021-02728-4</t>
  </si>
  <si>
    <t>Zhou et al. (2021)</t>
  </si>
  <si>
    <t>10.1016/j.cell.2021.02.037</t>
  </si>
  <si>
    <t>10.1128/mBio.01386-21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</si>
</sst>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left"/>
    </xf>
    <xf numFmtId="164" fontId="4" fillId="0" borderId="17" xfId="0" applyNumberFormat="1" applyFont="1" applyBorder="1"/>
    <xf numFmtId="0" fontId="1" fillId="0" borderId="17" xfId="0" applyFont="1" applyBorder="1"/>
    <xf numFmtId="0" fontId="4" fillId="0" borderId="0" xfId="0" applyFont="1"/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0" fillId="0" borderId="17" xfId="0" applyBorder="1"/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25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0" borderId="0" xfId="0" applyFont="1"/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DAD4D8"/>
        </patternFill>
      </fill>
    </dxf>
    <dxf>
      <fill>
        <patternFill>
          <bgColor rgb="FFDAD4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jc265/Documents/COG-UK/Mono_Polyclonal%20Resistance/Data%20Analysis/Variant%20and%20Single%20mut%20comparison%20tables/v2VariantSingleMutComparison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s_DXP-604"/>
      <sheetName val="DXP-604"/>
      <sheetName val="Refs_BRII-198"/>
      <sheetName val="BRII-198"/>
      <sheetName val="Refs_BRII-196 + BRII-198"/>
      <sheetName val="BRII-196 + BRII-198"/>
      <sheetName val="Refs_BRII-196"/>
      <sheetName val="BRII-196"/>
      <sheetName val="Refs_Sotrovimab"/>
      <sheetName val="Sotrovimab"/>
      <sheetName val="Refs_Regdanvimab"/>
      <sheetName val="Regdanvimab"/>
      <sheetName val="Refs_Tixagevimab"/>
      <sheetName val="Tixagevimab"/>
      <sheetName val="Refs_Cilgavimab"/>
      <sheetName val="Cilgavimab"/>
      <sheetName val="Refs_Cilgavimab + Tixagevimab"/>
      <sheetName val="Cilgavimab + Tixagevimab"/>
      <sheetName val="Refs_Imdevimab"/>
      <sheetName val="Imdevimab"/>
      <sheetName val="Refs_Casirivimab"/>
      <sheetName val="Casirivimab"/>
      <sheetName val="Refs_Casirivimab + Imdevimab"/>
      <sheetName val="Casirivimab + Imdevimab"/>
      <sheetName val="Refs_Etesevimab"/>
      <sheetName val="Etesevimab"/>
      <sheetName val="Refs_Bamlanivimab"/>
      <sheetName val="Bamlanivimab"/>
      <sheetName val="Bamlanivimab + Etesevimab"/>
      <sheetName val="Refs_Bamlanivimab + Etesevimab"/>
      <sheetName val="Details"/>
      <sheetName val="Bibliography"/>
      <sheetName val="MasterData"/>
    </sheetNames>
    <sheetDataSet>
      <sheetData sheetId="0"/>
      <sheetData sheetId="1">
        <row r="3">
          <cell r="B3">
            <v>6.5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n.d.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 t="str">
            <v>n.d.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 t="str">
            <v>n.d.</v>
          </cell>
          <cell r="T3" t="str">
            <v>-</v>
          </cell>
          <cell r="U3" t="str">
            <v>,7</v>
          </cell>
        </row>
        <row r="4">
          <cell r="B4">
            <v>1.6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n.d.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,7</v>
          </cell>
        </row>
        <row r="5">
          <cell r="B5">
            <v>0.5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n.d.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n.d.</v>
          </cell>
          <cell r="T5" t="str">
            <v>-</v>
          </cell>
          <cell r="U5" t="str">
            <v>,7</v>
          </cell>
        </row>
        <row r="6">
          <cell r="B6">
            <v>28.7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 t="str">
            <v>n.d.</v>
          </cell>
          <cell r="H6" t="str">
            <v>-</v>
          </cell>
          <cell r="I6" t="str">
            <v>n.d.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 t="str">
            <v>n.d.</v>
          </cell>
          <cell r="Q6" t="str">
            <v>n.d.</v>
          </cell>
          <cell r="R6" t="str">
            <v>n.d.</v>
          </cell>
          <cell r="S6" t="str">
            <v>n.d.</v>
          </cell>
          <cell r="T6" t="str">
            <v>n.d.</v>
          </cell>
          <cell r="U6" t="str">
            <v>,7</v>
          </cell>
        </row>
      </sheetData>
      <sheetData sheetId="2"/>
      <sheetData sheetId="3">
        <row r="3">
          <cell r="B3">
            <v>8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0.52500000000000002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2.7666666666666671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2.0750000000000002</v>
          </cell>
          <cell r="T3" t="str">
            <v>-</v>
          </cell>
          <cell r="U3" t="str">
            <v>,42,45,22,24</v>
          </cell>
        </row>
        <row r="4">
          <cell r="B4" t="str">
            <v>n.d.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100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,24</v>
          </cell>
        </row>
        <row r="5">
          <cell r="B5">
            <v>0.7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0.60000000000000009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2.7666666666666671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2.0750000000000002</v>
          </cell>
          <cell r="T5" t="str">
            <v>-</v>
          </cell>
          <cell r="U5" t="str">
            <v>,45,24,42,22</v>
          </cell>
        </row>
        <row r="6">
          <cell r="B6">
            <v>0.4</v>
          </cell>
          <cell r="C6">
            <v>3.9</v>
          </cell>
          <cell r="D6">
            <v>17</v>
          </cell>
          <cell r="E6">
            <v>2.5</v>
          </cell>
          <cell r="F6">
            <v>0.9</v>
          </cell>
          <cell r="G6">
            <v>0.52500000000000002</v>
          </cell>
          <cell r="H6" t="str">
            <v>-</v>
          </cell>
          <cell r="I6">
            <v>1.6</v>
          </cell>
          <cell r="J6">
            <v>1.4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1.9</v>
          </cell>
          <cell r="P6">
            <v>2</v>
          </cell>
          <cell r="Q6">
            <v>1.2</v>
          </cell>
          <cell r="R6">
            <v>1.2</v>
          </cell>
          <cell r="S6">
            <v>2.0750000000000002</v>
          </cell>
          <cell r="T6">
            <v>0.9</v>
          </cell>
          <cell r="U6" t="str">
            <v>,22,45,24,42</v>
          </cell>
        </row>
      </sheetData>
      <sheetData sheetId="4"/>
      <sheetData sheetId="5">
        <row r="3">
          <cell r="B3">
            <v>1.7249999999999999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2.2000000000000002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2.7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0.7</v>
          </cell>
          <cell r="T3" t="str">
            <v>-</v>
          </cell>
          <cell r="U3" t="str">
            <v>,24,42</v>
          </cell>
        </row>
        <row r="4">
          <cell r="B4">
            <v>2.5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1.3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,24</v>
          </cell>
        </row>
        <row r="5">
          <cell r="B5">
            <v>2.5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1.1000000000000001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2.7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0.7</v>
          </cell>
          <cell r="T5" t="str">
            <v>-</v>
          </cell>
          <cell r="U5" t="str">
            <v>,24</v>
          </cell>
        </row>
        <row r="6">
          <cell r="B6">
            <v>12.4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>
            <v>2.2000000000000002</v>
          </cell>
          <cell r="H6" t="str">
            <v>-</v>
          </cell>
          <cell r="I6" t="str">
            <v>n.d.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 t="str">
            <v>n.d.</v>
          </cell>
          <cell r="Q6" t="str">
            <v>n.d.</v>
          </cell>
          <cell r="R6" t="str">
            <v>n.d.</v>
          </cell>
          <cell r="S6">
            <v>0.7</v>
          </cell>
          <cell r="T6" t="str">
            <v>n.d.</v>
          </cell>
          <cell r="U6" t="str">
            <v>,22,24</v>
          </cell>
        </row>
      </sheetData>
      <sheetData sheetId="6"/>
      <sheetData sheetId="7">
        <row r="3">
          <cell r="B3">
            <v>0.64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2.0800000000000005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1.4000000000000001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0.9</v>
          </cell>
          <cell r="T3" t="str">
            <v>-</v>
          </cell>
          <cell r="U3" t="str">
            <v>,42,7,45,20,22,24</v>
          </cell>
        </row>
        <row r="4">
          <cell r="B4">
            <v>0.8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1.2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,7,19,24</v>
          </cell>
        </row>
        <row r="5">
          <cell r="B5">
            <v>0.55000000000000004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0.9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1.4000000000000001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0.9</v>
          </cell>
          <cell r="T5" t="str">
            <v>-</v>
          </cell>
          <cell r="U5" t="str">
            <v>,7,45,24,42,20,22</v>
          </cell>
        </row>
        <row r="6">
          <cell r="B6">
            <v>100</v>
          </cell>
          <cell r="C6">
            <v>1.6</v>
          </cell>
          <cell r="D6">
            <v>18</v>
          </cell>
          <cell r="E6">
            <v>2.1</v>
          </cell>
          <cell r="F6">
            <v>0.6</v>
          </cell>
          <cell r="G6">
            <v>2.0800000000000005</v>
          </cell>
          <cell r="H6" t="str">
            <v>-</v>
          </cell>
          <cell r="I6">
            <v>1.4</v>
          </cell>
          <cell r="J6">
            <v>0.9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1.7</v>
          </cell>
          <cell r="P6">
            <v>7.3</v>
          </cell>
          <cell r="Q6">
            <v>0.8</v>
          </cell>
          <cell r="R6">
            <v>1.2</v>
          </cell>
          <cell r="S6">
            <v>0.9</v>
          </cell>
          <cell r="T6">
            <v>0.8</v>
          </cell>
          <cell r="U6" t="str">
            <v>,7,22,45,24,42,20</v>
          </cell>
        </row>
      </sheetData>
      <sheetData sheetId="8"/>
      <sheetData sheetId="9">
        <row r="3">
          <cell r="B3">
            <v>1.2166666666666668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0.94999999999999984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0.51428571428571435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1.4714285714285715</v>
          </cell>
          <cell r="T3" t="str">
            <v>-</v>
          </cell>
          <cell r="U3" t="str">
            <v>,51,8,14,42,7,9,15,45,22,48,2,33</v>
          </cell>
        </row>
        <row r="4">
          <cell r="B4">
            <v>1.3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0.6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,8,26,21,7,48</v>
          </cell>
        </row>
        <row r="5">
          <cell r="B5">
            <v>1.35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0.7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0.51428571428571435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1.4714285714285715</v>
          </cell>
          <cell r="T5" t="str">
            <v>-</v>
          </cell>
          <cell r="U5" t="str">
            <v>,43,12,8,14,7,9,45,42,2,48,22,33</v>
          </cell>
        </row>
        <row r="6">
          <cell r="B6">
            <v>3.6666666666666661</v>
          </cell>
          <cell r="C6">
            <v>2.1333333333333333</v>
          </cell>
          <cell r="D6">
            <v>12</v>
          </cell>
          <cell r="E6">
            <v>2.2999999999999998</v>
          </cell>
          <cell r="F6">
            <v>1.1000000000000001</v>
          </cell>
          <cell r="G6">
            <v>0.94999999999999984</v>
          </cell>
          <cell r="H6" t="str">
            <v>-</v>
          </cell>
          <cell r="I6">
            <v>1.0999999999999999</v>
          </cell>
          <cell r="J6">
            <v>1.7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1.4</v>
          </cell>
          <cell r="P6">
            <v>1.2</v>
          </cell>
          <cell r="Q6">
            <v>1.4</v>
          </cell>
          <cell r="R6">
            <v>1.3</v>
          </cell>
          <cell r="S6">
            <v>1.4714285714285715</v>
          </cell>
          <cell r="T6">
            <v>1.4</v>
          </cell>
          <cell r="U6" t="str">
            <v>,1,29,6,7,22,39,8,45,42,9,48,33</v>
          </cell>
        </row>
      </sheetData>
      <sheetData sheetId="10"/>
      <sheetData sheetId="11">
        <row r="3">
          <cell r="B3">
            <v>26.4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n.d.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8.6999999999999993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5.5</v>
          </cell>
          <cell r="T3" t="str">
            <v>-</v>
          </cell>
          <cell r="U3" t="str">
            <v>,31,32</v>
          </cell>
        </row>
        <row r="4">
          <cell r="B4">
            <v>53.7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35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,32,26</v>
          </cell>
        </row>
        <row r="5">
          <cell r="B5">
            <v>80.7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0.7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8.6999999999999993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5.5</v>
          </cell>
          <cell r="T5" t="str">
            <v>-</v>
          </cell>
          <cell r="U5" t="str">
            <v>,32</v>
          </cell>
        </row>
        <row r="6">
          <cell r="B6">
            <v>100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 t="str">
            <v>n.d.</v>
          </cell>
          <cell r="H6" t="str">
            <v>-</v>
          </cell>
          <cell r="I6" t="str">
            <v>n.d.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 t="str">
            <v>n.d.</v>
          </cell>
          <cell r="Q6" t="str">
            <v>n.d.</v>
          </cell>
          <cell r="R6" t="str">
            <v>n.d.</v>
          </cell>
          <cell r="S6">
            <v>5.5</v>
          </cell>
          <cell r="T6" t="str">
            <v>n.d.</v>
          </cell>
          <cell r="U6" t="str">
            <v>,29,6,39,32</v>
          </cell>
        </row>
      </sheetData>
      <sheetData sheetId="12"/>
      <sheetData sheetId="13">
        <row r="3">
          <cell r="B3">
            <v>6.94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0.45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6.4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1.3250000000000002</v>
          </cell>
          <cell r="T3" t="str">
            <v>-</v>
          </cell>
          <cell r="U3" t="str">
            <v>,51,42,7,9,41,22,2,13</v>
          </cell>
        </row>
        <row r="4">
          <cell r="B4">
            <v>1.3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n.d.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,21,7</v>
          </cell>
        </row>
        <row r="5">
          <cell r="B5">
            <v>6.4749999999999996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6.4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1.3250000000000002</v>
          </cell>
          <cell r="T5" t="str">
            <v>-</v>
          </cell>
          <cell r="U5" t="str">
            <v>,43,12,7,41,42,2,9,13,22</v>
          </cell>
        </row>
        <row r="6">
          <cell r="B6">
            <v>93.05</v>
          </cell>
          <cell r="C6">
            <v>1.7</v>
          </cell>
          <cell r="D6">
            <v>4.0999999999999996</v>
          </cell>
          <cell r="E6">
            <v>2.1</v>
          </cell>
          <cell r="F6">
            <v>0.5</v>
          </cell>
          <cell r="G6">
            <v>0.45</v>
          </cell>
          <cell r="H6" t="str">
            <v>-</v>
          </cell>
          <cell r="I6">
            <v>1.0499999999999998</v>
          </cell>
          <cell r="J6">
            <v>1.1000000000000001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4.9000000000000004</v>
          </cell>
          <cell r="P6">
            <v>4.2</v>
          </cell>
          <cell r="Q6">
            <v>0.9</v>
          </cell>
          <cell r="R6">
            <v>1.1000000000000001</v>
          </cell>
          <cell r="S6">
            <v>1.3250000000000002</v>
          </cell>
          <cell r="T6">
            <v>1</v>
          </cell>
          <cell r="U6" t="str">
            <v>,1,29,6,7,22,39,41,42,9</v>
          </cell>
        </row>
      </sheetData>
      <sheetData sheetId="14"/>
      <sheetData sheetId="15">
        <row r="3">
          <cell r="B3">
            <v>1.1400000000000001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0.67500000000000004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1.3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1.1000000000000001</v>
          </cell>
          <cell r="T3" t="str">
            <v>-</v>
          </cell>
          <cell r="U3" t="str">
            <v>,51,42,7,9,41,22,2,13</v>
          </cell>
        </row>
        <row r="4">
          <cell r="B4">
            <v>3.45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n.d.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,21,7</v>
          </cell>
        </row>
        <row r="5">
          <cell r="B5">
            <v>2.2800000000000002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1.3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1.1000000000000001</v>
          </cell>
          <cell r="T5" t="str">
            <v>-</v>
          </cell>
          <cell r="U5" t="str">
            <v>,43,10,12,7,41,42,2,9,13,22</v>
          </cell>
        </row>
        <row r="6">
          <cell r="B6">
            <v>63.25</v>
          </cell>
          <cell r="C6">
            <v>1.6</v>
          </cell>
          <cell r="D6">
            <v>1.4</v>
          </cell>
          <cell r="E6">
            <v>1.3</v>
          </cell>
          <cell r="F6">
            <v>0.7</v>
          </cell>
          <cell r="G6">
            <v>0.67500000000000004</v>
          </cell>
          <cell r="H6" t="str">
            <v>-</v>
          </cell>
          <cell r="I6">
            <v>1.4</v>
          </cell>
          <cell r="J6">
            <v>3.7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1.4</v>
          </cell>
          <cell r="P6">
            <v>1.1000000000000001</v>
          </cell>
          <cell r="Q6">
            <v>1.3</v>
          </cell>
          <cell r="R6">
            <v>1.4</v>
          </cell>
          <cell r="S6">
            <v>1.1000000000000001</v>
          </cell>
          <cell r="T6">
            <v>1</v>
          </cell>
          <cell r="U6" t="str">
            <v>,1,29,6,7,22,39,41,42,9</v>
          </cell>
        </row>
      </sheetData>
      <sheetData sheetId="16"/>
      <sheetData sheetId="17">
        <row r="3">
          <cell r="B3">
            <v>3.8500000000000005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0.44999999999999996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2.5666666666666664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0.95</v>
          </cell>
          <cell r="T3" t="str">
            <v>-</v>
          </cell>
          <cell r="U3" t="str">
            <v>,51,42,9,41,13</v>
          </cell>
        </row>
        <row r="4">
          <cell r="B4">
            <v>0.6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n.d.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,21</v>
          </cell>
        </row>
        <row r="5">
          <cell r="B5">
            <v>0.7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2.5666666666666664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0.95</v>
          </cell>
          <cell r="T5" t="str">
            <v>-</v>
          </cell>
          <cell r="U5" t="str">
            <v>,12,41,9,13</v>
          </cell>
        </row>
        <row r="6">
          <cell r="B6">
            <v>74.125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>
            <v>0.44999999999999996</v>
          </cell>
          <cell r="H6" t="str">
            <v>-</v>
          </cell>
          <cell r="I6">
            <v>1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 t="str">
            <v>n.d.</v>
          </cell>
          <cell r="Q6" t="str">
            <v>n.d.</v>
          </cell>
          <cell r="R6" t="str">
            <v>n.d.</v>
          </cell>
          <cell r="S6">
            <v>0.95</v>
          </cell>
          <cell r="T6" t="str">
            <v>n.d.</v>
          </cell>
          <cell r="U6" t="str">
            <v>,29,6,22,39,41,9</v>
          </cell>
        </row>
      </sheetData>
      <sheetData sheetId="18"/>
      <sheetData sheetId="19">
        <row r="3">
          <cell r="B3">
            <v>0.96842105263157907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0.71111111111111114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1.0428571428571429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0.75555555555555554</v>
          </cell>
          <cell r="T3" t="str">
            <v>-</v>
          </cell>
          <cell r="U3" t="str">
            <v>,28,51,42,7,17,18,25,35,36,37,38,15,30,44,47,45,27,11,41,49,14,22,5,52,2</v>
          </cell>
        </row>
        <row r="4">
          <cell r="B4">
            <v>1.94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2.72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,44,3,4,26,38,47,21,7,25,28,11,14,36</v>
          </cell>
        </row>
        <row r="5">
          <cell r="B5">
            <v>0.6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1.1000000000000001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1.0428571428571429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0.75555555555555554</v>
          </cell>
          <cell r="T5" t="str">
            <v>-</v>
          </cell>
          <cell r="U5" t="str">
            <v>,43,30,44,27,12,7,17,25,35,45,11,47,5,38,41,49,52,14,42,2,36,22</v>
          </cell>
        </row>
        <row r="6">
          <cell r="B6">
            <v>90</v>
          </cell>
          <cell r="C6">
            <v>1.8</v>
          </cell>
          <cell r="D6">
            <v>25</v>
          </cell>
          <cell r="E6">
            <v>1.9</v>
          </cell>
          <cell r="F6">
            <v>0.8</v>
          </cell>
          <cell r="G6">
            <v>0.71111111111111114</v>
          </cell>
          <cell r="H6" t="str">
            <v>-</v>
          </cell>
          <cell r="I6">
            <v>74.533333333333331</v>
          </cell>
          <cell r="J6">
            <v>100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1.6</v>
          </cell>
          <cell r="P6">
            <v>3.2</v>
          </cell>
          <cell r="Q6">
            <v>6.2</v>
          </cell>
          <cell r="R6">
            <v>1.6</v>
          </cell>
          <cell r="S6">
            <v>0.75555555555555554</v>
          </cell>
          <cell r="T6">
            <v>0.7</v>
          </cell>
          <cell r="U6" t="str">
            <v>,1,29,6,7,22,39,35,38,41,45,49,14,42,44,11,30</v>
          </cell>
        </row>
      </sheetData>
      <sheetData sheetId="20"/>
      <sheetData sheetId="21">
        <row r="3">
          <cell r="B3">
            <v>59.309999999999988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26.144444444444442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18.685714285714287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1.0222222222222224</v>
          </cell>
          <cell r="T3" t="str">
            <v>-</v>
          </cell>
          <cell r="U3" t="str">
            <v>,28,51,14,42,7,17,18,25,35,36,37,38,15,30,44,47,45,27,11,41,49,22,5,52,2</v>
          </cell>
        </row>
        <row r="4">
          <cell r="B4">
            <v>1.86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3.2250000000000001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,44,3,4,26,38,47,21,7,25,28,11,14,36</v>
          </cell>
        </row>
        <row r="5">
          <cell r="B5">
            <v>68.571428571428569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7.1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18.685714285714287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1.0222222222222224</v>
          </cell>
          <cell r="T5" t="str">
            <v>-</v>
          </cell>
          <cell r="U5" t="str">
            <v>,43,30,44,27,12,14,7,17,25,35,45,11,47,5,38,41,49,52,42,2,36,22</v>
          </cell>
        </row>
        <row r="6">
          <cell r="B6">
            <v>89.5</v>
          </cell>
          <cell r="C6">
            <v>2.2000000000000002</v>
          </cell>
          <cell r="D6">
            <v>10</v>
          </cell>
          <cell r="E6">
            <v>1.9</v>
          </cell>
          <cell r="F6">
            <v>0.5</v>
          </cell>
          <cell r="G6">
            <v>26.144444444444442</v>
          </cell>
          <cell r="H6" t="str">
            <v>-</v>
          </cell>
          <cell r="I6">
            <v>1.35</v>
          </cell>
          <cell r="J6">
            <v>1.6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4.8</v>
          </cell>
          <cell r="P6">
            <v>56</v>
          </cell>
          <cell r="Q6">
            <v>1</v>
          </cell>
          <cell r="R6">
            <v>1.5</v>
          </cell>
          <cell r="S6">
            <v>1.0222222222222224</v>
          </cell>
          <cell r="T6">
            <v>0.9</v>
          </cell>
          <cell r="U6" t="str">
            <v>,1,29,6,7,22,39,35,38,41,45,49,14,42,44,11,30</v>
          </cell>
        </row>
      </sheetData>
      <sheetData sheetId="22"/>
      <sheetData sheetId="23">
        <row r="3">
          <cell r="B3">
            <v>3.709090909090909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2.5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1.85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0.76666666666666661</v>
          </cell>
          <cell r="T3" t="str">
            <v>-</v>
          </cell>
          <cell r="U3" t="str">
            <v>,14,42,17,18,35,36,37,38,11,41,49,5,52</v>
          </cell>
        </row>
        <row r="4">
          <cell r="B4">
            <v>1.4000000000000001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5.3999999999999995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,38,14,11,36</v>
          </cell>
        </row>
        <row r="5">
          <cell r="B5">
            <v>3.9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1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1.85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0.76666666666666661</v>
          </cell>
          <cell r="T5" t="str">
            <v>-</v>
          </cell>
          <cell r="U5" t="str">
            <v>,14,17,35,11,5,38,41,49,52,36</v>
          </cell>
        </row>
        <row r="6">
          <cell r="B6">
            <v>100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>
            <v>2.5</v>
          </cell>
          <cell r="H6" t="str">
            <v>-</v>
          </cell>
          <cell r="I6">
            <v>1.5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 t="str">
            <v>n.d.</v>
          </cell>
          <cell r="Q6" t="str">
            <v>n.d.</v>
          </cell>
          <cell r="R6" t="str">
            <v>n.d.</v>
          </cell>
          <cell r="S6">
            <v>0.76666666666666661</v>
          </cell>
          <cell r="T6" t="str">
            <v>n.d.</v>
          </cell>
          <cell r="U6" t="str">
            <v>,29,46,6,22,39,38,41,49,14,11</v>
          </cell>
        </row>
      </sheetData>
      <sheetData sheetId="24"/>
      <sheetData sheetId="25">
        <row r="3">
          <cell r="B3">
            <v>86.890000000000015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89.9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2.871428571428571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5.1714285714285717</v>
          </cell>
          <cell r="T3" t="str">
            <v>-</v>
          </cell>
          <cell r="U3" t="str">
            <v>,28,51,42,7,18,44,47,45,50,14,22,34,48,16,2</v>
          </cell>
        </row>
        <row r="4">
          <cell r="B4">
            <v>0.57999999999999996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1.05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,44,3,4,26,47,21,14,7,28,19,48,50</v>
          </cell>
        </row>
        <row r="5">
          <cell r="B5">
            <v>76.962500000000006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>
            <v>49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2.871428571428571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5.1714285714285717</v>
          </cell>
          <cell r="T5" t="str">
            <v>-</v>
          </cell>
          <cell r="U5" t="str">
            <v>,43,44,12,7,45,47,50,16,42,2,48,14,22</v>
          </cell>
        </row>
        <row r="6">
          <cell r="B6">
            <v>100</v>
          </cell>
          <cell r="C6">
            <v>1.7</v>
          </cell>
          <cell r="D6">
            <v>19</v>
          </cell>
          <cell r="E6">
            <v>1.9</v>
          </cell>
          <cell r="F6">
            <v>0.6</v>
          </cell>
          <cell r="G6">
            <v>89.9</v>
          </cell>
          <cell r="H6" t="str">
            <v>-</v>
          </cell>
          <cell r="I6">
            <v>1.4</v>
          </cell>
          <cell r="J6">
            <v>0.8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2.8</v>
          </cell>
          <cell r="P6">
            <v>16</v>
          </cell>
          <cell r="Q6">
            <v>1.3</v>
          </cell>
          <cell r="R6">
            <v>1.7</v>
          </cell>
          <cell r="S6">
            <v>5.1714285714285717</v>
          </cell>
          <cell r="T6">
            <v>1.2</v>
          </cell>
          <cell r="U6" t="str">
            <v>,29,6,7,22,39,45,14,42,34,44,48,50</v>
          </cell>
        </row>
      </sheetData>
      <sheetData sheetId="26"/>
      <sheetData sheetId="27">
        <row r="3">
          <cell r="B3">
            <v>100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>
            <v>0.39999999999999997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100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1.175</v>
          </cell>
          <cell r="T3" t="str">
            <v>-</v>
          </cell>
          <cell r="U3" t="str">
            <v>,23,28,51,42,7,17,18,14,44,47,40,22,16,2</v>
          </cell>
        </row>
        <row r="4">
          <cell r="B4">
            <v>100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100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,44,3,4,26,47,21,14,7,28</v>
          </cell>
        </row>
        <row r="5">
          <cell r="B5">
            <v>100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100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1.175</v>
          </cell>
          <cell r="T5" t="str">
            <v>-</v>
          </cell>
          <cell r="U5" t="str">
            <v>,43,44,12,7,17,14,47,16,42,2,22</v>
          </cell>
        </row>
        <row r="6">
          <cell r="B6">
            <v>100</v>
          </cell>
          <cell r="C6">
            <v>1.5</v>
          </cell>
          <cell r="D6">
            <v>2.9</v>
          </cell>
          <cell r="E6">
            <v>2</v>
          </cell>
          <cell r="F6">
            <v>0.5</v>
          </cell>
          <cell r="G6">
            <v>0.39999999999999997</v>
          </cell>
          <cell r="H6" t="str">
            <v>-</v>
          </cell>
          <cell r="I6">
            <v>1.4</v>
          </cell>
          <cell r="J6">
            <v>1.6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>
            <v>100</v>
          </cell>
          <cell r="P6">
            <v>100</v>
          </cell>
          <cell r="Q6">
            <v>1</v>
          </cell>
          <cell r="R6">
            <v>1.4</v>
          </cell>
          <cell r="S6">
            <v>1.175</v>
          </cell>
          <cell r="T6">
            <v>1</v>
          </cell>
          <cell r="U6" t="str">
            <v>,1,6,7,22,39,42,44,14</v>
          </cell>
        </row>
      </sheetData>
      <sheetData sheetId="28">
        <row r="3">
          <cell r="B3">
            <v>100</v>
          </cell>
          <cell r="C3" t="str">
            <v>-</v>
          </cell>
          <cell r="D3" t="str">
            <v>-</v>
          </cell>
          <cell r="E3" t="str">
            <v>-</v>
          </cell>
          <cell r="F3" t="str">
            <v>-</v>
          </cell>
          <cell r="G3" t="str">
            <v>n.d.</v>
          </cell>
          <cell r="H3" t="str">
            <v>-</v>
          </cell>
          <cell r="I3" t="str">
            <v>-</v>
          </cell>
          <cell r="J3" t="str">
            <v>-</v>
          </cell>
          <cell r="K3" t="str">
            <v>-</v>
          </cell>
          <cell r="L3" t="str">
            <v>-</v>
          </cell>
          <cell r="M3" t="str">
            <v>-</v>
          </cell>
          <cell r="N3">
            <v>24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-</v>
          </cell>
          <cell r="S3">
            <v>1</v>
          </cell>
          <cell r="T3" t="str">
            <v>-</v>
          </cell>
          <cell r="U3" t="str">
            <v>,14,42,18</v>
          </cell>
        </row>
        <row r="4">
          <cell r="B4">
            <v>1</v>
          </cell>
          <cell r="C4" t="str">
            <v>-</v>
          </cell>
          <cell r="D4" t="str">
            <v>-</v>
          </cell>
          <cell r="E4" t="str">
            <v>-</v>
          </cell>
          <cell r="F4" t="str">
            <v>-</v>
          </cell>
          <cell r="G4" t="str">
            <v>-</v>
          </cell>
          <cell r="H4" t="str">
            <v>-</v>
          </cell>
          <cell r="I4" t="str">
            <v>-</v>
          </cell>
          <cell r="J4" t="str">
            <v>-</v>
          </cell>
          <cell r="K4">
            <v>5</v>
          </cell>
          <cell r="L4" t="str">
            <v>-</v>
          </cell>
          <cell r="M4" t="str">
            <v>n.d.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,14</v>
          </cell>
        </row>
        <row r="5">
          <cell r="B5">
            <v>100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G5" t="str">
            <v>-</v>
          </cell>
          <cell r="H5" t="str">
            <v>n.d.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>
            <v>24</v>
          </cell>
          <cell r="O5" t="str">
            <v>-</v>
          </cell>
          <cell r="P5" t="str">
            <v>-</v>
          </cell>
          <cell r="Q5" t="str">
            <v>-</v>
          </cell>
          <cell r="R5" t="str">
            <v>-</v>
          </cell>
          <cell r="S5">
            <v>1</v>
          </cell>
          <cell r="T5" t="str">
            <v>-</v>
          </cell>
          <cell r="U5" t="str">
            <v>,14</v>
          </cell>
        </row>
        <row r="6">
          <cell r="B6">
            <v>100</v>
          </cell>
          <cell r="C6" t="str">
            <v>n.d.</v>
          </cell>
          <cell r="D6" t="str">
            <v>n.d.</v>
          </cell>
          <cell r="E6" t="str">
            <v>n.d.</v>
          </cell>
          <cell r="F6" t="str">
            <v>n.d.</v>
          </cell>
          <cell r="G6" t="str">
            <v>n.d.</v>
          </cell>
          <cell r="H6" t="str">
            <v>-</v>
          </cell>
          <cell r="I6" t="str">
            <v>n.d.</v>
          </cell>
          <cell r="J6" t="str">
            <v>n.d.</v>
          </cell>
          <cell r="K6" t="str">
            <v>-</v>
          </cell>
          <cell r="L6" t="str">
            <v>n.d.</v>
          </cell>
          <cell r="M6" t="str">
            <v>n.d.</v>
          </cell>
          <cell r="N6" t="str">
            <v>-</v>
          </cell>
          <cell r="O6" t="str">
            <v>n.d.</v>
          </cell>
          <cell r="P6">
            <v>100</v>
          </cell>
          <cell r="Q6" t="str">
            <v>n.d.</v>
          </cell>
          <cell r="R6" t="str">
            <v>n.d.</v>
          </cell>
          <cell r="S6">
            <v>1</v>
          </cell>
          <cell r="T6" t="str">
            <v>n.d.</v>
          </cell>
          <cell r="U6" t="str">
            <v>,29,6,39,14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FD3D-28BC-4AC0-87A3-D26455D51322}">
  <sheetPr codeName="Sheet104"/>
  <dimension ref="A1:Z172"/>
  <sheetViews>
    <sheetView showGridLines="0" tabSelected="1" workbookViewId="0">
      <selection activeCell="E9" sqref="E9"/>
    </sheetView>
  </sheetViews>
  <sheetFormatPr baseColWidth="10" defaultColWidth="8.83203125" defaultRowHeight="15" x14ac:dyDescent="0.2"/>
  <cols>
    <col min="1" max="1" width="8.6640625" customWidth="1"/>
    <col min="2" max="2" width="4.1640625" customWidth="1"/>
    <col min="3" max="20" width="4.33203125" customWidth="1"/>
    <col min="21" max="21" width="23.1640625" customWidth="1"/>
  </cols>
  <sheetData>
    <row r="1" spans="1:26" ht="16" thickTop="1" x14ac:dyDescent="0.2">
      <c r="A1" s="84"/>
      <c r="B1" s="85"/>
      <c r="C1" s="86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8"/>
      <c r="U1" s="89" t="s">
        <v>1</v>
      </c>
      <c r="V1" s="90" t="s">
        <v>2</v>
      </c>
      <c r="W1" s="1"/>
      <c r="X1" s="1"/>
      <c r="Y1" s="1"/>
      <c r="Z1" s="2"/>
    </row>
    <row r="2" spans="1:26" ht="16" thickBot="1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5" t="s">
        <v>22</v>
      </c>
      <c r="U2" s="79"/>
      <c r="V2" s="91"/>
      <c r="Z2" s="6"/>
    </row>
    <row r="3" spans="1:26" ht="17" thickTop="1" thickBot="1" x14ac:dyDescent="0.25">
      <c r="A3" s="92" t="s">
        <v>23</v>
      </c>
      <c r="B3" s="93"/>
      <c r="T3" s="6"/>
      <c r="U3" s="79"/>
      <c r="V3" s="91"/>
      <c r="Z3" s="6"/>
    </row>
    <row r="4" spans="1:26" ht="12.5" customHeight="1" thickTop="1" x14ac:dyDescent="0.2">
      <c r="A4" s="7" t="s">
        <v>24</v>
      </c>
      <c r="B4" s="8">
        <f>[1]Sotrovimab!B3</f>
        <v>1.2166666666666668</v>
      </c>
      <c r="C4" s="9" t="str">
        <f>[1]Sotrovimab!C3</f>
        <v>-</v>
      </c>
      <c r="D4" s="9" t="str">
        <f>[1]Sotrovimab!D3</f>
        <v>-</v>
      </c>
      <c r="E4" s="9" t="str">
        <f>[1]Sotrovimab!E3</f>
        <v>-</v>
      </c>
      <c r="F4" s="9" t="str">
        <f>[1]Sotrovimab!F3</f>
        <v>-</v>
      </c>
      <c r="G4" s="9">
        <f>[1]Sotrovimab!G3</f>
        <v>0.94999999999999984</v>
      </c>
      <c r="H4" s="9" t="str">
        <f>[1]Sotrovimab!H3</f>
        <v>-</v>
      </c>
      <c r="I4" s="9" t="str">
        <f>[1]Sotrovimab!I3</f>
        <v>-</v>
      </c>
      <c r="J4" s="9" t="str">
        <f>[1]Sotrovimab!J3</f>
        <v>-</v>
      </c>
      <c r="K4" s="9" t="str">
        <f>[1]Sotrovimab!K3</f>
        <v>-</v>
      </c>
      <c r="L4" s="9" t="str">
        <f>[1]Sotrovimab!L3</f>
        <v>-</v>
      </c>
      <c r="M4" s="9" t="str">
        <f>[1]Sotrovimab!M3</f>
        <v>-</v>
      </c>
      <c r="N4" s="9">
        <f>[1]Sotrovimab!N3</f>
        <v>0.51428571428571435</v>
      </c>
      <c r="O4" s="9" t="str">
        <f>[1]Sotrovimab!O3</f>
        <v>-</v>
      </c>
      <c r="P4" s="9" t="str">
        <f>[1]Sotrovimab!P3</f>
        <v>-</v>
      </c>
      <c r="Q4" s="9" t="str">
        <f>[1]Sotrovimab!Q3</f>
        <v>-</v>
      </c>
      <c r="R4" s="9" t="str">
        <f>[1]Sotrovimab!R3</f>
        <v>-</v>
      </c>
      <c r="S4" s="9">
        <f>[1]Sotrovimab!S3</f>
        <v>1.4714285714285715</v>
      </c>
      <c r="T4" s="10" t="str">
        <f>[1]Sotrovimab!T3</f>
        <v>-</v>
      </c>
      <c r="U4" s="94" t="s">
        <v>25</v>
      </c>
      <c r="V4" s="11" t="str">
        <f>MID([1]Sotrovimab!U3,2,100)</f>
        <v>51,8,14,42,7,9,15,45,22,48,2,33</v>
      </c>
      <c r="Z4" s="6"/>
    </row>
    <row r="5" spans="1:26" ht="12.5" customHeight="1" x14ac:dyDescent="0.2">
      <c r="A5" s="12" t="s">
        <v>26</v>
      </c>
      <c r="B5" s="13">
        <f>[1]Sotrovimab!B4</f>
        <v>1.3</v>
      </c>
      <c r="C5" s="14" t="str">
        <f>[1]Sotrovimab!C4</f>
        <v>-</v>
      </c>
      <c r="D5" s="14" t="str">
        <f>[1]Sotrovimab!D4</f>
        <v>-</v>
      </c>
      <c r="E5" s="14" t="str">
        <f>[1]Sotrovimab!E4</f>
        <v>-</v>
      </c>
      <c r="F5" s="14" t="str">
        <f>[1]Sotrovimab!F4</f>
        <v>-</v>
      </c>
      <c r="G5" s="14" t="str">
        <f>[1]Sotrovimab!G4</f>
        <v>-</v>
      </c>
      <c r="H5" s="14" t="str">
        <f>[1]Sotrovimab!H4</f>
        <v>-</v>
      </c>
      <c r="I5" s="14" t="str">
        <f>[1]Sotrovimab!I4</f>
        <v>-</v>
      </c>
      <c r="J5" s="14" t="str">
        <f>[1]Sotrovimab!J4</f>
        <v>-</v>
      </c>
      <c r="K5" s="14">
        <f>[1]Sotrovimab!K4</f>
        <v>0.6</v>
      </c>
      <c r="L5" s="14" t="str">
        <f>[1]Sotrovimab!L4</f>
        <v>-</v>
      </c>
      <c r="M5" s="14" t="str">
        <f>[1]Sotrovimab!M4</f>
        <v>n.d.</v>
      </c>
      <c r="N5" s="14" t="str">
        <f>[1]Sotrovimab!N4</f>
        <v>-</v>
      </c>
      <c r="O5" s="14" t="str">
        <f>[1]Sotrovimab!O4</f>
        <v>-</v>
      </c>
      <c r="P5" s="14" t="str">
        <f>[1]Sotrovimab!P4</f>
        <v>-</v>
      </c>
      <c r="Q5" s="14" t="str">
        <f>[1]Sotrovimab!Q4</f>
        <v>-</v>
      </c>
      <c r="R5" s="14" t="str">
        <f>[1]Sotrovimab!R4</f>
        <v>-</v>
      </c>
      <c r="S5" s="14" t="str">
        <f>[1]Sotrovimab!S4</f>
        <v>-</v>
      </c>
      <c r="T5" s="15" t="str">
        <f>[1]Sotrovimab!T4</f>
        <v>-</v>
      </c>
      <c r="U5" s="69"/>
      <c r="V5" s="11" t="str">
        <f>MID([1]Sotrovimab!U4,2,100)</f>
        <v>8,26,21,7,48</v>
      </c>
      <c r="Z5" s="6"/>
    </row>
    <row r="6" spans="1:26" ht="12.5" customHeight="1" x14ac:dyDescent="0.2">
      <c r="A6" s="12" t="s">
        <v>27</v>
      </c>
      <c r="B6" s="13">
        <f>[1]Sotrovimab!B5</f>
        <v>1.35</v>
      </c>
      <c r="C6" s="14" t="str">
        <f>[1]Sotrovimab!C5</f>
        <v>-</v>
      </c>
      <c r="D6" s="14" t="str">
        <f>[1]Sotrovimab!D5</f>
        <v>-</v>
      </c>
      <c r="E6" s="14" t="str">
        <f>[1]Sotrovimab!E5</f>
        <v>-</v>
      </c>
      <c r="F6" s="14" t="str">
        <f>[1]Sotrovimab!F5</f>
        <v>-</v>
      </c>
      <c r="G6" s="14" t="str">
        <f>[1]Sotrovimab!G5</f>
        <v>-</v>
      </c>
      <c r="H6" s="14">
        <f>[1]Sotrovimab!H5</f>
        <v>0.7</v>
      </c>
      <c r="I6" s="14" t="str">
        <f>[1]Sotrovimab!I5</f>
        <v>-</v>
      </c>
      <c r="J6" s="14" t="str">
        <f>[1]Sotrovimab!J5</f>
        <v>-</v>
      </c>
      <c r="K6" s="14" t="str">
        <f>[1]Sotrovimab!K5</f>
        <v>-</v>
      </c>
      <c r="L6" s="14" t="str">
        <f>[1]Sotrovimab!L5</f>
        <v>-</v>
      </c>
      <c r="M6" s="14" t="str">
        <f>[1]Sotrovimab!M5</f>
        <v>-</v>
      </c>
      <c r="N6" s="14">
        <f>[1]Sotrovimab!N5</f>
        <v>0.51428571428571435</v>
      </c>
      <c r="O6" s="14" t="str">
        <f>[1]Sotrovimab!O5</f>
        <v>-</v>
      </c>
      <c r="P6" s="14" t="str">
        <f>[1]Sotrovimab!P5</f>
        <v>-</v>
      </c>
      <c r="Q6" s="14" t="str">
        <f>[1]Sotrovimab!Q5</f>
        <v>-</v>
      </c>
      <c r="R6" s="14" t="str">
        <f>[1]Sotrovimab!R5</f>
        <v>-</v>
      </c>
      <c r="S6" s="14">
        <f>[1]Sotrovimab!S5</f>
        <v>1.4714285714285715</v>
      </c>
      <c r="T6" s="15" t="str">
        <f>[1]Sotrovimab!T5</f>
        <v>-</v>
      </c>
      <c r="U6" s="69"/>
      <c r="V6" s="11" t="str">
        <f>MID([1]Sotrovimab!U5,2,100)</f>
        <v>43,12,8,14,7,9,45,42,2,48,22,33</v>
      </c>
      <c r="Z6" s="6"/>
    </row>
    <row r="7" spans="1:26" ht="12.5" customHeight="1" thickBot="1" x14ac:dyDescent="0.25">
      <c r="A7" s="16" t="s">
        <v>28</v>
      </c>
      <c r="B7" s="3">
        <f>[1]Sotrovimab!B6</f>
        <v>3.6666666666666661</v>
      </c>
      <c r="C7" s="4">
        <f>[1]Sotrovimab!C6</f>
        <v>2.1333333333333333</v>
      </c>
      <c r="D7" s="4">
        <f>[1]Sotrovimab!D6</f>
        <v>12</v>
      </c>
      <c r="E7" s="4">
        <f>[1]Sotrovimab!E6</f>
        <v>2.2999999999999998</v>
      </c>
      <c r="F7" s="4">
        <f>[1]Sotrovimab!F6</f>
        <v>1.1000000000000001</v>
      </c>
      <c r="G7" s="4">
        <f>[1]Sotrovimab!G6</f>
        <v>0.94999999999999984</v>
      </c>
      <c r="H7" s="4" t="str">
        <f>[1]Sotrovimab!H6</f>
        <v>-</v>
      </c>
      <c r="I7" s="4">
        <f>[1]Sotrovimab!I6</f>
        <v>1.0999999999999999</v>
      </c>
      <c r="J7" s="4">
        <f>[1]Sotrovimab!J6</f>
        <v>1.7</v>
      </c>
      <c r="K7" s="4" t="str">
        <f>[1]Sotrovimab!K6</f>
        <v>-</v>
      </c>
      <c r="L7" s="4" t="str">
        <f>[1]Sotrovimab!L6</f>
        <v>n.d.</v>
      </c>
      <c r="M7" s="4" t="str">
        <f>[1]Sotrovimab!M6</f>
        <v>n.d.</v>
      </c>
      <c r="N7" s="4" t="str">
        <f>[1]Sotrovimab!N6</f>
        <v>-</v>
      </c>
      <c r="O7" s="4">
        <f>[1]Sotrovimab!O6</f>
        <v>1.4</v>
      </c>
      <c r="P7" s="4">
        <f>[1]Sotrovimab!P6</f>
        <v>1.2</v>
      </c>
      <c r="Q7" s="4">
        <f>[1]Sotrovimab!Q6</f>
        <v>1.4</v>
      </c>
      <c r="R7" s="4">
        <f>[1]Sotrovimab!R6</f>
        <v>1.3</v>
      </c>
      <c r="S7" s="4">
        <f>[1]Sotrovimab!S6</f>
        <v>1.4714285714285715</v>
      </c>
      <c r="T7" s="17">
        <f>[1]Sotrovimab!T6</f>
        <v>1.4</v>
      </c>
      <c r="U7" s="69"/>
      <c r="V7" s="11" t="str">
        <f>MID([1]Sotrovimab!U6,2,100)</f>
        <v>1,29,6,7,22,39,8,45,42,9,48,33</v>
      </c>
      <c r="Z7" s="6"/>
    </row>
    <row r="8" spans="1:26" ht="17" thickTop="1" thickBot="1" x14ac:dyDescent="0.25">
      <c r="A8" s="77" t="s">
        <v>29</v>
      </c>
      <c r="B8" s="8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1"/>
      <c r="Z8" s="6"/>
    </row>
    <row r="9" spans="1:26" ht="12.5" customHeight="1" thickTop="1" x14ac:dyDescent="0.2">
      <c r="A9" s="8" t="s">
        <v>24</v>
      </c>
      <c r="B9" s="9">
        <f>'[1]Casirivimab + Imdevimab'!B3</f>
        <v>3.709090909090909</v>
      </c>
      <c r="C9" s="9" t="str">
        <f>'[1]Casirivimab + Imdevimab'!C3</f>
        <v>-</v>
      </c>
      <c r="D9" s="9" t="str">
        <f>'[1]Casirivimab + Imdevimab'!D3</f>
        <v>-</v>
      </c>
      <c r="E9" s="9" t="str">
        <f>'[1]Casirivimab + Imdevimab'!E3</f>
        <v>-</v>
      </c>
      <c r="F9" s="9" t="str">
        <f>'[1]Casirivimab + Imdevimab'!F3</f>
        <v>-</v>
      </c>
      <c r="G9" s="9">
        <f>'[1]Casirivimab + Imdevimab'!G3</f>
        <v>2.5</v>
      </c>
      <c r="H9" s="9" t="str">
        <f>'[1]Casirivimab + Imdevimab'!H3</f>
        <v>-</v>
      </c>
      <c r="I9" s="9" t="str">
        <f>'[1]Casirivimab + Imdevimab'!I3</f>
        <v>-</v>
      </c>
      <c r="J9" s="9" t="str">
        <f>'[1]Casirivimab + Imdevimab'!J3</f>
        <v>-</v>
      </c>
      <c r="K9" s="9" t="str">
        <f>'[1]Casirivimab + Imdevimab'!K3</f>
        <v>-</v>
      </c>
      <c r="L9" s="9" t="str">
        <f>'[1]Casirivimab + Imdevimab'!L3</f>
        <v>-</v>
      </c>
      <c r="M9" s="9" t="str">
        <f>'[1]Casirivimab + Imdevimab'!M3</f>
        <v>-</v>
      </c>
      <c r="N9" s="9">
        <f>'[1]Casirivimab + Imdevimab'!N3</f>
        <v>1.85</v>
      </c>
      <c r="O9" s="9" t="str">
        <f>'[1]Casirivimab + Imdevimab'!O3</f>
        <v>-</v>
      </c>
      <c r="P9" s="9" t="str">
        <f>'[1]Casirivimab + Imdevimab'!P3</f>
        <v>-</v>
      </c>
      <c r="Q9" s="9" t="str">
        <f>'[1]Casirivimab + Imdevimab'!Q3</f>
        <v>-</v>
      </c>
      <c r="R9" s="9" t="str">
        <f>'[1]Casirivimab + Imdevimab'!R3</f>
        <v>-</v>
      </c>
      <c r="S9" s="9">
        <f>'[1]Casirivimab + Imdevimab'!S3</f>
        <v>0.76666666666666661</v>
      </c>
      <c r="T9" s="10" t="str">
        <f>'[1]Casirivimab + Imdevimab'!T3</f>
        <v>-</v>
      </c>
      <c r="U9" s="69" t="s">
        <v>30</v>
      </c>
      <c r="V9" s="11" t="str">
        <f>MID('[1]Casirivimab + Imdevimab'!U3,2,100)</f>
        <v>14,42,17,18,35,36,37,38,11,41,49,5,52</v>
      </c>
      <c r="Z9" s="6"/>
    </row>
    <row r="10" spans="1:26" ht="12.5" customHeight="1" x14ac:dyDescent="0.2">
      <c r="A10" s="13" t="s">
        <v>26</v>
      </c>
      <c r="B10" s="14">
        <f>'[1]Casirivimab + Imdevimab'!B4</f>
        <v>1.4000000000000001</v>
      </c>
      <c r="C10" s="14" t="str">
        <f>'[1]Casirivimab + Imdevimab'!C4</f>
        <v>-</v>
      </c>
      <c r="D10" s="14" t="str">
        <f>'[1]Casirivimab + Imdevimab'!D4</f>
        <v>-</v>
      </c>
      <c r="E10" s="14" t="str">
        <f>'[1]Casirivimab + Imdevimab'!E4</f>
        <v>-</v>
      </c>
      <c r="F10" s="14" t="str">
        <f>'[1]Casirivimab + Imdevimab'!F4</f>
        <v>-</v>
      </c>
      <c r="G10" s="14" t="str">
        <f>'[1]Casirivimab + Imdevimab'!G4</f>
        <v>-</v>
      </c>
      <c r="H10" s="14" t="str">
        <f>'[1]Casirivimab + Imdevimab'!H4</f>
        <v>-</v>
      </c>
      <c r="I10" s="14" t="str">
        <f>'[1]Casirivimab + Imdevimab'!I4</f>
        <v>-</v>
      </c>
      <c r="J10" s="14" t="str">
        <f>'[1]Casirivimab + Imdevimab'!J4</f>
        <v>-</v>
      </c>
      <c r="K10" s="14">
        <f>'[1]Casirivimab + Imdevimab'!K4</f>
        <v>5.3999999999999995</v>
      </c>
      <c r="L10" s="14" t="str">
        <f>'[1]Casirivimab + Imdevimab'!L4</f>
        <v>-</v>
      </c>
      <c r="M10" s="14" t="str">
        <f>'[1]Casirivimab + Imdevimab'!M4</f>
        <v>n.d.</v>
      </c>
      <c r="N10" s="14" t="str">
        <f>'[1]Casirivimab + Imdevimab'!N4</f>
        <v>-</v>
      </c>
      <c r="O10" s="14" t="str">
        <f>'[1]Casirivimab + Imdevimab'!O4</f>
        <v>-</v>
      </c>
      <c r="P10" s="14" t="str">
        <f>'[1]Casirivimab + Imdevimab'!P4</f>
        <v>-</v>
      </c>
      <c r="Q10" s="14" t="str">
        <f>'[1]Casirivimab + Imdevimab'!Q4</f>
        <v>-</v>
      </c>
      <c r="R10" s="14" t="str">
        <f>'[1]Casirivimab + Imdevimab'!R4</f>
        <v>-</v>
      </c>
      <c r="S10" s="14" t="str">
        <f>'[1]Casirivimab + Imdevimab'!S4</f>
        <v>-</v>
      </c>
      <c r="T10" s="15" t="str">
        <f>'[1]Casirivimab + Imdevimab'!T4</f>
        <v>-</v>
      </c>
      <c r="U10" s="69"/>
      <c r="V10" s="11" t="str">
        <f>MID('[1]Casirivimab + Imdevimab'!U4,2,100)</f>
        <v>38,14,11,36</v>
      </c>
      <c r="Z10" s="6"/>
    </row>
    <row r="11" spans="1:26" ht="12.5" customHeight="1" x14ac:dyDescent="0.2">
      <c r="A11" s="13" t="s">
        <v>27</v>
      </c>
      <c r="B11" s="14">
        <f>'[1]Casirivimab + Imdevimab'!B5</f>
        <v>3.9</v>
      </c>
      <c r="C11" s="14" t="str">
        <f>'[1]Casirivimab + Imdevimab'!C5</f>
        <v>-</v>
      </c>
      <c r="D11" s="14" t="str">
        <f>'[1]Casirivimab + Imdevimab'!D5</f>
        <v>-</v>
      </c>
      <c r="E11" s="14" t="str">
        <f>'[1]Casirivimab + Imdevimab'!E5</f>
        <v>-</v>
      </c>
      <c r="F11" s="14" t="str">
        <f>'[1]Casirivimab + Imdevimab'!F5</f>
        <v>-</v>
      </c>
      <c r="G11" s="14" t="str">
        <f>'[1]Casirivimab + Imdevimab'!G5</f>
        <v>-</v>
      </c>
      <c r="H11" s="14">
        <f>'[1]Casirivimab + Imdevimab'!H5</f>
        <v>1</v>
      </c>
      <c r="I11" s="14" t="str">
        <f>'[1]Casirivimab + Imdevimab'!I5</f>
        <v>-</v>
      </c>
      <c r="J11" s="14" t="str">
        <f>'[1]Casirivimab + Imdevimab'!J5</f>
        <v>-</v>
      </c>
      <c r="K11" s="14" t="str">
        <f>'[1]Casirivimab + Imdevimab'!K5</f>
        <v>-</v>
      </c>
      <c r="L11" s="14" t="str">
        <f>'[1]Casirivimab + Imdevimab'!L5</f>
        <v>-</v>
      </c>
      <c r="M11" s="14" t="str">
        <f>'[1]Casirivimab + Imdevimab'!M5</f>
        <v>-</v>
      </c>
      <c r="N11" s="14">
        <f>'[1]Casirivimab + Imdevimab'!N5</f>
        <v>1.85</v>
      </c>
      <c r="O11" s="14" t="str">
        <f>'[1]Casirivimab + Imdevimab'!O5</f>
        <v>-</v>
      </c>
      <c r="P11" s="14" t="str">
        <f>'[1]Casirivimab + Imdevimab'!P5</f>
        <v>-</v>
      </c>
      <c r="Q11" s="14" t="str">
        <f>'[1]Casirivimab + Imdevimab'!Q5</f>
        <v>-</v>
      </c>
      <c r="R11" s="14" t="str">
        <f>'[1]Casirivimab + Imdevimab'!R5</f>
        <v>-</v>
      </c>
      <c r="S11" s="14">
        <f>'[1]Casirivimab + Imdevimab'!S5</f>
        <v>0.76666666666666661</v>
      </c>
      <c r="T11" s="15" t="str">
        <f>'[1]Casirivimab + Imdevimab'!T5</f>
        <v>-</v>
      </c>
      <c r="U11" s="69"/>
      <c r="V11" s="11" t="str">
        <f>MID('[1]Casirivimab + Imdevimab'!U5,2,100)</f>
        <v>14,17,35,11,5,38,41,49,52,36</v>
      </c>
      <c r="Z11" s="6"/>
    </row>
    <row r="12" spans="1:26" ht="12.5" customHeight="1" thickBot="1" x14ac:dyDescent="0.25">
      <c r="A12" s="3" t="s">
        <v>28</v>
      </c>
      <c r="B12" s="4">
        <f>'[1]Casirivimab + Imdevimab'!B6</f>
        <v>100</v>
      </c>
      <c r="C12" s="4" t="str">
        <f>'[1]Casirivimab + Imdevimab'!C6</f>
        <v>n.d.</v>
      </c>
      <c r="D12" s="4" t="str">
        <f>'[1]Casirivimab + Imdevimab'!D6</f>
        <v>n.d.</v>
      </c>
      <c r="E12" s="4" t="str">
        <f>'[1]Casirivimab + Imdevimab'!E6</f>
        <v>n.d.</v>
      </c>
      <c r="F12" s="4" t="str">
        <f>'[1]Casirivimab + Imdevimab'!F6</f>
        <v>n.d.</v>
      </c>
      <c r="G12" s="4">
        <f>'[1]Casirivimab + Imdevimab'!G6</f>
        <v>2.5</v>
      </c>
      <c r="H12" s="4" t="str">
        <f>'[1]Casirivimab + Imdevimab'!H6</f>
        <v>-</v>
      </c>
      <c r="I12" s="4">
        <f>'[1]Casirivimab + Imdevimab'!I6</f>
        <v>1.5</v>
      </c>
      <c r="J12" s="4" t="str">
        <f>'[1]Casirivimab + Imdevimab'!J6</f>
        <v>n.d.</v>
      </c>
      <c r="K12" s="4" t="str">
        <f>'[1]Casirivimab + Imdevimab'!K6</f>
        <v>-</v>
      </c>
      <c r="L12" s="4" t="str">
        <f>'[1]Casirivimab + Imdevimab'!L6</f>
        <v>n.d.</v>
      </c>
      <c r="M12" s="4" t="str">
        <f>'[1]Casirivimab + Imdevimab'!M6</f>
        <v>n.d.</v>
      </c>
      <c r="N12" s="4" t="str">
        <f>'[1]Casirivimab + Imdevimab'!N6</f>
        <v>-</v>
      </c>
      <c r="O12" s="4" t="str">
        <f>'[1]Casirivimab + Imdevimab'!O6</f>
        <v>n.d.</v>
      </c>
      <c r="P12" s="4" t="str">
        <f>'[1]Casirivimab + Imdevimab'!P6</f>
        <v>n.d.</v>
      </c>
      <c r="Q12" s="4" t="str">
        <f>'[1]Casirivimab + Imdevimab'!Q6</f>
        <v>n.d.</v>
      </c>
      <c r="R12" s="4" t="str">
        <f>'[1]Casirivimab + Imdevimab'!R6</f>
        <v>n.d.</v>
      </c>
      <c r="S12" s="4">
        <f>'[1]Casirivimab + Imdevimab'!S6</f>
        <v>0.76666666666666661</v>
      </c>
      <c r="T12" s="17" t="str">
        <f>'[1]Casirivimab + Imdevimab'!T6</f>
        <v>n.d.</v>
      </c>
      <c r="U12" s="69"/>
      <c r="V12" s="11" t="str">
        <f>MID('[1]Casirivimab + Imdevimab'!U6,2,100)</f>
        <v>29,46,6,22,39,38,41,49,14,11</v>
      </c>
      <c r="Z12" s="6"/>
    </row>
    <row r="13" spans="1:26" ht="17" thickTop="1" thickBot="1" x14ac:dyDescent="0.25">
      <c r="A13" s="83" t="s">
        <v>31</v>
      </c>
      <c r="B13" s="8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1"/>
      <c r="Z13" s="6"/>
    </row>
    <row r="14" spans="1:26" ht="12.5" customHeight="1" thickTop="1" x14ac:dyDescent="0.2">
      <c r="A14" s="8" t="s">
        <v>24</v>
      </c>
      <c r="B14" s="9">
        <f>[1]Casirivimab!B3</f>
        <v>59.309999999999988</v>
      </c>
      <c r="C14" s="9" t="str">
        <f>[1]Casirivimab!C3</f>
        <v>-</v>
      </c>
      <c r="D14" s="9" t="str">
        <f>[1]Casirivimab!D3</f>
        <v>-</v>
      </c>
      <c r="E14" s="9" t="str">
        <f>[1]Casirivimab!E3</f>
        <v>-</v>
      </c>
      <c r="F14" s="9" t="str">
        <f>[1]Casirivimab!F3</f>
        <v>-</v>
      </c>
      <c r="G14" s="9">
        <f>[1]Casirivimab!G3</f>
        <v>26.144444444444442</v>
      </c>
      <c r="H14" s="9" t="str">
        <f>[1]Casirivimab!H3</f>
        <v>-</v>
      </c>
      <c r="I14" s="9" t="str">
        <f>[1]Casirivimab!I3</f>
        <v>-</v>
      </c>
      <c r="J14" s="9" t="str">
        <f>[1]Casirivimab!J3</f>
        <v>-</v>
      </c>
      <c r="K14" s="9" t="str">
        <f>[1]Casirivimab!K3</f>
        <v>-</v>
      </c>
      <c r="L14" s="9" t="str">
        <f>[1]Casirivimab!L3</f>
        <v>-</v>
      </c>
      <c r="M14" s="9" t="str">
        <f>[1]Casirivimab!M3</f>
        <v>-</v>
      </c>
      <c r="N14" s="9">
        <f>[1]Casirivimab!N3</f>
        <v>18.685714285714287</v>
      </c>
      <c r="O14" s="9" t="str">
        <f>[1]Casirivimab!O3</f>
        <v>-</v>
      </c>
      <c r="P14" s="9" t="str">
        <f>[1]Casirivimab!P3</f>
        <v>-</v>
      </c>
      <c r="Q14" s="9" t="str">
        <f>[1]Casirivimab!Q3</f>
        <v>-</v>
      </c>
      <c r="R14" s="9" t="str">
        <f>[1]Casirivimab!R3</f>
        <v>-</v>
      </c>
      <c r="S14" s="9">
        <f>[1]Casirivimab!S3</f>
        <v>1.0222222222222224</v>
      </c>
      <c r="T14" s="10" t="str">
        <f>[1]Casirivimab!T3</f>
        <v>-</v>
      </c>
      <c r="U14" s="69" t="s">
        <v>32</v>
      </c>
      <c r="V14" s="11" t="str">
        <f>MID([1]Casirivimab!U3,2,100)</f>
        <v>28,51,14,42,7,17,18,25,35,36,37,38,15,30,44,47,45,27,11,41,49,22,5,52,2</v>
      </c>
      <c r="Z14" s="6"/>
    </row>
    <row r="15" spans="1:26" ht="12.5" customHeight="1" x14ac:dyDescent="0.2">
      <c r="A15" s="13" t="s">
        <v>26</v>
      </c>
      <c r="B15" s="14">
        <f>[1]Casirivimab!B4</f>
        <v>1.86</v>
      </c>
      <c r="C15" s="14" t="str">
        <f>[1]Casirivimab!C4</f>
        <v>-</v>
      </c>
      <c r="D15" s="14" t="str">
        <f>[1]Casirivimab!D4</f>
        <v>-</v>
      </c>
      <c r="E15" s="14" t="str">
        <f>[1]Casirivimab!E4</f>
        <v>-</v>
      </c>
      <c r="F15" s="14" t="str">
        <f>[1]Casirivimab!F4</f>
        <v>-</v>
      </c>
      <c r="G15" s="14" t="str">
        <f>[1]Casirivimab!G4</f>
        <v>-</v>
      </c>
      <c r="H15" s="14" t="str">
        <f>[1]Casirivimab!H4</f>
        <v>-</v>
      </c>
      <c r="I15" s="14" t="str">
        <f>[1]Casirivimab!I4</f>
        <v>-</v>
      </c>
      <c r="J15" s="14" t="str">
        <f>[1]Casirivimab!J4</f>
        <v>-</v>
      </c>
      <c r="K15" s="14">
        <f>[1]Casirivimab!K4</f>
        <v>3.2250000000000001</v>
      </c>
      <c r="L15" s="14" t="str">
        <f>[1]Casirivimab!L4</f>
        <v>-</v>
      </c>
      <c r="M15" s="14" t="str">
        <f>[1]Casirivimab!M4</f>
        <v>n.d.</v>
      </c>
      <c r="N15" s="14" t="str">
        <f>[1]Casirivimab!N4</f>
        <v>-</v>
      </c>
      <c r="O15" s="14" t="str">
        <f>[1]Casirivimab!O4</f>
        <v>-</v>
      </c>
      <c r="P15" s="14" t="str">
        <f>[1]Casirivimab!P4</f>
        <v>-</v>
      </c>
      <c r="Q15" s="14" t="str">
        <f>[1]Casirivimab!Q4</f>
        <v>-</v>
      </c>
      <c r="R15" s="14" t="str">
        <f>[1]Casirivimab!R4</f>
        <v>-</v>
      </c>
      <c r="S15" s="14" t="str">
        <f>[1]Casirivimab!S4</f>
        <v>-</v>
      </c>
      <c r="T15" s="15" t="str">
        <f>[1]Casirivimab!T4</f>
        <v>-</v>
      </c>
      <c r="U15" s="69"/>
      <c r="V15" s="11" t="str">
        <f>MID([1]Casirivimab!U4,2,100)</f>
        <v>44,3,4,26,38,47,21,7,25,28,11,14,36</v>
      </c>
      <c r="Z15" s="6"/>
    </row>
    <row r="16" spans="1:26" ht="12.5" customHeight="1" x14ac:dyDescent="0.2">
      <c r="A16" s="13" t="s">
        <v>27</v>
      </c>
      <c r="B16" s="14">
        <f>[1]Casirivimab!B5</f>
        <v>68.571428571428569</v>
      </c>
      <c r="C16" s="14" t="str">
        <f>[1]Casirivimab!C5</f>
        <v>-</v>
      </c>
      <c r="D16" s="14" t="str">
        <f>[1]Casirivimab!D5</f>
        <v>-</v>
      </c>
      <c r="E16" s="14" t="str">
        <f>[1]Casirivimab!E5</f>
        <v>-</v>
      </c>
      <c r="F16" s="14" t="str">
        <f>[1]Casirivimab!F5</f>
        <v>-</v>
      </c>
      <c r="G16" s="14" t="str">
        <f>[1]Casirivimab!G5</f>
        <v>-</v>
      </c>
      <c r="H16" s="14">
        <f>[1]Casirivimab!H5</f>
        <v>7.1</v>
      </c>
      <c r="I16" s="14" t="str">
        <f>[1]Casirivimab!I5</f>
        <v>-</v>
      </c>
      <c r="J16" s="14" t="str">
        <f>[1]Casirivimab!J5</f>
        <v>-</v>
      </c>
      <c r="K16" s="14" t="str">
        <f>[1]Casirivimab!K5</f>
        <v>-</v>
      </c>
      <c r="L16" s="14" t="str">
        <f>[1]Casirivimab!L5</f>
        <v>-</v>
      </c>
      <c r="M16" s="14" t="str">
        <f>[1]Casirivimab!M5</f>
        <v>-</v>
      </c>
      <c r="N16" s="14">
        <f>[1]Casirivimab!N5</f>
        <v>18.685714285714287</v>
      </c>
      <c r="O16" s="14" t="str">
        <f>[1]Casirivimab!O5</f>
        <v>-</v>
      </c>
      <c r="P16" s="14" t="str">
        <f>[1]Casirivimab!P5</f>
        <v>-</v>
      </c>
      <c r="Q16" s="14" t="str">
        <f>[1]Casirivimab!Q5</f>
        <v>-</v>
      </c>
      <c r="R16" s="14" t="str">
        <f>[1]Casirivimab!R5</f>
        <v>-</v>
      </c>
      <c r="S16" s="14">
        <f>[1]Casirivimab!S5</f>
        <v>1.0222222222222224</v>
      </c>
      <c r="T16" s="15" t="str">
        <f>[1]Casirivimab!T5</f>
        <v>-</v>
      </c>
      <c r="U16" s="69"/>
      <c r="V16" s="11" t="str">
        <f>MID([1]Casirivimab!U5,2,100)</f>
        <v>43,30,44,27,12,14,7,17,25,35,45,11,47,5,38,41,49,52,42,2,36,22</v>
      </c>
      <c r="Z16" s="6"/>
    </row>
    <row r="17" spans="1:26" ht="12.5" customHeight="1" thickBot="1" x14ac:dyDescent="0.25">
      <c r="A17" s="3" t="s">
        <v>28</v>
      </c>
      <c r="B17" s="4">
        <f>[1]Casirivimab!B6</f>
        <v>89.5</v>
      </c>
      <c r="C17" s="4">
        <f>[1]Casirivimab!C6</f>
        <v>2.2000000000000002</v>
      </c>
      <c r="D17" s="4">
        <f>[1]Casirivimab!D6</f>
        <v>10</v>
      </c>
      <c r="E17" s="4">
        <f>[1]Casirivimab!E6</f>
        <v>1.9</v>
      </c>
      <c r="F17" s="4">
        <f>[1]Casirivimab!F6</f>
        <v>0.5</v>
      </c>
      <c r="G17" s="4">
        <f>[1]Casirivimab!G6</f>
        <v>26.144444444444442</v>
      </c>
      <c r="H17" s="4" t="str">
        <f>[1]Casirivimab!H6</f>
        <v>-</v>
      </c>
      <c r="I17" s="4">
        <f>[1]Casirivimab!I6</f>
        <v>1.35</v>
      </c>
      <c r="J17" s="4">
        <f>[1]Casirivimab!J6</f>
        <v>1.6</v>
      </c>
      <c r="K17" s="4" t="str">
        <f>[1]Casirivimab!K6</f>
        <v>-</v>
      </c>
      <c r="L17" s="4" t="str">
        <f>[1]Casirivimab!L6</f>
        <v>n.d.</v>
      </c>
      <c r="M17" s="4" t="str">
        <f>[1]Casirivimab!M6</f>
        <v>n.d.</v>
      </c>
      <c r="N17" s="4" t="str">
        <f>[1]Casirivimab!N6</f>
        <v>-</v>
      </c>
      <c r="O17" s="4">
        <f>[1]Casirivimab!O6</f>
        <v>4.8</v>
      </c>
      <c r="P17" s="4">
        <f>[1]Casirivimab!P6</f>
        <v>56</v>
      </c>
      <c r="Q17" s="4">
        <f>[1]Casirivimab!Q6</f>
        <v>1</v>
      </c>
      <c r="R17" s="4">
        <f>[1]Casirivimab!R6</f>
        <v>1.5</v>
      </c>
      <c r="S17" s="4">
        <f>[1]Casirivimab!S6</f>
        <v>1.0222222222222224</v>
      </c>
      <c r="T17" s="17">
        <f>[1]Casirivimab!T6</f>
        <v>0.9</v>
      </c>
      <c r="U17" s="69"/>
      <c r="V17" s="11" t="str">
        <f>MID([1]Casirivimab!U6,2,100)</f>
        <v>1,29,6,7,22,39,35,38,41,45,49,14,42,44,11,30</v>
      </c>
      <c r="Z17" s="6"/>
    </row>
    <row r="18" spans="1:26" ht="17" thickTop="1" thickBot="1" x14ac:dyDescent="0.25">
      <c r="A18" s="83" t="s">
        <v>33</v>
      </c>
      <c r="B18" s="8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1"/>
      <c r="Z18" s="6"/>
    </row>
    <row r="19" spans="1:26" ht="12.5" customHeight="1" thickTop="1" x14ac:dyDescent="0.2">
      <c r="A19" s="8" t="s">
        <v>24</v>
      </c>
      <c r="B19" s="9">
        <f>[1]Imdevimab!B3</f>
        <v>0.96842105263157907</v>
      </c>
      <c r="C19" s="9" t="str">
        <f>[1]Imdevimab!C3</f>
        <v>-</v>
      </c>
      <c r="D19" s="9" t="str">
        <f>[1]Imdevimab!D3</f>
        <v>-</v>
      </c>
      <c r="E19" s="9" t="str">
        <f>[1]Imdevimab!E3</f>
        <v>-</v>
      </c>
      <c r="F19" s="9" t="str">
        <f>[1]Imdevimab!F3</f>
        <v>-</v>
      </c>
      <c r="G19" s="9">
        <f>[1]Imdevimab!G3</f>
        <v>0.71111111111111114</v>
      </c>
      <c r="H19" s="9" t="str">
        <f>[1]Imdevimab!H3</f>
        <v>-</v>
      </c>
      <c r="I19" s="9" t="str">
        <f>[1]Imdevimab!I3</f>
        <v>-</v>
      </c>
      <c r="J19" s="9" t="str">
        <f>[1]Imdevimab!J3</f>
        <v>-</v>
      </c>
      <c r="K19" s="9" t="str">
        <f>[1]Imdevimab!K3</f>
        <v>-</v>
      </c>
      <c r="L19" s="9" t="str">
        <f>[1]Imdevimab!L3</f>
        <v>-</v>
      </c>
      <c r="M19" s="9" t="str">
        <f>[1]Imdevimab!M3</f>
        <v>-</v>
      </c>
      <c r="N19" s="9">
        <f>[1]Imdevimab!N3</f>
        <v>1.0428571428571429</v>
      </c>
      <c r="O19" s="9" t="str">
        <f>[1]Imdevimab!O3</f>
        <v>-</v>
      </c>
      <c r="P19" s="9" t="str">
        <f>[1]Imdevimab!P3</f>
        <v>-</v>
      </c>
      <c r="Q19" s="9" t="str">
        <f>[1]Imdevimab!Q3</f>
        <v>-</v>
      </c>
      <c r="R19" s="9" t="str">
        <f>[1]Imdevimab!R3</f>
        <v>-</v>
      </c>
      <c r="S19" s="9">
        <f>[1]Imdevimab!S3</f>
        <v>0.75555555555555554</v>
      </c>
      <c r="T19" s="10" t="str">
        <f>[1]Imdevimab!T3</f>
        <v>-</v>
      </c>
      <c r="U19" s="69" t="s">
        <v>34</v>
      </c>
      <c r="V19" s="11" t="str">
        <f>MID([1]Imdevimab!U3,2,100)</f>
        <v>28,51,42,7,17,18,25,35,36,37,38,15,30,44,47,45,27,11,41,49,14,22,5,52,2</v>
      </c>
      <c r="Z19" s="6"/>
    </row>
    <row r="20" spans="1:26" ht="12.5" customHeight="1" x14ac:dyDescent="0.2">
      <c r="A20" s="13" t="s">
        <v>26</v>
      </c>
      <c r="B20" s="14">
        <f>[1]Imdevimab!B4</f>
        <v>1.94</v>
      </c>
      <c r="C20" s="14" t="str">
        <f>[1]Imdevimab!C4</f>
        <v>-</v>
      </c>
      <c r="D20" s="14" t="str">
        <f>[1]Imdevimab!D4</f>
        <v>-</v>
      </c>
      <c r="E20" s="14" t="str">
        <f>[1]Imdevimab!E4</f>
        <v>-</v>
      </c>
      <c r="F20" s="14" t="str">
        <f>[1]Imdevimab!F4</f>
        <v>-</v>
      </c>
      <c r="G20" s="14" t="str">
        <f>[1]Imdevimab!G4</f>
        <v>-</v>
      </c>
      <c r="H20" s="14" t="str">
        <f>[1]Imdevimab!H4</f>
        <v>-</v>
      </c>
      <c r="I20" s="14" t="str">
        <f>[1]Imdevimab!I4</f>
        <v>-</v>
      </c>
      <c r="J20" s="14" t="str">
        <f>[1]Imdevimab!J4</f>
        <v>-</v>
      </c>
      <c r="K20" s="14">
        <f>[1]Imdevimab!K4</f>
        <v>2.72</v>
      </c>
      <c r="L20" s="14" t="str">
        <f>[1]Imdevimab!L4</f>
        <v>-</v>
      </c>
      <c r="M20" s="14" t="str">
        <f>[1]Imdevimab!M4</f>
        <v>n.d.</v>
      </c>
      <c r="N20" s="14" t="str">
        <f>[1]Imdevimab!N4</f>
        <v>-</v>
      </c>
      <c r="O20" s="14" t="str">
        <f>[1]Imdevimab!O4</f>
        <v>-</v>
      </c>
      <c r="P20" s="14" t="str">
        <f>[1]Imdevimab!P4</f>
        <v>-</v>
      </c>
      <c r="Q20" s="14" t="str">
        <f>[1]Imdevimab!Q4</f>
        <v>-</v>
      </c>
      <c r="R20" s="14" t="str">
        <f>[1]Imdevimab!R4</f>
        <v>-</v>
      </c>
      <c r="S20" s="14" t="str">
        <f>[1]Imdevimab!S4</f>
        <v>-</v>
      </c>
      <c r="T20" s="15" t="str">
        <f>[1]Imdevimab!T4</f>
        <v>-</v>
      </c>
      <c r="U20" s="69"/>
      <c r="V20" s="11" t="str">
        <f>MID([1]Imdevimab!U4,2,100)</f>
        <v>44,3,4,26,38,47,21,7,25,28,11,14,36</v>
      </c>
      <c r="Z20" s="6"/>
    </row>
    <row r="21" spans="1:26" ht="12.5" customHeight="1" x14ac:dyDescent="0.2">
      <c r="A21" s="13" t="s">
        <v>27</v>
      </c>
      <c r="B21" s="14">
        <f>[1]Imdevimab!B5</f>
        <v>0.6</v>
      </c>
      <c r="C21" s="14" t="str">
        <f>[1]Imdevimab!C5</f>
        <v>-</v>
      </c>
      <c r="D21" s="14" t="str">
        <f>[1]Imdevimab!D5</f>
        <v>-</v>
      </c>
      <c r="E21" s="14" t="str">
        <f>[1]Imdevimab!E5</f>
        <v>-</v>
      </c>
      <c r="F21" s="14" t="str">
        <f>[1]Imdevimab!F5</f>
        <v>-</v>
      </c>
      <c r="G21" s="14" t="str">
        <f>[1]Imdevimab!G5</f>
        <v>-</v>
      </c>
      <c r="H21" s="14">
        <f>[1]Imdevimab!H5</f>
        <v>1.1000000000000001</v>
      </c>
      <c r="I21" s="14" t="str">
        <f>[1]Imdevimab!I5</f>
        <v>-</v>
      </c>
      <c r="J21" s="14" t="str">
        <f>[1]Imdevimab!J5</f>
        <v>-</v>
      </c>
      <c r="K21" s="14" t="str">
        <f>[1]Imdevimab!K5</f>
        <v>-</v>
      </c>
      <c r="L21" s="14" t="str">
        <f>[1]Imdevimab!L5</f>
        <v>-</v>
      </c>
      <c r="M21" s="14" t="str">
        <f>[1]Imdevimab!M5</f>
        <v>-</v>
      </c>
      <c r="N21" s="14">
        <f>[1]Imdevimab!N5</f>
        <v>1.0428571428571429</v>
      </c>
      <c r="O21" s="14" t="str">
        <f>[1]Imdevimab!O5</f>
        <v>-</v>
      </c>
      <c r="P21" s="14" t="str">
        <f>[1]Imdevimab!P5</f>
        <v>-</v>
      </c>
      <c r="Q21" s="14" t="str">
        <f>[1]Imdevimab!Q5</f>
        <v>-</v>
      </c>
      <c r="R21" s="14" t="str">
        <f>[1]Imdevimab!R5</f>
        <v>-</v>
      </c>
      <c r="S21" s="14">
        <f>[1]Imdevimab!S5</f>
        <v>0.75555555555555554</v>
      </c>
      <c r="T21" s="15" t="str">
        <f>[1]Imdevimab!T5</f>
        <v>-</v>
      </c>
      <c r="U21" s="69"/>
      <c r="V21" s="11" t="str">
        <f>MID([1]Imdevimab!U5,2,100)</f>
        <v>43,30,44,27,12,7,17,25,35,45,11,47,5,38,41,49,52,14,42,2,36,22</v>
      </c>
      <c r="Z21" s="6"/>
    </row>
    <row r="22" spans="1:26" ht="12.5" customHeight="1" thickBot="1" x14ac:dyDescent="0.25">
      <c r="A22" s="3" t="s">
        <v>28</v>
      </c>
      <c r="B22" s="4">
        <f>[1]Imdevimab!B6</f>
        <v>90</v>
      </c>
      <c r="C22" s="4">
        <f>[1]Imdevimab!C6</f>
        <v>1.8</v>
      </c>
      <c r="D22" s="4">
        <f>[1]Imdevimab!D6</f>
        <v>25</v>
      </c>
      <c r="E22" s="4">
        <f>[1]Imdevimab!E6</f>
        <v>1.9</v>
      </c>
      <c r="F22" s="4">
        <f>[1]Imdevimab!F6</f>
        <v>0.8</v>
      </c>
      <c r="G22" s="4">
        <f>[1]Imdevimab!G6</f>
        <v>0.71111111111111114</v>
      </c>
      <c r="H22" s="4" t="str">
        <f>[1]Imdevimab!H6</f>
        <v>-</v>
      </c>
      <c r="I22" s="4">
        <f>[1]Imdevimab!I6</f>
        <v>74.533333333333331</v>
      </c>
      <c r="J22" s="4">
        <f>[1]Imdevimab!J6</f>
        <v>100</v>
      </c>
      <c r="K22" s="4" t="str">
        <f>[1]Imdevimab!K6</f>
        <v>-</v>
      </c>
      <c r="L22" s="4" t="str">
        <f>[1]Imdevimab!L6</f>
        <v>n.d.</v>
      </c>
      <c r="M22" s="4" t="str">
        <f>[1]Imdevimab!M6</f>
        <v>n.d.</v>
      </c>
      <c r="N22" s="4" t="str">
        <f>[1]Imdevimab!N6</f>
        <v>-</v>
      </c>
      <c r="O22" s="4">
        <f>[1]Imdevimab!O6</f>
        <v>1.6</v>
      </c>
      <c r="P22" s="4">
        <f>[1]Imdevimab!P6</f>
        <v>3.2</v>
      </c>
      <c r="Q22" s="4">
        <f>[1]Imdevimab!Q6</f>
        <v>6.2</v>
      </c>
      <c r="R22" s="4">
        <f>[1]Imdevimab!R6</f>
        <v>1.6</v>
      </c>
      <c r="S22" s="4">
        <f>[1]Imdevimab!S6</f>
        <v>0.75555555555555554</v>
      </c>
      <c r="T22" s="17">
        <f>[1]Imdevimab!T6</f>
        <v>0.7</v>
      </c>
      <c r="U22" s="69"/>
      <c r="V22" s="11" t="str">
        <f>MID([1]Imdevimab!U6,2,100)</f>
        <v>1,29,6,7,22,39,35,38,41,45,49,14,42,44,11,30</v>
      </c>
      <c r="Z22" s="6"/>
    </row>
    <row r="23" spans="1:26" ht="17" thickTop="1" thickBot="1" x14ac:dyDescent="0.25">
      <c r="A23" s="80" t="s">
        <v>35</v>
      </c>
      <c r="B23" s="81"/>
      <c r="C23" s="81"/>
      <c r="D23" s="8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2"/>
      <c r="V23" s="11"/>
      <c r="Z23" s="6"/>
    </row>
    <row r="24" spans="1:26" ht="12.5" customHeight="1" thickTop="1" x14ac:dyDescent="0.2">
      <c r="A24" s="8" t="s">
        <v>24</v>
      </c>
      <c r="B24" s="9">
        <f>'[1]Bamlanivimab + Etesevimab'!B3</f>
        <v>100</v>
      </c>
      <c r="C24" s="9" t="str">
        <f>'[1]Bamlanivimab + Etesevimab'!C3</f>
        <v>-</v>
      </c>
      <c r="D24" s="9" t="str">
        <f>'[1]Bamlanivimab + Etesevimab'!D3</f>
        <v>-</v>
      </c>
      <c r="E24" s="9" t="str">
        <f>'[1]Bamlanivimab + Etesevimab'!E3</f>
        <v>-</v>
      </c>
      <c r="F24" s="9" t="str">
        <f>'[1]Bamlanivimab + Etesevimab'!F3</f>
        <v>-</v>
      </c>
      <c r="G24" s="9" t="str">
        <f>'[1]Bamlanivimab + Etesevimab'!G3</f>
        <v>n.d.</v>
      </c>
      <c r="H24" s="9" t="str">
        <f>'[1]Bamlanivimab + Etesevimab'!H3</f>
        <v>-</v>
      </c>
      <c r="I24" s="9" t="str">
        <f>'[1]Bamlanivimab + Etesevimab'!I3</f>
        <v>-</v>
      </c>
      <c r="J24" s="9" t="str">
        <f>'[1]Bamlanivimab + Etesevimab'!J3</f>
        <v>-</v>
      </c>
      <c r="K24" s="9" t="str">
        <f>'[1]Bamlanivimab + Etesevimab'!K3</f>
        <v>-</v>
      </c>
      <c r="L24" s="9" t="str">
        <f>'[1]Bamlanivimab + Etesevimab'!L3</f>
        <v>-</v>
      </c>
      <c r="M24" s="9" t="str">
        <f>'[1]Bamlanivimab + Etesevimab'!M3</f>
        <v>-</v>
      </c>
      <c r="N24" s="9">
        <f>'[1]Bamlanivimab + Etesevimab'!N3</f>
        <v>24</v>
      </c>
      <c r="O24" s="9" t="str">
        <f>'[1]Bamlanivimab + Etesevimab'!O3</f>
        <v>-</v>
      </c>
      <c r="P24" s="9" t="str">
        <f>'[1]Bamlanivimab + Etesevimab'!P3</f>
        <v>-</v>
      </c>
      <c r="Q24" s="9" t="str">
        <f>'[1]Bamlanivimab + Etesevimab'!Q3</f>
        <v>-</v>
      </c>
      <c r="R24" s="9" t="str">
        <f>'[1]Bamlanivimab + Etesevimab'!R3</f>
        <v>-</v>
      </c>
      <c r="S24" s="9">
        <f>'[1]Bamlanivimab + Etesevimab'!S3</f>
        <v>1</v>
      </c>
      <c r="T24" s="10" t="str">
        <f>'[1]Bamlanivimab + Etesevimab'!T3</f>
        <v>-</v>
      </c>
      <c r="U24" s="69" t="s">
        <v>36</v>
      </c>
      <c r="V24" s="11" t="str">
        <f>MID('[1]Bamlanivimab + Etesevimab'!U3,2,100)</f>
        <v>14,42,18</v>
      </c>
      <c r="Z24" s="6"/>
    </row>
    <row r="25" spans="1:26" ht="12.5" customHeight="1" x14ac:dyDescent="0.2">
      <c r="A25" s="13" t="s">
        <v>26</v>
      </c>
      <c r="B25" s="14">
        <f>'[1]Bamlanivimab + Etesevimab'!B4</f>
        <v>1</v>
      </c>
      <c r="C25" s="14" t="str">
        <f>'[1]Bamlanivimab + Etesevimab'!C4</f>
        <v>-</v>
      </c>
      <c r="D25" s="14" t="str">
        <f>'[1]Bamlanivimab + Etesevimab'!D4</f>
        <v>-</v>
      </c>
      <c r="E25" s="14" t="str">
        <f>'[1]Bamlanivimab + Etesevimab'!E4</f>
        <v>-</v>
      </c>
      <c r="F25" s="14" t="str">
        <f>'[1]Bamlanivimab + Etesevimab'!F4</f>
        <v>-</v>
      </c>
      <c r="G25" s="14" t="str">
        <f>'[1]Bamlanivimab + Etesevimab'!G4</f>
        <v>-</v>
      </c>
      <c r="H25" s="14" t="str">
        <f>'[1]Bamlanivimab + Etesevimab'!H4</f>
        <v>-</v>
      </c>
      <c r="I25" s="14" t="str">
        <f>'[1]Bamlanivimab + Etesevimab'!I4</f>
        <v>-</v>
      </c>
      <c r="J25" s="14" t="str">
        <f>'[1]Bamlanivimab + Etesevimab'!J4</f>
        <v>-</v>
      </c>
      <c r="K25" s="14">
        <f>'[1]Bamlanivimab + Etesevimab'!K4</f>
        <v>5</v>
      </c>
      <c r="L25" s="14" t="str">
        <f>'[1]Bamlanivimab + Etesevimab'!L4</f>
        <v>-</v>
      </c>
      <c r="M25" s="14" t="str">
        <f>'[1]Bamlanivimab + Etesevimab'!M4</f>
        <v>n.d.</v>
      </c>
      <c r="N25" s="14" t="str">
        <f>'[1]Bamlanivimab + Etesevimab'!N4</f>
        <v>-</v>
      </c>
      <c r="O25" s="14" t="str">
        <f>'[1]Bamlanivimab + Etesevimab'!O4</f>
        <v>-</v>
      </c>
      <c r="P25" s="14" t="str">
        <f>'[1]Bamlanivimab + Etesevimab'!P4</f>
        <v>-</v>
      </c>
      <c r="Q25" s="14" t="str">
        <f>'[1]Bamlanivimab + Etesevimab'!Q4</f>
        <v>-</v>
      </c>
      <c r="R25" s="14" t="str">
        <f>'[1]Bamlanivimab + Etesevimab'!R4</f>
        <v>-</v>
      </c>
      <c r="S25" s="14" t="str">
        <f>'[1]Bamlanivimab + Etesevimab'!S4</f>
        <v>-</v>
      </c>
      <c r="T25" s="15" t="str">
        <f>'[1]Bamlanivimab + Etesevimab'!T4</f>
        <v>-</v>
      </c>
      <c r="U25" s="69"/>
      <c r="V25" s="11" t="str">
        <f>MID('[1]Bamlanivimab + Etesevimab'!U4,2,100)</f>
        <v>14</v>
      </c>
      <c r="Z25" s="6"/>
    </row>
    <row r="26" spans="1:26" ht="12.5" customHeight="1" x14ac:dyDescent="0.2">
      <c r="A26" s="13" t="s">
        <v>27</v>
      </c>
      <c r="B26" s="14">
        <f>'[1]Bamlanivimab + Etesevimab'!B5</f>
        <v>100</v>
      </c>
      <c r="C26" s="14" t="str">
        <f>'[1]Bamlanivimab + Etesevimab'!C5</f>
        <v>-</v>
      </c>
      <c r="D26" s="14" t="str">
        <f>'[1]Bamlanivimab + Etesevimab'!D5</f>
        <v>-</v>
      </c>
      <c r="E26" s="14" t="str">
        <f>'[1]Bamlanivimab + Etesevimab'!E5</f>
        <v>-</v>
      </c>
      <c r="F26" s="14" t="str">
        <f>'[1]Bamlanivimab + Etesevimab'!F5</f>
        <v>-</v>
      </c>
      <c r="G26" s="14" t="str">
        <f>'[1]Bamlanivimab + Etesevimab'!G5</f>
        <v>-</v>
      </c>
      <c r="H26" s="14" t="str">
        <f>'[1]Bamlanivimab + Etesevimab'!H5</f>
        <v>n.d.</v>
      </c>
      <c r="I26" s="14" t="str">
        <f>'[1]Bamlanivimab + Etesevimab'!I5</f>
        <v>-</v>
      </c>
      <c r="J26" s="14" t="str">
        <f>'[1]Bamlanivimab + Etesevimab'!J5</f>
        <v>-</v>
      </c>
      <c r="K26" s="14" t="str">
        <f>'[1]Bamlanivimab + Etesevimab'!K5</f>
        <v>-</v>
      </c>
      <c r="L26" s="14" t="str">
        <f>'[1]Bamlanivimab + Etesevimab'!L5</f>
        <v>-</v>
      </c>
      <c r="M26" s="14" t="str">
        <f>'[1]Bamlanivimab + Etesevimab'!M5</f>
        <v>-</v>
      </c>
      <c r="N26" s="14">
        <f>'[1]Bamlanivimab + Etesevimab'!N5</f>
        <v>24</v>
      </c>
      <c r="O26" s="14" t="str">
        <f>'[1]Bamlanivimab + Etesevimab'!O5</f>
        <v>-</v>
      </c>
      <c r="P26" s="14" t="str">
        <f>'[1]Bamlanivimab + Etesevimab'!P5</f>
        <v>-</v>
      </c>
      <c r="Q26" s="14" t="str">
        <f>'[1]Bamlanivimab + Etesevimab'!Q5</f>
        <v>-</v>
      </c>
      <c r="R26" s="14" t="str">
        <f>'[1]Bamlanivimab + Etesevimab'!R5</f>
        <v>-</v>
      </c>
      <c r="S26" s="14">
        <f>'[1]Bamlanivimab + Etesevimab'!S5</f>
        <v>1</v>
      </c>
      <c r="T26" s="15" t="str">
        <f>'[1]Bamlanivimab + Etesevimab'!T5</f>
        <v>-</v>
      </c>
      <c r="U26" s="69"/>
      <c r="V26" s="11" t="str">
        <f>MID('[1]Bamlanivimab + Etesevimab'!U5,2,100)</f>
        <v>14</v>
      </c>
      <c r="Z26" s="6"/>
    </row>
    <row r="27" spans="1:26" ht="12.5" customHeight="1" thickBot="1" x14ac:dyDescent="0.25">
      <c r="A27" s="3" t="s">
        <v>28</v>
      </c>
      <c r="B27" s="4">
        <f>'[1]Bamlanivimab + Etesevimab'!B6</f>
        <v>100</v>
      </c>
      <c r="C27" s="4" t="str">
        <f>'[1]Bamlanivimab + Etesevimab'!C6</f>
        <v>n.d.</v>
      </c>
      <c r="D27" s="4" t="str">
        <f>'[1]Bamlanivimab + Etesevimab'!D6</f>
        <v>n.d.</v>
      </c>
      <c r="E27" s="4" t="str">
        <f>'[1]Bamlanivimab + Etesevimab'!E6</f>
        <v>n.d.</v>
      </c>
      <c r="F27" s="4" t="str">
        <f>'[1]Bamlanivimab + Etesevimab'!F6</f>
        <v>n.d.</v>
      </c>
      <c r="G27" s="4" t="str">
        <f>'[1]Bamlanivimab + Etesevimab'!G6</f>
        <v>n.d.</v>
      </c>
      <c r="H27" s="4" t="str">
        <f>'[1]Bamlanivimab + Etesevimab'!H6</f>
        <v>-</v>
      </c>
      <c r="I27" s="4" t="str">
        <f>'[1]Bamlanivimab + Etesevimab'!I6</f>
        <v>n.d.</v>
      </c>
      <c r="J27" s="4" t="str">
        <f>'[1]Bamlanivimab + Etesevimab'!J6</f>
        <v>n.d.</v>
      </c>
      <c r="K27" s="4" t="str">
        <f>'[1]Bamlanivimab + Etesevimab'!K6</f>
        <v>-</v>
      </c>
      <c r="L27" s="4" t="str">
        <f>'[1]Bamlanivimab + Etesevimab'!L6</f>
        <v>n.d.</v>
      </c>
      <c r="M27" s="4" t="str">
        <f>'[1]Bamlanivimab + Etesevimab'!M6</f>
        <v>n.d.</v>
      </c>
      <c r="N27" s="4" t="str">
        <f>'[1]Bamlanivimab + Etesevimab'!N6</f>
        <v>-</v>
      </c>
      <c r="O27" s="4" t="str">
        <f>'[1]Bamlanivimab + Etesevimab'!O6</f>
        <v>n.d.</v>
      </c>
      <c r="P27" s="4">
        <f>'[1]Bamlanivimab + Etesevimab'!P6</f>
        <v>100</v>
      </c>
      <c r="Q27" s="4" t="str">
        <f>'[1]Bamlanivimab + Etesevimab'!Q6</f>
        <v>n.d.</v>
      </c>
      <c r="R27" s="4" t="str">
        <f>'[1]Bamlanivimab + Etesevimab'!R6</f>
        <v>n.d.</v>
      </c>
      <c r="S27" s="4">
        <f>'[1]Bamlanivimab + Etesevimab'!S6</f>
        <v>1</v>
      </c>
      <c r="T27" s="17" t="str">
        <f>'[1]Bamlanivimab + Etesevimab'!T6</f>
        <v>n.d.</v>
      </c>
      <c r="U27" s="69"/>
      <c r="V27" s="11" t="str">
        <f>MID('[1]Bamlanivimab + Etesevimab'!U6,2,100)</f>
        <v>29,6,39,14</v>
      </c>
      <c r="Z27" s="6"/>
    </row>
    <row r="28" spans="1:26" ht="17" thickTop="1" thickBot="1" x14ac:dyDescent="0.25">
      <c r="A28" s="80" t="s">
        <v>37</v>
      </c>
      <c r="B28" s="8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2"/>
      <c r="V28" s="11"/>
      <c r="Z28" s="6"/>
    </row>
    <row r="29" spans="1:26" ht="12.5" customHeight="1" thickTop="1" x14ac:dyDescent="0.2">
      <c r="A29" s="8" t="s">
        <v>24</v>
      </c>
      <c r="B29" s="9">
        <f>[1]Bamlanivimab!B3</f>
        <v>100</v>
      </c>
      <c r="C29" s="9" t="str">
        <f>[1]Bamlanivimab!C3</f>
        <v>-</v>
      </c>
      <c r="D29" s="9" t="str">
        <f>[1]Bamlanivimab!D3</f>
        <v>-</v>
      </c>
      <c r="E29" s="9" t="str">
        <f>[1]Bamlanivimab!E3</f>
        <v>-</v>
      </c>
      <c r="F29" s="9" t="str">
        <f>[1]Bamlanivimab!F3</f>
        <v>-</v>
      </c>
      <c r="G29" s="9">
        <f>[1]Bamlanivimab!G3</f>
        <v>0.39999999999999997</v>
      </c>
      <c r="H29" s="9" t="str">
        <f>[1]Bamlanivimab!H3</f>
        <v>-</v>
      </c>
      <c r="I29" s="9" t="str">
        <f>[1]Bamlanivimab!I3</f>
        <v>-</v>
      </c>
      <c r="J29" s="9" t="str">
        <f>[1]Bamlanivimab!J3</f>
        <v>-</v>
      </c>
      <c r="K29" s="9" t="str">
        <f>[1]Bamlanivimab!K3</f>
        <v>-</v>
      </c>
      <c r="L29" s="9" t="str">
        <f>[1]Bamlanivimab!L3</f>
        <v>-</v>
      </c>
      <c r="M29" s="9" t="str">
        <f>[1]Bamlanivimab!M3</f>
        <v>-</v>
      </c>
      <c r="N29" s="9">
        <f>[1]Bamlanivimab!N3</f>
        <v>100</v>
      </c>
      <c r="O29" s="9" t="str">
        <f>[1]Bamlanivimab!O3</f>
        <v>-</v>
      </c>
      <c r="P29" s="9" t="str">
        <f>[1]Bamlanivimab!P3</f>
        <v>-</v>
      </c>
      <c r="Q29" s="9" t="str">
        <f>[1]Bamlanivimab!Q3</f>
        <v>-</v>
      </c>
      <c r="R29" s="9" t="str">
        <f>[1]Bamlanivimab!R3</f>
        <v>-</v>
      </c>
      <c r="S29" s="9">
        <f>[1]Bamlanivimab!S3</f>
        <v>1.175</v>
      </c>
      <c r="T29" s="10" t="str">
        <f>[1]Bamlanivimab!T3</f>
        <v>-</v>
      </c>
      <c r="U29" s="69" t="s">
        <v>38</v>
      </c>
      <c r="V29" s="11" t="str">
        <f>MID([1]Bamlanivimab!U3,2,100)</f>
        <v>23,28,51,42,7,17,18,14,44,47,40,22,16,2</v>
      </c>
      <c r="Z29" s="6"/>
    </row>
    <row r="30" spans="1:26" ht="12.5" customHeight="1" x14ac:dyDescent="0.2">
      <c r="A30" s="13" t="s">
        <v>26</v>
      </c>
      <c r="B30" s="14">
        <f>[1]Bamlanivimab!B4</f>
        <v>100</v>
      </c>
      <c r="C30" s="14" t="str">
        <f>[1]Bamlanivimab!C4</f>
        <v>-</v>
      </c>
      <c r="D30" s="14" t="str">
        <f>[1]Bamlanivimab!D4</f>
        <v>-</v>
      </c>
      <c r="E30" s="14" t="str">
        <f>[1]Bamlanivimab!E4</f>
        <v>-</v>
      </c>
      <c r="F30" s="14" t="str">
        <f>[1]Bamlanivimab!F4</f>
        <v>-</v>
      </c>
      <c r="G30" s="14" t="str">
        <f>[1]Bamlanivimab!G4</f>
        <v>-</v>
      </c>
      <c r="H30" s="14" t="str">
        <f>[1]Bamlanivimab!H4</f>
        <v>-</v>
      </c>
      <c r="I30" s="14" t="str">
        <f>[1]Bamlanivimab!I4</f>
        <v>-</v>
      </c>
      <c r="J30" s="14" t="str">
        <f>[1]Bamlanivimab!J4</f>
        <v>-</v>
      </c>
      <c r="K30" s="14">
        <f>[1]Bamlanivimab!K4</f>
        <v>100</v>
      </c>
      <c r="L30" s="14" t="str">
        <f>[1]Bamlanivimab!L4</f>
        <v>-</v>
      </c>
      <c r="M30" s="14" t="str">
        <f>[1]Bamlanivimab!M4</f>
        <v>n.d.</v>
      </c>
      <c r="N30" s="14" t="str">
        <f>[1]Bamlanivimab!N4</f>
        <v>-</v>
      </c>
      <c r="O30" s="14" t="str">
        <f>[1]Bamlanivimab!O4</f>
        <v>-</v>
      </c>
      <c r="P30" s="14" t="str">
        <f>[1]Bamlanivimab!P4</f>
        <v>-</v>
      </c>
      <c r="Q30" s="14" t="str">
        <f>[1]Bamlanivimab!Q4</f>
        <v>-</v>
      </c>
      <c r="R30" s="14" t="str">
        <f>[1]Bamlanivimab!R4</f>
        <v>-</v>
      </c>
      <c r="S30" s="14" t="str">
        <f>[1]Bamlanivimab!S4</f>
        <v>-</v>
      </c>
      <c r="T30" s="15" t="str">
        <f>[1]Bamlanivimab!T4</f>
        <v>-</v>
      </c>
      <c r="U30" s="69"/>
      <c r="V30" s="11" t="str">
        <f>MID([1]Bamlanivimab!U4,2,100)</f>
        <v>44,3,4,26,47,21,14,7,28</v>
      </c>
      <c r="Z30" s="6"/>
    </row>
    <row r="31" spans="1:26" ht="12.5" customHeight="1" x14ac:dyDescent="0.2">
      <c r="A31" s="13" t="s">
        <v>27</v>
      </c>
      <c r="B31" s="14">
        <f>[1]Bamlanivimab!B5</f>
        <v>100</v>
      </c>
      <c r="C31" s="14" t="str">
        <f>[1]Bamlanivimab!C5</f>
        <v>-</v>
      </c>
      <c r="D31" s="14" t="str">
        <f>[1]Bamlanivimab!D5</f>
        <v>-</v>
      </c>
      <c r="E31" s="14" t="str">
        <f>[1]Bamlanivimab!E5</f>
        <v>-</v>
      </c>
      <c r="F31" s="14" t="str">
        <f>[1]Bamlanivimab!F5</f>
        <v>-</v>
      </c>
      <c r="G31" s="14" t="str">
        <f>[1]Bamlanivimab!G5</f>
        <v>-</v>
      </c>
      <c r="H31" s="14" t="str">
        <f>[1]Bamlanivimab!H5</f>
        <v>n.d.</v>
      </c>
      <c r="I31" s="14" t="str">
        <f>[1]Bamlanivimab!I5</f>
        <v>-</v>
      </c>
      <c r="J31" s="14" t="str">
        <f>[1]Bamlanivimab!J5</f>
        <v>-</v>
      </c>
      <c r="K31" s="14" t="str">
        <f>[1]Bamlanivimab!K5</f>
        <v>-</v>
      </c>
      <c r="L31" s="14" t="str">
        <f>[1]Bamlanivimab!L5</f>
        <v>-</v>
      </c>
      <c r="M31" s="14" t="str">
        <f>[1]Bamlanivimab!M5</f>
        <v>-</v>
      </c>
      <c r="N31" s="14">
        <f>[1]Bamlanivimab!N5</f>
        <v>100</v>
      </c>
      <c r="O31" s="14" t="str">
        <f>[1]Bamlanivimab!O5</f>
        <v>-</v>
      </c>
      <c r="P31" s="14" t="str">
        <f>[1]Bamlanivimab!P5</f>
        <v>-</v>
      </c>
      <c r="Q31" s="14" t="str">
        <f>[1]Bamlanivimab!Q5</f>
        <v>-</v>
      </c>
      <c r="R31" s="14" t="str">
        <f>[1]Bamlanivimab!R5</f>
        <v>-</v>
      </c>
      <c r="S31" s="14">
        <f>[1]Bamlanivimab!S5</f>
        <v>1.175</v>
      </c>
      <c r="T31" s="15" t="str">
        <f>[1]Bamlanivimab!T5</f>
        <v>-</v>
      </c>
      <c r="U31" s="69"/>
      <c r="V31" s="11" t="str">
        <f>MID([1]Bamlanivimab!U5,2,100)</f>
        <v>43,44,12,7,17,14,47,16,42,2,22</v>
      </c>
      <c r="Z31" s="6"/>
    </row>
    <row r="32" spans="1:26" ht="12.5" customHeight="1" thickBot="1" x14ac:dyDescent="0.25">
      <c r="A32" s="3" t="s">
        <v>28</v>
      </c>
      <c r="B32" s="4">
        <f>[1]Bamlanivimab!B6</f>
        <v>100</v>
      </c>
      <c r="C32" s="4">
        <f>[1]Bamlanivimab!C6</f>
        <v>1.5</v>
      </c>
      <c r="D32" s="4">
        <f>[1]Bamlanivimab!D6</f>
        <v>2.9</v>
      </c>
      <c r="E32" s="4">
        <f>[1]Bamlanivimab!E6</f>
        <v>2</v>
      </c>
      <c r="F32" s="4">
        <f>[1]Bamlanivimab!F6</f>
        <v>0.5</v>
      </c>
      <c r="G32" s="4">
        <f>[1]Bamlanivimab!G6</f>
        <v>0.39999999999999997</v>
      </c>
      <c r="H32" s="4" t="str">
        <f>[1]Bamlanivimab!H6</f>
        <v>-</v>
      </c>
      <c r="I32" s="4">
        <f>[1]Bamlanivimab!I6</f>
        <v>1.4</v>
      </c>
      <c r="J32" s="4">
        <f>[1]Bamlanivimab!J6</f>
        <v>1.6</v>
      </c>
      <c r="K32" s="4" t="str">
        <f>[1]Bamlanivimab!K6</f>
        <v>-</v>
      </c>
      <c r="L32" s="4" t="str">
        <f>[1]Bamlanivimab!L6</f>
        <v>n.d.</v>
      </c>
      <c r="M32" s="4" t="str">
        <f>[1]Bamlanivimab!M6</f>
        <v>n.d.</v>
      </c>
      <c r="N32" s="4" t="str">
        <f>[1]Bamlanivimab!N6</f>
        <v>-</v>
      </c>
      <c r="O32" s="4">
        <f>[1]Bamlanivimab!O6</f>
        <v>100</v>
      </c>
      <c r="P32" s="4">
        <f>[1]Bamlanivimab!P6</f>
        <v>100</v>
      </c>
      <c r="Q32" s="4">
        <f>[1]Bamlanivimab!Q6</f>
        <v>1</v>
      </c>
      <c r="R32" s="4">
        <f>[1]Bamlanivimab!R6</f>
        <v>1.4</v>
      </c>
      <c r="S32" s="4">
        <f>[1]Bamlanivimab!S6</f>
        <v>1.175</v>
      </c>
      <c r="T32" s="17">
        <f>[1]Bamlanivimab!T6</f>
        <v>1</v>
      </c>
      <c r="U32" s="69"/>
      <c r="V32" s="11" t="str">
        <f>MID([1]Bamlanivimab!U6,2,100)</f>
        <v>1,6,7,22,39,42,44,14</v>
      </c>
      <c r="Z32" s="6"/>
    </row>
    <row r="33" spans="1:26" ht="17" thickTop="1" thickBot="1" x14ac:dyDescent="0.25">
      <c r="A33" s="80" t="s">
        <v>39</v>
      </c>
      <c r="B33" s="8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2"/>
      <c r="V33" s="11"/>
      <c r="Z33" s="6"/>
    </row>
    <row r="34" spans="1:26" ht="12.5" customHeight="1" thickTop="1" x14ac:dyDescent="0.2">
      <c r="A34" s="8" t="s">
        <v>24</v>
      </c>
      <c r="B34" s="9">
        <f>[1]Etesevimab!B3</f>
        <v>86.890000000000015</v>
      </c>
      <c r="C34" s="9" t="str">
        <f>[1]Etesevimab!C3</f>
        <v>-</v>
      </c>
      <c r="D34" s="9" t="str">
        <f>[1]Etesevimab!D3</f>
        <v>-</v>
      </c>
      <c r="E34" s="9" t="str">
        <f>[1]Etesevimab!E3</f>
        <v>-</v>
      </c>
      <c r="F34" s="9" t="str">
        <f>[1]Etesevimab!F3</f>
        <v>-</v>
      </c>
      <c r="G34" s="9">
        <f>[1]Etesevimab!G3</f>
        <v>89.9</v>
      </c>
      <c r="H34" s="9" t="str">
        <f>[1]Etesevimab!H3</f>
        <v>-</v>
      </c>
      <c r="I34" s="9" t="str">
        <f>[1]Etesevimab!I3</f>
        <v>-</v>
      </c>
      <c r="J34" s="9" t="str">
        <f>[1]Etesevimab!J3</f>
        <v>-</v>
      </c>
      <c r="K34" s="9" t="str">
        <f>[1]Etesevimab!K3</f>
        <v>-</v>
      </c>
      <c r="L34" s="9" t="str">
        <f>[1]Etesevimab!L3</f>
        <v>-</v>
      </c>
      <c r="M34" s="9" t="str">
        <f>[1]Etesevimab!M3</f>
        <v>-</v>
      </c>
      <c r="N34" s="9">
        <f>[1]Etesevimab!N3</f>
        <v>2.871428571428571</v>
      </c>
      <c r="O34" s="9" t="str">
        <f>[1]Etesevimab!O3</f>
        <v>-</v>
      </c>
      <c r="P34" s="9" t="str">
        <f>[1]Etesevimab!P3</f>
        <v>-</v>
      </c>
      <c r="Q34" s="9" t="str">
        <f>[1]Etesevimab!Q3</f>
        <v>-</v>
      </c>
      <c r="R34" s="9" t="str">
        <f>[1]Etesevimab!R3</f>
        <v>-</v>
      </c>
      <c r="S34" s="9">
        <f>[1]Etesevimab!S3</f>
        <v>5.1714285714285717</v>
      </c>
      <c r="T34" s="10" t="str">
        <f>[1]Etesevimab!T3</f>
        <v>-</v>
      </c>
      <c r="U34" s="69" t="s">
        <v>32</v>
      </c>
      <c r="V34" s="11" t="str">
        <f>MID([1]Etesevimab!U3,2,100)</f>
        <v>28,51,42,7,18,44,47,45,50,14,22,34,48,16,2</v>
      </c>
      <c r="Z34" s="6"/>
    </row>
    <row r="35" spans="1:26" ht="12.5" customHeight="1" x14ac:dyDescent="0.2">
      <c r="A35" s="13" t="s">
        <v>26</v>
      </c>
      <c r="B35" s="14">
        <f>[1]Etesevimab!B4</f>
        <v>0.57999999999999996</v>
      </c>
      <c r="C35" s="14" t="str">
        <f>[1]Etesevimab!C4</f>
        <v>-</v>
      </c>
      <c r="D35" s="14" t="str">
        <f>[1]Etesevimab!D4</f>
        <v>-</v>
      </c>
      <c r="E35" s="14" t="str">
        <f>[1]Etesevimab!E4</f>
        <v>-</v>
      </c>
      <c r="F35" s="14" t="str">
        <f>[1]Etesevimab!F4</f>
        <v>-</v>
      </c>
      <c r="G35" s="14" t="str">
        <f>[1]Etesevimab!G4</f>
        <v>-</v>
      </c>
      <c r="H35" s="14" t="str">
        <f>[1]Etesevimab!H4</f>
        <v>-</v>
      </c>
      <c r="I35" s="14" t="str">
        <f>[1]Etesevimab!I4</f>
        <v>-</v>
      </c>
      <c r="J35" s="14" t="str">
        <f>[1]Etesevimab!J4</f>
        <v>-</v>
      </c>
      <c r="K35" s="14">
        <f>[1]Etesevimab!K4</f>
        <v>1.05</v>
      </c>
      <c r="L35" s="14" t="str">
        <f>[1]Etesevimab!L4</f>
        <v>-</v>
      </c>
      <c r="M35" s="14" t="str">
        <f>[1]Etesevimab!M4</f>
        <v>n.d.</v>
      </c>
      <c r="N35" s="14" t="str">
        <f>[1]Etesevimab!N4</f>
        <v>-</v>
      </c>
      <c r="O35" s="14" t="str">
        <f>[1]Etesevimab!O4</f>
        <v>-</v>
      </c>
      <c r="P35" s="14" t="str">
        <f>[1]Etesevimab!P4</f>
        <v>-</v>
      </c>
      <c r="Q35" s="14" t="str">
        <f>[1]Etesevimab!Q4</f>
        <v>-</v>
      </c>
      <c r="R35" s="14" t="str">
        <f>[1]Etesevimab!R4</f>
        <v>-</v>
      </c>
      <c r="S35" s="14" t="str">
        <f>[1]Etesevimab!S4</f>
        <v>-</v>
      </c>
      <c r="T35" s="15" t="str">
        <f>[1]Etesevimab!T4</f>
        <v>-</v>
      </c>
      <c r="U35" s="69"/>
      <c r="V35" s="11" t="str">
        <f>MID([1]Etesevimab!U4,2,100)</f>
        <v>44,3,4,26,47,21,14,7,28,19,48,50</v>
      </c>
      <c r="Z35" s="6"/>
    </row>
    <row r="36" spans="1:26" ht="12.5" customHeight="1" x14ac:dyDescent="0.2">
      <c r="A36" s="13" t="s">
        <v>27</v>
      </c>
      <c r="B36" s="14">
        <f>[1]Etesevimab!B5</f>
        <v>76.962500000000006</v>
      </c>
      <c r="C36" s="14" t="str">
        <f>[1]Etesevimab!C5</f>
        <v>-</v>
      </c>
      <c r="D36" s="14" t="str">
        <f>[1]Etesevimab!D5</f>
        <v>-</v>
      </c>
      <c r="E36" s="14" t="str">
        <f>[1]Etesevimab!E5</f>
        <v>-</v>
      </c>
      <c r="F36" s="14" t="str">
        <f>[1]Etesevimab!F5</f>
        <v>-</v>
      </c>
      <c r="G36" s="14" t="str">
        <f>[1]Etesevimab!G5</f>
        <v>-</v>
      </c>
      <c r="H36" s="14">
        <f>[1]Etesevimab!H5</f>
        <v>49</v>
      </c>
      <c r="I36" s="14" t="str">
        <f>[1]Etesevimab!I5</f>
        <v>-</v>
      </c>
      <c r="J36" s="14" t="str">
        <f>[1]Etesevimab!J5</f>
        <v>-</v>
      </c>
      <c r="K36" s="14" t="str">
        <f>[1]Etesevimab!K5</f>
        <v>-</v>
      </c>
      <c r="L36" s="14" t="str">
        <f>[1]Etesevimab!L5</f>
        <v>-</v>
      </c>
      <c r="M36" s="14" t="str">
        <f>[1]Etesevimab!M5</f>
        <v>-</v>
      </c>
      <c r="N36" s="14">
        <f>[1]Etesevimab!N5</f>
        <v>2.871428571428571</v>
      </c>
      <c r="O36" s="14" t="str">
        <f>[1]Etesevimab!O5</f>
        <v>-</v>
      </c>
      <c r="P36" s="14" t="str">
        <f>[1]Etesevimab!P5</f>
        <v>-</v>
      </c>
      <c r="Q36" s="14" t="str">
        <f>[1]Etesevimab!Q5</f>
        <v>-</v>
      </c>
      <c r="R36" s="14" t="str">
        <f>[1]Etesevimab!R5</f>
        <v>-</v>
      </c>
      <c r="S36" s="14">
        <f>[1]Etesevimab!S5</f>
        <v>5.1714285714285717</v>
      </c>
      <c r="T36" s="15" t="str">
        <f>[1]Etesevimab!T5</f>
        <v>-</v>
      </c>
      <c r="U36" s="69"/>
      <c r="V36" s="11" t="str">
        <f>MID([1]Etesevimab!U5,2,100)</f>
        <v>43,44,12,7,45,47,50,16,42,2,48,14,22</v>
      </c>
      <c r="Z36" s="6"/>
    </row>
    <row r="37" spans="1:26" ht="12.5" customHeight="1" thickBot="1" x14ac:dyDescent="0.25">
      <c r="A37" s="3" t="s">
        <v>28</v>
      </c>
      <c r="B37" s="4">
        <f>[1]Etesevimab!B6</f>
        <v>100</v>
      </c>
      <c r="C37" s="4">
        <f>[1]Etesevimab!C6</f>
        <v>1.7</v>
      </c>
      <c r="D37" s="4">
        <f>[1]Etesevimab!D6</f>
        <v>19</v>
      </c>
      <c r="E37" s="4">
        <f>[1]Etesevimab!E6</f>
        <v>1.9</v>
      </c>
      <c r="F37" s="4">
        <f>[1]Etesevimab!F6</f>
        <v>0.6</v>
      </c>
      <c r="G37" s="4">
        <f>[1]Etesevimab!G6</f>
        <v>89.9</v>
      </c>
      <c r="H37" s="4" t="str">
        <f>[1]Etesevimab!H6</f>
        <v>-</v>
      </c>
      <c r="I37" s="4">
        <f>[1]Etesevimab!I6</f>
        <v>1.4</v>
      </c>
      <c r="J37" s="4">
        <f>[1]Etesevimab!J6</f>
        <v>0.8</v>
      </c>
      <c r="K37" s="4" t="str">
        <f>[1]Etesevimab!K6</f>
        <v>-</v>
      </c>
      <c r="L37" s="4" t="str">
        <f>[1]Etesevimab!L6</f>
        <v>n.d.</v>
      </c>
      <c r="M37" s="4" t="str">
        <f>[1]Etesevimab!M6</f>
        <v>n.d.</v>
      </c>
      <c r="N37" s="4" t="str">
        <f>[1]Etesevimab!N6</f>
        <v>-</v>
      </c>
      <c r="O37" s="4">
        <f>[1]Etesevimab!O6</f>
        <v>2.8</v>
      </c>
      <c r="P37" s="4">
        <f>[1]Etesevimab!P6</f>
        <v>16</v>
      </c>
      <c r="Q37" s="4">
        <f>[1]Etesevimab!Q6</f>
        <v>1.3</v>
      </c>
      <c r="R37" s="4">
        <f>[1]Etesevimab!R6</f>
        <v>1.7</v>
      </c>
      <c r="S37" s="4">
        <f>[1]Etesevimab!S6</f>
        <v>5.1714285714285717</v>
      </c>
      <c r="T37" s="17">
        <f>[1]Etesevimab!T6</f>
        <v>1.2</v>
      </c>
      <c r="U37" s="69"/>
      <c r="V37" s="11" t="str">
        <f>MID([1]Etesevimab!U6,2,100)</f>
        <v>29,6,7,22,39,45,14,42,34,44,48,50</v>
      </c>
      <c r="Z37" s="6"/>
    </row>
    <row r="38" spans="1:26" ht="17" thickTop="1" thickBot="1" x14ac:dyDescent="0.25">
      <c r="A38" s="80" t="s">
        <v>40</v>
      </c>
      <c r="B38" s="8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2"/>
      <c r="V38" s="11"/>
      <c r="Z38" s="6"/>
    </row>
    <row r="39" spans="1:26" ht="12.5" customHeight="1" thickTop="1" x14ac:dyDescent="0.2">
      <c r="A39" s="8" t="s">
        <v>24</v>
      </c>
      <c r="B39" s="9">
        <f>'[1]Cilgavimab + Tixagevimab'!B3</f>
        <v>3.8500000000000005</v>
      </c>
      <c r="C39" s="9" t="str">
        <f>'[1]Cilgavimab + Tixagevimab'!C3</f>
        <v>-</v>
      </c>
      <c r="D39" s="9" t="str">
        <f>'[1]Cilgavimab + Tixagevimab'!D3</f>
        <v>-</v>
      </c>
      <c r="E39" s="9" t="str">
        <f>'[1]Cilgavimab + Tixagevimab'!E3</f>
        <v>-</v>
      </c>
      <c r="F39" s="9" t="str">
        <f>'[1]Cilgavimab + Tixagevimab'!F3</f>
        <v>-</v>
      </c>
      <c r="G39" s="9">
        <f>'[1]Cilgavimab + Tixagevimab'!G3</f>
        <v>0.44999999999999996</v>
      </c>
      <c r="H39" s="9" t="str">
        <f>'[1]Cilgavimab + Tixagevimab'!H3</f>
        <v>-</v>
      </c>
      <c r="I39" s="9" t="str">
        <f>'[1]Cilgavimab + Tixagevimab'!I3</f>
        <v>-</v>
      </c>
      <c r="J39" s="9" t="str">
        <f>'[1]Cilgavimab + Tixagevimab'!J3</f>
        <v>-</v>
      </c>
      <c r="K39" s="9" t="str">
        <f>'[1]Cilgavimab + Tixagevimab'!K3</f>
        <v>-</v>
      </c>
      <c r="L39" s="9" t="str">
        <f>'[1]Cilgavimab + Tixagevimab'!L3</f>
        <v>-</v>
      </c>
      <c r="M39" s="9" t="str">
        <f>'[1]Cilgavimab + Tixagevimab'!M3</f>
        <v>-</v>
      </c>
      <c r="N39" s="9">
        <f>'[1]Cilgavimab + Tixagevimab'!N3</f>
        <v>2.5666666666666664</v>
      </c>
      <c r="O39" s="9" t="str">
        <f>'[1]Cilgavimab + Tixagevimab'!O3</f>
        <v>-</v>
      </c>
      <c r="P39" s="9" t="str">
        <f>'[1]Cilgavimab + Tixagevimab'!P3</f>
        <v>-</v>
      </c>
      <c r="Q39" s="9" t="str">
        <f>'[1]Cilgavimab + Tixagevimab'!Q3</f>
        <v>-</v>
      </c>
      <c r="R39" s="9" t="str">
        <f>'[1]Cilgavimab + Tixagevimab'!R3</f>
        <v>-</v>
      </c>
      <c r="S39" s="9">
        <f>'[1]Cilgavimab + Tixagevimab'!S3</f>
        <v>0.95</v>
      </c>
      <c r="T39" s="10" t="str">
        <f>'[1]Cilgavimab + Tixagevimab'!T3</f>
        <v>-</v>
      </c>
      <c r="U39" s="69" t="s">
        <v>41</v>
      </c>
      <c r="V39" s="11" t="str">
        <f>MID('[1]Cilgavimab + Tixagevimab'!U3,2,100)</f>
        <v>51,42,9,41,13</v>
      </c>
      <c r="Z39" s="6"/>
    </row>
    <row r="40" spans="1:26" ht="12.5" customHeight="1" x14ac:dyDescent="0.2">
      <c r="A40" s="13" t="s">
        <v>26</v>
      </c>
      <c r="B40" s="14">
        <f>'[1]Cilgavimab + Tixagevimab'!B4</f>
        <v>0.6</v>
      </c>
      <c r="C40" s="14" t="str">
        <f>'[1]Cilgavimab + Tixagevimab'!C4</f>
        <v>-</v>
      </c>
      <c r="D40" s="14" t="str">
        <f>'[1]Cilgavimab + Tixagevimab'!D4</f>
        <v>-</v>
      </c>
      <c r="E40" s="14" t="str">
        <f>'[1]Cilgavimab + Tixagevimab'!E4</f>
        <v>-</v>
      </c>
      <c r="F40" s="14" t="str">
        <f>'[1]Cilgavimab + Tixagevimab'!F4</f>
        <v>-</v>
      </c>
      <c r="G40" s="14" t="str">
        <f>'[1]Cilgavimab + Tixagevimab'!G4</f>
        <v>-</v>
      </c>
      <c r="H40" s="14" t="str">
        <f>'[1]Cilgavimab + Tixagevimab'!H4</f>
        <v>-</v>
      </c>
      <c r="I40" s="14" t="str">
        <f>'[1]Cilgavimab + Tixagevimab'!I4</f>
        <v>-</v>
      </c>
      <c r="J40" s="14" t="str">
        <f>'[1]Cilgavimab + Tixagevimab'!J4</f>
        <v>-</v>
      </c>
      <c r="K40" s="14" t="str">
        <f>'[1]Cilgavimab + Tixagevimab'!K4</f>
        <v>n.d.</v>
      </c>
      <c r="L40" s="14" t="str">
        <f>'[1]Cilgavimab + Tixagevimab'!L4</f>
        <v>-</v>
      </c>
      <c r="M40" s="14" t="str">
        <f>'[1]Cilgavimab + Tixagevimab'!M4</f>
        <v>n.d.</v>
      </c>
      <c r="N40" s="14" t="str">
        <f>'[1]Cilgavimab + Tixagevimab'!N4</f>
        <v>-</v>
      </c>
      <c r="O40" s="14" t="str">
        <f>'[1]Cilgavimab + Tixagevimab'!O4</f>
        <v>-</v>
      </c>
      <c r="P40" s="14" t="str">
        <f>'[1]Cilgavimab + Tixagevimab'!P4</f>
        <v>-</v>
      </c>
      <c r="Q40" s="14" t="str">
        <f>'[1]Cilgavimab + Tixagevimab'!Q4</f>
        <v>-</v>
      </c>
      <c r="R40" s="14" t="str">
        <f>'[1]Cilgavimab + Tixagevimab'!R4</f>
        <v>-</v>
      </c>
      <c r="S40" s="14" t="str">
        <f>'[1]Cilgavimab + Tixagevimab'!S4</f>
        <v>-</v>
      </c>
      <c r="T40" s="15" t="str">
        <f>'[1]Cilgavimab + Tixagevimab'!T4</f>
        <v>-</v>
      </c>
      <c r="U40" s="69"/>
      <c r="V40" s="11" t="str">
        <f>MID('[1]Cilgavimab + Tixagevimab'!U4,2,100)</f>
        <v>21</v>
      </c>
      <c r="Z40" s="6"/>
    </row>
    <row r="41" spans="1:26" ht="12.5" customHeight="1" x14ac:dyDescent="0.2">
      <c r="A41" s="13" t="s">
        <v>27</v>
      </c>
      <c r="B41" s="14">
        <f>'[1]Cilgavimab + Tixagevimab'!B5</f>
        <v>0.7</v>
      </c>
      <c r="C41" s="14" t="str">
        <f>'[1]Cilgavimab + Tixagevimab'!C5</f>
        <v>-</v>
      </c>
      <c r="D41" s="14" t="str">
        <f>'[1]Cilgavimab + Tixagevimab'!D5</f>
        <v>-</v>
      </c>
      <c r="E41" s="14" t="str">
        <f>'[1]Cilgavimab + Tixagevimab'!E5</f>
        <v>-</v>
      </c>
      <c r="F41" s="14" t="str">
        <f>'[1]Cilgavimab + Tixagevimab'!F5</f>
        <v>-</v>
      </c>
      <c r="G41" s="14" t="str">
        <f>'[1]Cilgavimab + Tixagevimab'!G5</f>
        <v>-</v>
      </c>
      <c r="H41" s="14" t="str">
        <f>'[1]Cilgavimab + Tixagevimab'!H5</f>
        <v>n.d.</v>
      </c>
      <c r="I41" s="14" t="str">
        <f>'[1]Cilgavimab + Tixagevimab'!I5</f>
        <v>-</v>
      </c>
      <c r="J41" s="14" t="str">
        <f>'[1]Cilgavimab + Tixagevimab'!J5</f>
        <v>-</v>
      </c>
      <c r="K41" s="14" t="str">
        <f>'[1]Cilgavimab + Tixagevimab'!K5</f>
        <v>-</v>
      </c>
      <c r="L41" s="14" t="str">
        <f>'[1]Cilgavimab + Tixagevimab'!L5</f>
        <v>-</v>
      </c>
      <c r="M41" s="14" t="str">
        <f>'[1]Cilgavimab + Tixagevimab'!M5</f>
        <v>-</v>
      </c>
      <c r="N41" s="14">
        <f>'[1]Cilgavimab + Tixagevimab'!N5</f>
        <v>2.5666666666666664</v>
      </c>
      <c r="O41" s="14" t="str">
        <f>'[1]Cilgavimab + Tixagevimab'!O5</f>
        <v>-</v>
      </c>
      <c r="P41" s="14" t="str">
        <f>'[1]Cilgavimab + Tixagevimab'!P5</f>
        <v>-</v>
      </c>
      <c r="Q41" s="14" t="str">
        <f>'[1]Cilgavimab + Tixagevimab'!Q5</f>
        <v>-</v>
      </c>
      <c r="R41" s="14" t="str">
        <f>'[1]Cilgavimab + Tixagevimab'!R5</f>
        <v>-</v>
      </c>
      <c r="S41" s="14">
        <f>'[1]Cilgavimab + Tixagevimab'!S5</f>
        <v>0.95</v>
      </c>
      <c r="T41" s="15" t="str">
        <f>'[1]Cilgavimab + Tixagevimab'!T5</f>
        <v>-</v>
      </c>
      <c r="U41" s="69"/>
      <c r="V41" s="11" t="str">
        <f>MID('[1]Cilgavimab + Tixagevimab'!U5,2,100)</f>
        <v>12,41,9,13</v>
      </c>
      <c r="Z41" s="6"/>
    </row>
    <row r="42" spans="1:26" ht="12.5" customHeight="1" thickBot="1" x14ac:dyDescent="0.25">
      <c r="A42" s="3" t="s">
        <v>28</v>
      </c>
      <c r="B42" s="4">
        <f>'[1]Cilgavimab + Tixagevimab'!B6</f>
        <v>74.125</v>
      </c>
      <c r="C42" s="4" t="str">
        <f>'[1]Cilgavimab + Tixagevimab'!C6</f>
        <v>n.d.</v>
      </c>
      <c r="D42" s="4" t="str">
        <f>'[1]Cilgavimab + Tixagevimab'!D6</f>
        <v>n.d.</v>
      </c>
      <c r="E42" s="4" t="str">
        <f>'[1]Cilgavimab + Tixagevimab'!E6</f>
        <v>n.d.</v>
      </c>
      <c r="F42" s="4" t="str">
        <f>'[1]Cilgavimab + Tixagevimab'!F6</f>
        <v>n.d.</v>
      </c>
      <c r="G42" s="4">
        <f>'[1]Cilgavimab + Tixagevimab'!G6</f>
        <v>0.44999999999999996</v>
      </c>
      <c r="H42" s="4" t="str">
        <f>'[1]Cilgavimab + Tixagevimab'!H6</f>
        <v>-</v>
      </c>
      <c r="I42" s="4">
        <f>'[1]Cilgavimab + Tixagevimab'!I6</f>
        <v>1</v>
      </c>
      <c r="J42" s="4" t="str">
        <f>'[1]Cilgavimab + Tixagevimab'!J6</f>
        <v>n.d.</v>
      </c>
      <c r="K42" s="4" t="str">
        <f>'[1]Cilgavimab + Tixagevimab'!K6</f>
        <v>-</v>
      </c>
      <c r="L42" s="4" t="str">
        <f>'[1]Cilgavimab + Tixagevimab'!L6</f>
        <v>n.d.</v>
      </c>
      <c r="M42" s="4" t="str">
        <f>'[1]Cilgavimab + Tixagevimab'!M6</f>
        <v>n.d.</v>
      </c>
      <c r="N42" s="4" t="str">
        <f>'[1]Cilgavimab + Tixagevimab'!N6</f>
        <v>-</v>
      </c>
      <c r="O42" s="4" t="str">
        <f>'[1]Cilgavimab + Tixagevimab'!O6</f>
        <v>n.d.</v>
      </c>
      <c r="P42" s="4" t="str">
        <f>'[1]Cilgavimab + Tixagevimab'!P6</f>
        <v>n.d.</v>
      </c>
      <c r="Q42" s="4" t="str">
        <f>'[1]Cilgavimab + Tixagevimab'!Q6</f>
        <v>n.d.</v>
      </c>
      <c r="R42" s="4" t="str">
        <f>'[1]Cilgavimab + Tixagevimab'!R6</f>
        <v>n.d.</v>
      </c>
      <c r="S42" s="4">
        <f>'[1]Cilgavimab + Tixagevimab'!S6</f>
        <v>0.95</v>
      </c>
      <c r="T42" s="17" t="str">
        <f>'[1]Cilgavimab + Tixagevimab'!T6</f>
        <v>n.d.</v>
      </c>
      <c r="U42" s="69"/>
      <c r="V42" s="11" t="str">
        <f>MID('[1]Cilgavimab + Tixagevimab'!U6,2,100)</f>
        <v>29,6,22,39,41,9</v>
      </c>
      <c r="Z42" s="6"/>
    </row>
    <row r="43" spans="1:26" ht="17" thickTop="1" thickBot="1" x14ac:dyDescent="0.25">
      <c r="A43" s="80" t="s">
        <v>42</v>
      </c>
      <c r="B43" s="8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0"/>
      <c r="V43" s="11"/>
      <c r="Z43" s="6"/>
    </row>
    <row r="44" spans="1:26" ht="12.5" customHeight="1" thickTop="1" x14ac:dyDescent="0.2">
      <c r="A44" s="8" t="s">
        <v>24</v>
      </c>
      <c r="B44" s="9">
        <f>[1]Cilgavimab!B3</f>
        <v>1.1400000000000001</v>
      </c>
      <c r="C44" s="9" t="str">
        <f>[1]Cilgavimab!C3</f>
        <v>-</v>
      </c>
      <c r="D44" s="9" t="str">
        <f>[1]Cilgavimab!D3</f>
        <v>-</v>
      </c>
      <c r="E44" s="9" t="str">
        <f>[1]Cilgavimab!E3</f>
        <v>-</v>
      </c>
      <c r="F44" s="9" t="str">
        <f>[1]Cilgavimab!F3</f>
        <v>-</v>
      </c>
      <c r="G44" s="9">
        <f>[1]Cilgavimab!G3</f>
        <v>0.67500000000000004</v>
      </c>
      <c r="H44" s="9" t="str">
        <f>[1]Cilgavimab!H3</f>
        <v>-</v>
      </c>
      <c r="I44" s="9" t="str">
        <f>[1]Cilgavimab!I3</f>
        <v>-</v>
      </c>
      <c r="J44" s="9" t="str">
        <f>[1]Cilgavimab!J3</f>
        <v>-</v>
      </c>
      <c r="K44" s="9" t="str">
        <f>[1]Cilgavimab!K3</f>
        <v>-</v>
      </c>
      <c r="L44" s="9" t="str">
        <f>[1]Cilgavimab!L3</f>
        <v>-</v>
      </c>
      <c r="M44" s="9" t="str">
        <f>[1]Cilgavimab!M3</f>
        <v>-</v>
      </c>
      <c r="N44" s="9">
        <f>[1]Cilgavimab!N3</f>
        <v>1.3</v>
      </c>
      <c r="O44" s="9" t="str">
        <f>[1]Cilgavimab!O3</f>
        <v>-</v>
      </c>
      <c r="P44" s="9" t="str">
        <f>[1]Cilgavimab!P3</f>
        <v>-</v>
      </c>
      <c r="Q44" s="9" t="str">
        <f>[1]Cilgavimab!Q3</f>
        <v>-</v>
      </c>
      <c r="R44" s="9" t="str">
        <f>[1]Cilgavimab!R3</f>
        <v>-</v>
      </c>
      <c r="S44" s="9">
        <f>[1]Cilgavimab!S3</f>
        <v>1.1000000000000001</v>
      </c>
      <c r="T44" s="10" t="str">
        <f>[1]Cilgavimab!T3</f>
        <v>-</v>
      </c>
      <c r="U44" s="69" t="s">
        <v>41</v>
      </c>
      <c r="V44" s="11" t="str">
        <f>MID([1]Cilgavimab!U3,2,100)</f>
        <v>51,42,7,9,41,22,2,13</v>
      </c>
      <c r="Z44" s="6"/>
    </row>
    <row r="45" spans="1:26" ht="12.5" customHeight="1" x14ac:dyDescent="0.2">
      <c r="A45" s="13" t="s">
        <v>26</v>
      </c>
      <c r="B45" s="14">
        <f>[1]Cilgavimab!B4</f>
        <v>3.45</v>
      </c>
      <c r="C45" s="14" t="str">
        <f>[1]Cilgavimab!C4</f>
        <v>-</v>
      </c>
      <c r="D45" s="14" t="str">
        <f>[1]Cilgavimab!D4</f>
        <v>-</v>
      </c>
      <c r="E45" s="14" t="str">
        <f>[1]Cilgavimab!E4</f>
        <v>-</v>
      </c>
      <c r="F45" s="14" t="str">
        <f>[1]Cilgavimab!F4</f>
        <v>-</v>
      </c>
      <c r="G45" s="14" t="str">
        <f>[1]Cilgavimab!G4</f>
        <v>-</v>
      </c>
      <c r="H45" s="14" t="str">
        <f>[1]Cilgavimab!H4</f>
        <v>-</v>
      </c>
      <c r="I45" s="14" t="str">
        <f>[1]Cilgavimab!I4</f>
        <v>-</v>
      </c>
      <c r="J45" s="14" t="str">
        <f>[1]Cilgavimab!J4</f>
        <v>-</v>
      </c>
      <c r="K45" s="14" t="str">
        <f>[1]Cilgavimab!K4</f>
        <v>n.d.</v>
      </c>
      <c r="L45" s="14" t="str">
        <f>[1]Cilgavimab!L4</f>
        <v>-</v>
      </c>
      <c r="M45" s="14" t="str">
        <f>[1]Cilgavimab!M4</f>
        <v>n.d.</v>
      </c>
      <c r="N45" s="14" t="str">
        <f>[1]Cilgavimab!N4</f>
        <v>-</v>
      </c>
      <c r="O45" s="14" t="str">
        <f>[1]Cilgavimab!O4</f>
        <v>-</v>
      </c>
      <c r="P45" s="14" t="str">
        <f>[1]Cilgavimab!P4</f>
        <v>-</v>
      </c>
      <c r="Q45" s="14" t="str">
        <f>[1]Cilgavimab!Q4</f>
        <v>-</v>
      </c>
      <c r="R45" s="14" t="str">
        <f>[1]Cilgavimab!R4</f>
        <v>-</v>
      </c>
      <c r="S45" s="14" t="str">
        <f>[1]Cilgavimab!S4</f>
        <v>-</v>
      </c>
      <c r="T45" s="15" t="str">
        <f>[1]Cilgavimab!T4</f>
        <v>-</v>
      </c>
      <c r="U45" s="69"/>
      <c r="V45" s="11" t="str">
        <f>MID([1]Cilgavimab!U4,2,100)</f>
        <v>21,7</v>
      </c>
      <c r="Z45" s="6"/>
    </row>
    <row r="46" spans="1:26" ht="12.5" customHeight="1" x14ac:dyDescent="0.2">
      <c r="A46" s="13" t="s">
        <v>27</v>
      </c>
      <c r="B46" s="14">
        <f>[1]Cilgavimab!B5</f>
        <v>2.2800000000000002</v>
      </c>
      <c r="C46" s="14" t="str">
        <f>[1]Cilgavimab!C5</f>
        <v>-</v>
      </c>
      <c r="D46" s="14" t="str">
        <f>[1]Cilgavimab!D5</f>
        <v>-</v>
      </c>
      <c r="E46" s="14" t="str">
        <f>[1]Cilgavimab!E5</f>
        <v>-</v>
      </c>
      <c r="F46" s="14" t="str">
        <f>[1]Cilgavimab!F5</f>
        <v>-</v>
      </c>
      <c r="G46" s="14" t="str">
        <f>[1]Cilgavimab!G5</f>
        <v>-</v>
      </c>
      <c r="H46" s="14" t="str">
        <f>[1]Cilgavimab!H5</f>
        <v>n.d.</v>
      </c>
      <c r="I46" s="14" t="str">
        <f>[1]Cilgavimab!I5</f>
        <v>-</v>
      </c>
      <c r="J46" s="14" t="str">
        <f>[1]Cilgavimab!J5</f>
        <v>-</v>
      </c>
      <c r="K46" s="14" t="str">
        <f>[1]Cilgavimab!K5</f>
        <v>-</v>
      </c>
      <c r="L46" s="14" t="str">
        <f>[1]Cilgavimab!L5</f>
        <v>-</v>
      </c>
      <c r="M46" s="14" t="str">
        <f>[1]Cilgavimab!M5</f>
        <v>-</v>
      </c>
      <c r="N46" s="14">
        <f>[1]Cilgavimab!N5</f>
        <v>1.3</v>
      </c>
      <c r="O46" s="14" t="str">
        <f>[1]Cilgavimab!O5</f>
        <v>-</v>
      </c>
      <c r="P46" s="14" t="str">
        <f>[1]Cilgavimab!P5</f>
        <v>-</v>
      </c>
      <c r="Q46" s="14" t="str">
        <f>[1]Cilgavimab!Q5</f>
        <v>-</v>
      </c>
      <c r="R46" s="14" t="str">
        <f>[1]Cilgavimab!R5</f>
        <v>-</v>
      </c>
      <c r="S46" s="14">
        <f>[1]Cilgavimab!S5</f>
        <v>1.1000000000000001</v>
      </c>
      <c r="T46" s="15" t="str">
        <f>[1]Cilgavimab!T5</f>
        <v>-</v>
      </c>
      <c r="U46" s="69"/>
      <c r="V46" s="11" t="str">
        <f>MID([1]Cilgavimab!U5,2,100)</f>
        <v>43,10,12,7,41,42,2,9,13,22</v>
      </c>
      <c r="Z46" s="6"/>
    </row>
    <row r="47" spans="1:26" ht="12.5" customHeight="1" thickBot="1" x14ac:dyDescent="0.25">
      <c r="A47" s="3" t="s">
        <v>28</v>
      </c>
      <c r="B47" s="4">
        <f>[1]Cilgavimab!B6</f>
        <v>63.25</v>
      </c>
      <c r="C47" s="4">
        <f>[1]Cilgavimab!C6</f>
        <v>1.6</v>
      </c>
      <c r="D47" s="4">
        <f>[1]Cilgavimab!D6</f>
        <v>1.4</v>
      </c>
      <c r="E47" s="4">
        <f>[1]Cilgavimab!E6</f>
        <v>1.3</v>
      </c>
      <c r="F47" s="4">
        <f>[1]Cilgavimab!F6</f>
        <v>0.7</v>
      </c>
      <c r="G47" s="4">
        <f>[1]Cilgavimab!G6</f>
        <v>0.67500000000000004</v>
      </c>
      <c r="H47" s="4" t="str">
        <f>[1]Cilgavimab!H6</f>
        <v>-</v>
      </c>
      <c r="I47" s="4">
        <f>[1]Cilgavimab!I6</f>
        <v>1.4</v>
      </c>
      <c r="J47" s="4">
        <f>[1]Cilgavimab!J6</f>
        <v>3.7</v>
      </c>
      <c r="K47" s="4" t="str">
        <f>[1]Cilgavimab!K6</f>
        <v>-</v>
      </c>
      <c r="L47" s="4" t="str">
        <f>[1]Cilgavimab!L6</f>
        <v>n.d.</v>
      </c>
      <c r="M47" s="4" t="str">
        <f>[1]Cilgavimab!M6</f>
        <v>n.d.</v>
      </c>
      <c r="N47" s="4" t="str">
        <f>[1]Cilgavimab!N6</f>
        <v>-</v>
      </c>
      <c r="O47" s="4">
        <f>[1]Cilgavimab!O6</f>
        <v>1.4</v>
      </c>
      <c r="P47" s="4">
        <f>[1]Cilgavimab!P6</f>
        <v>1.1000000000000001</v>
      </c>
      <c r="Q47" s="4">
        <f>[1]Cilgavimab!Q6</f>
        <v>1.3</v>
      </c>
      <c r="R47" s="4">
        <f>[1]Cilgavimab!R6</f>
        <v>1.4</v>
      </c>
      <c r="S47" s="4">
        <f>[1]Cilgavimab!S6</f>
        <v>1.1000000000000001</v>
      </c>
      <c r="T47" s="17">
        <f>[1]Cilgavimab!T6</f>
        <v>1</v>
      </c>
      <c r="U47" s="69"/>
      <c r="V47" s="11" t="str">
        <f>MID([1]Cilgavimab!U6,2,100)</f>
        <v>1,29,6,7,22,39,41,42,9</v>
      </c>
      <c r="Z47" s="6"/>
    </row>
    <row r="48" spans="1:26" ht="17" thickTop="1" thickBot="1" x14ac:dyDescent="0.25">
      <c r="A48" s="80" t="s">
        <v>43</v>
      </c>
      <c r="B48" s="8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0"/>
      <c r="V48" s="11"/>
      <c r="Z48" s="6"/>
    </row>
    <row r="49" spans="1:26" ht="12.5" customHeight="1" thickTop="1" x14ac:dyDescent="0.2">
      <c r="A49" s="8" t="s">
        <v>24</v>
      </c>
      <c r="B49" s="9">
        <f>[1]Tixagevimab!B3</f>
        <v>6.94</v>
      </c>
      <c r="C49" s="9" t="str">
        <f>[1]Tixagevimab!C3</f>
        <v>-</v>
      </c>
      <c r="D49" s="9" t="str">
        <f>[1]Tixagevimab!D3</f>
        <v>-</v>
      </c>
      <c r="E49" s="9" t="str">
        <f>[1]Tixagevimab!E3</f>
        <v>-</v>
      </c>
      <c r="F49" s="9" t="str">
        <f>[1]Tixagevimab!F3</f>
        <v>-</v>
      </c>
      <c r="G49" s="9">
        <f>[1]Tixagevimab!G3</f>
        <v>0.45</v>
      </c>
      <c r="H49" s="9" t="str">
        <f>[1]Tixagevimab!H3</f>
        <v>-</v>
      </c>
      <c r="I49" s="9" t="str">
        <f>[1]Tixagevimab!I3</f>
        <v>-</v>
      </c>
      <c r="J49" s="9" t="str">
        <f>[1]Tixagevimab!J3</f>
        <v>-</v>
      </c>
      <c r="K49" s="9" t="str">
        <f>[1]Tixagevimab!K3</f>
        <v>-</v>
      </c>
      <c r="L49" s="9" t="str">
        <f>[1]Tixagevimab!L3</f>
        <v>-</v>
      </c>
      <c r="M49" s="9" t="str">
        <f>[1]Tixagevimab!M3</f>
        <v>-</v>
      </c>
      <c r="N49" s="9">
        <f>[1]Tixagevimab!N3</f>
        <v>6.4</v>
      </c>
      <c r="O49" s="9" t="str">
        <f>[1]Tixagevimab!O3</f>
        <v>-</v>
      </c>
      <c r="P49" s="9" t="str">
        <f>[1]Tixagevimab!P3</f>
        <v>-</v>
      </c>
      <c r="Q49" s="9" t="str">
        <f>[1]Tixagevimab!Q3</f>
        <v>-</v>
      </c>
      <c r="R49" s="9" t="str">
        <f>[1]Tixagevimab!R3</f>
        <v>-</v>
      </c>
      <c r="S49" s="9">
        <f>[1]Tixagevimab!S3</f>
        <v>1.3250000000000002</v>
      </c>
      <c r="T49" s="10" t="str">
        <f>[1]Tixagevimab!T3</f>
        <v>-</v>
      </c>
      <c r="U49" s="69" t="s">
        <v>41</v>
      </c>
      <c r="V49" s="11" t="str">
        <f>MID([1]Tixagevimab!U3,2,100)</f>
        <v>51,42,7,9,41,22,2,13</v>
      </c>
      <c r="Z49" s="6"/>
    </row>
    <row r="50" spans="1:26" ht="12.5" customHeight="1" x14ac:dyDescent="0.2">
      <c r="A50" s="13" t="s">
        <v>26</v>
      </c>
      <c r="B50" s="14">
        <f>[1]Tixagevimab!B4</f>
        <v>1.3</v>
      </c>
      <c r="C50" s="14" t="str">
        <f>[1]Tixagevimab!C4</f>
        <v>-</v>
      </c>
      <c r="D50" s="14" t="str">
        <f>[1]Tixagevimab!D4</f>
        <v>-</v>
      </c>
      <c r="E50" s="14" t="str">
        <f>[1]Tixagevimab!E4</f>
        <v>-</v>
      </c>
      <c r="F50" s="14" t="str">
        <f>[1]Tixagevimab!F4</f>
        <v>-</v>
      </c>
      <c r="G50" s="14" t="str">
        <f>[1]Tixagevimab!G4</f>
        <v>-</v>
      </c>
      <c r="H50" s="14" t="str">
        <f>[1]Tixagevimab!H4</f>
        <v>-</v>
      </c>
      <c r="I50" s="14" t="str">
        <f>[1]Tixagevimab!I4</f>
        <v>-</v>
      </c>
      <c r="J50" s="14" t="str">
        <f>[1]Tixagevimab!J4</f>
        <v>-</v>
      </c>
      <c r="K50" s="14" t="str">
        <f>[1]Tixagevimab!K4</f>
        <v>n.d.</v>
      </c>
      <c r="L50" s="14" t="str">
        <f>[1]Tixagevimab!L4</f>
        <v>-</v>
      </c>
      <c r="M50" s="14" t="str">
        <f>[1]Tixagevimab!M4</f>
        <v>n.d.</v>
      </c>
      <c r="N50" s="14" t="str">
        <f>[1]Tixagevimab!N4</f>
        <v>-</v>
      </c>
      <c r="O50" s="14" t="str">
        <f>[1]Tixagevimab!O4</f>
        <v>-</v>
      </c>
      <c r="P50" s="14" t="str">
        <f>[1]Tixagevimab!P4</f>
        <v>-</v>
      </c>
      <c r="Q50" s="14" t="str">
        <f>[1]Tixagevimab!Q4</f>
        <v>-</v>
      </c>
      <c r="R50" s="14" t="str">
        <f>[1]Tixagevimab!R4</f>
        <v>-</v>
      </c>
      <c r="S50" s="14" t="str">
        <f>[1]Tixagevimab!S4</f>
        <v>-</v>
      </c>
      <c r="T50" s="15" t="str">
        <f>[1]Tixagevimab!T4</f>
        <v>-</v>
      </c>
      <c r="U50" s="69"/>
      <c r="V50" s="11" t="str">
        <f>MID([1]Tixagevimab!U4,2,100)</f>
        <v>21,7</v>
      </c>
      <c r="Z50" s="6"/>
    </row>
    <row r="51" spans="1:26" ht="12.5" customHeight="1" x14ac:dyDescent="0.2">
      <c r="A51" s="13" t="s">
        <v>27</v>
      </c>
      <c r="B51" s="14">
        <f>[1]Tixagevimab!B5</f>
        <v>6.4749999999999996</v>
      </c>
      <c r="C51" s="14" t="str">
        <f>[1]Tixagevimab!C5</f>
        <v>-</v>
      </c>
      <c r="D51" s="14" t="str">
        <f>[1]Tixagevimab!D5</f>
        <v>-</v>
      </c>
      <c r="E51" s="14" t="str">
        <f>[1]Tixagevimab!E5</f>
        <v>-</v>
      </c>
      <c r="F51" s="14" t="str">
        <f>[1]Tixagevimab!F5</f>
        <v>-</v>
      </c>
      <c r="G51" s="14" t="str">
        <f>[1]Tixagevimab!G5</f>
        <v>-</v>
      </c>
      <c r="H51" s="14" t="str">
        <f>[1]Tixagevimab!H5</f>
        <v>n.d.</v>
      </c>
      <c r="I51" s="14" t="str">
        <f>[1]Tixagevimab!I5</f>
        <v>-</v>
      </c>
      <c r="J51" s="14" t="str">
        <f>[1]Tixagevimab!J5</f>
        <v>-</v>
      </c>
      <c r="K51" s="14" t="str">
        <f>[1]Tixagevimab!K5</f>
        <v>-</v>
      </c>
      <c r="L51" s="14" t="str">
        <f>[1]Tixagevimab!L5</f>
        <v>-</v>
      </c>
      <c r="M51" s="14" t="str">
        <f>[1]Tixagevimab!M5</f>
        <v>-</v>
      </c>
      <c r="N51" s="14">
        <f>[1]Tixagevimab!N5</f>
        <v>6.4</v>
      </c>
      <c r="O51" s="14" t="str">
        <f>[1]Tixagevimab!O5</f>
        <v>-</v>
      </c>
      <c r="P51" s="14" t="str">
        <f>[1]Tixagevimab!P5</f>
        <v>-</v>
      </c>
      <c r="Q51" s="14" t="str">
        <f>[1]Tixagevimab!Q5</f>
        <v>-</v>
      </c>
      <c r="R51" s="14" t="str">
        <f>[1]Tixagevimab!R5</f>
        <v>-</v>
      </c>
      <c r="S51" s="14">
        <f>[1]Tixagevimab!S5</f>
        <v>1.3250000000000002</v>
      </c>
      <c r="T51" s="15" t="str">
        <f>[1]Tixagevimab!T5</f>
        <v>-</v>
      </c>
      <c r="U51" s="69"/>
      <c r="V51" s="11" t="str">
        <f>MID([1]Tixagevimab!U5,2,100)</f>
        <v>43,12,7,41,42,2,9,13,22</v>
      </c>
      <c r="Z51" s="6"/>
    </row>
    <row r="52" spans="1:26" ht="12.5" customHeight="1" thickBot="1" x14ac:dyDescent="0.25">
      <c r="A52" s="3" t="s">
        <v>28</v>
      </c>
      <c r="B52" s="4">
        <f>[1]Tixagevimab!B6</f>
        <v>93.05</v>
      </c>
      <c r="C52" s="4">
        <f>[1]Tixagevimab!C6</f>
        <v>1.7</v>
      </c>
      <c r="D52" s="4">
        <f>[1]Tixagevimab!D6</f>
        <v>4.0999999999999996</v>
      </c>
      <c r="E52" s="4">
        <f>[1]Tixagevimab!E6</f>
        <v>2.1</v>
      </c>
      <c r="F52" s="4">
        <f>[1]Tixagevimab!F6</f>
        <v>0.5</v>
      </c>
      <c r="G52" s="4">
        <f>[1]Tixagevimab!G6</f>
        <v>0.45</v>
      </c>
      <c r="H52" s="4" t="str">
        <f>[1]Tixagevimab!H6</f>
        <v>-</v>
      </c>
      <c r="I52" s="4">
        <f>[1]Tixagevimab!I6</f>
        <v>1.0499999999999998</v>
      </c>
      <c r="J52" s="4">
        <f>[1]Tixagevimab!J6</f>
        <v>1.1000000000000001</v>
      </c>
      <c r="K52" s="4" t="str">
        <f>[1]Tixagevimab!K6</f>
        <v>-</v>
      </c>
      <c r="L52" s="4" t="str">
        <f>[1]Tixagevimab!L6</f>
        <v>n.d.</v>
      </c>
      <c r="M52" s="4" t="str">
        <f>[1]Tixagevimab!M6</f>
        <v>n.d.</v>
      </c>
      <c r="N52" s="4" t="str">
        <f>[1]Tixagevimab!N6</f>
        <v>-</v>
      </c>
      <c r="O52" s="4">
        <f>[1]Tixagevimab!O6</f>
        <v>4.9000000000000004</v>
      </c>
      <c r="P52" s="4">
        <f>[1]Tixagevimab!P6</f>
        <v>4.2</v>
      </c>
      <c r="Q52" s="4">
        <f>[1]Tixagevimab!Q6</f>
        <v>0.9</v>
      </c>
      <c r="R52" s="4">
        <f>[1]Tixagevimab!R6</f>
        <v>1.1000000000000001</v>
      </c>
      <c r="S52" s="4">
        <f>[1]Tixagevimab!S6</f>
        <v>1.3250000000000002</v>
      </c>
      <c r="T52" s="17">
        <f>[1]Tixagevimab!T6</f>
        <v>1</v>
      </c>
      <c r="U52" s="69"/>
      <c r="V52" s="11" t="str">
        <f>MID([1]Tixagevimab!U6,2,100)</f>
        <v>1,29,6,7,22,39,41,42,9</v>
      </c>
      <c r="Z52" s="6"/>
    </row>
    <row r="53" spans="1:26" ht="17" thickTop="1" thickBot="1" x14ac:dyDescent="0.25">
      <c r="A53" s="77" t="s">
        <v>44</v>
      </c>
      <c r="B53" s="7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0"/>
      <c r="V53" s="11"/>
      <c r="Z53" s="6"/>
    </row>
    <row r="54" spans="1:26" ht="12.5" customHeight="1" thickTop="1" x14ac:dyDescent="0.2">
      <c r="A54" s="8" t="s">
        <v>24</v>
      </c>
      <c r="B54" s="9">
        <f>[1]Regdanvimab!B3</f>
        <v>26.4</v>
      </c>
      <c r="C54" s="9" t="str">
        <f>[1]Regdanvimab!C3</f>
        <v>-</v>
      </c>
      <c r="D54" s="9" t="str">
        <f>[1]Regdanvimab!D3</f>
        <v>-</v>
      </c>
      <c r="E54" s="9" t="str">
        <f>[1]Regdanvimab!E3</f>
        <v>-</v>
      </c>
      <c r="F54" s="9" t="str">
        <f>[1]Regdanvimab!F3</f>
        <v>-</v>
      </c>
      <c r="G54" s="9" t="str">
        <f>[1]Regdanvimab!G3</f>
        <v>n.d.</v>
      </c>
      <c r="H54" s="9" t="str">
        <f>[1]Regdanvimab!H3</f>
        <v>-</v>
      </c>
      <c r="I54" s="9" t="str">
        <f>[1]Regdanvimab!I3</f>
        <v>-</v>
      </c>
      <c r="J54" s="9" t="str">
        <f>[1]Regdanvimab!J3</f>
        <v>-</v>
      </c>
      <c r="K54" s="9" t="str">
        <f>[1]Regdanvimab!K3</f>
        <v>-</v>
      </c>
      <c r="L54" s="9" t="str">
        <f>[1]Regdanvimab!L3</f>
        <v>-</v>
      </c>
      <c r="M54" s="9" t="str">
        <f>[1]Regdanvimab!M3</f>
        <v>-</v>
      </c>
      <c r="N54" s="9">
        <f>[1]Regdanvimab!N3</f>
        <v>8.6999999999999993</v>
      </c>
      <c r="O54" s="9" t="str">
        <f>[1]Regdanvimab!O3</f>
        <v>-</v>
      </c>
      <c r="P54" s="9" t="str">
        <f>[1]Regdanvimab!P3</f>
        <v>-</v>
      </c>
      <c r="Q54" s="9" t="str">
        <f>[1]Regdanvimab!Q3</f>
        <v>-</v>
      </c>
      <c r="R54" s="9" t="str">
        <f>[1]Regdanvimab!R3</f>
        <v>-</v>
      </c>
      <c r="S54" s="9">
        <f>[1]Regdanvimab!S3</f>
        <v>5.5</v>
      </c>
      <c r="T54" s="10" t="str">
        <f>[1]Regdanvimab!T3</f>
        <v>-</v>
      </c>
      <c r="U54" s="69" t="s">
        <v>41</v>
      </c>
      <c r="V54" s="11" t="str">
        <f>MID([1]Regdanvimab!U3,2,100)</f>
        <v>31,32</v>
      </c>
      <c r="Z54" s="6"/>
    </row>
    <row r="55" spans="1:26" ht="12.5" customHeight="1" x14ac:dyDescent="0.2">
      <c r="A55" s="13" t="s">
        <v>26</v>
      </c>
      <c r="B55" s="14">
        <f>[1]Regdanvimab!B4</f>
        <v>53.7</v>
      </c>
      <c r="C55" s="14" t="str">
        <f>[1]Regdanvimab!C4</f>
        <v>-</v>
      </c>
      <c r="D55" s="14" t="str">
        <f>[1]Regdanvimab!D4</f>
        <v>-</v>
      </c>
      <c r="E55" s="14" t="str">
        <f>[1]Regdanvimab!E4</f>
        <v>-</v>
      </c>
      <c r="F55" s="14" t="str">
        <f>[1]Regdanvimab!F4</f>
        <v>-</v>
      </c>
      <c r="G55" s="14" t="str">
        <f>[1]Regdanvimab!G4</f>
        <v>-</v>
      </c>
      <c r="H55" s="14" t="str">
        <f>[1]Regdanvimab!H4</f>
        <v>-</v>
      </c>
      <c r="I55" s="14" t="str">
        <f>[1]Regdanvimab!I4</f>
        <v>-</v>
      </c>
      <c r="J55" s="14" t="str">
        <f>[1]Regdanvimab!J4</f>
        <v>-</v>
      </c>
      <c r="K55" s="14">
        <f>[1]Regdanvimab!K4</f>
        <v>35</v>
      </c>
      <c r="L55" s="14" t="str">
        <f>[1]Regdanvimab!L4</f>
        <v>-</v>
      </c>
      <c r="M55" s="14" t="str">
        <f>[1]Regdanvimab!M4</f>
        <v>n.d.</v>
      </c>
      <c r="N55" s="14" t="str">
        <f>[1]Regdanvimab!N4</f>
        <v>-</v>
      </c>
      <c r="O55" s="14" t="str">
        <f>[1]Regdanvimab!O4</f>
        <v>-</v>
      </c>
      <c r="P55" s="14" t="str">
        <f>[1]Regdanvimab!P4</f>
        <v>-</v>
      </c>
      <c r="Q55" s="14" t="str">
        <f>[1]Regdanvimab!Q4</f>
        <v>-</v>
      </c>
      <c r="R55" s="14" t="str">
        <f>[1]Regdanvimab!R4</f>
        <v>-</v>
      </c>
      <c r="S55" s="14" t="str">
        <f>[1]Regdanvimab!S4</f>
        <v>-</v>
      </c>
      <c r="T55" s="15" t="str">
        <f>[1]Regdanvimab!T4</f>
        <v>-</v>
      </c>
      <c r="U55" s="69"/>
      <c r="V55" s="11" t="str">
        <f>MID([1]Regdanvimab!U4,2,100)</f>
        <v>32,26</v>
      </c>
      <c r="Z55" s="6"/>
    </row>
    <row r="56" spans="1:26" ht="12.5" customHeight="1" x14ac:dyDescent="0.2">
      <c r="A56" s="13" t="s">
        <v>27</v>
      </c>
      <c r="B56" s="14">
        <f>[1]Regdanvimab!B5</f>
        <v>80.7</v>
      </c>
      <c r="C56" s="14" t="str">
        <f>[1]Regdanvimab!C5</f>
        <v>-</v>
      </c>
      <c r="D56" s="14" t="str">
        <f>[1]Regdanvimab!D5</f>
        <v>-</v>
      </c>
      <c r="E56" s="14" t="str">
        <f>[1]Regdanvimab!E5</f>
        <v>-</v>
      </c>
      <c r="F56" s="14" t="str">
        <f>[1]Regdanvimab!F5</f>
        <v>-</v>
      </c>
      <c r="G56" s="14" t="str">
        <f>[1]Regdanvimab!G5</f>
        <v>-</v>
      </c>
      <c r="H56" s="14">
        <f>[1]Regdanvimab!H5</f>
        <v>0.7</v>
      </c>
      <c r="I56" s="14" t="str">
        <f>[1]Regdanvimab!I5</f>
        <v>-</v>
      </c>
      <c r="J56" s="14" t="str">
        <f>[1]Regdanvimab!J5</f>
        <v>-</v>
      </c>
      <c r="K56" s="14" t="str">
        <f>[1]Regdanvimab!K5</f>
        <v>-</v>
      </c>
      <c r="L56" s="14" t="str">
        <f>[1]Regdanvimab!L5</f>
        <v>-</v>
      </c>
      <c r="M56" s="14" t="str">
        <f>[1]Regdanvimab!M5</f>
        <v>-</v>
      </c>
      <c r="N56" s="14">
        <f>[1]Regdanvimab!N5</f>
        <v>8.6999999999999993</v>
      </c>
      <c r="O56" s="14" t="str">
        <f>[1]Regdanvimab!O5</f>
        <v>-</v>
      </c>
      <c r="P56" s="14" t="str">
        <f>[1]Regdanvimab!P5</f>
        <v>-</v>
      </c>
      <c r="Q56" s="14" t="str">
        <f>[1]Regdanvimab!Q5</f>
        <v>-</v>
      </c>
      <c r="R56" s="14" t="str">
        <f>[1]Regdanvimab!R5</f>
        <v>-</v>
      </c>
      <c r="S56" s="14">
        <f>[1]Regdanvimab!S5</f>
        <v>5.5</v>
      </c>
      <c r="T56" s="15" t="str">
        <f>[1]Regdanvimab!T5</f>
        <v>-</v>
      </c>
      <c r="U56" s="69"/>
      <c r="V56" s="11" t="str">
        <f>MID([1]Regdanvimab!U5,2,100)</f>
        <v>32</v>
      </c>
      <c r="Z56" s="6"/>
    </row>
    <row r="57" spans="1:26" ht="12.5" customHeight="1" thickBot="1" x14ac:dyDescent="0.25">
      <c r="A57" s="22" t="s">
        <v>28</v>
      </c>
      <c r="B57" s="23">
        <f>[1]Regdanvimab!B6</f>
        <v>100</v>
      </c>
      <c r="C57" s="23" t="str">
        <f>[1]Regdanvimab!C6</f>
        <v>n.d.</v>
      </c>
      <c r="D57" s="23" t="str">
        <f>[1]Regdanvimab!D6</f>
        <v>n.d.</v>
      </c>
      <c r="E57" s="23" t="str">
        <f>[1]Regdanvimab!E6</f>
        <v>n.d.</v>
      </c>
      <c r="F57" s="23" t="str">
        <f>[1]Regdanvimab!F6</f>
        <v>n.d.</v>
      </c>
      <c r="G57" s="23" t="str">
        <f>[1]Regdanvimab!G6</f>
        <v>n.d.</v>
      </c>
      <c r="H57" s="23" t="str">
        <f>[1]Regdanvimab!H6</f>
        <v>-</v>
      </c>
      <c r="I57" s="23" t="str">
        <f>[1]Regdanvimab!I6</f>
        <v>n.d.</v>
      </c>
      <c r="J57" s="23" t="str">
        <f>[1]Regdanvimab!J6</f>
        <v>n.d.</v>
      </c>
      <c r="K57" s="23" t="str">
        <f>[1]Regdanvimab!K6</f>
        <v>-</v>
      </c>
      <c r="L57" s="23" t="str">
        <f>[1]Regdanvimab!L6</f>
        <v>n.d.</v>
      </c>
      <c r="M57" s="23" t="str">
        <f>[1]Regdanvimab!M6</f>
        <v>n.d.</v>
      </c>
      <c r="N57" s="23" t="str">
        <f>[1]Regdanvimab!N6</f>
        <v>-</v>
      </c>
      <c r="O57" s="23" t="str">
        <f>[1]Regdanvimab!O6</f>
        <v>n.d.</v>
      </c>
      <c r="P57" s="23" t="str">
        <f>[1]Regdanvimab!P6</f>
        <v>n.d.</v>
      </c>
      <c r="Q57" s="23" t="str">
        <f>[1]Regdanvimab!Q6</f>
        <v>n.d.</v>
      </c>
      <c r="R57" s="23" t="str">
        <f>[1]Regdanvimab!R6</f>
        <v>n.d.</v>
      </c>
      <c r="S57" s="23">
        <f>[1]Regdanvimab!S6</f>
        <v>5.5</v>
      </c>
      <c r="T57" s="24" t="str">
        <f>[1]Regdanvimab!T6</f>
        <v>n.d.</v>
      </c>
      <c r="U57" s="69"/>
      <c r="V57" s="11" t="str">
        <f>MID([1]Regdanvimab!U6,2,100)</f>
        <v>29,6,39,32</v>
      </c>
      <c r="Z57" s="6"/>
    </row>
    <row r="58" spans="1:26" ht="17" thickTop="1" thickBot="1" x14ac:dyDescent="0.25">
      <c r="A58" s="77" t="s">
        <v>45</v>
      </c>
      <c r="B58" s="7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2"/>
      <c r="V58" s="11"/>
      <c r="Z58" s="6"/>
    </row>
    <row r="59" spans="1:26" ht="12.5" customHeight="1" thickTop="1" x14ac:dyDescent="0.2">
      <c r="A59" s="8" t="s">
        <v>24</v>
      </c>
      <c r="B59" s="9">
        <f>'[1]BRII-196 + BRII-198'!B3</f>
        <v>1.7249999999999999</v>
      </c>
      <c r="C59" s="9" t="str">
        <f>'[1]BRII-196 + BRII-198'!C3</f>
        <v>-</v>
      </c>
      <c r="D59" s="9" t="str">
        <f>'[1]BRII-196 + BRII-198'!D3</f>
        <v>-</v>
      </c>
      <c r="E59" s="9" t="str">
        <f>'[1]BRII-196 + BRII-198'!E3</f>
        <v>-</v>
      </c>
      <c r="F59" s="9" t="str">
        <f>'[1]BRII-196 + BRII-198'!F3</f>
        <v>-</v>
      </c>
      <c r="G59" s="9">
        <f>'[1]BRII-196 + BRII-198'!G3</f>
        <v>2.2000000000000002</v>
      </c>
      <c r="H59" s="9" t="str">
        <f>'[1]BRII-196 + BRII-198'!H3</f>
        <v>-</v>
      </c>
      <c r="I59" s="9" t="str">
        <f>'[1]BRII-196 + BRII-198'!I3</f>
        <v>-</v>
      </c>
      <c r="J59" s="9" t="str">
        <f>'[1]BRII-196 + BRII-198'!J3</f>
        <v>-</v>
      </c>
      <c r="K59" s="9" t="str">
        <f>'[1]BRII-196 + BRII-198'!K3</f>
        <v>-</v>
      </c>
      <c r="L59" s="9" t="str">
        <f>'[1]BRII-196 + BRII-198'!L3</f>
        <v>-</v>
      </c>
      <c r="M59" s="9" t="str">
        <f>'[1]BRII-196 + BRII-198'!M3</f>
        <v>-</v>
      </c>
      <c r="N59" s="9">
        <f>'[1]BRII-196 + BRII-198'!N3</f>
        <v>2.7</v>
      </c>
      <c r="O59" s="9" t="str">
        <f>'[1]BRII-196 + BRII-198'!O3</f>
        <v>-</v>
      </c>
      <c r="P59" s="9" t="str">
        <f>'[1]BRII-196 + BRII-198'!P3</f>
        <v>-</v>
      </c>
      <c r="Q59" s="9" t="str">
        <f>'[1]BRII-196 + BRII-198'!Q3</f>
        <v>-</v>
      </c>
      <c r="R59" s="9" t="str">
        <f>'[1]BRII-196 + BRII-198'!R3</f>
        <v>-</v>
      </c>
      <c r="S59" s="9">
        <f>'[1]BRII-196 + BRII-198'!S3</f>
        <v>0.7</v>
      </c>
      <c r="T59" s="10" t="str">
        <f>'[1]BRII-196 + BRII-198'!T3</f>
        <v>-</v>
      </c>
      <c r="U59" s="79" t="s">
        <v>46</v>
      </c>
      <c r="V59" s="11" t="str">
        <f>MID('[1]BRII-196 + BRII-198'!U3,2,100)</f>
        <v>24,42</v>
      </c>
      <c r="Z59" s="6"/>
    </row>
    <row r="60" spans="1:26" ht="12.5" customHeight="1" x14ac:dyDescent="0.2">
      <c r="A60" s="13" t="s">
        <v>26</v>
      </c>
      <c r="B60" s="14">
        <f>'[1]BRII-196 + BRII-198'!B4</f>
        <v>2.5</v>
      </c>
      <c r="C60" s="14" t="str">
        <f>'[1]BRII-196 + BRII-198'!C4</f>
        <v>-</v>
      </c>
      <c r="D60" s="14" t="str">
        <f>'[1]BRII-196 + BRII-198'!D4</f>
        <v>-</v>
      </c>
      <c r="E60" s="14" t="str">
        <f>'[1]BRII-196 + BRII-198'!E4</f>
        <v>-</v>
      </c>
      <c r="F60" s="14" t="str">
        <f>'[1]BRII-196 + BRII-198'!F4</f>
        <v>-</v>
      </c>
      <c r="G60" s="14" t="str">
        <f>'[1]BRII-196 + BRII-198'!G4</f>
        <v>-</v>
      </c>
      <c r="H60" s="14" t="str">
        <f>'[1]BRII-196 + BRII-198'!H4</f>
        <v>-</v>
      </c>
      <c r="I60" s="14" t="str">
        <f>'[1]BRII-196 + BRII-198'!I4</f>
        <v>-</v>
      </c>
      <c r="J60" s="14" t="str">
        <f>'[1]BRII-196 + BRII-198'!J4</f>
        <v>-</v>
      </c>
      <c r="K60" s="14">
        <f>'[1]BRII-196 + BRII-198'!K4</f>
        <v>1.3</v>
      </c>
      <c r="L60" s="14" t="str">
        <f>'[1]BRII-196 + BRII-198'!L4</f>
        <v>-</v>
      </c>
      <c r="M60" s="14" t="str">
        <f>'[1]BRII-196 + BRII-198'!M4</f>
        <v>n.d.</v>
      </c>
      <c r="N60" s="14" t="str">
        <f>'[1]BRII-196 + BRII-198'!N4</f>
        <v>-</v>
      </c>
      <c r="O60" s="14" t="str">
        <f>'[1]BRII-196 + BRII-198'!O4</f>
        <v>-</v>
      </c>
      <c r="P60" s="14" t="str">
        <f>'[1]BRII-196 + BRII-198'!P4</f>
        <v>-</v>
      </c>
      <c r="Q60" s="14" t="str">
        <f>'[1]BRII-196 + BRII-198'!Q4</f>
        <v>-</v>
      </c>
      <c r="R60" s="14" t="str">
        <f>'[1]BRII-196 + BRII-198'!R4</f>
        <v>-</v>
      </c>
      <c r="S60" s="14" t="str">
        <f>'[1]BRII-196 + BRII-198'!S4</f>
        <v>-</v>
      </c>
      <c r="T60" s="15" t="str">
        <f>'[1]BRII-196 + BRII-198'!T4</f>
        <v>-</v>
      </c>
      <c r="U60" s="79"/>
      <c r="V60" s="11" t="str">
        <f>MID('[1]BRII-196 + BRII-198'!U4,2,100)</f>
        <v>24</v>
      </c>
      <c r="Z60" s="6"/>
    </row>
    <row r="61" spans="1:26" ht="12.5" customHeight="1" x14ac:dyDescent="0.2">
      <c r="A61" s="13" t="s">
        <v>27</v>
      </c>
      <c r="B61" s="14">
        <f>'[1]BRII-196 + BRII-198'!B5</f>
        <v>2.5</v>
      </c>
      <c r="C61" s="14" t="str">
        <f>'[1]BRII-196 + BRII-198'!C5</f>
        <v>-</v>
      </c>
      <c r="D61" s="14" t="str">
        <f>'[1]BRII-196 + BRII-198'!D5</f>
        <v>-</v>
      </c>
      <c r="E61" s="14" t="str">
        <f>'[1]BRII-196 + BRII-198'!E5</f>
        <v>-</v>
      </c>
      <c r="F61" s="14" t="str">
        <f>'[1]BRII-196 + BRII-198'!F5</f>
        <v>-</v>
      </c>
      <c r="G61" s="14" t="str">
        <f>'[1]BRII-196 + BRII-198'!G5</f>
        <v>-</v>
      </c>
      <c r="H61" s="14">
        <f>'[1]BRII-196 + BRII-198'!H5</f>
        <v>1.1000000000000001</v>
      </c>
      <c r="I61" s="14" t="str">
        <f>'[1]BRII-196 + BRII-198'!I5</f>
        <v>-</v>
      </c>
      <c r="J61" s="14" t="str">
        <f>'[1]BRII-196 + BRII-198'!J5</f>
        <v>-</v>
      </c>
      <c r="K61" s="14" t="str">
        <f>'[1]BRII-196 + BRII-198'!K5</f>
        <v>-</v>
      </c>
      <c r="L61" s="14" t="str">
        <f>'[1]BRII-196 + BRII-198'!L5</f>
        <v>-</v>
      </c>
      <c r="M61" s="14" t="str">
        <f>'[1]BRII-196 + BRII-198'!M5</f>
        <v>-</v>
      </c>
      <c r="N61" s="14">
        <f>'[1]BRII-196 + BRII-198'!N5</f>
        <v>2.7</v>
      </c>
      <c r="O61" s="14" t="str">
        <f>'[1]BRII-196 + BRII-198'!O5</f>
        <v>-</v>
      </c>
      <c r="P61" s="14" t="str">
        <f>'[1]BRII-196 + BRII-198'!P5</f>
        <v>-</v>
      </c>
      <c r="Q61" s="14" t="str">
        <f>'[1]BRII-196 + BRII-198'!Q5</f>
        <v>-</v>
      </c>
      <c r="R61" s="14" t="str">
        <f>'[1]BRII-196 + BRII-198'!R5</f>
        <v>-</v>
      </c>
      <c r="S61" s="14">
        <f>'[1]BRII-196 + BRII-198'!S5</f>
        <v>0.7</v>
      </c>
      <c r="T61" s="15" t="str">
        <f>'[1]BRII-196 + BRII-198'!T5</f>
        <v>-</v>
      </c>
      <c r="U61" s="79"/>
      <c r="V61" s="11" t="str">
        <f>MID('[1]BRII-196 + BRII-198'!U5,2,100)</f>
        <v>24</v>
      </c>
      <c r="Z61" s="6"/>
    </row>
    <row r="62" spans="1:26" ht="12.5" customHeight="1" thickBot="1" x14ac:dyDescent="0.25">
      <c r="A62" s="3" t="s">
        <v>28</v>
      </c>
      <c r="B62" s="4">
        <f>'[1]BRII-196 + BRII-198'!B6</f>
        <v>12.4</v>
      </c>
      <c r="C62" s="4" t="str">
        <f>'[1]BRII-196 + BRII-198'!C6</f>
        <v>n.d.</v>
      </c>
      <c r="D62" s="4" t="str">
        <f>'[1]BRII-196 + BRII-198'!D6</f>
        <v>n.d.</v>
      </c>
      <c r="E62" s="4" t="str">
        <f>'[1]BRII-196 + BRII-198'!E6</f>
        <v>n.d.</v>
      </c>
      <c r="F62" s="4" t="str">
        <f>'[1]BRII-196 + BRII-198'!F6</f>
        <v>n.d.</v>
      </c>
      <c r="G62" s="4">
        <f>'[1]BRII-196 + BRII-198'!G6</f>
        <v>2.2000000000000002</v>
      </c>
      <c r="H62" s="4" t="str">
        <f>'[1]BRII-196 + BRII-198'!H6</f>
        <v>-</v>
      </c>
      <c r="I62" s="4" t="str">
        <f>'[1]BRII-196 + BRII-198'!I6</f>
        <v>n.d.</v>
      </c>
      <c r="J62" s="4" t="str">
        <f>'[1]BRII-196 + BRII-198'!J6</f>
        <v>n.d.</v>
      </c>
      <c r="K62" s="4" t="str">
        <f>'[1]BRII-196 + BRII-198'!K6</f>
        <v>-</v>
      </c>
      <c r="L62" s="4" t="str">
        <f>'[1]BRII-196 + BRII-198'!L6</f>
        <v>n.d.</v>
      </c>
      <c r="M62" s="4" t="str">
        <f>'[1]BRII-196 + BRII-198'!M6</f>
        <v>n.d.</v>
      </c>
      <c r="N62" s="4" t="str">
        <f>'[1]BRII-196 + BRII-198'!N6</f>
        <v>-</v>
      </c>
      <c r="O62" s="4" t="str">
        <f>'[1]BRII-196 + BRII-198'!O6</f>
        <v>n.d.</v>
      </c>
      <c r="P62" s="4" t="str">
        <f>'[1]BRII-196 + BRII-198'!P6</f>
        <v>n.d.</v>
      </c>
      <c r="Q62" s="4" t="str">
        <f>'[1]BRII-196 + BRII-198'!Q6</f>
        <v>n.d.</v>
      </c>
      <c r="R62" s="4" t="str">
        <f>'[1]BRII-196 + BRII-198'!R6</f>
        <v>n.d.</v>
      </c>
      <c r="S62" s="4">
        <f>'[1]BRII-196 + BRII-198'!S6</f>
        <v>0.7</v>
      </c>
      <c r="T62" s="17" t="str">
        <f>'[1]BRII-196 + BRII-198'!T6</f>
        <v>n.d.</v>
      </c>
      <c r="U62" s="79"/>
      <c r="V62" s="11" t="str">
        <f>MID('[1]BRII-196 + BRII-198'!U6,2,100)</f>
        <v>22,24</v>
      </c>
      <c r="Z62" s="6"/>
    </row>
    <row r="63" spans="1:26" ht="17" thickTop="1" thickBot="1" x14ac:dyDescent="0.25">
      <c r="A63" s="25" t="s">
        <v>47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2"/>
      <c r="V63" s="11"/>
      <c r="Z63" s="6"/>
    </row>
    <row r="64" spans="1:26" ht="12.5" customHeight="1" thickTop="1" x14ac:dyDescent="0.2">
      <c r="A64" s="8" t="s">
        <v>24</v>
      </c>
      <c r="B64" s="9">
        <f>'[1]BRII-198'!B3</f>
        <v>8</v>
      </c>
      <c r="C64" s="9" t="str">
        <f>'[1]BRII-198'!C3</f>
        <v>-</v>
      </c>
      <c r="D64" s="9" t="str">
        <f>'[1]BRII-198'!D3</f>
        <v>-</v>
      </c>
      <c r="E64" s="9" t="str">
        <f>'[1]BRII-198'!E3</f>
        <v>-</v>
      </c>
      <c r="F64" s="9" t="str">
        <f>'[1]BRII-198'!F3</f>
        <v>-</v>
      </c>
      <c r="G64" s="9">
        <f>'[1]BRII-198'!G3</f>
        <v>0.52500000000000002</v>
      </c>
      <c r="H64" s="9" t="str">
        <f>'[1]BRII-198'!H3</f>
        <v>-</v>
      </c>
      <c r="I64" s="9" t="str">
        <f>'[1]BRII-198'!I3</f>
        <v>-</v>
      </c>
      <c r="J64" s="9" t="str">
        <f>'[1]BRII-198'!J3</f>
        <v>-</v>
      </c>
      <c r="K64" s="9" t="str">
        <f>'[1]BRII-198'!K3</f>
        <v>-</v>
      </c>
      <c r="L64" s="9" t="str">
        <f>'[1]BRII-198'!L3</f>
        <v>-</v>
      </c>
      <c r="M64" s="9" t="str">
        <f>'[1]BRII-198'!M3</f>
        <v>-</v>
      </c>
      <c r="N64" s="9">
        <f>'[1]BRII-198'!N3</f>
        <v>2.7666666666666671</v>
      </c>
      <c r="O64" s="9" t="str">
        <f>'[1]BRII-198'!O3</f>
        <v>-</v>
      </c>
      <c r="P64" s="9" t="str">
        <f>'[1]BRII-198'!P3</f>
        <v>-</v>
      </c>
      <c r="Q64" s="9" t="str">
        <f>'[1]BRII-198'!Q3</f>
        <v>-</v>
      </c>
      <c r="R64" s="9" t="str">
        <f>'[1]BRII-198'!R3</f>
        <v>-</v>
      </c>
      <c r="S64" s="9">
        <f>'[1]BRII-198'!S3</f>
        <v>2.0750000000000002</v>
      </c>
      <c r="T64" s="10" t="str">
        <f>'[1]BRII-198'!T3</f>
        <v>-</v>
      </c>
      <c r="U64" s="79" t="s">
        <v>48</v>
      </c>
      <c r="V64" s="11" t="str">
        <f>MID('[1]BRII-198'!U3,2,100)</f>
        <v>42,45,22,24</v>
      </c>
      <c r="Z64" s="6"/>
    </row>
    <row r="65" spans="1:26" ht="12.5" customHeight="1" x14ac:dyDescent="0.2">
      <c r="A65" s="13" t="s">
        <v>26</v>
      </c>
      <c r="B65" s="14" t="str">
        <f>'[1]BRII-198'!B4</f>
        <v>n.d.</v>
      </c>
      <c r="C65" s="14" t="str">
        <f>'[1]BRII-198'!C4</f>
        <v>-</v>
      </c>
      <c r="D65" s="14" t="str">
        <f>'[1]BRII-198'!D4</f>
        <v>-</v>
      </c>
      <c r="E65" s="14" t="str">
        <f>'[1]BRII-198'!E4</f>
        <v>-</v>
      </c>
      <c r="F65" s="14" t="str">
        <f>'[1]BRII-198'!F4</f>
        <v>-</v>
      </c>
      <c r="G65" s="14" t="str">
        <f>'[1]BRII-198'!G4</f>
        <v>-</v>
      </c>
      <c r="H65" s="14" t="str">
        <f>'[1]BRII-198'!H4</f>
        <v>-</v>
      </c>
      <c r="I65" s="14" t="str">
        <f>'[1]BRII-198'!I4</f>
        <v>-</v>
      </c>
      <c r="J65" s="14" t="str">
        <f>'[1]BRII-198'!J4</f>
        <v>-</v>
      </c>
      <c r="K65" s="14">
        <f>'[1]BRII-198'!K4</f>
        <v>100</v>
      </c>
      <c r="L65" s="14" t="str">
        <f>'[1]BRII-198'!L4</f>
        <v>-</v>
      </c>
      <c r="M65" s="14" t="str">
        <f>'[1]BRII-198'!M4</f>
        <v>n.d.</v>
      </c>
      <c r="N65" s="14" t="str">
        <f>'[1]BRII-198'!N4</f>
        <v>-</v>
      </c>
      <c r="O65" s="14" t="str">
        <f>'[1]BRII-198'!O4</f>
        <v>-</v>
      </c>
      <c r="P65" s="14" t="str">
        <f>'[1]BRII-198'!P4</f>
        <v>-</v>
      </c>
      <c r="Q65" s="14" t="str">
        <f>'[1]BRII-198'!Q4</f>
        <v>-</v>
      </c>
      <c r="R65" s="14" t="str">
        <f>'[1]BRII-198'!R4</f>
        <v>-</v>
      </c>
      <c r="S65" s="14" t="str">
        <f>'[1]BRII-198'!S4</f>
        <v>-</v>
      </c>
      <c r="T65" s="15" t="str">
        <f>'[1]BRII-198'!T4</f>
        <v>-</v>
      </c>
      <c r="U65" s="79"/>
      <c r="V65" s="11" t="str">
        <f>MID('[1]BRII-198'!U4,2,100)</f>
        <v>24</v>
      </c>
      <c r="Z65" s="6"/>
    </row>
    <row r="66" spans="1:26" ht="12.5" customHeight="1" x14ac:dyDescent="0.2">
      <c r="A66" s="13" t="s">
        <v>27</v>
      </c>
      <c r="B66" s="14">
        <f>'[1]BRII-198'!B5</f>
        <v>0.7</v>
      </c>
      <c r="C66" s="14" t="str">
        <f>'[1]BRII-198'!C5</f>
        <v>-</v>
      </c>
      <c r="D66" s="14" t="str">
        <f>'[1]BRII-198'!D5</f>
        <v>-</v>
      </c>
      <c r="E66" s="14" t="str">
        <f>'[1]BRII-198'!E5</f>
        <v>-</v>
      </c>
      <c r="F66" s="14" t="str">
        <f>'[1]BRII-198'!F5</f>
        <v>-</v>
      </c>
      <c r="G66" s="14" t="str">
        <f>'[1]BRII-198'!G5</f>
        <v>-</v>
      </c>
      <c r="H66" s="14">
        <f>'[1]BRII-198'!H5</f>
        <v>0.60000000000000009</v>
      </c>
      <c r="I66" s="14" t="str">
        <f>'[1]BRII-198'!I5</f>
        <v>-</v>
      </c>
      <c r="J66" s="14" t="str">
        <f>'[1]BRII-198'!J5</f>
        <v>-</v>
      </c>
      <c r="K66" s="14" t="str">
        <f>'[1]BRII-198'!K5</f>
        <v>-</v>
      </c>
      <c r="L66" s="14" t="str">
        <f>'[1]BRII-198'!L5</f>
        <v>-</v>
      </c>
      <c r="M66" s="14" t="str">
        <f>'[1]BRII-198'!M5</f>
        <v>-</v>
      </c>
      <c r="N66" s="14">
        <f>'[1]BRII-198'!N5</f>
        <v>2.7666666666666671</v>
      </c>
      <c r="O66" s="14" t="str">
        <f>'[1]BRII-198'!O5</f>
        <v>-</v>
      </c>
      <c r="P66" s="14" t="str">
        <f>'[1]BRII-198'!P5</f>
        <v>-</v>
      </c>
      <c r="Q66" s="14" t="str">
        <f>'[1]BRII-198'!Q5</f>
        <v>-</v>
      </c>
      <c r="R66" s="14" t="str">
        <f>'[1]BRII-198'!R5</f>
        <v>-</v>
      </c>
      <c r="S66" s="14">
        <f>'[1]BRII-198'!S5</f>
        <v>2.0750000000000002</v>
      </c>
      <c r="T66" s="15" t="str">
        <f>'[1]BRII-198'!T5</f>
        <v>-</v>
      </c>
      <c r="U66" s="79"/>
      <c r="V66" s="11" t="str">
        <f>MID('[1]BRII-198'!U5,2,100)</f>
        <v>45,24,42,22</v>
      </c>
      <c r="Z66" s="6"/>
    </row>
    <row r="67" spans="1:26" ht="12.5" customHeight="1" thickBot="1" x14ac:dyDescent="0.25">
      <c r="A67" s="3" t="s">
        <v>28</v>
      </c>
      <c r="B67" s="4">
        <f>'[1]BRII-198'!B6</f>
        <v>0.4</v>
      </c>
      <c r="C67" s="4">
        <f>'[1]BRII-198'!C6</f>
        <v>3.9</v>
      </c>
      <c r="D67" s="4">
        <f>'[1]BRII-198'!D6</f>
        <v>17</v>
      </c>
      <c r="E67" s="4">
        <f>'[1]BRII-198'!E6</f>
        <v>2.5</v>
      </c>
      <c r="F67" s="4">
        <f>'[1]BRII-198'!F6</f>
        <v>0.9</v>
      </c>
      <c r="G67" s="4">
        <f>'[1]BRII-198'!G6</f>
        <v>0.52500000000000002</v>
      </c>
      <c r="H67" s="4" t="str">
        <f>'[1]BRII-198'!H6</f>
        <v>-</v>
      </c>
      <c r="I67" s="4">
        <f>'[1]BRII-198'!I6</f>
        <v>1.6</v>
      </c>
      <c r="J67" s="4">
        <f>'[1]BRII-198'!J6</f>
        <v>1.4</v>
      </c>
      <c r="K67" s="4" t="str">
        <f>'[1]BRII-198'!K6</f>
        <v>-</v>
      </c>
      <c r="L67" s="4" t="str">
        <f>'[1]BRII-198'!L6</f>
        <v>n.d.</v>
      </c>
      <c r="M67" s="4" t="str">
        <f>'[1]BRII-198'!M6</f>
        <v>n.d.</v>
      </c>
      <c r="N67" s="4" t="str">
        <f>'[1]BRII-198'!N6</f>
        <v>-</v>
      </c>
      <c r="O67" s="4">
        <f>'[1]BRII-198'!O6</f>
        <v>1.9</v>
      </c>
      <c r="P67" s="4">
        <f>'[1]BRII-198'!P6</f>
        <v>2</v>
      </c>
      <c r="Q67" s="4">
        <f>'[1]BRII-198'!Q6</f>
        <v>1.2</v>
      </c>
      <c r="R67" s="4">
        <f>'[1]BRII-198'!R6</f>
        <v>1.2</v>
      </c>
      <c r="S67" s="4">
        <f>'[1]BRII-198'!S6</f>
        <v>2.0750000000000002</v>
      </c>
      <c r="T67" s="17">
        <f>'[1]BRII-198'!T6</f>
        <v>0.9</v>
      </c>
      <c r="U67" s="79"/>
      <c r="V67" s="11" t="str">
        <f>MID('[1]BRII-198'!U6,2,100)</f>
        <v>22,45,24,42</v>
      </c>
      <c r="Z67" s="6"/>
    </row>
    <row r="68" spans="1:26" ht="17" thickTop="1" thickBot="1" x14ac:dyDescent="0.25">
      <c r="A68" s="25" t="s">
        <v>49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2"/>
      <c r="V68" s="11"/>
      <c r="Z68" s="6"/>
    </row>
    <row r="69" spans="1:26" ht="12.5" customHeight="1" thickTop="1" x14ac:dyDescent="0.2">
      <c r="A69" s="8" t="s">
        <v>24</v>
      </c>
      <c r="B69" s="9">
        <f>'[1]BRII-196'!B3</f>
        <v>0.64</v>
      </c>
      <c r="C69" s="9" t="str">
        <f>'[1]BRII-196'!C3</f>
        <v>-</v>
      </c>
      <c r="D69" s="9" t="str">
        <f>'[1]BRII-196'!D3</f>
        <v>-</v>
      </c>
      <c r="E69" s="9" t="str">
        <f>'[1]BRII-196'!E3</f>
        <v>-</v>
      </c>
      <c r="F69" s="9" t="str">
        <f>'[1]BRII-196'!F3</f>
        <v>-</v>
      </c>
      <c r="G69" s="9">
        <f>'[1]BRII-196'!G3</f>
        <v>2.0800000000000005</v>
      </c>
      <c r="H69" s="9" t="str">
        <f>'[1]BRII-196'!H3</f>
        <v>-</v>
      </c>
      <c r="I69" s="9" t="str">
        <f>'[1]BRII-196'!I3</f>
        <v>-</v>
      </c>
      <c r="J69" s="9" t="str">
        <f>'[1]BRII-196'!J3</f>
        <v>-</v>
      </c>
      <c r="K69" s="9" t="str">
        <f>'[1]BRII-196'!K3</f>
        <v>-</v>
      </c>
      <c r="L69" s="9" t="str">
        <f>'[1]BRII-196'!L3</f>
        <v>-</v>
      </c>
      <c r="M69" s="9" t="str">
        <f>'[1]BRII-196'!M3</f>
        <v>-</v>
      </c>
      <c r="N69" s="9">
        <f>'[1]BRII-196'!N3</f>
        <v>1.4000000000000001</v>
      </c>
      <c r="O69" s="9" t="str">
        <f>'[1]BRII-196'!O3</f>
        <v>-</v>
      </c>
      <c r="P69" s="9" t="str">
        <f>'[1]BRII-196'!P3</f>
        <v>-</v>
      </c>
      <c r="Q69" s="9" t="str">
        <f>'[1]BRII-196'!Q3</f>
        <v>-</v>
      </c>
      <c r="R69" s="9" t="str">
        <f>'[1]BRII-196'!R3</f>
        <v>-</v>
      </c>
      <c r="S69" s="9">
        <f>'[1]BRII-196'!S3</f>
        <v>0.9</v>
      </c>
      <c r="T69" s="10" t="str">
        <f>'[1]BRII-196'!T3</f>
        <v>-</v>
      </c>
      <c r="U69" s="69" t="s">
        <v>50</v>
      </c>
      <c r="V69" s="11" t="str">
        <f>MID('[1]BRII-196'!U3,2,100)</f>
        <v>42,7,45,20,22,24</v>
      </c>
      <c r="Z69" s="6"/>
    </row>
    <row r="70" spans="1:26" ht="12.5" customHeight="1" x14ac:dyDescent="0.2">
      <c r="A70" s="13" t="s">
        <v>26</v>
      </c>
      <c r="B70" s="14">
        <f>'[1]BRII-196'!B4</f>
        <v>0.8</v>
      </c>
      <c r="C70" s="14" t="str">
        <f>'[1]BRII-196'!C4</f>
        <v>-</v>
      </c>
      <c r="D70" s="14" t="str">
        <f>'[1]BRII-196'!D4</f>
        <v>-</v>
      </c>
      <c r="E70" s="14" t="str">
        <f>'[1]BRII-196'!E4</f>
        <v>-</v>
      </c>
      <c r="F70" s="14" t="str">
        <f>'[1]BRII-196'!F4</f>
        <v>-</v>
      </c>
      <c r="G70" s="14" t="str">
        <f>'[1]BRII-196'!G4</f>
        <v>-</v>
      </c>
      <c r="H70" s="14" t="str">
        <f>'[1]BRII-196'!H4</f>
        <v>-</v>
      </c>
      <c r="I70" s="14" t="str">
        <f>'[1]BRII-196'!I4</f>
        <v>-</v>
      </c>
      <c r="J70" s="14" t="str">
        <f>'[1]BRII-196'!J4</f>
        <v>-</v>
      </c>
      <c r="K70" s="14">
        <f>'[1]BRII-196'!K4</f>
        <v>1.2</v>
      </c>
      <c r="L70" s="14" t="str">
        <f>'[1]BRII-196'!L4</f>
        <v>-</v>
      </c>
      <c r="M70" s="14" t="str">
        <f>'[1]BRII-196'!M4</f>
        <v>n.d.</v>
      </c>
      <c r="N70" s="14" t="str">
        <f>'[1]BRII-196'!N4</f>
        <v>-</v>
      </c>
      <c r="O70" s="14" t="str">
        <f>'[1]BRII-196'!O4</f>
        <v>-</v>
      </c>
      <c r="P70" s="14" t="str">
        <f>'[1]BRII-196'!P4</f>
        <v>-</v>
      </c>
      <c r="Q70" s="14" t="str">
        <f>'[1]BRII-196'!Q4</f>
        <v>-</v>
      </c>
      <c r="R70" s="14" t="str">
        <f>'[1]BRII-196'!R4</f>
        <v>-</v>
      </c>
      <c r="S70" s="14" t="str">
        <f>'[1]BRII-196'!S4</f>
        <v>-</v>
      </c>
      <c r="T70" s="15" t="str">
        <f>'[1]BRII-196'!T4</f>
        <v>-</v>
      </c>
      <c r="U70" s="69"/>
      <c r="V70" s="11" t="str">
        <f>MID('[1]BRII-196'!U4,2,100)</f>
        <v>7,19,24</v>
      </c>
      <c r="Z70" s="6"/>
    </row>
    <row r="71" spans="1:26" ht="12.5" customHeight="1" x14ac:dyDescent="0.2">
      <c r="A71" s="13" t="s">
        <v>27</v>
      </c>
      <c r="B71" s="14">
        <f>'[1]BRII-196'!B5</f>
        <v>0.55000000000000004</v>
      </c>
      <c r="C71" s="14" t="str">
        <f>'[1]BRII-196'!C5</f>
        <v>-</v>
      </c>
      <c r="D71" s="14" t="str">
        <f>'[1]BRII-196'!D5</f>
        <v>-</v>
      </c>
      <c r="E71" s="14" t="str">
        <f>'[1]BRII-196'!E5</f>
        <v>-</v>
      </c>
      <c r="F71" s="14" t="str">
        <f>'[1]BRII-196'!F5</f>
        <v>-</v>
      </c>
      <c r="G71" s="14" t="str">
        <f>'[1]BRII-196'!G5</f>
        <v>-</v>
      </c>
      <c r="H71" s="14">
        <f>'[1]BRII-196'!H5</f>
        <v>0.9</v>
      </c>
      <c r="I71" s="14" t="str">
        <f>'[1]BRII-196'!I5</f>
        <v>-</v>
      </c>
      <c r="J71" s="14" t="str">
        <f>'[1]BRII-196'!J5</f>
        <v>-</v>
      </c>
      <c r="K71" s="14" t="str">
        <f>'[1]BRII-196'!K5</f>
        <v>-</v>
      </c>
      <c r="L71" s="14" t="str">
        <f>'[1]BRII-196'!L5</f>
        <v>-</v>
      </c>
      <c r="M71" s="14" t="str">
        <f>'[1]BRII-196'!M5</f>
        <v>-</v>
      </c>
      <c r="N71" s="14">
        <f>'[1]BRII-196'!N5</f>
        <v>1.4000000000000001</v>
      </c>
      <c r="O71" s="14" t="str">
        <f>'[1]BRII-196'!O5</f>
        <v>-</v>
      </c>
      <c r="P71" s="14" t="str">
        <f>'[1]BRII-196'!P5</f>
        <v>-</v>
      </c>
      <c r="Q71" s="14" t="str">
        <f>'[1]BRII-196'!Q5</f>
        <v>-</v>
      </c>
      <c r="R71" s="14" t="str">
        <f>'[1]BRII-196'!R5</f>
        <v>-</v>
      </c>
      <c r="S71" s="14">
        <f>'[1]BRII-196'!S5</f>
        <v>0.9</v>
      </c>
      <c r="T71" s="15" t="str">
        <f>'[1]BRII-196'!T5</f>
        <v>-</v>
      </c>
      <c r="U71" s="69"/>
      <c r="V71" s="11" t="str">
        <f>MID('[1]BRII-196'!U5,2,100)</f>
        <v>7,45,24,42,20,22</v>
      </c>
      <c r="Z71" s="6"/>
    </row>
    <row r="72" spans="1:26" ht="12.5" customHeight="1" thickBot="1" x14ac:dyDescent="0.25">
      <c r="A72" s="3" t="s">
        <v>28</v>
      </c>
      <c r="B72" s="4">
        <f>'[1]BRII-196'!B6</f>
        <v>100</v>
      </c>
      <c r="C72" s="4">
        <f>'[1]BRII-196'!C6</f>
        <v>1.6</v>
      </c>
      <c r="D72" s="4">
        <f>'[1]BRII-196'!D6</f>
        <v>18</v>
      </c>
      <c r="E72" s="4">
        <f>'[1]BRII-196'!E6</f>
        <v>2.1</v>
      </c>
      <c r="F72" s="4">
        <f>'[1]BRII-196'!F6</f>
        <v>0.6</v>
      </c>
      <c r="G72" s="4">
        <f>'[1]BRII-196'!G6</f>
        <v>2.0800000000000005</v>
      </c>
      <c r="H72" s="4" t="str">
        <f>'[1]BRII-196'!H6</f>
        <v>-</v>
      </c>
      <c r="I72" s="4">
        <f>'[1]BRII-196'!I6</f>
        <v>1.4</v>
      </c>
      <c r="J72" s="4">
        <f>'[1]BRII-196'!J6</f>
        <v>0.9</v>
      </c>
      <c r="K72" s="4" t="str">
        <f>'[1]BRII-196'!K6</f>
        <v>-</v>
      </c>
      <c r="L72" s="4" t="str">
        <f>'[1]BRII-196'!L6</f>
        <v>n.d.</v>
      </c>
      <c r="M72" s="4" t="str">
        <f>'[1]BRII-196'!M6</f>
        <v>n.d.</v>
      </c>
      <c r="N72" s="4" t="str">
        <f>'[1]BRII-196'!N6</f>
        <v>-</v>
      </c>
      <c r="O72" s="4">
        <f>'[1]BRII-196'!O6</f>
        <v>1.7</v>
      </c>
      <c r="P72" s="4">
        <f>'[1]BRII-196'!P6</f>
        <v>7.3</v>
      </c>
      <c r="Q72" s="4">
        <f>'[1]BRII-196'!Q6</f>
        <v>0.8</v>
      </c>
      <c r="R72" s="4">
        <f>'[1]BRII-196'!R6</f>
        <v>1.2</v>
      </c>
      <c r="S72" s="4">
        <f>'[1]BRII-196'!S6</f>
        <v>0.9</v>
      </c>
      <c r="T72" s="17">
        <f>'[1]BRII-196'!T6</f>
        <v>0.8</v>
      </c>
      <c r="U72" s="69"/>
      <c r="V72" s="11" t="str">
        <f>MID('[1]BRII-196'!U6,2,100)</f>
        <v>7,22,45,24,42,20</v>
      </c>
      <c r="Z72" s="6"/>
    </row>
    <row r="73" spans="1:26" ht="17" thickTop="1" thickBot="1" x14ac:dyDescent="0.25">
      <c r="A73" s="25" t="s">
        <v>51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2"/>
      <c r="V73" s="11"/>
      <c r="Z73" s="6"/>
    </row>
    <row r="74" spans="1:26" ht="12.5" customHeight="1" thickTop="1" x14ac:dyDescent="0.2">
      <c r="A74" s="8" t="s">
        <v>24</v>
      </c>
      <c r="B74" s="9">
        <f>'[1]DXP-604'!B3</f>
        <v>6.5</v>
      </c>
      <c r="C74" s="9" t="str">
        <f>'[1]DXP-604'!C3</f>
        <v>-</v>
      </c>
      <c r="D74" s="9" t="str">
        <f>'[1]DXP-604'!D3</f>
        <v>-</v>
      </c>
      <c r="E74" s="9" t="str">
        <f>'[1]DXP-604'!E3</f>
        <v>-</v>
      </c>
      <c r="F74" s="9" t="str">
        <f>'[1]DXP-604'!F3</f>
        <v>-</v>
      </c>
      <c r="G74" s="9" t="str">
        <f>'[1]DXP-604'!G3</f>
        <v>n.d.</v>
      </c>
      <c r="H74" s="9" t="str">
        <f>'[1]DXP-604'!H3</f>
        <v>-</v>
      </c>
      <c r="I74" s="9" t="str">
        <f>'[1]DXP-604'!I3</f>
        <v>-</v>
      </c>
      <c r="J74" s="9" t="str">
        <f>'[1]DXP-604'!J3</f>
        <v>-</v>
      </c>
      <c r="K74" s="9" t="str">
        <f>'[1]DXP-604'!K3</f>
        <v>-</v>
      </c>
      <c r="L74" s="9" t="str">
        <f>'[1]DXP-604'!L3</f>
        <v>-</v>
      </c>
      <c r="M74" s="9" t="str">
        <f>'[1]DXP-604'!M3</f>
        <v>-</v>
      </c>
      <c r="N74" s="9" t="str">
        <f>'[1]DXP-604'!N3</f>
        <v>n.d.</v>
      </c>
      <c r="O74" s="9" t="str">
        <f>'[1]DXP-604'!O3</f>
        <v>-</v>
      </c>
      <c r="P74" s="9" t="str">
        <f>'[1]DXP-604'!P3</f>
        <v>-</v>
      </c>
      <c r="Q74" s="9" t="str">
        <f>'[1]DXP-604'!Q3</f>
        <v>-</v>
      </c>
      <c r="R74" s="9" t="str">
        <f>'[1]DXP-604'!R3</f>
        <v>-</v>
      </c>
      <c r="S74" s="9" t="str">
        <f>'[1]DXP-604'!S3</f>
        <v>n.d.</v>
      </c>
      <c r="T74" s="10" t="str">
        <f>'[1]DXP-604'!T3</f>
        <v>-</v>
      </c>
      <c r="U74" s="69" t="s">
        <v>41</v>
      </c>
      <c r="V74" s="11" t="str">
        <f>MID('[1]DXP-604'!U3,2,100)</f>
        <v>7</v>
      </c>
      <c r="Z74" s="6"/>
    </row>
    <row r="75" spans="1:26" ht="12.5" customHeight="1" x14ac:dyDescent="0.2">
      <c r="A75" s="13" t="s">
        <v>26</v>
      </c>
      <c r="B75" s="14">
        <f>'[1]DXP-604'!B4</f>
        <v>1.6</v>
      </c>
      <c r="C75" s="14" t="str">
        <f>'[1]DXP-604'!C4</f>
        <v>-</v>
      </c>
      <c r="D75" s="14" t="str">
        <f>'[1]DXP-604'!D4</f>
        <v>-</v>
      </c>
      <c r="E75" s="14" t="str">
        <f>'[1]DXP-604'!E4</f>
        <v>-</v>
      </c>
      <c r="F75" s="14" t="str">
        <f>'[1]DXP-604'!F4</f>
        <v>-</v>
      </c>
      <c r="G75" s="14" t="str">
        <f>'[1]DXP-604'!G4</f>
        <v>-</v>
      </c>
      <c r="H75" s="14" t="str">
        <f>'[1]DXP-604'!H4</f>
        <v>-</v>
      </c>
      <c r="I75" s="14" t="str">
        <f>'[1]DXP-604'!I4</f>
        <v>-</v>
      </c>
      <c r="J75" s="14" t="str">
        <f>'[1]DXP-604'!J4</f>
        <v>-</v>
      </c>
      <c r="K75" s="14" t="str">
        <f>'[1]DXP-604'!K4</f>
        <v>n.d.</v>
      </c>
      <c r="L75" s="14" t="str">
        <f>'[1]DXP-604'!L4</f>
        <v>-</v>
      </c>
      <c r="M75" s="14" t="str">
        <f>'[1]DXP-604'!M4</f>
        <v>n.d.</v>
      </c>
      <c r="N75" s="14" t="str">
        <f>'[1]DXP-604'!N4</f>
        <v>-</v>
      </c>
      <c r="O75" s="14" t="str">
        <f>'[1]DXP-604'!O4</f>
        <v>-</v>
      </c>
      <c r="P75" s="14" t="str">
        <f>'[1]DXP-604'!P4</f>
        <v>-</v>
      </c>
      <c r="Q75" s="14" t="str">
        <f>'[1]DXP-604'!Q4</f>
        <v>-</v>
      </c>
      <c r="R75" s="14" t="str">
        <f>'[1]DXP-604'!R4</f>
        <v>-</v>
      </c>
      <c r="S75" s="14" t="str">
        <f>'[1]DXP-604'!S4</f>
        <v>-</v>
      </c>
      <c r="T75" s="15" t="str">
        <f>'[1]DXP-604'!T4</f>
        <v>-</v>
      </c>
      <c r="U75" s="69"/>
      <c r="V75" s="11" t="str">
        <f>MID('[1]DXP-604'!U4,2,100)</f>
        <v>7</v>
      </c>
      <c r="Z75" s="6"/>
    </row>
    <row r="76" spans="1:26" ht="12.5" customHeight="1" x14ac:dyDescent="0.2">
      <c r="A76" s="13" t="s">
        <v>27</v>
      </c>
      <c r="B76" s="14">
        <f>'[1]DXP-604'!B5</f>
        <v>0.5</v>
      </c>
      <c r="C76" s="14" t="str">
        <f>'[1]DXP-604'!C5</f>
        <v>-</v>
      </c>
      <c r="D76" s="14" t="str">
        <f>'[1]DXP-604'!D5</f>
        <v>-</v>
      </c>
      <c r="E76" s="14" t="str">
        <f>'[1]DXP-604'!E5</f>
        <v>-</v>
      </c>
      <c r="F76" s="14" t="str">
        <f>'[1]DXP-604'!F5</f>
        <v>-</v>
      </c>
      <c r="G76" s="14" t="str">
        <f>'[1]DXP-604'!G5</f>
        <v>-</v>
      </c>
      <c r="H76" s="14" t="str">
        <f>'[1]DXP-604'!H5</f>
        <v>n.d.</v>
      </c>
      <c r="I76" s="14" t="str">
        <f>'[1]DXP-604'!I5</f>
        <v>-</v>
      </c>
      <c r="J76" s="14" t="str">
        <f>'[1]DXP-604'!J5</f>
        <v>-</v>
      </c>
      <c r="K76" s="14" t="str">
        <f>'[1]DXP-604'!K5</f>
        <v>-</v>
      </c>
      <c r="L76" s="14" t="str">
        <f>'[1]DXP-604'!L5</f>
        <v>-</v>
      </c>
      <c r="M76" s="14" t="str">
        <f>'[1]DXP-604'!M5</f>
        <v>-</v>
      </c>
      <c r="N76" s="14" t="str">
        <f>'[1]DXP-604'!N5</f>
        <v>n.d.</v>
      </c>
      <c r="O76" s="14" t="str">
        <f>'[1]DXP-604'!O5</f>
        <v>-</v>
      </c>
      <c r="P76" s="14" t="str">
        <f>'[1]DXP-604'!P5</f>
        <v>-</v>
      </c>
      <c r="Q76" s="14" t="str">
        <f>'[1]DXP-604'!Q5</f>
        <v>-</v>
      </c>
      <c r="R76" s="14" t="str">
        <f>'[1]DXP-604'!R5</f>
        <v>-</v>
      </c>
      <c r="S76" s="14" t="str">
        <f>'[1]DXP-604'!S5</f>
        <v>n.d.</v>
      </c>
      <c r="T76" s="15" t="str">
        <f>'[1]DXP-604'!T5</f>
        <v>-</v>
      </c>
      <c r="U76" s="69"/>
      <c r="V76" s="11" t="str">
        <f>MID('[1]DXP-604'!U5,2,100)</f>
        <v>7</v>
      </c>
      <c r="Z76" s="6"/>
    </row>
    <row r="77" spans="1:26" ht="12.5" customHeight="1" thickBot="1" x14ac:dyDescent="0.25">
      <c r="A77" s="3" t="s">
        <v>28</v>
      </c>
      <c r="B77" s="4">
        <f>'[1]DXP-604'!B6</f>
        <v>28.7</v>
      </c>
      <c r="C77" s="4" t="str">
        <f>'[1]DXP-604'!C6</f>
        <v>n.d.</v>
      </c>
      <c r="D77" s="4" t="str">
        <f>'[1]DXP-604'!D6</f>
        <v>n.d.</v>
      </c>
      <c r="E77" s="4" t="str">
        <f>'[1]DXP-604'!E6</f>
        <v>n.d.</v>
      </c>
      <c r="F77" s="4" t="str">
        <f>'[1]DXP-604'!F6</f>
        <v>n.d.</v>
      </c>
      <c r="G77" s="4" t="str">
        <f>'[1]DXP-604'!G6</f>
        <v>n.d.</v>
      </c>
      <c r="H77" s="4" t="str">
        <f>'[1]DXP-604'!H6</f>
        <v>-</v>
      </c>
      <c r="I77" s="4" t="str">
        <f>'[1]DXP-604'!I6</f>
        <v>n.d.</v>
      </c>
      <c r="J77" s="4" t="str">
        <f>'[1]DXP-604'!J6</f>
        <v>n.d.</v>
      </c>
      <c r="K77" s="4" t="str">
        <f>'[1]DXP-604'!K6</f>
        <v>-</v>
      </c>
      <c r="L77" s="4" t="str">
        <f>'[1]DXP-604'!L6</f>
        <v>n.d.</v>
      </c>
      <c r="M77" s="4" t="str">
        <f>'[1]DXP-604'!M6</f>
        <v>n.d.</v>
      </c>
      <c r="N77" s="4" t="str">
        <f>'[1]DXP-604'!N6</f>
        <v>-</v>
      </c>
      <c r="O77" s="4" t="str">
        <f>'[1]DXP-604'!O6</f>
        <v>n.d.</v>
      </c>
      <c r="P77" s="4" t="str">
        <f>'[1]DXP-604'!P6</f>
        <v>n.d.</v>
      </c>
      <c r="Q77" s="4" t="str">
        <f>'[1]DXP-604'!Q6</f>
        <v>n.d.</v>
      </c>
      <c r="R77" s="4" t="str">
        <f>'[1]DXP-604'!R6</f>
        <v>n.d.</v>
      </c>
      <c r="S77" s="4" t="str">
        <f>'[1]DXP-604'!S6</f>
        <v>n.d.</v>
      </c>
      <c r="T77" s="17" t="str">
        <f>'[1]DXP-604'!T6</f>
        <v>n.d.</v>
      </c>
      <c r="U77" s="70"/>
      <c r="V77" s="26" t="str">
        <f>MID('[1]DXP-604'!U6,2,100)</f>
        <v>7</v>
      </c>
      <c r="W77" s="27"/>
      <c r="X77" s="27"/>
      <c r="Y77" s="27"/>
      <c r="Z77" s="28"/>
    </row>
    <row r="78" spans="1:26" ht="16" thickTop="1" x14ac:dyDescent="0.2">
      <c r="V78" s="29"/>
    </row>
    <row r="79" spans="1:26" x14ac:dyDescent="0.2">
      <c r="A79" s="71" t="s">
        <v>52</v>
      </c>
      <c r="B79" s="72"/>
      <c r="C79" s="72"/>
      <c r="D79" s="72"/>
      <c r="E79" s="72"/>
      <c r="F79" s="72"/>
      <c r="G79" s="73"/>
      <c r="V79" s="29"/>
    </row>
    <row r="80" spans="1:26" x14ac:dyDescent="0.2">
      <c r="A80" s="30">
        <v>100</v>
      </c>
      <c r="B80" s="74" t="s">
        <v>53</v>
      </c>
      <c r="C80" s="75"/>
      <c r="D80" s="75"/>
      <c r="E80" s="75"/>
      <c r="F80" s="75"/>
      <c r="G80" s="76"/>
      <c r="V80" s="29"/>
    </row>
    <row r="81" spans="1:12" x14ac:dyDescent="0.2">
      <c r="A81" s="30">
        <v>1</v>
      </c>
      <c r="B81" s="74" t="s">
        <v>54</v>
      </c>
      <c r="C81" s="75"/>
      <c r="D81" s="75"/>
      <c r="E81" s="75"/>
      <c r="F81" s="75"/>
      <c r="G81" s="76"/>
    </row>
    <row r="82" spans="1:12" x14ac:dyDescent="0.2">
      <c r="A82" s="30" t="s">
        <v>55</v>
      </c>
      <c r="B82" s="74" t="s">
        <v>56</v>
      </c>
      <c r="C82" s="75"/>
      <c r="D82" s="75"/>
      <c r="E82" s="75"/>
      <c r="F82" s="75"/>
      <c r="G82" s="76"/>
    </row>
    <row r="83" spans="1:12" x14ac:dyDescent="0.2">
      <c r="A83" s="31" t="s">
        <v>57</v>
      </c>
      <c r="B83" s="74" t="s">
        <v>58</v>
      </c>
      <c r="C83" s="75"/>
      <c r="D83" s="75"/>
      <c r="E83" s="75"/>
      <c r="F83" s="75"/>
      <c r="G83" s="76"/>
    </row>
    <row r="86" spans="1:12" x14ac:dyDescent="0.2">
      <c r="A86" s="47"/>
      <c r="B86" s="62" t="s">
        <v>59</v>
      </c>
      <c r="C86" s="63" t="s">
        <v>60</v>
      </c>
      <c r="D86" s="64"/>
      <c r="E86" s="64"/>
      <c r="F86" s="64"/>
      <c r="G86" s="64"/>
      <c r="H86" s="64"/>
      <c r="I86" s="64"/>
      <c r="J86" s="64"/>
      <c r="K86" s="64"/>
      <c r="L86" s="65"/>
    </row>
    <row r="87" spans="1:12" x14ac:dyDescent="0.2">
      <c r="A87" s="47"/>
      <c r="B87" s="62"/>
      <c r="C87" s="31" t="s">
        <v>61</v>
      </c>
      <c r="D87" s="31" t="s">
        <v>62</v>
      </c>
      <c r="E87" s="31" t="s">
        <v>63</v>
      </c>
      <c r="F87" s="31" t="s">
        <v>64</v>
      </c>
      <c r="G87" s="31" t="s">
        <v>65</v>
      </c>
      <c r="H87" s="31" t="s">
        <v>66</v>
      </c>
      <c r="I87" s="31" t="s">
        <v>67</v>
      </c>
      <c r="J87" s="31" t="s">
        <v>68</v>
      </c>
      <c r="K87" s="31">
        <v>196</v>
      </c>
      <c r="L87" s="31" t="s">
        <v>69</v>
      </c>
    </row>
    <row r="88" spans="1:12" x14ac:dyDescent="0.2">
      <c r="A88" s="32"/>
      <c r="B88" s="33">
        <v>339</v>
      </c>
      <c r="C88" s="34"/>
      <c r="D88" s="34"/>
      <c r="E88" s="34"/>
      <c r="F88" s="34"/>
      <c r="G88" s="34" t="s">
        <v>70</v>
      </c>
      <c r="H88" s="35"/>
      <c r="I88" s="35"/>
      <c r="J88" s="35"/>
      <c r="K88" s="35"/>
      <c r="L88" s="35"/>
    </row>
    <row r="89" spans="1:12" x14ac:dyDescent="0.2">
      <c r="A89" s="32"/>
      <c r="B89" s="33">
        <v>371</v>
      </c>
      <c r="C89" s="34"/>
      <c r="D89" s="34"/>
      <c r="E89" s="34"/>
      <c r="F89" s="34"/>
      <c r="G89" s="34"/>
      <c r="H89" s="35"/>
      <c r="I89" s="35"/>
      <c r="J89" s="35"/>
      <c r="K89" s="35"/>
      <c r="L89" s="35"/>
    </row>
    <row r="90" spans="1:12" x14ac:dyDescent="0.2">
      <c r="A90" s="32"/>
      <c r="B90" s="33">
        <v>373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A91" s="32"/>
      <c r="B91" s="33">
        <v>375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x14ac:dyDescent="0.2">
      <c r="A92" s="32"/>
      <c r="B92" s="33">
        <v>417</v>
      </c>
      <c r="C92" s="36" t="s">
        <v>70</v>
      </c>
      <c r="D92" s="36"/>
      <c r="E92" s="36" t="s">
        <v>70</v>
      </c>
      <c r="F92" s="36"/>
      <c r="G92" s="36"/>
      <c r="H92" s="36"/>
      <c r="I92" s="36"/>
      <c r="J92" s="36" t="s">
        <v>70</v>
      </c>
      <c r="K92" s="36" t="s">
        <v>70</v>
      </c>
      <c r="L92" s="36" t="s">
        <v>70</v>
      </c>
    </row>
    <row r="93" spans="1:12" x14ac:dyDescent="0.2">
      <c r="A93" s="32"/>
      <c r="B93" s="33">
        <v>440</v>
      </c>
      <c r="C93" s="36"/>
      <c r="D93" s="36"/>
      <c r="E93" s="36"/>
      <c r="F93" s="36" t="s">
        <v>70</v>
      </c>
      <c r="G93" s="36"/>
      <c r="H93" s="36" t="s">
        <v>70</v>
      </c>
      <c r="I93" s="36"/>
      <c r="J93" s="36"/>
      <c r="K93" s="36"/>
      <c r="L93" s="36"/>
    </row>
    <row r="94" spans="1:12" x14ac:dyDescent="0.2">
      <c r="A94" s="32"/>
      <c r="B94" s="33">
        <v>446</v>
      </c>
      <c r="C94" s="36"/>
      <c r="D94" s="36"/>
      <c r="E94" s="36" t="s">
        <v>70</v>
      </c>
      <c r="F94" s="36" t="s">
        <v>70</v>
      </c>
      <c r="G94" s="36"/>
      <c r="H94" s="36" t="s">
        <v>70</v>
      </c>
      <c r="I94" s="36"/>
      <c r="J94" s="36" t="s">
        <v>70</v>
      </c>
      <c r="K94" s="36"/>
      <c r="L94" s="36"/>
    </row>
    <row r="95" spans="1:12" x14ac:dyDescent="0.2">
      <c r="A95" s="32"/>
      <c r="B95" s="33">
        <v>452</v>
      </c>
      <c r="C95" s="36"/>
      <c r="D95" s="36"/>
      <c r="E95" s="36"/>
      <c r="F95" s="36"/>
      <c r="G95" s="36"/>
      <c r="H95" s="36"/>
      <c r="I95" s="36"/>
      <c r="J95" s="36" t="s">
        <v>70</v>
      </c>
      <c r="K95" s="36"/>
      <c r="L95" s="36"/>
    </row>
    <row r="96" spans="1:12" x14ac:dyDescent="0.2">
      <c r="A96" s="32"/>
      <c r="B96" s="33">
        <v>477</v>
      </c>
      <c r="C96" s="36"/>
      <c r="D96" s="36"/>
      <c r="E96" s="36" t="s">
        <v>70</v>
      </c>
      <c r="F96" s="36"/>
      <c r="G96" s="36"/>
      <c r="H96" s="36"/>
      <c r="I96" s="36" t="s">
        <v>70</v>
      </c>
      <c r="J96" s="36" t="s">
        <v>70</v>
      </c>
      <c r="K96" s="36" t="s">
        <v>70</v>
      </c>
      <c r="L96" s="36" t="s">
        <v>70</v>
      </c>
    </row>
    <row r="97" spans="1:12" x14ac:dyDescent="0.2">
      <c r="A97" s="32"/>
      <c r="B97" s="33">
        <v>478</v>
      </c>
      <c r="C97" s="36"/>
      <c r="D97" s="36"/>
      <c r="E97" s="36"/>
      <c r="F97" s="36"/>
      <c r="G97" s="36"/>
      <c r="H97" s="36"/>
      <c r="I97" s="36" t="s">
        <v>70</v>
      </c>
      <c r="J97" s="36"/>
      <c r="K97" s="36"/>
      <c r="L97" s="36"/>
    </row>
    <row r="98" spans="1:12" x14ac:dyDescent="0.2">
      <c r="A98" s="32"/>
      <c r="B98" s="33">
        <v>484</v>
      </c>
      <c r="C98" s="36" t="s">
        <v>70</v>
      </c>
      <c r="D98" s="36" t="s">
        <v>70</v>
      </c>
      <c r="E98" s="36" t="s">
        <v>70</v>
      </c>
      <c r="F98" s="36"/>
      <c r="G98" s="36"/>
      <c r="H98" s="36" t="s">
        <v>70</v>
      </c>
      <c r="I98" s="36" t="s">
        <v>70</v>
      </c>
      <c r="J98" s="36" t="s">
        <v>70</v>
      </c>
      <c r="K98" s="36"/>
      <c r="L98" s="36"/>
    </row>
    <row r="99" spans="1:12" x14ac:dyDescent="0.2">
      <c r="A99" s="32"/>
      <c r="B99" s="33">
        <v>493</v>
      </c>
      <c r="C99" s="36" t="s">
        <v>70</v>
      </c>
      <c r="D99" s="36"/>
      <c r="E99" s="36" t="s">
        <v>70</v>
      </c>
      <c r="F99" s="36"/>
      <c r="G99" s="36"/>
      <c r="H99" s="36" t="s">
        <v>70</v>
      </c>
      <c r="I99" s="36" t="s">
        <v>70</v>
      </c>
      <c r="J99" s="36" t="s">
        <v>70</v>
      </c>
      <c r="K99" s="36" t="s">
        <v>70</v>
      </c>
      <c r="L99" s="36" t="s">
        <v>70</v>
      </c>
    </row>
    <row r="100" spans="1:12" x14ac:dyDescent="0.2">
      <c r="A100" s="32"/>
      <c r="B100" s="33">
        <v>496</v>
      </c>
      <c r="C100" s="36"/>
      <c r="D100" s="36"/>
      <c r="E100" s="36"/>
      <c r="F100" s="36"/>
      <c r="G100" s="36"/>
      <c r="H100" s="36"/>
      <c r="I100" s="36"/>
      <c r="J100" s="36" t="s">
        <v>70</v>
      </c>
      <c r="K100" s="36"/>
      <c r="L100" s="36" t="s">
        <v>70</v>
      </c>
    </row>
    <row r="101" spans="1:12" x14ac:dyDescent="0.2">
      <c r="A101" s="32"/>
      <c r="B101" s="33">
        <v>498</v>
      </c>
      <c r="C101" s="36"/>
      <c r="D101" s="36"/>
      <c r="E101" s="36"/>
      <c r="F101" s="36" t="s">
        <v>70</v>
      </c>
      <c r="G101" s="36"/>
      <c r="H101" s="36"/>
      <c r="I101" s="36"/>
      <c r="J101" s="36" t="s">
        <v>70</v>
      </c>
      <c r="K101" s="36"/>
      <c r="L101" s="36" t="s">
        <v>70</v>
      </c>
    </row>
    <row r="102" spans="1:12" x14ac:dyDescent="0.2">
      <c r="A102" s="32"/>
      <c r="B102" s="33">
        <v>501</v>
      </c>
      <c r="C102" s="36"/>
      <c r="D102" s="36"/>
      <c r="E102" s="36" t="s">
        <v>70</v>
      </c>
      <c r="F102" s="36"/>
      <c r="G102" s="36"/>
      <c r="H102" s="36"/>
      <c r="I102" s="36"/>
      <c r="J102" s="36"/>
      <c r="K102" s="36"/>
      <c r="L102" s="36" t="s">
        <v>70</v>
      </c>
    </row>
    <row r="103" spans="1:12" x14ac:dyDescent="0.2">
      <c r="A103" s="32"/>
      <c r="B103" s="33">
        <v>505</v>
      </c>
      <c r="C103" s="36"/>
      <c r="D103" s="36"/>
      <c r="E103" s="36" t="s">
        <v>70</v>
      </c>
      <c r="F103" s="36"/>
      <c r="G103" s="36"/>
      <c r="H103" s="36"/>
      <c r="I103" s="36"/>
      <c r="J103" s="36" t="s">
        <v>70</v>
      </c>
      <c r="K103" s="36" t="s">
        <v>70</v>
      </c>
      <c r="L103" s="36" t="s">
        <v>70</v>
      </c>
    </row>
    <row r="104" spans="1:12" x14ac:dyDescent="0.2">
      <c r="A104" s="32"/>
      <c r="B104" s="32"/>
      <c r="C104" s="37"/>
      <c r="D104" s="37"/>
      <c r="E104" s="37"/>
      <c r="F104" s="37"/>
      <c r="G104" s="37"/>
    </row>
    <row r="105" spans="1:12" x14ac:dyDescent="0.2">
      <c r="B105" s="66" t="s">
        <v>52</v>
      </c>
      <c r="C105" s="67"/>
      <c r="D105" s="67"/>
      <c r="E105" s="67"/>
      <c r="F105" s="68"/>
    </row>
    <row r="106" spans="1:12" x14ac:dyDescent="0.2">
      <c r="B106" s="34" t="s">
        <v>70</v>
      </c>
      <c r="C106" s="66" t="s">
        <v>71</v>
      </c>
      <c r="D106" s="67"/>
      <c r="E106" s="67"/>
      <c r="F106" s="68"/>
    </row>
    <row r="107" spans="1:12" x14ac:dyDescent="0.2">
      <c r="B107" s="33"/>
      <c r="C107" s="66" t="s">
        <v>72</v>
      </c>
      <c r="D107" s="67"/>
      <c r="E107" s="67"/>
      <c r="F107" s="68"/>
    </row>
    <row r="108" spans="1:12" ht="14.5" customHeight="1" x14ac:dyDescent="0.2">
      <c r="B108" s="43" t="s">
        <v>73</v>
      </c>
      <c r="C108" s="44"/>
      <c r="D108" s="44"/>
      <c r="E108" s="44"/>
      <c r="F108" s="45"/>
    </row>
    <row r="109" spans="1:12" ht="14.5" customHeight="1" x14ac:dyDescent="0.2">
      <c r="B109" s="46"/>
      <c r="C109" s="47"/>
      <c r="D109" s="47"/>
      <c r="E109" s="47"/>
      <c r="F109" s="48"/>
    </row>
    <row r="110" spans="1:12" x14ac:dyDescent="0.2">
      <c r="B110" s="46"/>
      <c r="C110" s="47"/>
      <c r="D110" s="47"/>
      <c r="E110" s="47"/>
      <c r="F110" s="48"/>
    </row>
    <row r="111" spans="1:12" x14ac:dyDescent="0.2">
      <c r="B111" s="46"/>
      <c r="C111" s="47"/>
      <c r="D111" s="47"/>
      <c r="E111" s="47"/>
      <c r="F111" s="48"/>
    </row>
    <row r="112" spans="1:12" x14ac:dyDescent="0.2">
      <c r="B112" s="46"/>
      <c r="C112" s="47"/>
      <c r="D112" s="47"/>
      <c r="E112" s="47"/>
      <c r="F112" s="48"/>
    </row>
    <row r="113" spans="2:11" x14ac:dyDescent="0.2">
      <c r="B113" s="49"/>
      <c r="C113" s="50"/>
      <c r="D113" s="50"/>
      <c r="E113" s="50"/>
      <c r="F113" s="51"/>
    </row>
    <row r="114" spans="2:11" ht="14.5" customHeight="1" x14ac:dyDescent="0.2">
      <c r="B114" s="52" t="s">
        <v>74</v>
      </c>
      <c r="C114" s="53"/>
      <c r="D114" s="53"/>
      <c r="E114" s="53"/>
      <c r="F114" s="54"/>
    </row>
    <row r="115" spans="2:11" ht="14.5" customHeight="1" x14ac:dyDescent="0.2">
      <c r="B115" s="55"/>
      <c r="C115" s="56"/>
      <c r="D115" s="56"/>
      <c r="E115" s="56"/>
      <c r="F115" s="57"/>
    </row>
    <row r="116" spans="2:11" x14ac:dyDescent="0.2">
      <c r="B116" s="58"/>
      <c r="C116" s="59"/>
      <c r="D116" s="59"/>
      <c r="E116" s="59"/>
      <c r="F116" s="60"/>
    </row>
    <row r="118" spans="2:11" x14ac:dyDescent="0.2">
      <c r="E118" s="38"/>
    </row>
    <row r="119" spans="2:11" x14ac:dyDescent="0.2">
      <c r="E119" s="38"/>
    </row>
    <row r="120" spans="2:11" x14ac:dyDescent="0.2">
      <c r="C120" t="s">
        <v>75</v>
      </c>
      <c r="G120" t="s">
        <v>76</v>
      </c>
      <c r="K120" s="38"/>
    </row>
    <row r="121" spans="2:11" x14ac:dyDescent="0.2">
      <c r="B121" s="39">
        <v>1</v>
      </c>
      <c r="C121" s="40" t="s">
        <v>77</v>
      </c>
      <c r="D121" s="40"/>
      <c r="E121" s="40"/>
      <c r="F121" s="29"/>
      <c r="G121" s="61" t="s">
        <v>78</v>
      </c>
      <c r="H121" s="61"/>
      <c r="I121" s="61"/>
      <c r="J121" s="61"/>
    </row>
    <row r="122" spans="2:11" x14ac:dyDescent="0.2">
      <c r="B122" s="39">
        <v>2</v>
      </c>
      <c r="C122" s="40" t="s">
        <v>79</v>
      </c>
      <c r="D122" s="40"/>
      <c r="E122" s="40"/>
      <c r="F122" s="29"/>
      <c r="G122" s="41" t="s">
        <v>80</v>
      </c>
      <c r="H122" s="41"/>
      <c r="I122" s="41"/>
      <c r="J122" s="41"/>
    </row>
    <row r="123" spans="2:11" x14ac:dyDescent="0.2">
      <c r="B123" s="39">
        <v>3</v>
      </c>
      <c r="C123" s="42" t="s">
        <v>81</v>
      </c>
      <c r="D123" s="42"/>
      <c r="E123" s="42"/>
      <c r="F123" s="42"/>
      <c r="G123" s="41" t="s">
        <v>82</v>
      </c>
      <c r="H123" s="41"/>
      <c r="I123" s="41"/>
      <c r="J123" s="41"/>
    </row>
    <row r="124" spans="2:11" x14ac:dyDescent="0.2">
      <c r="B124" s="39">
        <v>4</v>
      </c>
      <c r="C124" s="42" t="s">
        <v>83</v>
      </c>
      <c r="D124" s="42"/>
      <c r="E124" s="42"/>
      <c r="F124" s="29"/>
      <c r="G124" s="41" t="s">
        <v>84</v>
      </c>
      <c r="H124" s="41"/>
      <c r="I124" s="41"/>
      <c r="J124" s="41"/>
    </row>
    <row r="125" spans="2:11" x14ac:dyDescent="0.2">
      <c r="B125" s="39">
        <v>5</v>
      </c>
      <c r="C125" s="42" t="s">
        <v>85</v>
      </c>
      <c r="D125" s="42"/>
      <c r="E125" s="42"/>
      <c r="F125" s="29"/>
      <c r="G125" s="41" t="s">
        <v>86</v>
      </c>
      <c r="H125" s="41"/>
      <c r="I125" s="41"/>
      <c r="J125" s="41"/>
    </row>
    <row r="126" spans="2:11" x14ac:dyDescent="0.2">
      <c r="B126" s="39">
        <v>6</v>
      </c>
      <c r="C126" s="42" t="s">
        <v>87</v>
      </c>
      <c r="D126" s="42"/>
      <c r="E126" s="42"/>
      <c r="F126" s="29"/>
      <c r="G126" s="41" t="s">
        <v>88</v>
      </c>
      <c r="H126" s="41"/>
      <c r="I126" s="41"/>
      <c r="J126" s="41"/>
    </row>
    <row r="127" spans="2:11" x14ac:dyDescent="0.2">
      <c r="B127" s="39">
        <v>7</v>
      </c>
      <c r="C127" s="42" t="s">
        <v>89</v>
      </c>
      <c r="D127" s="42"/>
      <c r="E127" s="42"/>
      <c r="F127" s="29"/>
      <c r="G127" s="41" t="s">
        <v>90</v>
      </c>
      <c r="H127" s="41"/>
      <c r="I127" s="41"/>
      <c r="J127" s="41"/>
    </row>
    <row r="128" spans="2:11" x14ac:dyDescent="0.2">
      <c r="B128" s="39">
        <v>8</v>
      </c>
      <c r="C128" s="42" t="s">
        <v>91</v>
      </c>
      <c r="D128" s="42"/>
      <c r="E128" s="42"/>
      <c r="F128" s="29"/>
      <c r="G128" s="41" t="s">
        <v>92</v>
      </c>
      <c r="H128" s="41"/>
      <c r="I128" s="41"/>
      <c r="J128" s="41"/>
    </row>
    <row r="129" spans="2:10" x14ac:dyDescent="0.2">
      <c r="B129" s="39">
        <v>9</v>
      </c>
      <c r="C129" s="42" t="s">
        <v>93</v>
      </c>
      <c r="D129" s="42"/>
      <c r="E129" s="42"/>
      <c r="F129" s="29"/>
      <c r="G129" s="41" t="s">
        <v>94</v>
      </c>
      <c r="H129" s="41"/>
      <c r="I129" s="41"/>
      <c r="J129" s="41"/>
    </row>
    <row r="130" spans="2:10" x14ac:dyDescent="0.2">
      <c r="B130" s="39">
        <v>10</v>
      </c>
      <c r="C130" s="42" t="s">
        <v>95</v>
      </c>
      <c r="D130" s="42"/>
      <c r="E130" s="42"/>
      <c r="F130" s="29"/>
      <c r="G130" s="41" t="s">
        <v>96</v>
      </c>
      <c r="H130" s="41"/>
      <c r="I130" s="41"/>
      <c r="J130" s="41"/>
    </row>
    <row r="131" spans="2:10" x14ac:dyDescent="0.2">
      <c r="B131" s="39">
        <v>11</v>
      </c>
      <c r="C131" s="42" t="s">
        <v>97</v>
      </c>
      <c r="D131" s="42"/>
      <c r="E131" s="42"/>
      <c r="F131" s="29"/>
      <c r="G131" s="41" t="s">
        <v>98</v>
      </c>
      <c r="H131" s="41"/>
      <c r="I131" s="41"/>
      <c r="J131" s="41"/>
    </row>
    <row r="132" spans="2:10" x14ac:dyDescent="0.2">
      <c r="B132" s="39">
        <v>12</v>
      </c>
      <c r="C132" s="40" t="s">
        <v>99</v>
      </c>
      <c r="D132" s="40"/>
      <c r="E132" s="40"/>
      <c r="F132" s="29"/>
      <c r="G132" s="41" t="s">
        <v>100</v>
      </c>
      <c r="H132" s="41"/>
      <c r="I132" s="41"/>
      <c r="J132" s="41"/>
    </row>
    <row r="133" spans="2:10" x14ac:dyDescent="0.2">
      <c r="B133" s="39">
        <v>13</v>
      </c>
      <c r="C133" s="42" t="s">
        <v>101</v>
      </c>
      <c r="D133" s="42"/>
      <c r="E133" s="42"/>
      <c r="F133" s="29"/>
      <c r="G133" s="41" t="s">
        <v>102</v>
      </c>
      <c r="H133" s="41"/>
      <c r="I133" s="41"/>
      <c r="J133" s="41"/>
    </row>
    <row r="134" spans="2:10" x14ac:dyDescent="0.2">
      <c r="B134" s="39">
        <v>14</v>
      </c>
      <c r="C134" s="42" t="s">
        <v>103</v>
      </c>
      <c r="D134" s="42"/>
      <c r="E134" s="42"/>
      <c r="F134" s="29"/>
      <c r="G134" s="41" t="s">
        <v>104</v>
      </c>
      <c r="H134" s="41"/>
      <c r="I134" s="41"/>
      <c r="J134" s="41"/>
    </row>
    <row r="135" spans="2:10" x14ac:dyDescent="0.2">
      <c r="B135" s="39">
        <v>15</v>
      </c>
      <c r="C135" s="42" t="s">
        <v>105</v>
      </c>
      <c r="D135" s="42"/>
      <c r="E135" s="42"/>
      <c r="F135" s="29"/>
      <c r="G135" s="41" t="s">
        <v>106</v>
      </c>
      <c r="H135" s="41"/>
      <c r="I135" s="41"/>
      <c r="J135" s="41"/>
    </row>
    <row r="136" spans="2:10" x14ac:dyDescent="0.2">
      <c r="B136" s="39">
        <v>16</v>
      </c>
      <c r="C136" s="42" t="s">
        <v>107</v>
      </c>
      <c r="D136" s="42"/>
      <c r="E136" s="42"/>
      <c r="F136" s="29"/>
      <c r="G136" s="41" t="s">
        <v>108</v>
      </c>
      <c r="H136" s="41"/>
      <c r="I136" s="41"/>
      <c r="J136" s="41"/>
    </row>
    <row r="137" spans="2:10" x14ac:dyDescent="0.2">
      <c r="B137" s="39">
        <v>17</v>
      </c>
      <c r="C137" s="42" t="s">
        <v>109</v>
      </c>
      <c r="D137" s="42"/>
      <c r="E137" s="42"/>
      <c r="F137" s="29"/>
      <c r="G137" s="41" t="s">
        <v>110</v>
      </c>
      <c r="H137" s="41"/>
      <c r="I137" s="41"/>
      <c r="J137" s="41"/>
    </row>
    <row r="138" spans="2:10" x14ac:dyDescent="0.2">
      <c r="B138" s="39">
        <v>18</v>
      </c>
      <c r="C138" s="42" t="s">
        <v>109</v>
      </c>
      <c r="D138" s="42"/>
      <c r="E138" s="42"/>
      <c r="F138" s="29"/>
      <c r="G138" s="41" t="s">
        <v>111</v>
      </c>
      <c r="H138" s="41"/>
      <c r="I138" s="41"/>
      <c r="J138" s="41"/>
    </row>
    <row r="139" spans="2:10" x14ac:dyDescent="0.2">
      <c r="B139" s="39">
        <v>19</v>
      </c>
      <c r="C139" s="42" t="s">
        <v>112</v>
      </c>
      <c r="D139" s="42"/>
      <c r="E139" s="42"/>
      <c r="F139" s="29"/>
      <c r="G139" s="41" t="s">
        <v>113</v>
      </c>
      <c r="H139" s="41"/>
      <c r="I139" s="41"/>
      <c r="J139" s="41"/>
    </row>
    <row r="140" spans="2:10" x14ac:dyDescent="0.2">
      <c r="B140" s="39">
        <v>20</v>
      </c>
      <c r="C140" s="42" t="s">
        <v>114</v>
      </c>
      <c r="D140" s="42"/>
      <c r="E140" s="42"/>
      <c r="F140" s="29"/>
      <c r="G140" s="41" t="s">
        <v>115</v>
      </c>
      <c r="H140" s="41"/>
      <c r="I140" s="41"/>
      <c r="J140" s="41"/>
    </row>
    <row r="141" spans="2:10" x14ac:dyDescent="0.2">
      <c r="B141" s="39">
        <v>21</v>
      </c>
      <c r="C141" s="42" t="s">
        <v>116</v>
      </c>
      <c r="D141" s="42"/>
      <c r="E141" s="42"/>
      <c r="F141" s="29"/>
      <c r="G141" s="41" t="s">
        <v>117</v>
      </c>
      <c r="H141" s="41"/>
      <c r="I141" s="41"/>
      <c r="J141" s="41"/>
    </row>
    <row r="142" spans="2:10" x14ac:dyDescent="0.2">
      <c r="B142" s="39">
        <v>22</v>
      </c>
      <c r="C142" s="42" t="s">
        <v>116</v>
      </c>
      <c r="D142" s="42"/>
      <c r="E142" s="42"/>
      <c r="F142" s="29"/>
      <c r="G142" s="41" t="s">
        <v>118</v>
      </c>
      <c r="H142" s="41"/>
      <c r="I142" s="41"/>
      <c r="J142" s="41"/>
    </row>
    <row r="143" spans="2:10" x14ac:dyDescent="0.2">
      <c r="B143" s="39">
        <v>23</v>
      </c>
      <c r="C143" s="42" t="s">
        <v>119</v>
      </c>
      <c r="D143" s="42"/>
      <c r="E143" s="42"/>
      <c r="F143" s="29"/>
      <c r="G143" s="41" t="s">
        <v>120</v>
      </c>
      <c r="H143" s="41"/>
      <c r="I143" s="41"/>
      <c r="J143" s="41"/>
    </row>
    <row r="144" spans="2:10" x14ac:dyDescent="0.2">
      <c r="B144" s="39">
        <v>24</v>
      </c>
      <c r="C144" s="42" t="s">
        <v>121</v>
      </c>
      <c r="D144" s="42"/>
      <c r="E144" s="42"/>
      <c r="F144" s="29"/>
      <c r="G144" s="41" t="s">
        <v>122</v>
      </c>
      <c r="H144" s="41"/>
      <c r="I144" s="41"/>
      <c r="J144" s="41"/>
    </row>
    <row r="145" spans="2:10" x14ac:dyDescent="0.2">
      <c r="B145" s="39">
        <v>25</v>
      </c>
      <c r="C145" s="42" t="s">
        <v>123</v>
      </c>
      <c r="D145" s="42"/>
      <c r="E145" s="42"/>
      <c r="F145" s="29"/>
      <c r="G145" s="41" t="s">
        <v>124</v>
      </c>
      <c r="H145" s="41"/>
      <c r="I145" s="41"/>
      <c r="J145" s="41"/>
    </row>
    <row r="146" spans="2:10" x14ac:dyDescent="0.2">
      <c r="B146" s="39">
        <v>26</v>
      </c>
      <c r="C146" s="42" t="s">
        <v>125</v>
      </c>
      <c r="D146" s="42"/>
      <c r="E146" s="42"/>
      <c r="F146" s="29"/>
      <c r="G146" s="41" t="s">
        <v>126</v>
      </c>
      <c r="H146" s="41"/>
      <c r="I146" s="41"/>
      <c r="J146" s="41"/>
    </row>
    <row r="147" spans="2:10" x14ac:dyDescent="0.2">
      <c r="B147" s="39">
        <v>27</v>
      </c>
      <c r="C147" s="42" t="s">
        <v>127</v>
      </c>
      <c r="D147" s="42"/>
      <c r="E147" s="42"/>
      <c r="F147" s="29"/>
      <c r="G147" s="41" t="s">
        <v>128</v>
      </c>
      <c r="H147" s="41"/>
      <c r="I147" s="41"/>
      <c r="J147" s="41"/>
    </row>
    <row r="148" spans="2:10" x14ac:dyDescent="0.2">
      <c r="B148" s="39">
        <v>28</v>
      </c>
      <c r="C148" s="40" t="s">
        <v>129</v>
      </c>
      <c r="D148" s="29"/>
      <c r="E148" s="29"/>
      <c r="F148" s="29"/>
      <c r="G148" s="41" t="s">
        <v>130</v>
      </c>
      <c r="H148" s="41"/>
      <c r="I148" s="41"/>
      <c r="J148" s="41"/>
    </row>
    <row r="149" spans="2:10" x14ac:dyDescent="0.2">
      <c r="B149" s="39">
        <v>29</v>
      </c>
      <c r="C149" s="40" t="s">
        <v>129</v>
      </c>
      <c r="D149" s="29"/>
      <c r="E149" s="29"/>
      <c r="F149" s="29"/>
      <c r="G149" s="41" t="s">
        <v>131</v>
      </c>
      <c r="H149" s="41"/>
      <c r="I149" s="41"/>
      <c r="J149" s="41"/>
    </row>
    <row r="150" spans="2:10" x14ac:dyDescent="0.2">
      <c r="B150" s="39">
        <v>30</v>
      </c>
      <c r="C150" s="40" t="s">
        <v>132</v>
      </c>
      <c r="D150" s="29"/>
      <c r="E150" s="29"/>
      <c r="F150" s="29"/>
      <c r="G150" s="41" t="s">
        <v>133</v>
      </c>
      <c r="H150" s="41"/>
      <c r="I150" s="41"/>
      <c r="J150" s="41"/>
    </row>
    <row r="151" spans="2:10" x14ac:dyDescent="0.2">
      <c r="B151" s="39">
        <v>31</v>
      </c>
      <c r="C151" s="40" t="s">
        <v>134</v>
      </c>
      <c r="D151" s="29"/>
      <c r="E151" s="29"/>
      <c r="F151" s="29"/>
      <c r="G151" s="41" t="s">
        <v>135</v>
      </c>
      <c r="H151" s="41"/>
      <c r="I151" s="41"/>
      <c r="J151" s="41"/>
    </row>
    <row r="152" spans="2:10" x14ac:dyDescent="0.2">
      <c r="B152" s="39">
        <v>32</v>
      </c>
      <c r="C152" s="40" t="s">
        <v>134</v>
      </c>
      <c r="D152" s="29"/>
      <c r="E152" s="29"/>
      <c r="F152" s="29"/>
      <c r="G152" s="41" t="s">
        <v>136</v>
      </c>
      <c r="H152" s="41"/>
      <c r="I152" s="41"/>
      <c r="J152" s="41"/>
    </row>
    <row r="153" spans="2:10" x14ac:dyDescent="0.2">
      <c r="B153" s="39">
        <v>33</v>
      </c>
      <c r="C153" s="40" t="s">
        <v>137</v>
      </c>
      <c r="D153" s="29"/>
      <c r="E153" s="29"/>
      <c r="F153" s="29"/>
      <c r="G153" s="41" t="s">
        <v>138</v>
      </c>
      <c r="H153" s="41"/>
      <c r="I153" s="41"/>
      <c r="J153" s="41"/>
    </row>
    <row r="154" spans="2:10" x14ac:dyDescent="0.2">
      <c r="B154" s="39">
        <v>34</v>
      </c>
      <c r="C154" s="40" t="s">
        <v>139</v>
      </c>
      <c r="D154" s="29"/>
      <c r="E154" s="29"/>
      <c r="F154" s="29"/>
      <c r="G154" s="41" t="s">
        <v>140</v>
      </c>
      <c r="H154" s="41"/>
      <c r="I154" s="41"/>
      <c r="J154" s="41"/>
    </row>
    <row r="155" spans="2:10" x14ac:dyDescent="0.2">
      <c r="B155" s="39">
        <v>35</v>
      </c>
      <c r="C155" s="40" t="s">
        <v>141</v>
      </c>
      <c r="D155" s="29"/>
      <c r="E155" s="29"/>
      <c r="F155" s="29"/>
      <c r="G155" s="41" t="s">
        <v>142</v>
      </c>
      <c r="H155" s="41"/>
      <c r="I155" s="41"/>
      <c r="J155" s="41"/>
    </row>
    <row r="156" spans="2:10" x14ac:dyDescent="0.2">
      <c r="B156" s="39">
        <v>36</v>
      </c>
      <c r="C156" s="40" t="s">
        <v>141</v>
      </c>
      <c r="D156" s="29"/>
      <c r="E156" s="29"/>
      <c r="F156" s="29"/>
      <c r="G156" s="41" t="s">
        <v>143</v>
      </c>
      <c r="H156" s="41"/>
      <c r="I156" s="41"/>
      <c r="J156" s="41"/>
    </row>
    <row r="157" spans="2:10" x14ac:dyDescent="0.2">
      <c r="B157" s="39">
        <v>37</v>
      </c>
      <c r="C157" s="40" t="s">
        <v>141</v>
      </c>
      <c r="D157" s="29"/>
      <c r="E157" s="29"/>
      <c r="F157" s="29"/>
      <c r="G157" s="41" t="s">
        <v>144</v>
      </c>
      <c r="H157" s="41"/>
      <c r="I157" s="41"/>
      <c r="J157" s="41"/>
    </row>
    <row r="158" spans="2:10" x14ac:dyDescent="0.2">
      <c r="B158" s="39">
        <v>38</v>
      </c>
      <c r="C158" s="40" t="s">
        <v>141</v>
      </c>
      <c r="D158" s="29"/>
      <c r="E158" s="29"/>
      <c r="F158" s="29"/>
      <c r="G158" s="41" t="s">
        <v>145</v>
      </c>
      <c r="H158" s="41"/>
      <c r="I158" s="41"/>
      <c r="J158" s="41"/>
    </row>
    <row r="159" spans="2:10" x14ac:dyDescent="0.2">
      <c r="B159" s="39">
        <v>39</v>
      </c>
      <c r="C159" s="40" t="s">
        <v>146</v>
      </c>
      <c r="D159" s="29"/>
      <c r="E159" s="29"/>
      <c r="F159" s="29"/>
      <c r="G159" s="41" t="s">
        <v>147</v>
      </c>
      <c r="H159" s="41"/>
      <c r="I159" s="41"/>
      <c r="J159" s="41"/>
    </row>
    <row r="160" spans="2:10" x14ac:dyDescent="0.2">
      <c r="B160" s="39">
        <v>40</v>
      </c>
      <c r="C160" s="40" t="s">
        <v>148</v>
      </c>
      <c r="D160" s="29"/>
      <c r="E160" s="29"/>
      <c r="F160" s="29"/>
      <c r="G160" s="41" t="s">
        <v>149</v>
      </c>
      <c r="H160" s="41"/>
      <c r="I160" s="41"/>
      <c r="J160" s="41"/>
    </row>
    <row r="161" spans="2:10" x14ac:dyDescent="0.2">
      <c r="B161" s="39">
        <v>41</v>
      </c>
      <c r="C161" s="40" t="s">
        <v>150</v>
      </c>
      <c r="D161" s="29"/>
      <c r="E161" s="29"/>
      <c r="F161" s="29"/>
      <c r="G161" s="41" t="s">
        <v>151</v>
      </c>
      <c r="H161" s="41"/>
      <c r="I161" s="41"/>
      <c r="J161" s="41"/>
    </row>
    <row r="162" spans="2:10" x14ac:dyDescent="0.2">
      <c r="B162" s="39">
        <v>42</v>
      </c>
      <c r="C162" s="40" t="s">
        <v>150</v>
      </c>
      <c r="D162" s="29"/>
      <c r="E162" s="29"/>
      <c r="F162" s="29"/>
      <c r="G162" s="41" t="s">
        <v>152</v>
      </c>
      <c r="H162" s="41"/>
      <c r="I162" s="41"/>
      <c r="J162" s="41"/>
    </row>
    <row r="163" spans="2:10" x14ac:dyDescent="0.2">
      <c r="B163" s="39">
        <v>43</v>
      </c>
      <c r="C163" s="40" t="s">
        <v>150</v>
      </c>
      <c r="D163" s="29"/>
      <c r="E163" s="29"/>
      <c r="F163" s="29"/>
      <c r="G163" s="41" t="s">
        <v>153</v>
      </c>
      <c r="H163" s="41"/>
      <c r="I163" s="41"/>
      <c r="J163" s="41"/>
    </row>
    <row r="164" spans="2:10" x14ac:dyDescent="0.2">
      <c r="B164" s="39">
        <v>44</v>
      </c>
      <c r="C164" s="40" t="s">
        <v>150</v>
      </c>
      <c r="D164" s="29"/>
      <c r="E164" s="29"/>
      <c r="F164" s="29"/>
      <c r="G164" s="41" t="s">
        <v>154</v>
      </c>
      <c r="H164" s="41"/>
      <c r="I164" s="41"/>
      <c r="J164" s="41"/>
    </row>
    <row r="165" spans="2:10" x14ac:dyDescent="0.2">
      <c r="B165" s="39">
        <v>45</v>
      </c>
      <c r="C165" s="40" t="s">
        <v>150</v>
      </c>
      <c r="D165" s="29"/>
      <c r="E165" s="29"/>
      <c r="F165" s="29"/>
      <c r="G165" s="41" t="s">
        <v>155</v>
      </c>
      <c r="H165" s="41"/>
      <c r="I165" s="41"/>
      <c r="J165" s="41"/>
    </row>
    <row r="166" spans="2:10" x14ac:dyDescent="0.2">
      <c r="B166" s="39">
        <v>46</v>
      </c>
      <c r="C166" s="40" t="s">
        <v>156</v>
      </c>
      <c r="D166" s="29"/>
      <c r="E166" s="29"/>
      <c r="F166" s="29"/>
      <c r="G166" s="41" t="s">
        <v>157</v>
      </c>
      <c r="H166" s="41"/>
      <c r="I166" s="41"/>
      <c r="J166" s="41"/>
    </row>
    <row r="167" spans="2:10" x14ac:dyDescent="0.2">
      <c r="B167" s="39">
        <v>47</v>
      </c>
      <c r="C167" s="40" t="s">
        <v>158</v>
      </c>
      <c r="D167" s="29"/>
      <c r="E167" s="29"/>
      <c r="F167" s="29"/>
      <c r="G167" s="41" t="s">
        <v>159</v>
      </c>
      <c r="H167" s="41"/>
      <c r="I167" s="41"/>
      <c r="J167" s="41"/>
    </row>
    <row r="168" spans="2:10" x14ac:dyDescent="0.2">
      <c r="B168" s="39">
        <v>48</v>
      </c>
      <c r="C168" s="40" t="s">
        <v>160</v>
      </c>
      <c r="D168" s="29"/>
      <c r="E168" s="29"/>
      <c r="F168" s="29"/>
      <c r="G168" s="41" t="s">
        <v>161</v>
      </c>
      <c r="H168" s="41"/>
      <c r="I168" s="41"/>
      <c r="J168" s="41"/>
    </row>
    <row r="169" spans="2:10" x14ac:dyDescent="0.2">
      <c r="B169" s="39">
        <v>49</v>
      </c>
      <c r="C169" s="40" t="s">
        <v>162</v>
      </c>
      <c r="D169" s="29"/>
      <c r="E169" s="29"/>
      <c r="F169" s="29"/>
      <c r="G169" s="41" t="s">
        <v>163</v>
      </c>
      <c r="H169" s="41"/>
      <c r="I169" s="41"/>
      <c r="J169" s="41"/>
    </row>
    <row r="170" spans="2:10" x14ac:dyDescent="0.2">
      <c r="B170" s="39">
        <v>50</v>
      </c>
      <c r="C170" s="40" t="s">
        <v>164</v>
      </c>
      <c r="D170" s="29"/>
      <c r="E170" s="29"/>
      <c r="F170" s="29"/>
      <c r="G170" s="41" t="s">
        <v>165</v>
      </c>
      <c r="H170" s="41"/>
      <c r="I170" s="41"/>
      <c r="J170" s="41"/>
    </row>
    <row r="171" spans="2:10" x14ac:dyDescent="0.2">
      <c r="B171" s="39">
        <v>51</v>
      </c>
      <c r="C171" s="40" t="s">
        <v>166</v>
      </c>
      <c r="D171" s="29"/>
      <c r="E171" s="29"/>
      <c r="F171" s="29"/>
      <c r="G171" s="41" t="s">
        <v>167</v>
      </c>
      <c r="H171" s="41"/>
      <c r="I171" s="41"/>
      <c r="J171" s="41"/>
    </row>
    <row r="172" spans="2:10" x14ac:dyDescent="0.2">
      <c r="B172" s="39">
        <v>52</v>
      </c>
      <c r="C172" s="40" t="s">
        <v>166</v>
      </c>
      <c r="D172" s="29"/>
      <c r="E172" s="29"/>
      <c r="F172" s="29"/>
      <c r="G172" s="41" t="s">
        <v>168</v>
      </c>
      <c r="H172" s="41"/>
      <c r="I172" s="41"/>
      <c r="J172" s="41"/>
    </row>
  </sheetData>
  <mergeCells count="69">
    <mergeCell ref="U19:U22"/>
    <mergeCell ref="A1:B1"/>
    <mergeCell ref="C1:T1"/>
    <mergeCell ref="U1:U3"/>
    <mergeCell ref="V1:V3"/>
    <mergeCell ref="A3:B3"/>
    <mergeCell ref="U4:U7"/>
    <mergeCell ref="A8:B8"/>
    <mergeCell ref="U9:U12"/>
    <mergeCell ref="A13:B13"/>
    <mergeCell ref="U14:U17"/>
    <mergeCell ref="A18:B18"/>
    <mergeCell ref="U49:U52"/>
    <mergeCell ref="A23:D23"/>
    <mergeCell ref="U24:U27"/>
    <mergeCell ref="A28:B28"/>
    <mergeCell ref="U29:U32"/>
    <mergeCell ref="A33:B33"/>
    <mergeCell ref="U34:U37"/>
    <mergeCell ref="A38:B38"/>
    <mergeCell ref="U39:U42"/>
    <mergeCell ref="A43:B43"/>
    <mergeCell ref="U44:U47"/>
    <mergeCell ref="A48:B48"/>
    <mergeCell ref="B83:G83"/>
    <mergeCell ref="A53:B53"/>
    <mergeCell ref="U54:U57"/>
    <mergeCell ref="A58:B58"/>
    <mergeCell ref="U59:U62"/>
    <mergeCell ref="U64:U67"/>
    <mergeCell ref="U69:U72"/>
    <mergeCell ref="U74:U77"/>
    <mergeCell ref="A79:G79"/>
    <mergeCell ref="B80:G80"/>
    <mergeCell ref="B81:G81"/>
    <mergeCell ref="B82:G82"/>
    <mergeCell ref="C125:E125"/>
    <mergeCell ref="A86:A87"/>
    <mergeCell ref="B86:B87"/>
    <mergeCell ref="C86:L86"/>
    <mergeCell ref="B105:F105"/>
    <mergeCell ref="C106:F106"/>
    <mergeCell ref="C107:F107"/>
    <mergeCell ref="B108:F113"/>
    <mergeCell ref="B114:F116"/>
    <mergeCell ref="G121:J121"/>
    <mergeCell ref="C123:F123"/>
    <mergeCell ref="C124:E124"/>
    <mergeCell ref="C138:E138"/>
    <mergeCell ref="C126:E126"/>
    <mergeCell ref="C127:E127"/>
    <mergeCell ref="C128:E128"/>
    <mergeCell ref="C129:E129"/>
    <mergeCell ref="C130:E130"/>
    <mergeCell ref="C131:E131"/>
    <mergeCell ref="C133:E133"/>
    <mergeCell ref="C134:E134"/>
    <mergeCell ref="C135:E135"/>
    <mergeCell ref="C136:E136"/>
    <mergeCell ref="C137:E137"/>
    <mergeCell ref="C145:E145"/>
    <mergeCell ref="C146:E146"/>
    <mergeCell ref="C147:E147"/>
    <mergeCell ref="C139:E139"/>
    <mergeCell ref="C140:E140"/>
    <mergeCell ref="C141:E141"/>
    <mergeCell ref="C142:E142"/>
    <mergeCell ref="C143:E143"/>
    <mergeCell ref="C144:E144"/>
  </mergeCells>
  <conditionalFormatting sqref="B80:B83 A79">
    <cfRule type="colorScale" priority="21">
      <colorScale>
        <cfvo type="min"/>
        <cfvo type="num" val="30"/>
        <color theme="9" tint="0.59999389629810485"/>
        <color rgb="FFFF0000"/>
      </colorScale>
    </cfRule>
  </conditionalFormatting>
  <conditionalFormatting sqref="A81:A82">
    <cfRule type="containsText" dxfId="9" priority="19" operator="containsText" text="~?">
      <formula>NOT(ISERROR(SEARCH("~?",A81)))</formula>
    </cfRule>
    <cfRule type="colorScale" priority="20">
      <colorScale>
        <cfvo type="num" val="0"/>
        <cfvo type="num" val="3"/>
        <cfvo type="num" val="30"/>
        <color rgb="FFF9FEB4"/>
        <color rgb="FFFFC000"/>
        <color rgb="FFFF0000"/>
      </colorScale>
    </cfRule>
  </conditionalFormatting>
  <conditionalFormatting sqref="A80">
    <cfRule type="containsText" dxfId="8" priority="17" operator="containsText" text="~?">
      <formula>NOT(ISERROR(SEARCH("~?",A80)))</formula>
    </cfRule>
    <cfRule type="colorScale" priority="18">
      <colorScale>
        <cfvo type="num" val="0"/>
        <cfvo type="num" val="3"/>
        <cfvo type="num" val="30"/>
        <color rgb="FFF9FEB4"/>
        <color rgb="FFFFC000"/>
        <color rgb="FFFF0000"/>
      </colorScale>
    </cfRule>
  </conditionalFormatting>
  <conditionalFormatting sqref="A4:U4 A8:U9 A5:T7 A13:U14 A10:T12 A18:U19 A15:T17 A23:U24 A20:T22 A28:U29 A25:T27 A33:U34 A30:T32 A38:U38 A35:T37 A39:T57 A73:U73 A58:U59 A68:U69 A65:T67 A70:T72 A63:U64 A60:T62 A74:T77">
    <cfRule type="colorScale" priority="16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B4:U4 B8:U9 B5:T7 B13:U14 B10:T12 B18:U19 B15:T17 B23:U24 B20:T22 B28:U29 B25:T27 B33:U34 B30:T32 B38:U38 B35:T37 B39:T57 B73:U73 B58:U59 B68:U69 B65:T67 B70:T72 B63:U64 B60:T62 B74:T77">
    <cfRule type="cellIs" dxfId="7" priority="15" operator="equal">
      <formula>"n.d."</formula>
    </cfRule>
  </conditionalFormatting>
  <conditionalFormatting sqref="C88:G104 B106 J94 I98:J98 J99:K99">
    <cfRule type="containsText" dxfId="6" priority="11" operator="containsText" text="x">
      <formula>NOT(ISERROR(SEARCH("x",B88)))</formula>
    </cfRule>
    <cfRule type="colorScale" priority="12">
      <colorScale>
        <cfvo type="num" val="2"/>
        <cfvo type="num" val="3"/>
        <cfvo type="num" val="30"/>
        <color theme="0"/>
        <color rgb="FFF65C5C"/>
        <color rgb="FFC00000"/>
      </colorScale>
    </cfRule>
  </conditionalFormatting>
  <conditionalFormatting sqref="H98">
    <cfRule type="colorScale" priority="14">
      <colorScale>
        <cfvo type="num" val="2"/>
        <cfvo type="num" val="3"/>
        <cfvo type="num" val="30"/>
        <color theme="0"/>
        <color rgb="FFF65C5C"/>
        <color rgb="FFC00000"/>
      </colorScale>
    </cfRule>
  </conditionalFormatting>
  <conditionalFormatting sqref="U44">
    <cfRule type="colorScale" priority="8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U44">
    <cfRule type="cellIs" dxfId="5" priority="7" operator="equal">
      <formula>"n.d."</formula>
    </cfRule>
  </conditionalFormatting>
  <conditionalFormatting sqref="U39">
    <cfRule type="colorScale" priority="10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U39">
    <cfRule type="cellIs" dxfId="4" priority="9" operator="equal">
      <formula>"n.d."</formula>
    </cfRule>
  </conditionalFormatting>
  <conditionalFormatting sqref="U49">
    <cfRule type="colorScale" priority="6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U49">
    <cfRule type="cellIs" dxfId="3" priority="5" operator="equal">
      <formula>"n.d."</formula>
    </cfRule>
  </conditionalFormatting>
  <conditionalFormatting sqref="U54">
    <cfRule type="colorScale" priority="4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U54">
    <cfRule type="cellIs" dxfId="2" priority="3" operator="equal">
      <formula>"n.d."</formula>
    </cfRule>
  </conditionalFormatting>
  <conditionalFormatting sqref="U74">
    <cfRule type="colorScale" priority="2">
      <colorScale>
        <cfvo type="num" val="0"/>
        <cfvo type="num" val="4"/>
        <cfvo type="num" val="40"/>
        <color rgb="FFFFFF99"/>
        <color rgb="FFFFC000"/>
        <color rgb="FFFF0000"/>
      </colorScale>
    </cfRule>
  </conditionalFormatting>
  <conditionalFormatting sqref="U74">
    <cfRule type="cellIs" dxfId="1" priority="1" operator="equal">
      <formula>"n.d."</formula>
    </cfRule>
  </conditionalFormatting>
  <conditionalFormatting sqref="C88:L103">
    <cfRule type="containsText" dxfId="0" priority="13" operator="containsText" text="x">
      <formula>NOT(ISERROR(SEARCH("x",C88)))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Macgregor Cox</dc:creator>
  <cp:lastModifiedBy>Microsoft Office User</cp:lastModifiedBy>
  <dcterms:created xsi:type="dcterms:W3CDTF">2021-12-29T12:04:25Z</dcterms:created>
  <dcterms:modified xsi:type="dcterms:W3CDTF">2022-01-11T17:20:10Z</dcterms:modified>
</cp:coreProperties>
</file>