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DaRin Butz Interns\Erin\"/>
    </mc:Choice>
  </mc:AlternateContent>
  <xr:revisionPtr revIDLastSave="0" documentId="8_{531E74EE-DA88-4DAA-AC2E-4454C8490F7F}" xr6:coauthVersionLast="36" xr6:coauthVersionMax="36" xr10:uidLastSave="{00000000-0000-0000-0000-000000000000}"/>
  <bookViews>
    <workbookView xWindow="0" yWindow="0" windowWidth="28800" windowHeight="12225" xr2:uid="{B9543983-0637-4653-AF61-5EE7608192B4}"/>
  </bookViews>
  <sheets>
    <sheet name="Flower Data 2019" sheetId="1" r:id="rId1"/>
    <sheet name="Fruit and Seed Data 2019" sheetId="2" r:id="rId2"/>
    <sheet name="List of Individual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1" l="1"/>
  <c r="I34" i="1"/>
  <c r="I35" i="1"/>
  <c r="I36" i="1"/>
  <c r="H33" i="1"/>
  <c r="H34" i="1"/>
  <c r="H35" i="1"/>
  <c r="H36" i="1"/>
  <c r="I32" i="1"/>
  <c r="H32" i="1"/>
  <c r="I31" i="1"/>
  <c r="H31" i="1"/>
  <c r="I27" i="1"/>
  <c r="I28" i="1"/>
  <c r="I29" i="1"/>
  <c r="I30" i="1"/>
  <c r="I26" i="1"/>
  <c r="H27" i="1"/>
  <c r="H28" i="1"/>
  <c r="H29" i="1"/>
  <c r="H30" i="1"/>
  <c r="H26" i="1"/>
  <c r="I21" i="1"/>
  <c r="H21" i="1"/>
</calcChain>
</file>

<file path=xl/sharedStrings.xml><?xml version="1.0" encoding="utf-8"?>
<sst xmlns="http://schemas.openxmlformats.org/spreadsheetml/2006/main" count="713" uniqueCount="207">
  <si>
    <t>Plant ID Tag</t>
  </si>
  <si>
    <t>Monecious or Dioecious</t>
  </si>
  <si>
    <t>Type of Flowers</t>
  </si>
  <si>
    <t>Collection Date</t>
  </si>
  <si>
    <t>Length (mm)</t>
  </si>
  <si>
    <t>Width (mm)</t>
  </si>
  <si>
    <t>Length of Fruit (mm)</t>
  </si>
  <si>
    <t>Width of Fruit (mm)</t>
  </si>
  <si>
    <t>Av Seed Mass (g)</t>
  </si>
  <si>
    <t>Width of Seed (mm)</t>
  </si>
  <si>
    <t>Length of Seed (mm)</t>
  </si>
  <si>
    <t>Pollination syndrome</t>
  </si>
  <si>
    <t>Provenance (site)</t>
  </si>
  <si>
    <t>Provenance (Site)</t>
  </si>
  <si>
    <t>Height of Plant (cm)</t>
  </si>
  <si>
    <t>Width of Plant (cm)</t>
  </si>
  <si>
    <t>Species</t>
  </si>
  <si>
    <t>AMECAN_WM_1</t>
  </si>
  <si>
    <t>AMECAN_GR_10</t>
  </si>
  <si>
    <t>AMECAN_GR_10A</t>
  </si>
  <si>
    <t>AMECAN_GR_10B</t>
  </si>
  <si>
    <t>AMECAN_SH_2</t>
  </si>
  <si>
    <t>AMECAN_SH_3</t>
  </si>
  <si>
    <t>AMECAN_SH_4A</t>
  </si>
  <si>
    <t>AMECAN_SH_4B</t>
  </si>
  <si>
    <t>AROMEL_HF_10</t>
  </si>
  <si>
    <t>AROMEL_HF_12A</t>
  </si>
  <si>
    <t>AROMEL_HF_12B</t>
  </si>
  <si>
    <t>AROMEL_HF_13</t>
  </si>
  <si>
    <t>AROMEL_HF_4A</t>
  </si>
  <si>
    <t>AROMEL_HF_4B</t>
  </si>
  <si>
    <t>AROMEL_HF_8A</t>
  </si>
  <si>
    <t>AROMEL_HF_8B</t>
  </si>
  <si>
    <t>AROMEL_WM_15</t>
  </si>
  <si>
    <t>AROMEL_WM_2A</t>
  </si>
  <si>
    <t>AROMEL_WM_2B</t>
  </si>
  <si>
    <t>AROMEL_WM_5A</t>
  </si>
  <si>
    <t>AROMEL_WM_5B</t>
  </si>
  <si>
    <t>AROMEL_WM_7A</t>
  </si>
  <si>
    <t>AROMEL_WM_7B</t>
  </si>
  <si>
    <t>MYRGAL_GR_8A</t>
  </si>
  <si>
    <t>MYRGAL_GR_8B</t>
  </si>
  <si>
    <t>MYRGAL_GR_8C</t>
  </si>
  <si>
    <t>MYRGAL_GR_8D</t>
  </si>
  <si>
    <t>MYRGAL_SH_1</t>
  </si>
  <si>
    <t>MYRGAL_SH_1A</t>
  </si>
  <si>
    <t>MYRGAL_SH_1B</t>
  </si>
  <si>
    <t>MYRGAL_SH_2</t>
  </si>
  <si>
    <t>MYRGAL_SH_2A</t>
  </si>
  <si>
    <t>MYRGAL_SH_2B</t>
  </si>
  <si>
    <t>MYRGAL_SH_99</t>
  </si>
  <si>
    <t>MYRGAL_WM_6</t>
  </si>
  <si>
    <t>MYRGAL_WM_6AA</t>
  </si>
  <si>
    <t>MYRGAL_WM_6AB</t>
  </si>
  <si>
    <t>MYRGAL_WM_6AC</t>
  </si>
  <si>
    <t>MYRGAL_WM_6BA</t>
  </si>
  <si>
    <t>MYRGAL_WM_6BB</t>
  </si>
  <si>
    <t>MYRGAL_WM_6BC</t>
  </si>
  <si>
    <t>SAMRAC_GR_1</t>
  </si>
  <si>
    <t>SAMRAC_GR_2</t>
  </si>
  <si>
    <t>SAMRAC_GR_4A</t>
  </si>
  <si>
    <t>SAMRAC_GR_4B</t>
  </si>
  <si>
    <t>SAMRAC_GR_4C</t>
  </si>
  <si>
    <t>SAMRAC_GR_7</t>
  </si>
  <si>
    <t>SAMRAC_GR_7A</t>
  </si>
  <si>
    <t>SAMRAC_GR_7B</t>
  </si>
  <si>
    <t>SAMRAC_GR_8</t>
  </si>
  <si>
    <t>SAMRAC_GR_9</t>
  </si>
  <si>
    <t>SAMRAC_HF_A</t>
  </si>
  <si>
    <t>SAMRAC_HF_AB</t>
  </si>
  <si>
    <t>SAMRAC_HF_B</t>
  </si>
  <si>
    <t>SAMRAC_HF_BA</t>
  </si>
  <si>
    <t>SAMRAC_HF_C</t>
  </si>
  <si>
    <t>SAMRAC_HF_D</t>
  </si>
  <si>
    <t>SPIALB_GR_12</t>
  </si>
  <si>
    <t>SPIALB_GR_12A</t>
  </si>
  <si>
    <t>SPIALB_GR_12B</t>
  </si>
  <si>
    <t>SPIALB_GR_3A</t>
  </si>
  <si>
    <t>SPIALB_GR_3B</t>
  </si>
  <si>
    <t>SPIALB_GR_5</t>
  </si>
  <si>
    <t>SPIALB_GR_9</t>
  </si>
  <si>
    <t>SPIALB_GR_7</t>
  </si>
  <si>
    <t>SPIALB_HF_1</t>
  </si>
  <si>
    <t>SPIALB_HF_10</t>
  </si>
  <si>
    <t>SPIALB_HF_2</t>
  </si>
  <si>
    <t>SPIALB_HF_3</t>
  </si>
  <si>
    <t>SPIALB_HF_4AB</t>
  </si>
  <si>
    <t>SPIALB_HF_8</t>
  </si>
  <si>
    <t>SPIALB_SH_1</t>
  </si>
  <si>
    <t>SPIALB_HF_4AA</t>
  </si>
  <si>
    <t>SPIALB_SH_4AC</t>
  </si>
  <si>
    <t>SPIALB_HF_4BA</t>
  </si>
  <si>
    <t>SPIALB_SH_4BB</t>
  </si>
  <si>
    <t>SPIALB_SH_7</t>
  </si>
  <si>
    <t>SPIALB_SH_7A</t>
  </si>
  <si>
    <t>SPIALB_SH_7B</t>
  </si>
  <si>
    <t>SPIALB_SH_8</t>
  </si>
  <si>
    <t>SPIALB_SH_9A</t>
  </si>
  <si>
    <t>SPIALB_SH_9B</t>
  </si>
  <si>
    <t>SPIALB_WM_2A</t>
  </si>
  <si>
    <t>SPIALB_WM_2AB</t>
  </si>
  <si>
    <t>SPIALB_WM_2B</t>
  </si>
  <si>
    <t>SPIALB_WM_2BA</t>
  </si>
  <si>
    <t>SPIALB_WM_4A</t>
  </si>
  <si>
    <t>SPIALB_WM_4B</t>
  </si>
  <si>
    <t>SPIALB_WM_4C</t>
  </si>
  <si>
    <t>SPIALB_WM_5</t>
  </si>
  <si>
    <t>SPIALB_WM_7AB</t>
  </si>
  <si>
    <t>SPIALB_WM_7BA</t>
  </si>
  <si>
    <t>SPIALB_WM_7AA</t>
  </si>
  <si>
    <t>SPIALB_WM_7BB</t>
  </si>
  <si>
    <t>SPITOM_GR_1</t>
  </si>
  <si>
    <t>SPITOM_GR_1A</t>
  </si>
  <si>
    <t>SPITOM_GR_1AB</t>
  </si>
  <si>
    <t>SPITOM_GR_1B</t>
  </si>
  <si>
    <t>SPITOM_GR_2B</t>
  </si>
  <si>
    <t>SPITOM_GR_2C</t>
  </si>
  <si>
    <t>SPITOM_GR_2D</t>
  </si>
  <si>
    <t>SPITOM_HF_13</t>
  </si>
  <si>
    <t>SPITOM_HF_4</t>
  </si>
  <si>
    <t>SPITOM_HF_5</t>
  </si>
  <si>
    <t>SPITOM_HF_6</t>
  </si>
  <si>
    <t>SPITOM_HF_6A</t>
  </si>
  <si>
    <t>SPITOM_HF_6B</t>
  </si>
  <si>
    <t>SPITOM_HF_9A</t>
  </si>
  <si>
    <t>SPITOM_HF_9B</t>
  </si>
  <si>
    <t>SPITOM_HF_9</t>
  </si>
  <si>
    <t>SPITOM_SH_99</t>
  </si>
  <si>
    <t>SPITOM_SH_99A</t>
  </si>
  <si>
    <t>SPITOM_SH_99B</t>
  </si>
  <si>
    <t>SPITOM_SH_99C</t>
  </si>
  <si>
    <t>SPITOM_SH_99D</t>
  </si>
  <si>
    <t>SPITOM_SH_99E</t>
  </si>
  <si>
    <t>SPITOM_SH_99F</t>
  </si>
  <si>
    <t>SPITOM_WM_4A</t>
  </si>
  <si>
    <t>SPITOM_WM_4B</t>
  </si>
  <si>
    <t>SPITOM_WM_5</t>
  </si>
  <si>
    <t>SPITOM_WM_5A</t>
  </si>
  <si>
    <t>SPITOM_WM_5B</t>
  </si>
  <si>
    <t>SPITOM_WM_5C</t>
  </si>
  <si>
    <t>SPITOM_WM_5D</t>
  </si>
  <si>
    <t>SPITOM_WM_5E</t>
  </si>
  <si>
    <t>VIBCAS_GR_10B</t>
  </si>
  <si>
    <t>VIBCAS_GR_10A</t>
  </si>
  <si>
    <t>VIBCAS_GR_12AA</t>
  </si>
  <si>
    <t>VIBCAS_GR_12AB</t>
  </si>
  <si>
    <t>VIBCAS_GR_12BA</t>
  </si>
  <si>
    <t>VIBCAS_GR_12BB</t>
  </si>
  <si>
    <t>VIBCAS_GR_3</t>
  </si>
  <si>
    <t>VIBCAS_GR_5</t>
  </si>
  <si>
    <t>VIBCAS_GR_9</t>
  </si>
  <si>
    <t>VIBCAS_HF_7A</t>
  </si>
  <si>
    <t>VIBCAS_SH_1</t>
  </si>
  <si>
    <t>VIBCAS_SH_1A</t>
  </si>
  <si>
    <t>VIBCAS_SH_1B</t>
  </si>
  <si>
    <t>VIBCAS_SH_5</t>
  </si>
  <si>
    <t>VIBCAS_SH_5A</t>
  </si>
  <si>
    <t>VIBCAS_SH_5B</t>
  </si>
  <si>
    <t>VIBCAS_SH_5C</t>
  </si>
  <si>
    <t>VIBCAS_SH_9</t>
  </si>
  <si>
    <t>VIBCAS_WM_10</t>
  </si>
  <si>
    <t>VIBCAS_WM_4</t>
  </si>
  <si>
    <t>VIBCAS_WM_4A</t>
  </si>
  <si>
    <t>VIBCAS_WM_4B</t>
  </si>
  <si>
    <t>VIBCAS_WM_7</t>
  </si>
  <si>
    <t>VIBCAS_WM_9AB</t>
  </si>
  <si>
    <t>VIBCAS_WM_9AA</t>
  </si>
  <si>
    <t>VIBCAS_WM_9BA</t>
  </si>
  <si>
    <t>VIBCAS_WM_9BB</t>
  </si>
  <si>
    <t>Amelanchier canadensis</t>
  </si>
  <si>
    <t>Aronia melanocarpa</t>
  </si>
  <si>
    <t>Myrica gale</t>
  </si>
  <si>
    <t>Sambucus racemosa</t>
  </si>
  <si>
    <t>Spiraea alba</t>
  </si>
  <si>
    <t>Spiraea tomentosa</t>
  </si>
  <si>
    <t xml:space="preserve">Monoecious </t>
  </si>
  <si>
    <t>Hermaphroditic</t>
  </si>
  <si>
    <t xml:space="preserve">Pollinator </t>
  </si>
  <si>
    <t>Dioecious</t>
  </si>
  <si>
    <t>Male</t>
  </si>
  <si>
    <t>Mass (Wet)(g)</t>
  </si>
  <si>
    <t>Dry Mass (g)</t>
  </si>
  <si>
    <t>Wind</t>
  </si>
  <si>
    <t>SPIALB_WM_7B</t>
  </si>
  <si>
    <t>MYRGAL_WM_6B</t>
  </si>
  <si>
    <t>Saint-Hippolyte</t>
  </si>
  <si>
    <t>White Mountains</t>
  </si>
  <si>
    <t>N/A</t>
  </si>
  <si>
    <t>MYRGAL_WM_6A</t>
  </si>
  <si>
    <t>Viburnum cassinoides</t>
  </si>
  <si>
    <t>Viburnum cassenoides</t>
  </si>
  <si>
    <t>Fruit #</t>
  </si>
  <si>
    <t>Flower #</t>
  </si>
  <si>
    <t>Monoecious</t>
  </si>
  <si>
    <t>Wet Mass(g)</t>
  </si>
  <si>
    <t>Pollinator</t>
  </si>
  <si>
    <t>Grant</t>
  </si>
  <si>
    <t>SAMRAC_GR_4</t>
  </si>
  <si>
    <t>Plot Number</t>
  </si>
  <si>
    <t>Day of Year</t>
  </si>
  <si>
    <t>HF=1</t>
  </si>
  <si>
    <t>WM=2</t>
  </si>
  <si>
    <t>GR=3</t>
  </si>
  <si>
    <t>SH=4</t>
  </si>
  <si>
    <t>Provenance Number</t>
  </si>
  <si>
    <t>SAMRAC_HF</t>
  </si>
  <si>
    <t>Harvard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</si>
</sst>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CA217-E551-457B-80A7-B3779EDD5783}">
  <dimension ref="A1:R36"/>
  <sheetViews>
    <sheetView tabSelected="1" topLeftCell="G1" workbookViewId="0">
      <selection activeCell="O30" sqref="O30"/>
    </sheetView>
  </sheetViews>
  <sheetFormatPr defaultRowHeight="15" x14ac:dyDescent="0.25"/>
  <cols>
    <col min="1" max="1" width="14.7109375" bestFit="1" customWidth="1"/>
    <col min="2" max="2" width="12.85546875" style="2" customWidth="1"/>
    <col min="3" max="3" width="15" bestFit="1" customWidth="1"/>
    <col min="4" max="4" width="8.5703125" bestFit="1" customWidth="1"/>
    <col min="5" max="5" width="21.42578125" bestFit="1" customWidth="1"/>
    <col min="6" max="6" width="22.5703125" bestFit="1" customWidth="1"/>
    <col min="7" max="7" width="15.140625" bestFit="1" customWidth="1"/>
    <col min="8" max="8" width="12" bestFit="1" customWidth="1"/>
    <col min="9" max="9" width="13.5703125" bestFit="1" customWidth="1"/>
    <col min="10" max="10" width="12.28515625" bestFit="1" customWidth="1"/>
    <col min="11" max="11" width="11.7109375" bestFit="1" customWidth="1"/>
    <col min="12" max="12" width="20.28515625" bestFit="1" customWidth="1"/>
    <col min="13" max="13" width="16.7109375" bestFit="1" customWidth="1"/>
    <col min="14" max="14" width="19.42578125" bestFit="1" customWidth="1"/>
    <col min="15" max="15" width="18.85546875" bestFit="1" customWidth="1"/>
    <col min="16" max="16" width="18.42578125" bestFit="1" customWidth="1"/>
  </cols>
  <sheetData>
    <row r="1" spans="1:18" s="3" customFormat="1" x14ac:dyDescent="0.25">
      <c r="A1" s="3" t="s">
        <v>3</v>
      </c>
      <c r="B1" s="3" t="s">
        <v>199</v>
      </c>
      <c r="C1" s="3" t="s">
        <v>0</v>
      </c>
      <c r="D1" s="3" t="s">
        <v>192</v>
      </c>
      <c r="E1" s="3" t="s">
        <v>16</v>
      </c>
      <c r="F1" s="3" t="s">
        <v>1</v>
      </c>
      <c r="G1" s="3" t="s">
        <v>2</v>
      </c>
      <c r="H1" s="3" t="s">
        <v>181</v>
      </c>
      <c r="I1" s="3" t="s">
        <v>180</v>
      </c>
      <c r="J1" s="3" t="s">
        <v>4</v>
      </c>
      <c r="K1" s="3" t="s">
        <v>5</v>
      </c>
      <c r="L1" s="3" t="s">
        <v>11</v>
      </c>
      <c r="M1" s="3" t="s">
        <v>12</v>
      </c>
      <c r="N1" s="3" t="s">
        <v>204</v>
      </c>
      <c r="O1" s="3" t="s">
        <v>14</v>
      </c>
      <c r="P1" s="3" t="s">
        <v>15</v>
      </c>
    </row>
    <row r="2" spans="1:18" x14ac:dyDescent="0.25">
      <c r="A2" s="1">
        <v>43626</v>
      </c>
      <c r="B2" s="2">
        <v>161</v>
      </c>
      <c r="C2" t="s">
        <v>156</v>
      </c>
      <c r="E2" t="s">
        <v>190</v>
      </c>
      <c r="F2" t="s">
        <v>175</v>
      </c>
      <c r="G2" t="s">
        <v>176</v>
      </c>
      <c r="H2">
        <v>1E-3</v>
      </c>
      <c r="I2">
        <v>2E-3</v>
      </c>
      <c r="J2" t="s">
        <v>187</v>
      </c>
      <c r="K2" t="s">
        <v>187</v>
      </c>
      <c r="L2" t="s">
        <v>177</v>
      </c>
      <c r="M2" t="s">
        <v>185</v>
      </c>
      <c r="N2">
        <v>4</v>
      </c>
      <c r="O2">
        <v>98.1</v>
      </c>
      <c r="P2">
        <v>89.1</v>
      </c>
      <c r="R2" t="s">
        <v>200</v>
      </c>
    </row>
    <row r="3" spans="1:18" x14ac:dyDescent="0.25">
      <c r="A3" s="1">
        <v>43626</v>
      </c>
      <c r="B3" s="2">
        <v>161</v>
      </c>
      <c r="C3" t="s">
        <v>157</v>
      </c>
      <c r="E3" t="s">
        <v>190</v>
      </c>
      <c r="F3" t="s">
        <v>175</v>
      </c>
      <c r="G3" t="s">
        <v>176</v>
      </c>
      <c r="H3">
        <v>5.0000000000000001E-4</v>
      </c>
      <c r="I3">
        <v>4.0000000000000001E-3</v>
      </c>
      <c r="J3" t="s">
        <v>187</v>
      </c>
      <c r="K3" t="s">
        <v>187</v>
      </c>
      <c r="L3" t="s">
        <v>177</v>
      </c>
      <c r="M3" t="s">
        <v>185</v>
      </c>
      <c r="N3">
        <v>4</v>
      </c>
      <c r="O3">
        <v>113.8</v>
      </c>
      <c r="P3">
        <v>104</v>
      </c>
      <c r="R3" t="s">
        <v>201</v>
      </c>
    </row>
    <row r="4" spans="1:18" x14ac:dyDescent="0.25">
      <c r="A4" s="1">
        <v>43626</v>
      </c>
      <c r="B4" s="2">
        <v>161</v>
      </c>
      <c r="C4" t="s">
        <v>44</v>
      </c>
      <c r="D4">
        <v>0</v>
      </c>
      <c r="E4" t="s">
        <v>171</v>
      </c>
      <c r="F4" t="s">
        <v>178</v>
      </c>
      <c r="G4" t="s">
        <v>179</v>
      </c>
      <c r="H4">
        <v>0.02</v>
      </c>
      <c r="I4">
        <v>4.4999999999999998E-2</v>
      </c>
      <c r="J4" t="s">
        <v>187</v>
      </c>
      <c r="K4" t="s">
        <v>187</v>
      </c>
      <c r="L4" t="s">
        <v>182</v>
      </c>
      <c r="M4" t="s">
        <v>185</v>
      </c>
      <c r="N4">
        <v>4</v>
      </c>
      <c r="O4">
        <v>78.099999999999994</v>
      </c>
      <c r="P4">
        <v>147.1</v>
      </c>
      <c r="R4" t="s">
        <v>202</v>
      </c>
    </row>
    <row r="5" spans="1:18" x14ac:dyDescent="0.25">
      <c r="A5" s="1">
        <v>43627</v>
      </c>
      <c r="B5" s="2">
        <v>162</v>
      </c>
      <c r="C5" t="s">
        <v>183</v>
      </c>
      <c r="E5" t="s">
        <v>173</v>
      </c>
      <c r="F5" t="s">
        <v>175</v>
      </c>
      <c r="G5" t="s">
        <v>176</v>
      </c>
      <c r="H5">
        <v>0.01</v>
      </c>
      <c r="I5">
        <v>2.8000000000000001E-2</v>
      </c>
      <c r="J5">
        <v>9.0090000000000003</v>
      </c>
      <c r="K5">
        <v>7.4240000000000004</v>
      </c>
      <c r="L5" t="s">
        <v>177</v>
      </c>
      <c r="M5" t="s">
        <v>186</v>
      </c>
      <c r="N5">
        <v>2</v>
      </c>
      <c r="O5">
        <v>160.30000000000001</v>
      </c>
      <c r="P5">
        <v>170.9</v>
      </c>
      <c r="R5" t="s">
        <v>203</v>
      </c>
    </row>
    <row r="6" spans="1:18" x14ac:dyDescent="0.25">
      <c r="A6" s="1">
        <v>43627</v>
      </c>
      <c r="B6" s="2">
        <v>162</v>
      </c>
      <c r="C6" t="s">
        <v>184</v>
      </c>
      <c r="D6">
        <v>0</v>
      </c>
      <c r="E6" t="s">
        <v>171</v>
      </c>
      <c r="F6" t="s">
        <v>178</v>
      </c>
      <c r="G6" t="s">
        <v>179</v>
      </c>
      <c r="H6">
        <v>2.8000000000000001E-2</v>
      </c>
      <c r="I6">
        <v>0.06</v>
      </c>
      <c r="J6">
        <v>19.489999999999998</v>
      </c>
      <c r="K6">
        <v>7.181</v>
      </c>
      <c r="L6" t="s">
        <v>182</v>
      </c>
      <c r="M6" t="s">
        <v>186</v>
      </c>
      <c r="N6">
        <v>2</v>
      </c>
      <c r="O6">
        <v>56.6</v>
      </c>
      <c r="P6">
        <v>157.6</v>
      </c>
    </row>
    <row r="7" spans="1:18" x14ac:dyDescent="0.25">
      <c r="A7" s="1">
        <v>43622</v>
      </c>
      <c r="B7" s="2">
        <v>157</v>
      </c>
      <c r="C7" t="s">
        <v>45</v>
      </c>
      <c r="E7" t="s">
        <v>171</v>
      </c>
      <c r="F7" t="s">
        <v>178</v>
      </c>
      <c r="G7" t="s">
        <v>179</v>
      </c>
      <c r="H7" t="s">
        <v>187</v>
      </c>
      <c r="I7" t="s">
        <v>187</v>
      </c>
      <c r="J7">
        <v>13.88</v>
      </c>
      <c r="K7">
        <v>4.62</v>
      </c>
      <c r="L7" t="s">
        <v>182</v>
      </c>
      <c r="M7" t="s">
        <v>185</v>
      </c>
      <c r="N7">
        <v>4</v>
      </c>
      <c r="O7" t="s">
        <v>187</v>
      </c>
      <c r="P7" t="s">
        <v>187</v>
      </c>
    </row>
    <row r="8" spans="1:18" x14ac:dyDescent="0.25">
      <c r="A8" s="1">
        <v>43622</v>
      </c>
      <c r="B8" s="2">
        <v>157</v>
      </c>
      <c r="C8" t="s">
        <v>188</v>
      </c>
      <c r="D8">
        <v>0</v>
      </c>
      <c r="E8" t="s">
        <v>171</v>
      </c>
      <c r="F8" t="s">
        <v>178</v>
      </c>
      <c r="G8" t="s">
        <v>179</v>
      </c>
      <c r="H8" t="s">
        <v>187</v>
      </c>
      <c r="I8" t="s">
        <v>187</v>
      </c>
      <c r="J8">
        <v>12.52</v>
      </c>
      <c r="K8">
        <v>5.86</v>
      </c>
      <c r="L8" t="s">
        <v>182</v>
      </c>
      <c r="M8" t="s">
        <v>186</v>
      </c>
      <c r="N8">
        <v>2</v>
      </c>
      <c r="O8" t="s">
        <v>187</v>
      </c>
      <c r="P8" t="s">
        <v>187</v>
      </c>
    </row>
    <row r="9" spans="1:18" x14ac:dyDescent="0.25">
      <c r="A9" s="1">
        <v>43630</v>
      </c>
      <c r="B9" s="2">
        <v>165</v>
      </c>
      <c r="C9" t="s">
        <v>44</v>
      </c>
      <c r="D9">
        <v>4</v>
      </c>
      <c r="E9" t="s">
        <v>171</v>
      </c>
      <c r="F9" t="s">
        <v>178</v>
      </c>
      <c r="G9" t="s">
        <v>179</v>
      </c>
      <c r="H9">
        <v>1.4999999999999999E-2</v>
      </c>
      <c r="I9">
        <v>0.1067</v>
      </c>
      <c r="L9" t="s">
        <v>182</v>
      </c>
      <c r="M9" t="s">
        <v>185</v>
      </c>
      <c r="N9">
        <v>4</v>
      </c>
      <c r="O9">
        <v>83.1</v>
      </c>
      <c r="P9">
        <v>148.1</v>
      </c>
    </row>
    <row r="10" spans="1:18" x14ac:dyDescent="0.25">
      <c r="A10" s="1">
        <v>43630</v>
      </c>
      <c r="B10" s="2">
        <v>165</v>
      </c>
      <c r="C10" t="s">
        <v>44</v>
      </c>
      <c r="D10">
        <v>1</v>
      </c>
      <c r="E10" t="s">
        <v>171</v>
      </c>
      <c r="F10" t="s">
        <v>178</v>
      </c>
      <c r="G10" t="s">
        <v>179</v>
      </c>
      <c r="H10">
        <v>1.4E-2</v>
      </c>
      <c r="I10">
        <v>1.9300000000000001E-2</v>
      </c>
      <c r="J10">
        <v>15.029</v>
      </c>
      <c r="K10">
        <v>6.2249999999999996</v>
      </c>
      <c r="L10" t="s">
        <v>182</v>
      </c>
      <c r="M10" t="s">
        <v>185</v>
      </c>
      <c r="N10">
        <v>4</v>
      </c>
      <c r="O10">
        <v>83.1</v>
      </c>
      <c r="P10">
        <v>148.1</v>
      </c>
    </row>
    <row r="11" spans="1:18" x14ac:dyDescent="0.25">
      <c r="A11" s="1">
        <v>43630</v>
      </c>
      <c r="B11" s="2">
        <v>165</v>
      </c>
      <c r="C11" t="s">
        <v>44</v>
      </c>
      <c r="D11">
        <v>2</v>
      </c>
      <c r="E11" t="s">
        <v>171</v>
      </c>
      <c r="F11" t="s">
        <v>178</v>
      </c>
      <c r="G11" t="s">
        <v>179</v>
      </c>
      <c r="H11">
        <v>1.4E-2</v>
      </c>
      <c r="I11">
        <v>1.8599999999999998E-2</v>
      </c>
      <c r="J11">
        <v>13.282999999999999</v>
      </c>
      <c r="K11">
        <v>7.4379999999999997</v>
      </c>
      <c r="L11" t="s">
        <v>182</v>
      </c>
      <c r="M11" t="s">
        <v>185</v>
      </c>
      <c r="N11">
        <v>4</v>
      </c>
      <c r="O11">
        <v>83.1</v>
      </c>
      <c r="P11">
        <v>148.1</v>
      </c>
    </row>
    <row r="12" spans="1:18" x14ac:dyDescent="0.25">
      <c r="A12" s="1">
        <v>43630</v>
      </c>
      <c r="B12" s="2">
        <v>165</v>
      </c>
      <c r="C12" t="s">
        <v>44</v>
      </c>
      <c r="D12">
        <v>3</v>
      </c>
      <c r="E12" t="s">
        <v>171</v>
      </c>
      <c r="F12" t="s">
        <v>178</v>
      </c>
      <c r="G12" t="s">
        <v>179</v>
      </c>
      <c r="H12">
        <v>1.7999999999999999E-2</v>
      </c>
      <c r="I12">
        <v>2.3E-2</v>
      </c>
      <c r="J12">
        <v>11.869</v>
      </c>
      <c r="K12">
        <v>7.6280000000000001</v>
      </c>
      <c r="L12" t="s">
        <v>182</v>
      </c>
      <c r="M12" t="s">
        <v>185</v>
      </c>
      <c r="N12">
        <v>4</v>
      </c>
      <c r="O12">
        <v>83.1</v>
      </c>
      <c r="P12">
        <v>148.1</v>
      </c>
    </row>
    <row r="13" spans="1:18" x14ac:dyDescent="0.25">
      <c r="A13" s="1">
        <v>43630</v>
      </c>
      <c r="B13" s="2">
        <v>165</v>
      </c>
      <c r="C13" t="s">
        <v>188</v>
      </c>
      <c r="D13">
        <v>1</v>
      </c>
      <c r="E13" t="s">
        <v>171</v>
      </c>
      <c r="F13" t="s">
        <v>178</v>
      </c>
      <c r="G13" t="s">
        <v>179</v>
      </c>
      <c r="H13">
        <v>1.2999999999999999E-2</v>
      </c>
      <c r="I13">
        <v>1.2999999999999999E-2</v>
      </c>
      <c r="J13">
        <v>11.659000000000001</v>
      </c>
      <c r="K13">
        <v>5.9880000000000004</v>
      </c>
      <c r="L13" t="s">
        <v>182</v>
      </c>
      <c r="M13" t="s">
        <v>186</v>
      </c>
      <c r="N13">
        <v>2</v>
      </c>
      <c r="O13">
        <v>68.3</v>
      </c>
      <c r="P13">
        <v>63.3</v>
      </c>
    </row>
    <row r="14" spans="1:18" x14ac:dyDescent="0.25">
      <c r="A14" s="1">
        <v>43630</v>
      </c>
      <c r="B14" s="2">
        <v>165</v>
      </c>
      <c r="C14" t="s">
        <v>184</v>
      </c>
      <c r="D14">
        <v>1</v>
      </c>
      <c r="E14" t="s">
        <v>171</v>
      </c>
      <c r="F14" t="s">
        <v>178</v>
      </c>
      <c r="G14" t="s">
        <v>179</v>
      </c>
      <c r="H14">
        <v>2.9000000000000001E-2</v>
      </c>
      <c r="I14">
        <v>3.1399999999999997E-2</v>
      </c>
      <c r="J14">
        <v>17.376999999999999</v>
      </c>
      <c r="K14">
        <v>6.22</v>
      </c>
      <c r="L14" t="s">
        <v>182</v>
      </c>
      <c r="M14" t="s">
        <v>186</v>
      </c>
      <c r="N14">
        <v>2</v>
      </c>
      <c r="O14">
        <v>88.4</v>
      </c>
      <c r="P14">
        <v>158.1</v>
      </c>
    </row>
    <row r="15" spans="1:18" x14ac:dyDescent="0.25">
      <c r="A15" s="1">
        <v>43630</v>
      </c>
      <c r="B15" s="2">
        <v>165</v>
      </c>
      <c r="C15" t="s">
        <v>184</v>
      </c>
      <c r="D15">
        <v>2</v>
      </c>
      <c r="E15" t="s">
        <v>171</v>
      </c>
      <c r="F15" t="s">
        <v>178</v>
      </c>
      <c r="G15" t="s">
        <v>179</v>
      </c>
      <c r="H15">
        <v>3.1E-2</v>
      </c>
      <c r="I15">
        <v>3.1300000000000001E-2</v>
      </c>
      <c r="L15" t="s">
        <v>182</v>
      </c>
      <c r="M15" t="s">
        <v>186</v>
      </c>
      <c r="N15">
        <v>2</v>
      </c>
      <c r="O15">
        <v>88.4</v>
      </c>
      <c r="P15">
        <v>158.1</v>
      </c>
    </row>
    <row r="16" spans="1:18" x14ac:dyDescent="0.25">
      <c r="A16" s="1">
        <v>43630</v>
      </c>
      <c r="B16" s="2">
        <v>165</v>
      </c>
      <c r="C16" t="s">
        <v>184</v>
      </c>
      <c r="D16">
        <v>3</v>
      </c>
      <c r="E16" t="s">
        <v>171</v>
      </c>
      <c r="F16" t="s">
        <v>178</v>
      </c>
      <c r="G16" t="s">
        <v>179</v>
      </c>
      <c r="H16">
        <v>2.9000000000000001E-2</v>
      </c>
      <c r="I16">
        <v>0.03</v>
      </c>
      <c r="J16">
        <v>21.518999999999998</v>
      </c>
      <c r="K16">
        <v>8.4250000000000007</v>
      </c>
      <c r="L16" t="s">
        <v>182</v>
      </c>
      <c r="M16" t="s">
        <v>186</v>
      </c>
      <c r="N16">
        <v>2</v>
      </c>
      <c r="O16">
        <v>88.4</v>
      </c>
      <c r="P16">
        <v>158.1</v>
      </c>
    </row>
    <row r="17" spans="1:16" x14ac:dyDescent="0.25">
      <c r="A17" s="1">
        <v>43630</v>
      </c>
      <c r="B17" s="2">
        <v>165</v>
      </c>
      <c r="C17" t="s">
        <v>184</v>
      </c>
      <c r="D17">
        <v>4</v>
      </c>
      <c r="E17" t="s">
        <v>171</v>
      </c>
      <c r="F17" t="s">
        <v>178</v>
      </c>
      <c r="G17" t="s">
        <v>179</v>
      </c>
      <c r="H17">
        <v>2.1000000000000001E-2</v>
      </c>
      <c r="I17">
        <v>2.4500000000000001E-2</v>
      </c>
      <c r="L17" t="s">
        <v>182</v>
      </c>
      <c r="M17" t="s">
        <v>186</v>
      </c>
      <c r="N17">
        <v>2</v>
      </c>
      <c r="O17">
        <v>88.4</v>
      </c>
      <c r="P17">
        <v>158.1</v>
      </c>
    </row>
    <row r="18" spans="1:16" x14ac:dyDescent="0.25">
      <c r="A18" s="1">
        <v>43630</v>
      </c>
      <c r="B18" s="2">
        <v>165</v>
      </c>
      <c r="C18" t="s">
        <v>47</v>
      </c>
      <c r="D18">
        <v>1</v>
      </c>
      <c r="E18" t="s">
        <v>171</v>
      </c>
      <c r="F18" t="s">
        <v>178</v>
      </c>
      <c r="G18" t="s">
        <v>179</v>
      </c>
      <c r="H18">
        <v>2.3E-2</v>
      </c>
      <c r="I18">
        <v>0.03</v>
      </c>
      <c r="J18">
        <v>13.103</v>
      </c>
      <c r="K18">
        <v>4.7679999999999998</v>
      </c>
      <c r="L18" t="s">
        <v>182</v>
      </c>
      <c r="M18" t="s">
        <v>185</v>
      </c>
      <c r="N18">
        <v>4</v>
      </c>
      <c r="O18">
        <v>79.2</v>
      </c>
      <c r="P18">
        <v>193.2</v>
      </c>
    </row>
    <row r="19" spans="1:16" x14ac:dyDescent="0.25">
      <c r="A19" s="1">
        <v>43630</v>
      </c>
      <c r="B19" s="2">
        <v>165</v>
      </c>
      <c r="C19" t="s">
        <v>47</v>
      </c>
      <c r="D19">
        <v>2</v>
      </c>
      <c r="E19" t="s">
        <v>171</v>
      </c>
      <c r="F19" t="s">
        <v>178</v>
      </c>
      <c r="G19" t="s">
        <v>179</v>
      </c>
      <c r="H19">
        <v>0.02</v>
      </c>
      <c r="I19">
        <v>2.18E-2</v>
      </c>
      <c r="J19">
        <v>12.795999999999999</v>
      </c>
      <c r="K19">
        <v>5.9379999999999997</v>
      </c>
      <c r="L19" t="s">
        <v>182</v>
      </c>
      <c r="M19" t="s">
        <v>185</v>
      </c>
      <c r="N19">
        <v>4</v>
      </c>
      <c r="O19">
        <v>79.2</v>
      </c>
      <c r="P19">
        <v>193.2</v>
      </c>
    </row>
    <row r="20" spans="1:16" x14ac:dyDescent="0.25">
      <c r="A20" s="1">
        <v>43630</v>
      </c>
      <c r="B20" s="2">
        <v>165</v>
      </c>
      <c r="C20" t="s">
        <v>47</v>
      </c>
      <c r="D20">
        <v>3</v>
      </c>
      <c r="E20" t="s">
        <v>171</v>
      </c>
      <c r="F20" t="s">
        <v>178</v>
      </c>
      <c r="G20" t="s">
        <v>179</v>
      </c>
      <c r="H20">
        <v>1.9E-2</v>
      </c>
      <c r="I20">
        <v>2.5100000000000001E-2</v>
      </c>
      <c r="J20">
        <v>12.295999999999999</v>
      </c>
      <c r="K20">
        <v>6.6459999999999999</v>
      </c>
      <c r="L20" t="s">
        <v>182</v>
      </c>
      <c r="M20" t="s">
        <v>185</v>
      </c>
      <c r="N20">
        <v>4</v>
      </c>
      <c r="O20">
        <v>79.2</v>
      </c>
      <c r="P20">
        <v>193.2</v>
      </c>
    </row>
    <row r="21" spans="1:16" x14ac:dyDescent="0.25">
      <c r="A21" s="1">
        <v>43637</v>
      </c>
      <c r="B21" s="2">
        <v>172</v>
      </c>
      <c r="C21" t="s">
        <v>205</v>
      </c>
      <c r="D21">
        <v>1</v>
      </c>
      <c r="E21" t="s">
        <v>172</v>
      </c>
      <c r="F21" t="s">
        <v>175</v>
      </c>
      <c r="G21" t="s">
        <v>176</v>
      </c>
      <c r="H21">
        <f>0.04/5</f>
        <v>8.0000000000000002E-3</v>
      </c>
      <c r="I21">
        <f>0.007/5</f>
        <v>1.4E-3</v>
      </c>
      <c r="J21">
        <v>4.3049999999999997</v>
      </c>
      <c r="K21">
        <v>4.2919999999999998</v>
      </c>
      <c r="L21" t="s">
        <v>177</v>
      </c>
      <c r="M21" t="s">
        <v>206</v>
      </c>
      <c r="N21">
        <v>1</v>
      </c>
    </row>
    <row r="22" spans="1:16" x14ac:dyDescent="0.25">
      <c r="A22" s="1">
        <v>43637</v>
      </c>
      <c r="B22" s="2">
        <v>172</v>
      </c>
      <c r="C22" t="s">
        <v>205</v>
      </c>
      <c r="D22">
        <v>2</v>
      </c>
      <c r="E22" t="s">
        <v>172</v>
      </c>
      <c r="F22" t="s">
        <v>175</v>
      </c>
      <c r="G22" t="s">
        <v>176</v>
      </c>
      <c r="H22">
        <v>8.0000000000000002E-3</v>
      </c>
      <c r="I22">
        <v>1.4E-3</v>
      </c>
      <c r="J22">
        <v>3.01</v>
      </c>
      <c r="K22">
        <v>2.4780000000000002</v>
      </c>
      <c r="L22" t="s">
        <v>177</v>
      </c>
      <c r="M22" t="s">
        <v>206</v>
      </c>
      <c r="N22">
        <v>1</v>
      </c>
    </row>
    <row r="23" spans="1:16" x14ac:dyDescent="0.25">
      <c r="A23" s="1">
        <v>43637</v>
      </c>
      <c r="B23" s="2">
        <v>172</v>
      </c>
      <c r="C23" t="s">
        <v>205</v>
      </c>
      <c r="D23">
        <v>3</v>
      </c>
      <c r="E23" t="s">
        <v>172</v>
      </c>
      <c r="F23" t="s">
        <v>175</v>
      </c>
      <c r="G23" t="s">
        <v>176</v>
      </c>
      <c r="H23">
        <v>8.0000000000000002E-3</v>
      </c>
      <c r="I23">
        <v>1.4E-3</v>
      </c>
      <c r="J23">
        <v>3.7109999999999999</v>
      </c>
      <c r="K23">
        <v>0.29730000000000001</v>
      </c>
      <c r="L23" t="s">
        <v>177</v>
      </c>
      <c r="M23" t="s">
        <v>206</v>
      </c>
      <c r="N23">
        <v>1</v>
      </c>
    </row>
    <row r="24" spans="1:16" x14ac:dyDescent="0.25">
      <c r="A24" s="1">
        <v>43637</v>
      </c>
      <c r="B24" s="2">
        <v>172</v>
      </c>
      <c r="C24" t="s">
        <v>205</v>
      </c>
      <c r="D24">
        <v>4</v>
      </c>
      <c r="E24" t="s">
        <v>172</v>
      </c>
      <c r="F24" t="s">
        <v>175</v>
      </c>
      <c r="G24" t="s">
        <v>176</v>
      </c>
      <c r="H24">
        <v>8.0000000000000002E-3</v>
      </c>
      <c r="I24">
        <v>1.4E-3</v>
      </c>
      <c r="J24">
        <v>3.629</v>
      </c>
      <c r="K24">
        <v>3.4169999999999998</v>
      </c>
      <c r="L24" t="s">
        <v>177</v>
      </c>
      <c r="M24" t="s">
        <v>206</v>
      </c>
      <c r="N24">
        <v>1</v>
      </c>
    </row>
    <row r="25" spans="1:16" x14ac:dyDescent="0.25">
      <c r="A25" s="1">
        <v>43637</v>
      </c>
      <c r="B25" s="2">
        <v>172</v>
      </c>
      <c r="C25" t="s">
        <v>205</v>
      </c>
      <c r="D25">
        <v>5</v>
      </c>
      <c r="E25" t="s">
        <v>172</v>
      </c>
      <c r="F25" t="s">
        <v>175</v>
      </c>
      <c r="G25" t="s">
        <v>176</v>
      </c>
      <c r="H25">
        <v>8.0000000000000002E-3</v>
      </c>
      <c r="I25">
        <v>1.4E-3</v>
      </c>
      <c r="J25">
        <v>4.1310000000000002</v>
      </c>
      <c r="K25">
        <v>3.3780000000000001</v>
      </c>
      <c r="L25" t="s">
        <v>177</v>
      </c>
      <c r="M25" t="s">
        <v>206</v>
      </c>
      <c r="N25">
        <v>1</v>
      </c>
    </row>
    <row r="26" spans="1:16" x14ac:dyDescent="0.25">
      <c r="A26" s="1">
        <v>43637</v>
      </c>
      <c r="B26" s="2">
        <v>172</v>
      </c>
      <c r="C26" t="s">
        <v>68</v>
      </c>
      <c r="D26">
        <v>1</v>
      </c>
      <c r="E26" t="s">
        <v>172</v>
      </c>
      <c r="F26" t="s">
        <v>175</v>
      </c>
      <c r="G26" t="s">
        <v>176</v>
      </c>
      <c r="H26">
        <f>0.058/6</f>
        <v>9.6666666666666672E-3</v>
      </c>
      <c r="I26">
        <f>0.011/6</f>
        <v>1.8333333333333333E-3</v>
      </c>
      <c r="J26">
        <v>4.4000000000000004</v>
      </c>
      <c r="K26">
        <v>4.0289999999999999</v>
      </c>
      <c r="L26" t="s">
        <v>177</v>
      </c>
      <c r="M26" t="s">
        <v>206</v>
      </c>
      <c r="N26">
        <v>1</v>
      </c>
    </row>
    <row r="27" spans="1:16" x14ac:dyDescent="0.25">
      <c r="A27" s="1">
        <v>43637</v>
      </c>
      <c r="B27" s="2">
        <v>172</v>
      </c>
      <c r="C27" t="s">
        <v>68</v>
      </c>
      <c r="D27">
        <v>2</v>
      </c>
      <c r="E27" t="s">
        <v>172</v>
      </c>
      <c r="F27" t="s">
        <v>175</v>
      </c>
      <c r="G27" t="s">
        <v>176</v>
      </c>
      <c r="H27">
        <f t="shared" ref="H27:H31" si="0">0.058/6</f>
        <v>9.6666666666666672E-3</v>
      </c>
      <c r="I27">
        <f t="shared" ref="I27:I31" si="1">0.011/6</f>
        <v>1.8333333333333333E-3</v>
      </c>
      <c r="J27">
        <v>4.2699999999999996</v>
      </c>
      <c r="K27">
        <v>4.2110000000000003</v>
      </c>
      <c r="L27" t="s">
        <v>177</v>
      </c>
      <c r="M27" t="s">
        <v>206</v>
      </c>
      <c r="N27">
        <v>1</v>
      </c>
    </row>
    <row r="28" spans="1:16" x14ac:dyDescent="0.25">
      <c r="A28" s="1">
        <v>43637</v>
      </c>
      <c r="B28" s="2">
        <v>172</v>
      </c>
      <c r="C28" t="s">
        <v>68</v>
      </c>
      <c r="D28">
        <v>3</v>
      </c>
      <c r="E28" t="s">
        <v>172</v>
      </c>
      <c r="F28" t="s">
        <v>175</v>
      </c>
      <c r="G28" t="s">
        <v>176</v>
      </c>
      <c r="H28">
        <f t="shared" si="0"/>
        <v>9.6666666666666672E-3</v>
      </c>
      <c r="I28">
        <f t="shared" si="1"/>
        <v>1.8333333333333333E-3</v>
      </c>
      <c r="J28">
        <v>3.9380000000000002</v>
      </c>
      <c r="K28">
        <v>4.359</v>
      </c>
      <c r="L28" t="s">
        <v>177</v>
      </c>
      <c r="M28" t="s">
        <v>206</v>
      </c>
      <c r="N28">
        <v>1</v>
      </c>
    </row>
    <row r="29" spans="1:16" x14ac:dyDescent="0.25">
      <c r="A29" s="1">
        <v>43637</v>
      </c>
      <c r="B29" s="2">
        <v>172</v>
      </c>
      <c r="C29" t="s">
        <v>68</v>
      </c>
      <c r="D29">
        <v>4</v>
      </c>
      <c r="E29" t="s">
        <v>172</v>
      </c>
      <c r="F29" t="s">
        <v>175</v>
      </c>
      <c r="G29" t="s">
        <v>176</v>
      </c>
      <c r="H29">
        <f t="shared" si="0"/>
        <v>9.6666666666666672E-3</v>
      </c>
      <c r="I29">
        <f t="shared" si="1"/>
        <v>1.8333333333333333E-3</v>
      </c>
      <c r="J29">
        <v>3.68</v>
      </c>
      <c r="K29">
        <v>4.077</v>
      </c>
      <c r="L29" t="s">
        <v>177</v>
      </c>
      <c r="M29" t="s">
        <v>206</v>
      </c>
      <c r="N29">
        <v>1</v>
      </c>
    </row>
    <row r="30" spans="1:16" x14ac:dyDescent="0.25">
      <c r="A30" s="1">
        <v>43637</v>
      </c>
      <c r="B30" s="2">
        <v>172</v>
      </c>
      <c r="C30" t="s">
        <v>68</v>
      </c>
      <c r="D30">
        <v>5</v>
      </c>
      <c r="E30" t="s">
        <v>172</v>
      </c>
      <c r="F30" t="s">
        <v>175</v>
      </c>
      <c r="G30" t="s">
        <v>176</v>
      </c>
      <c r="H30">
        <f t="shared" si="0"/>
        <v>9.6666666666666672E-3</v>
      </c>
      <c r="I30">
        <f t="shared" si="1"/>
        <v>1.8333333333333333E-3</v>
      </c>
      <c r="J30">
        <v>4.03</v>
      </c>
      <c r="K30">
        <v>4.1449999999999996</v>
      </c>
      <c r="L30" t="s">
        <v>177</v>
      </c>
      <c r="M30" t="s">
        <v>206</v>
      </c>
      <c r="N30">
        <v>1</v>
      </c>
    </row>
    <row r="31" spans="1:16" x14ac:dyDescent="0.25">
      <c r="A31" s="1">
        <v>43637</v>
      </c>
      <c r="B31" s="2">
        <v>172</v>
      </c>
      <c r="C31" t="s">
        <v>68</v>
      </c>
      <c r="D31">
        <v>6</v>
      </c>
      <c r="E31" t="s">
        <v>172</v>
      </c>
      <c r="F31" t="s">
        <v>175</v>
      </c>
      <c r="G31" t="s">
        <v>176</v>
      </c>
      <c r="H31">
        <f t="shared" si="0"/>
        <v>9.6666666666666672E-3</v>
      </c>
      <c r="I31">
        <f t="shared" si="1"/>
        <v>1.8333333333333333E-3</v>
      </c>
      <c r="J31">
        <v>3.9350000000000001</v>
      </c>
      <c r="K31">
        <v>4.0490000000000004</v>
      </c>
      <c r="L31" t="s">
        <v>177</v>
      </c>
      <c r="M31" t="s">
        <v>206</v>
      </c>
      <c r="N31">
        <v>1</v>
      </c>
    </row>
    <row r="32" spans="1:16" x14ac:dyDescent="0.25">
      <c r="A32" s="1">
        <v>43637</v>
      </c>
      <c r="B32" s="2">
        <v>172</v>
      </c>
      <c r="C32" t="s">
        <v>70</v>
      </c>
      <c r="D32">
        <v>1</v>
      </c>
      <c r="E32" t="s">
        <v>172</v>
      </c>
      <c r="F32" t="s">
        <v>175</v>
      </c>
      <c r="G32" t="s">
        <v>176</v>
      </c>
      <c r="H32">
        <f>0.036/5</f>
        <v>7.1999999999999998E-3</v>
      </c>
      <c r="I32">
        <f>0.007/5</f>
        <v>1.4E-3</v>
      </c>
      <c r="J32">
        <v>3.883</v>
      </c>
      <c r="K32">
        <v>3.81</v>
      </c>
      <c r="L32" t="s">
        <v>177</v>
      </c>
      <c r="M32" t="s">
        <v>206</v>
      </c>
      <c r="N32">
        <v>1</v>
      </c>
    </row>
    <row r="33" spans="1:14" x14ac:dyDescent="0.25">
      <c r="A33" s="1">
        <v>43637</v>
      </c>
      <c r="B33" s="2">
        <v>172</v>
      </c>
      <c r="C33" t="s">
        <v>70</v>
      </c>
      <c r="D33">
        <v>2</v>
      </c>
      <c r="E33" t="s">
        <v>172</v>
      </c>
      <c r="F33" t="s">
        <v>175</v>
      </c>
      <c r="G33" t="s">
        <v>176</v>
      </c>
      <c r="H33">
        <f t="shared" ref="H33:H36" si="2">0.036/5</f>
        <v>7.1999999999999998E-3</v>
      </c>
      <c r="I33">
        <f t="shared" ref="I33:I36" si="3">0.007/5</f>
        <v>1.4E-3</v>
      </c>
      <c r="J33">
        <v>3.7610000000000001</v>
      </c>
      <c r="K33">
        <v>3.9449999999999998</v>
      </c>
      <c r="L33" t="s">
        <v>177</v>
      </c>
      <c r="M33" t="s">
        <v>206</v>
      </c>
      <c r="N33">
        <v>1</v>
      </c>
    </row>
    <row r="34" spans="1:14" x14ac:dyDescent="0.25">
      <c r="A34" s="1">
        <v>43637</v>
      </c>
      <c r="B34" s="2">
        <v>172</v>
      </c>
      <c r="C34" t="s">
        <v>70</v>
      </c>
      <c r="D34">
        <v>3</v>
      </c>
      <c r="E34" t="s">
        <v>172</v>
      </c>
      <c r="F34" t="s">
        <v>175</v>
      </c>
      <c r="G34" t="s">
        <v>176</v>
      </c>
      <c r="H34">
        <f t="shared" si="2"/>
        <v>7.1999999999999998E-3</v>
      </c>
      <c r="I34">
        <f t="shared" si="3"/>
        <v>1.4E-3</v>
      </c>
      <c r="J34">
        <v>2.8780000000000001</v>
      </c>
      <c r="K34">
        <v>4.0339999999999998</v>
      </c>
      <c r="L34" t="s">
        <v>177</v>
      </c>
      <c r="M34" t="s">
        <v>206</v>
      </c>
      <c r="N34">
        <v>1</v>
      </c>
    </row>
    <row r="35" spans="1:14" x14ac:dyDescent="0.25">
      <c r="A35" s="1">
        <v>43637</v>
      </c>
      <c r="B35" s="2">
        <v>172</v>
      </c>
      <c r="C35" t="s">
        <v>70</v>
      </c>
      <c r="D35">
        <v>4</v>
      </c>
      <c r="E35" t="s">
        <v>172</v>
      </c>
      <c r="F35" t="s">
        <v>175</v>
      </c>
      <c r="G35" t="s">
        <v>176</v>
      </c>
      <c r="H35">
        <f t="shared" si="2"/>
        <v>7.1999999999999998E-3</v>
      </c>
      <c r="I35">
        <f t="shared" si="3"/>
        <v>1.4E-3</v>
      </c>
      <c r="J35">
        <v>3.0539999999999998</v>
      </c>
      <c r="K35">
        <v>4.0090000000000003</v>
      </c>
      <c r="L35" t="s">
        <v>177</v>
      </c>
      <c r="M35" t="s">
        <v>206</v>
      </c>
      <c r="N35">
        <v>1</v>
      </c>
    </row>
    <row r="36" spans="1:14" x14ac:dyDescent="0.25">
      <c r="A36" s="1">
        <v>43637</v>
      </c>
      <c r="B36" s="2">
        <v>172</v>
      </c>
      <c r="C36" t="s">
        <v>70</v>
      </c>
      <c r="D36">
        <v>5</v>
      </c>
      <c r="E36" t="s">
        <v>172</v>
      </c>
      <c r="F36" t="s">
        <v>175</v>
      </c>
      <c r="G36" t="s">
        <v>176</v>
      </c>
      <c r="H36">
        <f t="shared" si="2"/>
        <v>7.1999999999999998E-3</v>
      </c>
      <c r="I36">
        <f t="shared" si="3"/>
        <v>1.4E-3</v>
      </c>
      <c r="J36">
        <v>2.653</v>
      </c>
      <c r="K36">
        <v>3.4470000000000001</v>
      </c>
      <c r="L36" t="s">
        <v>177</v>
      </c>
      <c r="M36" t="s">
        <v>206</v>
      </c>
      <c r="N3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0E16A-6A45-4C34-B5DE-8934C713DD5F}">
  <dimension ref="A1:Q61"/>
  <sheetViews>
    <sheetView topLeftCell="A22" workbookViewId="0">
      <selection activeCell="A31" sqref="A31"/>
    </sheetView>
  </sheetViews>
  <sheetFormatPr defaultRowHeight="15" x14ac:dyDescent="0.25"/>
  <cols>
    <col min="1" max="1" width="12.85546875" bestFit="1" customWidth="1"/>
    <col min="2" max="2" width="12.85546875" style="2" customWidth="1"/>
    <col min="3" max="3" width="15.42578125" bestFit="1" customWidth="1"/>
    <col min="4" max="4" width="6.5703125" bestFit="1" customWidth="1"/>
    <col min="5" max="5" width="22.5703125" bestFit="1" customWidth="1"/>
    <col min="6" max="6" width="15.140625" bestFit="1" customWidth="1"/>
    <col min="7" max="7" width="11.7109375" bestFit="1" customWidth="1"/>
    <col min="8" max="8" width="12" bestFit="1" customWidth="1"/>
    <col min="9" max="9" width="17.140625" bestFit="1" customWidth="1"/>
    <col min="10" max="10" width="18.85546875" bestFit="1" customWidth="1"/>
    <col min="11" max="11" width="16" bestFit="1" customWidth="1"/>
    <col min="12" max="12" width="19.7109375" bestFit="1" customWidth="1"/>
    <col min="13" max="13" width="16.7109375" bestFit="1" customWidth="1"/>
    <col min="14" max="14" width="17.5703125" bestFit="1" customWidth="1"/>
    <col min="15" max="15" width="14.5703125" bestFit="1" customWidth="1"/>
    <col min="16" max="16" width="18.85546875" bestFit="1" customWidth="1"/>
    <col min="17" max="17" width="18.42578125" bestFit="1" customWidth="1"/>
  </cols>
  <sheetData>
    <row r="1" spans="1:17" x14ac:dyDescent="0.25">
      <c r="A1" t="s">
        <v>3</v>
      </c>
      <c r="B1" s="2" t="s">
        <v>199</v>
      </c>
      <c r="C1" t="s">
        <v>0</v>
      </c>
      <c r="D1" t="s">
        <v>191</v>
      </c>
      <c r="E1" t="s">
        <v>1</v>
      </c>
      <c r="F1" t="s">
        <v>2</v>
      </c>
      <c r="G1" t="s">
        <v>181</v>
      </c>
      <c r="H1" t="s">
        <v>194</v>
      </c>
      <c r="I1" t="s">
        <v>6</v>
      </c>
      <c r="J1" t="s">
        <v>7</v>
      </c>
      <c r="K1" t="s">
        <v>8</v>
      </c>
      <c r="L1" t="s">
        <v>10</v>
      </c>
      <c r="M1" t="s">
        <v>9</v>
      </c>
      <c r="N1" t="s">
        <v>11</v>
      </c>
      <c r="O1" t="s">
        <v>13</v>
      </c>
      <c r="P1" t="s">
        <v>14</v>
      </c>
      <c r="Q1" t="s">
        <v>15</v>
      </c>
    </row>
    <row r="2" spans="1:17" x14ac:dyDescent="0.25">
      <c r="A2" s="1">
        <v>43633</v>
      </c>
      <c r="B2" s="2">
        <v>168</v>
      </c>
      <c r="C2" t="s">
        <v>59</v>
      </c>
      <c r="D2">
        <v>1</v>
      </c>
      <c r="E2" t="s">
        <v>193</v>
      </c>
      <c r="F2" t="s">
        <v>176</v>
      </c>
      <c r="G2">
        <v>6.0000000000000001E-3</v>
      </c>
      <c r="H2">
        <v>3.7999999999999999E-2</v>
      </c>
      <c r="I2">
        <v>2.573</v>
      </c>
      <c r="J2">
        <v>2.589</v>
      </c>
      <c r="N2" t="s">
        <v>195</v>
      </c>
      <c r="O2" t="s">
        <v>196</v>
      </c>
    </row>
    <row r="3" spans="1:17" x14ac:dyDescent="0.25">
      <c r="A3" s="1">
        <v>43633</v>
      </c>
      <c r="B3" s="2">
        <v>168</v>
      </c>
      <c r="C3" t="s">
        <v>59</v>
      </c>
      <c r="D3">
        <v>2</v>
      </c>
      <c r="E3" t="s">
        <v>193</v>
      </c>
      <c r="F3" t="s">
        <v>176</v>
      </c>
      <c r="G3">
        <v>4.0000000000000001E-3</v>
      </c>
      <c r="H3">
        <v>4.1000000000000002E-2</v>
      </c>
      <c r="I3">
        <v>2.496</v>
      </c>
      <c r="J3">
        <v>2.6040000000000001</v>
      </c>
      <c r="N3" t="s">
        <v>195</v>
      </c>
      <c r="O3" t="s">
        <v>196</v>
      </c>
    </row>
    <row r="4" spans="1:17" x14ac:dyDescent="0.25">
      <c r="A4" s="1">
        <v>43633</v>
      </c>
      <c r="B4" s="2">
        <v>168</v>
      </c>
      <c r="C4" t="s">
        <v>59</v>
      </c>
      <c r="D4">
        <v>3</v>
      </c>
      <c r="E4" t="s">
        <v>193</v>
      </c>
      <c r="F4" t="s">
        <v>176</v>
      </c>
      <c r="G4">
        <v>8.0000000000000002E-3</v>
      </c>
      <c r="H4">
        <v>3.9E-2</v>
      </c>
      <c r="I4">
        <v>2.5</v>
      </c>
      <c r="J4">
        <v>2.516</v>
      </c>
      <c r="N4" t="s">
        <v>195</v>
      </c>
      <c r="O4" t="s">
        <v>196</v>
      </c>
    </row>
    <row r="5" spans="1:17" x14ac:dyDescent="0.25">
      <c r="A5" s="1">
        <v>43633</v>
      </c>
      <c r="B5" s="2">
        <v>168</v>
      </c>
      <c r="C5" t="s">
        <v>59</v>
      </c>
      <c r="D5">
        <v>4</v>
      </c>
      <c r="E5" t="s">
        <v>193</v>
      </c>
      <c r="F5" t="s">
        <v>176</v>
      </c>
      <c r="G5">
        <v>3.0000000000000001E-3</v>
      </c>
      <c r="H5">
        <v>4.1000000000000002E-2</v>
      </c>
      <c r="I5">
        <v>2.6280000000000001</v>
      </c>
      <c r="J5">
        <v>2.3570000000000002</v>
      </c>
      <c r="N5" t="s">
        <v>195</v>
      </c>
      <c r="O5" t="s">
        <v>196</v>
      </c>
    </row>
    <row r="6" spans="1:17" x14ac:dyDescent="0.25">
      <c r="A6" s="1">
        <v>43633</v>
      </c>
      <c r="B6" s="2">
        <v>168</v>
      </c>
      <c r="C6" t="s">
        <v>197</v>
      </c>
      <c r="D6">
        <v>1</v>
      </c>
      <c r="E6" t="s">
        <v>193</v>
      </c>
      <c r="F6" t="s">
        <v>176</v>
      </c>
      <c r="G6">
        <v>6.0000000000000001E-3</v>
      </c>
      <c r="H6">
        <v>3.7999999999999999E-2</v>
      </c>
      <c r="I6">
        <v>2.5840000000000001</v>
      </c>
      <c r="J6">
        <v>2.6150000000000002</v>
      </c>
      <c r="N6" t="s">
        <v>195</v>
      </c>
      <c r="O6" t="s">
        <v>196</v>
      </c>
    </row>
    <row r="7" spans="1:17" x14ac:dyDescent="0.25">
      <c r="A7" s="1">
        <v>43633</v>
      </c>
      <c r="B7" s="2">
        <v>168</v>
      </c>
      <c r="C7" t="s">
        <v>197</v>
      </c>
      <c r="D7">
        <v>2</v>
      </c>
      <c r="E7" t="s">
        <v>193</v>
      </c>
      <c r="F7" t="s">
        <v>176</v>
      </c>
      <c r="G7">
        <v>7.0000000000000001E-3</v>
      </c>
      <c r="H7">
        <v>3.4000000000000002E-2</v>
      </c>
      <c r="I7">
        <v>2.6280000000000001</v>
      </c>
      <c r="J7">
        <v>2.669</v>
      </c>
      <c r="N7" t="s">
        <v>195</v>
      </c>
      <c r="O7" t="s">
        <v>196</v>
      </c>
    </row>
    <row r="8" spans="1:17" x14ac:dyDescent="0.25">
      <c r="A8" s="1">
        <v>43633</v>
      </c>
      <c r="B8" s="2">
        <v>168</v>
      </c>
      <c r="C8" t="s">
        <v>197</v>
      </c>
      <c r="D8">
        <v>3</v>
      </c>
      <c r="E8" t="s">
        <v>193</v>
      </c>
      <c r="F8" t="s">
        <v>176</v>
      </c>
      <c r="G8">
        <v>4.0000000000000001E-3</v>
      </c>
      <c r="H8">
        <v>3.5000000000000003E-2</v>
      </c>
      <c r="I8">
        <v>2.4710000000000001</v>
      </c>
      <c r="J8">
        <v>2.573</v>
      </c>
      <c r="N8" t="s">
        <v>195</v>
      </c>
      <c r="O8" t="s">
        <v>196</v>
      </c>
    </row>
    <row r="9" spans="1:17" x14ac:dyDescent="0.25">
      <c r="A9" s="1">
        <v>43633</v>
      </c>
      <c r="B9" s="2">
        <v>168</v>
      </c>
      <c r="C9" t="s">
        <v>197</v>
      </c>
      <c r="D9">
        <v>4</v>
      </c>
      <c r="E9" t="s">
        <v>193</v>
      </c>
      <c r="F9" t="s">
        <v>176</v>
      </c>
      <c r="G9">
        <v>5.0000000000000001E-3</v>
      </c>
      <c r="H9">
        <v>0.04</v>
      </c>
      <c r="I9">
        <v>2.5670000000000002</v>
      </c>
      <c r="J9">
        <v>2.6539999999999999</v>
      </c>
      <c r="N9" t="s">
        <v>195</v>
      </c>
      <c r="O9" t="s">
        <v>196</v>
      </c>
    </row>
    <row r="10" spans="1:17" x14ac:dyDescent="0.25">
      <c r="A10" s="1">
        <v>43633</v>
      </c>
      <c r="B10" s="2">
        <v>168</v>
      </c>
      <c r="C10" t="s">
        <v>197</v>
      </c>
      <c r="D10">
        <v>5</v>
      </c>
      <c r="E10" t="s">
        <v>193</v>
      </c>
      <c r="F10" t="s">
        <v>176</v>
      </c>
      <c r="G10">
        <v>6.7000000000000002E-3</v>
      </c>
      <c r="H10">
        <v>3.5999999999999997E-2</v>
      </c>
      <c r="I10">
        <v>2.5510000000000002</v>
      </c>
      <c r="J10">
        <v>2.5110000000000001</v>
      </c>
      <c r="N10" t="s">
        <v>195</v>
      </c>
      <c r="O10" t="s">
        <v>196</v>
      </c>
    </row>
    <row r="11" spans="1:17" x14ac:dyDescent="0.25">
      <c r="A11" s="1">
        <v>43633</v>
      </c>
      <c r="B11" s="2">
        <v>168</v>
      </c>
      <c r="C11" t="s">
        <v>64</v>
      </c>
      <c r="D11">
        <v>1</v>
      </c>
      <c r="E11" t="s">
        <v>193</v>
      </c>
      <c r="F11" t="s">
        <v>176</v>
      </c>
      <c r="G11">
        <v>5.0000000000000001E-3</v>
      </c>
      <c r="H11">
        <v>2.9000000000000001E-2</v>
      </c>
      <c r="I11">
        <v>2.4489999999999998</v>
      </c>
      <c r="J11">
        <v>2.4649999999999999</v>
      </c>
      <c r="N11" t="s">
        <v>195</v>
      </c>
      <c r="O11" t="s">
        <v>196</v>
      </c>
    </row>
    <row r="12" spans="1:17" x14ac:dyDescent="0.25">
      <c r="A12" s="1">
        <v>43633</v>
      </c>
      <c r="B12" s="2">
        <v>168</v>
      </c>
      <c r="C12" t="s">
        <v>64</v>
      </c>
      <c r="D12">
        <v>2</v>
      </c>
      <c r="E12" t="s">
        <v>193</v>
      </c>
      <c r="F12" t="s">
        <v>176</v>
      </c>
      <c r="G12">
        <v>2E-3</v>
      </c>
      <c r="H12">
        <v>2.5999999999999999E-2</v>
      </c>
      <c r="I12">
        <v>2.3959999999999999</v>
      </c>
      <c r="J12">
        <v>2.2890000000000001</v>
      </c>
      <c r="N12" t="s">
        <v>195</v>
      </c>
      <c r="O12" t="s">
        <v>196</v>
      </c>
    </row>
    <row r="13" spans="1:17" x14ac:dyDescent="0.25">
      <c r="A13" s="1">
        <v>43633</v>
      </c>
      <c r="B13" s="2">
        <v>168</v>
      </c>
      <c r="C13" t="s">
        <v>64</v>
      </c>
      <c r="D13">
        <v>3</v>
      </c>
      <c r="E13" t="s">
        <v>193</v>
      </c>
      <c r="F13" t="s">
        <v>176</v>
      </c>
      <c r="G13">
        <v>8.9999999999999993E-3</v>
      </c>
      <c r="H13">
        <v>4.2000000000000003E-2</v>
      </c>
      <c r="I13">
        <v>2.7210000000000001</v>
      </c>
      <c r="J13">
        <v>2.6779999999999999</v>
      </c>
      <c r="N13" t="s">
        <v>195</v>
      </c>
      <c r="O13" t="s">
        <v>196</v>
      </c>
    </row>
    <row r="14" spans="1:17" x14ac:dyDescent="0.25">
      <c r="A14" s="1">
        <v>43633</v>
      </c>
      <c r="B14" s="2">
        <v>168</v>
      </c>
      <c r="C14" t="s">
        <v>64</v>
      </c>
      <c r="D14">
        <v>4</v>
      </c>
      <c r="E14" t="s">
        <v>193</v>
      </c>
      <c r="F14" t="s">
        <v>176</v>
      </c>
      <c r="G14">
        <v>8.0000000000000002E-3</v>
      </c>
      <c r="H14">
        <v>3.6999999999999998E-2</v>
      </c>
      <c r="I14">
        <v>2.3540000000000001</v>
      </c>
      <c r="J14">
        <v>2.4060000000000001</v>
      </c>
      <c r="N14" t="s">
        <v>195</v>
      </c>
      <c r="O14" t="s">
        <v>196</v>
      </c>
    </row>
    <row r="15" spans="1:17" x14ac:dyDescent="0.25">
      <c r="A15" s="1">
        <v>43633</v>
      </c>
      <c r="B15" s="2">
        <v>168</v>
      </c>
      <c r="C15" t="s">
        <v>64</v>
      </c>
      <c r="D15">
        <v>5</v>
      </c>
      <c r="E15" t="s">
        <v>193</v>
      </c>
      <c r="F15" t="s">
        <v>176</v>
      </c>
      <c r="G15">
        <v>3.0000000000000001E-3</v>
      </c>
      <c r="H15">
        <v>2.9000000000000001E-2</v>
      </c>
      <c r="I15">
        <v>2.4340000000000002</v>
      </c>
      <c r="J15">
        <v>2.4489999999999998</v>
      </c>
      <c r="N15" t="s">
        <v>195</v>
      </c>
      <c r="O15" t="s">
        <v>196</v>
      </c>
    </row>
    <row r="16" spans="1:17" x14ac:dyDescent="0.25">
      <c r="A16" s="1">
        <v>43633</v>
      </c>
      <c r="B16" s="2">
        <v>168</v>
      </c>
      <c r="C16" t="s">
        <v>65</v>
      </c>
      <c r="D16">
        <v>1</v>
      </c>
      <c r="E16" t="s">
        <v>193</v>
      </c>
      <c r="F16" t="s">
        <v>176</v>
      </c>
      <c r="G16">
        <v>4.0000000000000001E-3</v>
      </c>
      <c r="H16">
        <v>2.4E-2</v>
      </c>
      <c r="I16">
        <v>2.246</v>
      </c>
      <c r="J16">
        <v>2.2610000000000001</v>
      </c>
      <c r="N16" t="s">
        <v>195</v>
      </c>
      <c r="O16" t="s">
        <v>196</v>
      </c>
    </row>
    <row r="17" spans="1:15" x14ac:dyDescent="0.25">
      <c r="A17" s="1">
        <v>43633</v>
      </c>
      <c r="B17" s="2">
        <v>168</v>
      </c>
      <c r="C17" t="s">
        <v>65</v>
      </c>
      <c r="D17">
        <v>2</v>
      </c>
      <c r="E17" t="s">
        <v>193</v>
      </c>
      <c r="F17" t="s">
        <v>176</v>
      </c>
      <c r="G17">
        <v>3.0000000000000001E-3</v>
      </c>
      <c r="H17">
        <v>3.2000000000000001E-2</v>
      </c>
      <c r="I17">
        <v>2.4460000000000002</v>
      </c>
      <c r="J17">
        <v>2.5099999999999998</v>
      </c>
      <c r="N17" t="s">
        <v>195</v>
      </c>
      <c r="O17" t="s">
        <v>196</v>
      </c>
    </row>
    <row r="18" spans="1:15" x14ac:dyDescent="0.25">
      <c r="A18" s="1">
        <v>43633</v>
      </c>
      <c r="B18" s="2">
        <v>168</v>
      </c>
      <c r="C18" t="s">
        <v>65</v>
      </c>
      <c r="D18">
        <v>3</v>
      </c>
      <c r="E18" t="s">
        <v>193</v>
      </c>
      <c r="F18" t="s">
        <v>176</v>
      </c>
      <c r="G18">
        <v>3.0000000000000001E-3</v>
      </c>
      <c r="H18">
        <v>2.8000000000000001E-2</v>
      </c>
      <c r="I18">
        <v>2.4470000000000001</v>
      </c>
      <c r="J18">
        <v>2.3069999999999999</v>
      </c>
      <c r="N18" t="s">
        <v>195</v>
      </c>
      <c r="O18" t="s">
        <v>196</v>
      </c>
    </row>
    <row r="19" spans="1:15" x14ac:dyDescent="0.25">
      <c r="A19" s="1">
        <v>43633</v>
      </c>
      <c r="B19" s="2">
        <v>168</v>
      </c>
      <c r="C19" t="s">
        <v>65</v>
      </c>
      <c r="D19">
        <v>4</v>
      </c>
      <c r="E19" t="s">
        <v>193</v>
      </c>
      <c r="F19" t="s">
        <v>176</v>
      </c>
      <c r="G19">
        <v>8.9999999999999993E-3</v>
      </c>
      <c r="H19">
        <v>0.03</v>
      </c>
      <c r="I19">
        <v>2.585</v>
      </c>
      <c r="J19">
        <v>2.5099999999999998</v>
      </c>
      <c r="N19" t="s">
        <v>195</v>
      </c>
      <c r="O19" t="s">
        <v>196</v>
      </c>
    </row>
    <row r="20" spans="1:15" x14ac:dyDescent="0.25">
      <c r="A20" s="1">
        <v>43633</v>
      </c>
      <c r="B20" s="2">
        <v>168</v>
      </c>
      <c r="C20" t="s">
        <v>65</v>
      </c>
      <c r="D20">
        <v>5</v>
      </c>
      <c r="E20" t="s">
        <v>193</v>
      </c>
      <c r="F20" t="s">
        <v>176</v>
      </c>
      <c r="G20">
        <v>0.01</v>
      </c>
      <c r="H20">
        <v>2.7E-2</v>
      </c>
      <c r="I20">
        <v>2.4860000000000002</v>
      </c>
      <c r="J20">
        <v>2.423</v>
      </c>
      <c r="N20" t="s">
        <v>195</v>
      </c>
      <c r="O20" t="s">
        <v>196</v>
      </c>
    </row>
    <row r="21" spans="1:15" x14ac:dyDescent="0.25">
      <c r="A21" s="1">
        <v>43633</v>
      </c>
      <c r="B21" s="2">
        <v>168</v>
      </c>
      <c r="C21" t="s">
        <v>66</v>
      </c>
      <c r="D21">
        <v>1</v>
      </c>
      <c r="E21" t="s">
        <v>193</v>
      </c>
      <c r="F21" t="s">
        <v>176</v>
      </c>
      <c r="G21">
        <v>2E-3</v>
      </c>
      <c r="H21">
        <v>3.7999999999999999E-2</v>
      </c>
      <c r="I21">
        <v>2.5710000000000002</v>
      </c>
      <c r="J21">
        <v>2.6880000000000002</v>
      </c>
      <c r="N21" t="s">
        <v>195</v>
      </c>
      <c r="O21" t="s">
        <v>196</v>
      </c>
    </row>
    <row r="22" spans="1:15" x14ac:dyDescent="0.25">
      <c r="A22" s="1">
        <v>43633</v>
      </c>
      <c r="B22" s="2">
        <v>168</v>
      </c>
      <c r="C22" t="s">
        <v>66</v>
      </c>
      <c r="D22">
        <v>2</v>
      </c>
      <c r="E22" t="s">
        <v>193</v>
      </c>
      <c r="F22" t="s">
        <v>176</v>
      </c>
      <c r="G22">
        <v>0.01</v>
      </c>
      <c r="H22">
        <v>4.4999999999999998E-2</v>
      </c>
      <c r="I22">
        <v>2.7450000000000001</v>
      </c>
      <c r="J22">
        <v>2.6459999999999999</v>
      </c>
      <c r="N22" t="s">
        <v>195</v>
      </c>
      <c r="O22" t="s">
        <v>196</v>
      </c>
    </row>
    <row r="23" spans="1:15" x14ac:dyDescent="0.25">
      <c r="A23" s="1">
        <v>43633</v>
      </c>
      <c r="B23" s="2">
        <v>168</v>
      </c>
      <c r="C23" t="s">
        <v>66</v>
      </c>
      <c r="D23">
        <v>3</v>
      </c>
      <c r="E23" t="s">
        <v>193</v>
      </c>
      <c r="F23" t="s">
        <v>176</v>
      </c>
      <c r="G23">
        <v>6.0000000000000001E-3</v>
      </c>
      <c r="H23">
        <v>3.5000000000000003E-2</v>
      </c>
      <c r="I23">
        <v>2.6040000000000001</v>
      </c>
      <c r="J23">
        <v>2.573</v>
      </c>
      <c r="N23" t="s">
        <v>195</v>
      </c>
      <c r="O23" t="s">
        <v>196</v>
      </c>
    </row>
    <row r="24" spans="1:15" x14ac:dyDescent="0.25">
      <c r="A24" s="1">
        <v>43633</v>
      </c>
      <c r="B24" s="2">
        <v>168</v>
      </c>
      <c r="C24" t="s">
        <v>66</v>
      </c>
      <c r="D24">
        <v>4</v>
      </c>
      <c r="E24" t="s">
        <v>193</v>
      </c>
      <c r="F24" t="s">
        <v>176</v>
      </c>
      <c r="G24">
        <v>7.0000000000000001E-3</v>
      </c>
      <c r="H24">
        <v>4.5999999999999999E-2</v>
      </c>
      <c r="I24">
        <v>2.6150000000000002</v>
      </c>
      <c r="J24">
        <v>2.625</v>
      </c>
      <c r="N24" t="s">
        <v>195</v>
      </c>
      <c r="O24" t="s">
        <v>196</v>
      </c>
    </row>
    <row r="25" spans="1:15" x14ac:dyDescent="0.25">
      <c r="A25" s="1">
        <v>43633</v>
      </c>
      <c r="B25" s="2">
        <v>168</v>
      </c>
      <c r="C25" t="s">
        <v>66</v>
      </c>
      <c r="D25">
        <v>5</v>
      </c>
      <c r="E25" t="s">
        <v>193</v>
      </c>
      <c r="F25" t="s">
        <v>176</v>
      </c>
      <c r="G25">
        <v>1.2E-2</v>
      </c>
      <c r="H25">
        <v>0.04</v>
      </c>
      <c r="I25">
        <v>2.6110000000000002</v>
      </c>
      <c r="J25">
        <v>2.68</v>
      </c>
      <c r="N25" t="s">
        <v>195</v>
      </c>
      <c r="O25" t="s">
        <v>196</v>
      </c>
    </row>
    <row r="26" spans="1:15" x14ac:dyDescent="0.25">
      <c r="A26" s="1">
        <v>43633</v>
      </c>
      <c r="B26" s="2">
        <v>168</v>
      </c>
      <c r="C26" t="s">
        <v>67</v>
      </c>
      <c r="D26">
        <v>1</v>
      </c>
      <c r="E26" t="s">
        <v>193</v>
      </c>
      <c r="F26" t="s">
        <v>176</v>
      </c>
      <c r="G26">
        <v>3.0000000000000001E-3</v>
      </c>
      <c r="H26">
        <v>2.7E-2</v>
      </c>
      <c r="I26">
        <v>2.5449999999999999</v>
      </c>
      <c r="J26">
        <v>2.339</v>
      </c>
      <c r="N26" t="s">
        <v>195</v>
      </c>
      <c r="O26" t="s">
        <v>196</v>
      </c>
    </row>
    <row r="27" spans="1:15" x14ac:dyDescent="0.25">
      <c r="A27" s="1">
        <v>43633</v>
      </c>
      <c r="B27" s="2">
        <v>168</v>
      </c>
      <c r="C27" t="s">
        <v>67</v>
      </c>
      <c r="D27">
        <v>2</v>
      </c>
      <c r="E27" t="s">
        <v>193</v>
      </c>
      <c r="F27" t="s">
        <v>176</v>
      </c>
      <c r="G27">
        <v>8.9999999999999993E-3</v>
      </c>
      <c r="H27">
        <v>3.2000000000000001E-2</v>
      </c>
      <c r="I27">
        <v>2.508</v>
      </c>
      <c r="J27">
        <v>2.456</v>
      </c>
      <c r="N27" t="s">
        <v>195</v>
      </c>
      <c r="O27" t="s">
        <v>196</v>
      </c>
    </row>
    <row r="28" spans="1:15" x14ac:dyDescent="0.25">
      <c r="A28" s="1">
        <v>43633</v>
      </c>
      <c r="B28" s="2">
        <v>168</v>
      </c>
      <c r="C28" t="s">
        <v>67</v>
      </c>
      <c r="D28">
        <v>3</v>
      </c>
      <c r="E28" t="s">
        <v>193</v>
      </c>
      <c r="F28" t="s">
        <v>176</v>
      </c>
      <c r="G28">
        <v>8.9999999999999993E-3</v>
      </c>
      <c r="H28">
        <v>3.1E-2</v>
      </c>
      <c r="I28">
        <v>2.4590000000000001</v>
      </c>
      <c r="J28">
        <v>2.23</v>
      </c>
      <c r="N28" t="s">
        <v>195</v>
      </c>
      <c r="O28" t="s">
        <v>196</v>
      </c>
    </row>
    <row r="29" spans="1:15" x14ac:dyDescent="0.25">
      <c r="A29" s="1">
        <v>43633</v>
      </c>
      <c r="B29" s="2">
        <v>168</v>
      </c>
      <c r="C29" t="s">
        <v>67</v>
      </c>
      <c r="D29">
        <v>4</v>
      </c>
      <c r="E29" t="s">
        <v>193</v>
      </c>
      <c r="F29" t="s">
        <v>176</v>
      </c>
      <c r="G29">
        <v>5.0000000000000001E-3</v>
      </c>
      <c r="H29">
        <v>2.9000000000000001E-2</v>
      </c>
      <c r="I29">
        <v>2.6480000000000001</v>
      </c>
      <c r="J29">
        <v>2.399</v>
      </c>
      <c r="N29" t="s">
        <v>195</v>
      </c>
      <c r="O29" t="s">
        <v>196</v>
      </c>
    </row>
    <row r="30" spans="1:15" x14ac:dyDescent="0.25">
      <c r="A30" s="1">
        <v>43633</v>
      </c>
      <c r="B30" s="2">
        <v>168</v>
      </c>
      <c r="C30" t="s">
        <v>67</v>
      </c>
      <c r="D30">
        <v>5</v>
      </c>
      <c r="E30" t="s">
        <v>193</v>
      </c>
      <c r="F30" t="s">
        <v>176</v>
      </c>
      <c r="G30">
        <v>7.0000000000000001E-3</v>
      </c>
      <c r="H30">
        <v>4.1000000000000002E-2</v>
      </c>
      <c r="I30">
        <v>2.5249999999999999</v>
      </c>
      <c r="J30">
        <v>2.476</v>
      </c>
      <c r="N30" t="s">
        <v>195</v>
      </c>
      <c r="O30" t="s">
        <v>196</v>
      </c>
    </row>
    <row r="31" spans="1:15" x14ac:dyDescent="0.25">
      <c r="A31" s="1"/>
    </row>
    <row r="56" spans="1:1" x14ac:dyDescent="0.25">
      <c r="A56" s="1"/>
    </row>
    <row r="61" spans="1:1" x14ac:dyDescent="0.25">
      <c r="A61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3088F-649B-4866-B1FA-2D3E8C217B8C}">
  <dimension ref="A1:C153"/>
  <sheetViews>
    <sheetView workbookViewId="0">
      <selection activeCell="D24" sqref="D24"/>
    </sheetView>
  </sheetViews>
  <sheetFormatPr defaultRowHeight="15" x14ac:dyDescent="0.25"/>
  <cols>
    <col min="1" max="1" width="16.140625" bestFit="1" customWidth="1"/>
    <col min="2" max="2" width="19.7109375" bestFit="1" customWidth="1"/>
    <col min="3" max="3" width="10.7109375" bestFit="1" customWidth="1"/>
  </cols>
  <sheetData>
    <row r="1" spans="1:3" x14ac:dyDescent="0.25">
      <c r="A1" t="s">
        <v>0</v>
      </c>
      <c r="B1" t="s">
        <v>16</v>
      </c>
      <c r="C1" t="s">
        <v>198</v>
      </c>
    </row>
    <row r="2" spans="1:3" x14ac:dyDescent="0.25">
      <c r="A2" t="s">
        <v>18</v>
      </c>
      <c r="B2" t="s">
        <v>169</v>
      </c>
    </row>
    <row r="3" spans="1:3" x14ac:dyDescent="0.25">
      <c r="A3" t="s">
        <v>19</v>
      </c>
      <c r="B3" t="s">
        <v>169</v>
      </c>
    </row>
    <row r="4" spans="1:3" x14ac:dyDescent="0.25">
      <c r="A4" t="s">
        <v>20</v>
      </c>
      <c r="B4" t="s">
        <v>169</v>
      </c>
    </row>
    <row r="5" spans="1:3" x14ac:dyDescent="0.25">
      <c r="A5" t="s">
        <v>21</v>
      </c>
      <c r="B5" t="s">
        <v>169</v>
      </c>
    </row>
    <row r="6" spans="1:3" x14ac:dyDescent="0.25">
      <c r="A6" t="s">
        <v>22</v>
      </c>
      <c r="B6" t="s">
        <v>169</v>
      </c>
    </row>
    <row r="7" spans="1:3" x14ac:dyDescent="0.25">
      <c r="A7" t="s">
        <v>23</v>
      </c>
      <c r="B7" t="s">
        <v>169</v>
      </c>
    </row>
    <row r="8" spans="1:3" x14ac:dyDescent="0.25">
      <c r="A8" t="s">
        <v>24</v>
      </c>
      <c r="B8" t="s">
        <v>169</v>
      </c>
    </row>
    <row r="9" spans="1:3" x14ac:dyDescent="0.25">
      <c r="A9" t="s">
        <v>17</v>
      </c>
      <c r="B9" t="s">
        <v>169</v>
      </c>
    </row>
    <row r="10" spans="1:3" x14ac:dyDescent="0.25">
      <c r="A10" t="s">
        <v>25</v>
      </c>
      <c r="B10" t="s">
        <v>170</v>
      </c>
    </row>
    <row r="11" spans="1:3" x14ac:dyDescent="0.25">
      <c r="A11" t="s">
        <v>26</v>
      </c>
      <c r="B11" t="s">
        <v>170</v>
      </c>
    </row>
    <row r="12" spans="1:3" x14ac:dyDescent="0.25">
      <c r="A12" t="s">
        <v>27</v>
      </c>
      <c r="B12" t="s">
        <v>170</v>
      </c>
    </row>
    <row r="13" spans="1:3" x14ac:dyDescent="0.25">
      <c r="A13" t="s">
        <v>28</v>
      </c>
      <c r="B13" t="s">
        <v>170</v>
      </c>
    </row>
    <row r="14" spans="1:3" x14ac:dyDescent="0.25">
      <c r="A14" t="s">
        <v>29</v>
      </c>
      <c r="B14" t="s">
        <v>170</v>
      </c>
    </row>
    <row r="15" spans="1:3" x14ac:dyDescent="0.25">
      <c r="A15" t="s">
        <v>30</v>
      </c>
      <c r="B15" t="s">
        <v>170</v>
      </c>
    </row>
    <row r="16" spans="1:3" x14ac:dyDescent="0.25">
      <c r="A16" t="s">
        <v>31</v>
      </c>
      <c r="B16" t="s">
        <v>170</v>
      </c>
    </row>
    <row r="17" spans="1:2" x14ac:dyDescent="0.25">
      <c r="A17" t="s">
        <v>32</v>
      </c>
      <c r="B17" t="s">
        <v>170</v>
      </c>
    </row>
    <row r="18" spans="1:2" x14ac:dyDescent="0.25">
      <c r="A18" t="s">
        <v>33</v>
      </c>
      <c r="B18" t="s">
        <v>170</v>
      </c>
    </row>
    <row r="19" spans="1:2" x14ac:dyDescent="0.25">
      <c r="A19" t="s">
        <v>34</v>
      </c>
      <c r="B19" t="s">
        <v>170</v>
      </c>
    </row>
    <row r="20" spans="1:2" x14ac:dyDescent="0.25">
      <c r="A20" t="s">
        <v>35</v>
      </c>
      <c r="B20" t="s">
        <v>170</v>
      </c>
    </row>
    <row r="21" spans="1:2" x14ac:dyDescent="0.25">
      <c r="A21" t="s">
        <v>36</v>
      </c>
      <c r="B21" t="s">
        <v>170</v>
      </c>
    </row>
    <row r="22" spans="1:2" x14ac:dyDescent="0.25">
      <c r="A22" t="s">
        <v>37</v>
      </c>
      <c r="B22" t="s">
        <v>170</v>
      </c>
    </row>
    <row r="23" spans="1:2" x14ac:dyDescent="0.25">
      <c r="A23" t="s">
        <v>38</v>
      </c>
      <c r="B23" t="s">
        <v>170</v>
      </c>
    </row>
    <row r="24" spans="1:2" x14ac:dyDescent="0.25">
      <c r="A24" t="s">
        <v>39</v>
      </c>
      <c r="B24" t="s">
        <v>170</v>
      </c>
    </row>
    <row r="25" spans="1:2" x14ac:dyDescent="0.25">
      <c r="A25" t="s">
        <v>40</v>
      </c>
      <c r="B25" t="s">
        <v>171</v>
      </c>
    </row>
    <row r="26" spans="1:2" x14ac:dyDescent="0.25">
      <c r="A26" t="s">
        <v>41</v>
      </c>
      <c r="B26" t="s">
        <v>171</v>
      </c>
    </row>
    <row r="27" spans="1:2" x14ac:dyDescent="0.25">
      <c r="A27" t="s">
        <v>42</v>
      </c>
      <c r="B27" t="s">
        <v>171</v>
      </c>
    </row>
    <row r="28" spans="1:2" x14ac:dyDescent="0.25">
      <c r="A28" t="s">
        <v>43</v>
      </c>
      <c r="B28" t="s">
        <v>171</v>
      </c>
    </row>
    <row r="29" spans="1:2" x14ac:dyDescent="0.25">
      <c r="A29" t="s">
        <v>44</v>
      </c>
      <c r="B29" t="s">
        <v>171</v>
      </c>
    </row>
    <row r="30" spans="1:2" x14ac:dyDescent="0.25">
      <c r="A30" t="s">
        <v>45</v>
      </c>
      <c r="B30" t="s">
        <v>171</v>
      </c>
    </row>
    <row r="31" spans="1:2" x14ac:dyDescent="0.25">
      <c r="A31" t="s">
        <v>46</v>
      </c>
      <c r="B31" t="s">
        <v>171</v>
      </c>
    </row>
    <row r="32" spans="1:2" x14ac:dyDescent="0.25">
      <c r="A32" t="s">
        <v>47</v>
      </c>
      <c r="B32" t="s">
        <v>171</v>
      </c>
    </row>
    <row r="33" spans="1:2" x14ac:dyDescent="0.25">
      <c r="A33" t="s">
        <v>48</v>
      </c>
      <c r="B33" t="s">
        <v>171</v>
      </c>
    </row>
    <row r="34" spans="1:2" x14ac:dyDescent="0.25">
      <c r="A34" t="s">
        <v>49</v>
      </c>
      <c r="B34" t="s">
        <v>171</v>
      </c>
    </row>
    <row r="35" spans="1:2" x14ac:dyDescent="0.25">
      <c r="A35" t="s">
        <v>50</v>
      </c>
      <c r="B35" t="s">
        <v>171</v>
      </c>
    </row>
    <row r="36" spans="1:2" x14ac:dyDescent="0.25">
      <c r="A36" t="s">
        <v>51</v>
      </c>
      <c r="B36" t="s">
        <v>171</v>
      </c>
    </row>
    <row r="37" spans="1:2" x14ac:dyDescent="0.25">
      <c r="A37" t="s">
        <v>52</v>
      </c>
      <c r="B37" t="s">
        <v>171</v>
      </c>
    </row>
    <row r="38" spans="1:2" x14ac:dyDescent="0.25">
      <c r="A38" t="s">
        <v>53</v>
      </c>
      <c r="B38" t="s">
        <v>171</v>
      </c>
    </row>
    <row r="39" spans="1:2" x14ac:dyDescent="0.25">
      <c r="A39" t="s">
        <v>54</v>
      </c>
      <c r="B39" t="s">
        <v>171</v>
      </c>
    </row>
    <row r="40" spans="1:2" x14ac:dyDescent="0.25">
      <c r="A40" t="s">
        <v>55</v>
      </c>
      <c r="B40" t="s">
        <v>171</v>
      </c>
    </row>
    <row r="41" spans="1:2" x14ac:dyDescent="0.25">
      <c r="A41" t="s">
        <v>56</v>
      </c>
      <c r="B41" t="s">
        <v>171</v>
      </c>
    </row>
    <row r="42" spans="1:2" x14ac:dyDescent="0.25">
      <c r="A42" t="s">
        <v>57</v>
      </c>
      <c r="B42" t="s">
        <v>171</v>
      </c>
    </row>
    <row r="43" spans="1:2" x14ac:dyDescent="0.25">
      <c r="A43" t="s">
        <v>58</v>
      </c>
      <c r="B43" t="s">
        <v>172</v>
      </c>
    </row>
    <row r="44" spans="1:2" x14ac:dyDescent="0.25">
      <c r="A44" t="s">
        <v>59</v>
      </c>
      <c r="B44" t="s">
        <v>172</v>
      </c>
    </row>
    <row r="45" spans="1:2" x14ac:dyDescent="0.25">
      <c r="A45" t="s">
        <v>61</v>
      </c>
      <c r="B45" t="s">
        <v>172</v>
      </c>
    </row>
    <row r="46" spans="1:2" x14ac:dyDescent="0.25">
      <c r="A46" t="s">
        <v>62</v>
      </c>
      <c r="B46" t="s">
        <v>172</v>
      </c>
    </row>
    <row r="47" spans="1:2" x14ac:dyDescent="0.25">
      <c r="A47" t="s">
        <v>60</v>
      </c>
      <c r="B47" t="s">
        <v>172</v>
      </c>
    </row>
    <row r="48" spans="1:2" x14ac:dyDescent="0.25">
      <c r="A48" t="s">
        <v>63</v>
      </c>
      <c r="B48" t="s">
        <v>172</v>
      </c>
    </row>
    <row r="49" spans="1:2" x14ac:dyDescent="0.25">
      <c r="A49" t="s">
        <v>64</v>
      </c>
      <c r="B49" t="s">
        <v>172</v>
      </c>
    </row>
    <row r="50" spans="1:2" x14ac:dyDescent="0.25">
      <c r="A50" t="s">
        <v>65</v>
      </c>
      <c r="B50" t="s">
        <v>172</v>
      </c>
    </row>
    <row r="51" spans="1:2" x14ac:dyDescent="0.25">
      <c r="A51" t="s">
        <v>66</v>
      </c>
      <c r="B51" t="s">
        <v>172</v>
      </c>
    </row>
    <row r="52" spans="1:2" x14ac:dyDescent="0.25">
      <c r="A52" t="s">
        <v>67</v>
      </c>
      <c r="B52" t="s">
        <v>172</v>
      </c>
    </row>
    <row r="53" spans="1:2" x14ac:dyDescent="0.25">
      <c r="A53" t="s">
        <v>68</v>
      </c>
      <c r="B53" t="s">
        <v>172</v>
      </c>
    </row>
    <row r="54" spans="1:2" x14ac:dyDescent="0.25">
      <c r="A54" t="s">
        <v>69</v>
      </c>
      <c r="B54" t="s">
        <v>172</v>
      </c>
    </row>
    <row r="55" spans="1:2" x14ac:dyDescent="0.25">
      <c r="A55" t="s">
        <v>70</v>
      </c>
      <c r="B55" t="s">
        <v>172</v>
      </c>
    </row>
    <row r="56" spans="1:2" x14ac:dyDescent="0.25">
      <c r="A56" t="s">
        <v>71</v>
      </c>
      <c r="B56" t="s">
        <v>172</v>
      </c>
    </row>
    <row r="57" spans="1:2" x14ac:dyDescent="0.25">
      <c r="A57" t="s">
        <v>72</v>
      </c>
      <c r="B57" t="s">
        <v>172</v>
      </c>
    </row>
    <row r="58" spans="1:2" x14ac:dyDescent="0.25">
      <c r="A58" t="s">
        <v>73</v>
      </c>
      <c r="B58" t="s">
        <v>172</v>
      </c>
    </row>
    <row r="59" spans="1:2" x14ac:dyDescent="0.25">
      <c r="A59" t="s">
        <v>74</v>
      </c>
      <c r="B59" t="s">
        <v>173</v>
      </c>
    </row>
    <row r="60" spans="1:2" x14ac:dyDescent="0.25">
      <c r="A60" t="s">
        <v>75</v>
      </c>
      <c r="B60" t="s">
        <v>173</v>
      </c>
    </row>
    <row r="61" spans="1:2" x14ac:dyDescent="0.25">
      <c r="A61" t="s">
        <v>76</v>
      </c>
      <c r="B61" t="s">
        <v>173</v>
      </c>
    </row>
    <row r="62" spans="1:2" x14ac:dyDescent="0.25">
      <c r="A62" t="s">
        <v>77</v>
      </c>
      <c r="B62" t="s">
        <v>173</v>
      </c>
    </row>
    <row r="63" spans="1:2" x14ac:dyDescent="0.25">
      <c r="A63" t="s">
        <v>78</v>
      </c>
      <c r="B63" t="s">
        <v>173</v>
      </c>
    </row>
    <row r="64" spans="1:2" x14ac:dyDescent="0.25">
      <c r="A64" t="s">
        <v>79</v>
      </c>
      <c r="B64" t="s">
        <v>173</v>
      </c>
    </row>
    <row r="65" spans="1:2" x14ac:dyDescent="0.25">
      <c r="A65" t="s">
        <v>81</v>
      </c>
      <c r="B65" t="s">
        <v>173</v>
      </c>
    </row>
    <row r="66" spans="1:2" x14ac:dyDescent="0.25">
      <c r="A66" t="s">
        <v>80</v>
      </c>
      <c r="B66" t="s">
        <v>173</v>
      </c>
    </row>
    <row r="67" spans="1:2" x14ac:dyDescent="0.25">
      <c r="A67" t="s">
        <v>82</v>
      </c>
      <c r="B67" t="s">
        <v>173</v>
      </c>
    </row>
    <row r="68" spans="1:2" x14ac:dyDescent="0.25">
      <c r="A68" t="s">
        <v>83</v>
      </c>
      <c r="B68" t="s">
        <v>173</v>
      </c>
    </row>
    <row r="69" spans="1:2" x14ac:dyDescent="0.25">
      <c r="A69" t="s">
        <v>84</v>
      </c>
      <c r="B69" t="s">
        <v>173</v>
      </c>
    </row>
    <row r="70" spans="1:2" x14ac:dyDescent="0.25">
      <c r="A70" t="s">
        <v>85</v>
      </c>
      <c r="B70" t="s">
        <v>173</v>
      </c>
    </row>
    <row r="71" spans="1:2" x14ac:dyDescent="0.25">
      <c r="A71" t="s">
        <v>89</v>
      </c>
      <c r="B71" t="s">
        <v>173</v>
      </c>
    </row>
    <row r="72" spans="1:2" x14ac:dyDescent="0.25">
      <c r="A72" t="s">
        <v>86</v>
      </c>
      <c r="B72" t="s">
        <v>173</v>
      </c>
    </row>
    <row r="73" spans="1:2" x14ac:dyDescent="0.25">
      <c r="A73" t="s">
        <v>91</v>
      </c>
      <c r="B73" t="s">
        <v>173</v>
      </c>
    </row>
    <row r="74" spans="1:2" x14ac:dyDescent="0.25">
      <c r="A74" t="s">
        <v>87</v>
      </c>
      <c r="B74" t="s">
        <v>173</v>
      </c>
    </row>
    <row r="75" spans="1:2" x14ac:dyDescent="0.25">
      <c r="A75" t="s">
        <v>88</v>
      </c>
      <c r="B75" t="s">
        <v>173</v>
      </c>
    </row>
    <row r="76" spans="1:2" x14ac:dyDescent="0.25">
      <c r="A76" t="s">
        <v>90</v>
      </c>
      <c r="B76" t="s">
        <v>173</v>
      </c>
    </row>
    <row r="77" spans="1:2" x14ac:dyDescent="0.25">
      <c r="A77" t="s">
        <v>92</v>
      </c>
      <c r="B77" t="s">
        <v>173</v>
      </c>
    </row>
    <row r="78" spans="1:2" x14ac:dyDescent="0.25">
      <c r="A78" t="s">
        <v>93</v>
      </c>
      <c r="B78" t="s">
        <v>173</v>
      </c>
    </row>
    <row r="79" spans="1:2" x14ac:dyDescent="0.25">
      <c r="A79" t="s">
        <v>94</v>
      </c>
      <c r="B79" t="s">
        <v>173</v>
      </c>
    </row>
    <row r="80" spans="1:2" x14ac:dyDescent="0.25">
      <c r="A80" t="s">
        <v>95</v>
      </c>
      <c r="B80" t="s">
        <v>173</v>
      </c>
    </row>
    <row r="81" spans="1:2" x14ac:dyDescent="0.25">
      <c r="A81" t="s">
        <v>96</v>
      </c>
      <c r="B81" t="s">
        <v>173</v>
      </c>
    </row>
    <row r="82" spans="1:2" x14ac:dyDescent="0.25">
      <c r="A82" t="s">
        <v>97</v>
      </c>
      <c r="B82" t="s">
        <v>173</v>
      </c>
    </row>
    <row r="83" spans="1:2" x14ac:dyDescent="0.25">
      <c r="A83" t="s">
        <v>98</v>
      </c>
      <c r="B83" t="s">
        <v>173</v>
      </c>
    </row>
    <row r="84" spans="1:2" x14ac:dyDescent="0.25">
      <c r="A84" t="s">
        <v>99</v>
      </c>
      <c r="B84" t="s">
        <v>173</v>
      </c>
    </row>
    <row r="85" spans="1:2" x14ac:dyDescent="0.25">
      <c r="A85" t="s">
        <v>100</v>
      </c>
      <c r="B85" t="s">
        <v>173</v>
      </c>
    </row>
    <row r="86" spans="1:2" x14ac:dyDescent="0.25">
      <c r="A86" t="s">
        <v>101</v>
      </c>
      <c r="B86" t="s">
        <v>173</v>
      </c>
    </row>
    <row r="87" spans="1:2" x14ac:dyDescent="0.25">
      <c r="A87" t="s">
        <v>102</v>
      </c>
      <c r="B87" t="s">
        <v>173</v>
      </c>
    </row>
    <row r="88" spans="1:2" x14ac:dyDescent="0.25">
      <c r="A88" t="s">
        <v>103</v>
      </c>
      <c r="B88" t="s">
        <v>173</v>
      </c>
    </row>
    <row r="89" spans="1:2" x14ac:dyDescent="0.25">
      <c r="A89" t="s">
        <v>104</v>
      </c>
      <c r="B89" t="s">
        <v>173</v>
      </c>
    </row>
    <row r="90" spans="1:2" x14ac:dyDescent="0.25">
      <c r="A90" t="s">
        <v>105</v>
      </c>
      <c r="B90" t="s">
        <v>173</v>
      </c>
    </row>
    <row r="91" spans="1:2" x14ac:dyDescent="0.25">
      <c r="A91" t="s">
        <v>106</v>
      </c>
      <c r="B91" t="s">
        <v>173</v>
      </c>
    </row>
    <row r="92" spans="1:2" x14ac:dyDescent="0.25">
      <c r="A92" t="s">
        <v>109</v>
      </c>
      <c r="B92" t="s">
        <v>173</v>
      </c>
    </row>
    <row r="93" spans="1:2" x14ac:dyDescent="0.25">
      <c r="A93" t="s">
        <v>107</v>
      </c>
      <c r="B93" t="s">
        <v>173</v>
      </c>
    </row>
    <row r="94" spans="1:2" x14ac:dyDescent="0.25">
      <c r="A94" t="s">
        <v>108</v>
      </c>
      <c r="B94" t="s">
        <v>173</v>
      </c>
    </row>
    <row r="95" spans="1:2" x14ac:dyDescent="0.25">
      <c r="A95" t="s">
        <v>110</v>
      </c>
      <c r="B95" t="s">
        <v>173</v>
      </c>
    </row>
    <row r="96" spans="1:2" x14ac:dyDescent="0.25">
      <c r="A96" t="s">
        <v>111</v>
      </c>
      <c r="B96" t="s">
        <v>174</v>
      </c>
    </row>
    <row r="97" spans="1:2" x14ac:dyDescent="0.25">
      <c r="A97" t="s">
        <v>112</v>
      </c>
      <c r="B97" t="s">
        <v>174</v>
      </c>
    </row>
    <row r="98" spans="1:2" x14ac:dyDescent="0.25">
      <c r="A98" t="s">
        <v>113</v>
      </c>
      <c r="B98" t="s">
        <v>174</v>
      </c>
    </row>
    <row r="99" spans="1:2" x14ac:dyDescent="0.25">
      <c r="A99" t="s">
        <v>114</v>
      </c>
      <c r="B99" t="s">
        <v>174</v>
      </c>
    </row>
    <row r="100" spans="1:2" x14ac:dyDescent="0.25">
      <c r="A100" t="s">
        <v>115</v>
      </c>
      <c r="B100" t="s">
        <v>174</v>
      </c>
    </row>
    <row r="101" spans="1:2" x14ac:dyDescent="0.25">
      <c r="A101" t="s">
        <v>116</v>
      </c>
      <c r="B101" t="s">
        <v>174</v>
      </c>
    </row>
    <row r="102" spans="1:2" x14ac:dyDescent="0.25">
      <c r="A102" t="s">
        <v>117</v>
      </c>
      <c r="B102" t="s">
        <v>174</v>
      </c>
    </row>
    <row r="103" spans="1:2" x14ac:dyDescent="0.25">
      <c r="A103" t="s">
        <v>118</v>
      </c>
      <c r="B103" t="s">
        <v>174</v>
      </c>
    </row>
    <row r="104" spans="1:2" x14ac:dyDescent="0.25">
      <c r="A104" t="s">
        <v>119</v>
      </c>
      <c r="B104" t="s">
        <v>174</v>
      </c>
    </row>
    <row r="105" spans="1:2" x14ac:dyDescent="0.25">
      <c r="A105" t="s">
        <v>120</v>
      </c>
      <c r="B105" t="s">
        <v>174</v>
      </c>
    </row>
    <row r="106" spans="1:2" x14ac:dyDescent="0.25">
      <c r="A106" t="s">
        <v>121</v>
      </c>
      <c r="B106" t="s">
        <v>174</v>
      </c>
    </row>
    <row r="107" spans="1:2" x14ac:dyDescent="0.25">
      <c r="A107" t="s">
        <v>122</v>
      </c>
      <c r="B107" t="s">
        <v>174</v>
      </c>
    </row>
    <row r="108" spans="1:2" x14ac:dyDescent="0.25">
      <c r="A108" t="s">
        <v>123</v>
      </c>
      <c r="B108" t="s">
        <v>174</v>
      </c>
    </row>
    <row r="109" spans="1:2" x14ac:dyDescent="0.25">
      <c r="A109" t="s">
        <v>124</v>
      </c>
      <c r="B109" t="s">
        <v>174</v>
      </c>
    </row>
    <row r="110" spans="1:2" x14ac:dyDescent="0.25">
      <c r="A110" t="s">
        <v>125</v>
      </c>
      <c r="B110" t="s">
        <v>174</v>
      </c>
    </row>
    <row r="111" spans="1:2" x14ac:dyDescent="0.25">
      <c r="A111" t="s">
        <v>126</v>
      </c>
      <c r="B111" t="s">
        <v>174</v>
      </c>
    </row>
    <row r="112" spans="1:2" x14ac:dyDescent="0.25">
      <c r="A112" t="s">
        <v>127</v>
      </c>
      <c r="B112" t="s">
        <v>174</v>
      </c>
    </row>
    <row r="113" spans="1:2" x14ac:dyDescent="0.25">
      <c r="A113" t="s">
        <v>128</v>
      </c>
      <c r="B113" t="s">
        <v>174</v>
      </c>
    </row>
    <row r="114" spans="1:2" x14ac:dyDescent="0.25">
      <c r="A114" t="s">
        <v>129</v>
      </c>
      <c r="B114" t="s">
        <v>174</v>
      </c>
    </row>
    <row r="115" spans="1:2" x14ac:dyDescent="0.25">
      <c r="A115" t="s">
        <v>130</v>
      </c>
      <c r="B115" t="s">
        <v>174</v>
      </c>
    </row>
    <row r="116" spans="1:2" x14ac:dyDescent="0.25">
      <c r="A116" t="s">
        <v>131</v>
      </c>
      <c r="B116" t="s">
        <v>174</v>
      </c>
    </row>
    <row r="117" spans="1:2" x14ac:dyDescent="0.25">
      <c r="A117" t="s">
        <v>132</v>
      </c>
      <c r="B117" t="s">
        <v>174</v>
      </c>
    </row>
    <row r="118" spans="1:2" x14ac:dyDescent="0.25">
      <c r="A118" t="s">
        <v>133</v>
      </c>
      <c r="B118" t="s">
        <v>174</v>
      </c>
    </row>
    <row r="119" spans="1:2" x14ac:dyDescent="0.25">
      <c r="A119" t="s">
        <v>134</v>
      </c>
      <c r="B119" t="s">
        <v>174</v>
      </c>
    </row>
    <row r="120" spans="1:2" x14ac:dyDescent="0.25">
      <c r="A120" t="s">
        <v>135</v>
      </c>
      <c r="B120" t="s">
        <v>174</v>
      </c>
    </row>
    <row r="121" spans="1:2" x14ac:dyDescent="0.25">
      <c r="A121" t="s">
        <v>136</v>
      </c>
      <c r="B121" t="s">
        <v>174</v>
      </c>
    </row>
    <row r="122" spans="1:2" x14ac:dyDescent="0.25">
      <c r="A122" t="s">
        <v>137</v>
      </c>
      <c r="B122" t="s">
        <v>174</v>
      </c>
    </row>
    <row r="123" spans="1:2" x14ac:dyDescent="0.25">
      <c r="A123" t="s">
        <v>138</v>
      </c>
      <c r="B123" t="s">
        <v>174</v>
      </c>
    </row>
    <row r="124" spans="1:2" x14ac:dyDescent="0.25">
      <c r="A124" t="s">
        <v>139</v>
      </c>
      <c r="B124" t="s">
        <v>174</v>
      </c>
    </row>
    <row r="125" spans="1:2" x14ac:dyDescent="0.25">
      <c r="A125" t="s">
        <v>140</v>
      </c>
      <c r="B125" t="s">
        <v>174</v>
      </c>
    </row>
    <row r="126" spans="1:2" x14ac:dyDescent="0.25">
      <c r="A126" t="s">
        <v>141</v>
      </c>
      <c r="B126" t="s">
        <v>174</v>
      </c>
    </row>
    <row r="127" spans="1:2" x14ac:dyDescent="0.25">
      <c r="A127" t="s">
        <v>143</v>
      </c>
      <c r="B127" t="s">
        <v>189</v>
      </c>
    </row>
    <row r="128" spans="1:2" x14ac:dyDescent="0.25">
      <c r="A128" t="s">
        <v>142</v>
      </c>
      <c r="B128" t="s">
        <v>189</v>
      </c>
    </row>
    <row r="129" spans="1:2" x14ac:dyDescent="0.25">
      <c r="A129" t="s">
        <v>144</v>
      </c>
      <c r="B129" t="s">
        <v>189</v>
      </c>
    </row>
    <row r="130" spans="1:2" x14ac:dyDescent="0.25">
      <c r="A130" t="s">
        <v>145</v>
      </c>
      <c r="B130" t="s">
        <v>189</v>
      </c>
    </row>
    <row r="131" spans="1:2" x14ac:dyDescent="0.25">
      <c r="A131" t="s">
        <v>146</v>
      </c>
      <c r="B131" t="s">
        <v>189</v>
      </c>
    </row>
    <row r="132" spans="1:2" x14ac:dyDescent="0.25">
      <c r="A132" t="s">
        <v>147</v>
      </c>
      <c r="B132" t="s">
        <v>189</v>
      </c>
    </row>
    <row r="133" spans="1:2" x14ac:dyDescent="0.25">
      <c r="A133" t="s">
        <v>148</v>
      </c>
      <c r="B133" t="s">
        <v>189</v>
      </c>
    </row>
    <row r="134" spans="1:2" x14ac:dyDescent="0.25">
      <c r="A134" t="s">
        <v>149</v>
      </c>
      <c r="B134" t="s">
        <v>189</v>
      </c>
    </row>
    <row r="135" spans="1:2" x14ac:dyDescent="0.25">
      <c r="A135" t="s">
        <v>150</v>
      </c>
      <c r="B135" t="s">
        <v>189</v>
      </c>
    </row>
    <row r="136" spans="1:2" x14ac:dyDescent="0.25">
      <c r="A136" t="s">
        <v>151</v>
      </c>
      <c r="B136" t="s">
        <v>189</v>
      </c>
    </row>
    <row r="137" spans="1:2" x14ac:dyDescent="0.25">
      <c r="A137" t="s">
        <v>152</v>
      </c>
      <c r="B137" t="s">
        <v>189</v>
      </c>
    </row>
    <row r="138" spans="1:2" x14ac:dyDescent="0.25">
      <c r="A138" t="s">
        <v>153</v>
      </c>
      <c r="B138" t="s">
        <v>189</v>
      </c>
    </row>
    <row r="139" spans="1:2" x14ac:dyDescent="0.25">
      <c r="A139" t="s">
        <v>154</v>
      </c>
      <c r="B139" t="s">
        <v>189</v>
      </c>
    </row>
    <row r="140" spans="1:2" x14ac:dyDescent="0.25">
      <c r="A140" t="s">
        <v>155</v>
      </c>
      <c r="B140" t="s">
        <v>189</v>
      </c>
    </row>
    <row r="141" spans="1:2" x14ac:dyDescent="0.25">
      <c r="A141" t="s">
        <v>156</v>
      </c>
      <c r="B141" t="s">
        <v>189</v>
      </c>
    </row>
    <row r="142" spans="1:2" x14ac:dyDescent="0.25">
      <c r="A142" t="s">
        <v>157</v>
      </c>
      <c r="B142" t="s">
        <v>189</v>
      </c>
    </row>
    <row r="143" spans="1:2" x14ac:dyDescent="0.25">
      <c r="A143" t="s">
        <v>158</v>
      </c>
      <c r="B143" t="s">
        <v>189</v>
      </c>
    </row>
    <row r="144" spans="1:2" x14ac:dyDescent="0.25">
      <c r="A144" t="s">
        <v>159</v>
      </c>
      <c r="B144" t="s">
        <v>189</v>
      </c>
    </row>
    <row r="145" spans="1:2" x14ac:dyDescent="0.25">
      <c r="A145" t="s">
        <v>160</v>
      </c>
      <c r="B145" t="s">
        <v>189</v>
      </c>
    </row>
    <row r="146" spans="1:2" x14ac:dyDescent="0.25">
      <c r="A146" t="s">
        <v>161</v>
      </c>
      <c r="B146" t="s">
        <v>189</v>
      </c>
    </row>
    <row r="147" spans="1:2" x14ac:dyDescent="0.25">
      <c r="A147" t="s">
        <v>162</v>
      </c>
      <c r="B147" t="s">
        <v>189</v>
      </c>
    </row>
    <row r="148" spans="1:2" x14ac:dyDescent="0.25">
      <c r="A148" t="s">
        <v>163</v>
      </c>
      <c r="B148" t="s">
        <v>189</v>
      </c>
    </row>
    <row r="149" spans="1:2" x14ac:dyDescent="0.25">
      <c r="A149" t="s">
        <v>164</v>
      </c>
      <c r="B149" t="s">
        <v>189</v>
      </c>
    </row>
    <row r="150" spans="1:2" x14ac:dyDescent="0.25">
      <c r="A150" t="s">
        <v>166</v>
      </c>
      <c r="B150" t="s">
        <v>189</v>
      </c>
    </row>
    <row r="151" spans="1:2" x14ac:dyDescent="0.25">
      <c r="A151" t="s">
        <v>165</v>
      </c>
      <c r="B151" t="s">
        <v>189</v>
      </c>
    </row>
    <row r="152" spans="1:2" x14ac:dyDescent="0.25">
      <c r="A152" t="s">
        <v>167</v>
      </c>
      <c r="B152" t="s">
        <v>189</v>
      </c>
    </row>
    <row r="153" spans="1:2" x14ac:dyDescent="0.25">
      <c r="A153" t="s">
        <v>168</v>
      </c>
      <c r="B153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Flower Data 2019</vt:lpstr>
      <vt:lpstr>Fruit and Seed Data 2019</vt:lpstr>
      <vt:lpstr>List of Individuals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Wright</dc:creator>
  <cp:lastModifiedBy>Erin Wright</cp:lastModifiedBy>
  <dcterms:created xsi:type="dcterms:W3CDTF">2019-05-30T19:35:31Z</dcterms:created>
  <dcterms:modified xsi:type="dcterms:W3CDTF">2019-07-02T18:13:21Z</dcterms:modified>
</cp:coreProperties>
</file>