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20" yWindow="0" windowWidth="27980" windowHeight="14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1" l="1"/>
  <c r="Q32" i="1"/>
  <c r="S32" i="1"/>
  <c r="R31" i="1"/>
  <c r="Q31" i="1"/>
  <c r="S31" i="1"/>
  <c r="R30" i="1"/>
  <c r="Q30" i="1"/>
  <c r="S30" i="1"/>
  <c r="R29" i="1"/>
  <c r="Q29" i="1"/>
  <c r="S29" i="1"/>
  <c r="S27" i="1"/>
  <c r="S26" i="1"/>
  <c r="S25" i="1"/>
  <c r="S24" i="1"/>
  <c r="S22" i="1"/>
  <c r="S21" i="1"/>
  <c r="S20" i="1"/>
  <c r="S19" i="1"/>
  <c r="S17" i="1"/>
  <c r="S16" i="1"/>
  <c r="S15" i="1"/>
  <c r="S14" i="1"/>
  <c r="S12" i="1"/>
  <c r="S11" i="1"/>
  <c r="S10" i="1"/>
  <c r="S9" i="1"/>
  <c r="S7" i="1"/>
  <c r="S6" i="1"/>
  <c r="S5" i="1"/>
  <c r="S4" i="1"/>
</calcChain>
</file>

<file path=xl/sharedStrings.xml><?xml version="1.0" encoding="utf-8"?>
<sst xmlns="http://schemas.openxmlformats.org/spreadsheetml/2006/main" count="59" uniqueCount="30">
  <si>
    <t>TPL-N</t>
  </si>
  <si>
    <t>Proline</t>
  </si>
  <si>
    <t>WD1</t>
  </si>
  <si>
    <t>WD2</t>
  </si>
  <si>
    <t>Syn</t>
  </si>
  <si>
    <t>NonSyn</t>
  </si>
  <si>
    <t>N/S</t>
  </si>
  <si>
    <t>TPL</t>
  </si>
  <si>
    <t>TPR1</t>
  </si>
  <si>
    <t>TPR2</t>
  </si>
  <si>
    <t>TPR3</t>
  </si>
  <si>
    <t>TPR4</t>
  </si>
  <si>
    <t>Summed</t>
  </si>
  <si>
    <t>raw data</t>
  </si>
  <si>
    <t>piN/piS</t>
  </si>
  <si>
    <t>newick format tree available in dropbox folder</t>
  </si>
  <si>
    <t>sum</t>
  </si>
  <si>
    <t>AT1G15750.1</t>
  </si>
  <si>
    <t>AT1G80490.1</t>
  </si>
  <si>
    <t>AT3G15880.1</t>
  </si>
  <si>
    <t>AT3G16830.1</t>
  </si>
  <si>
    <t>AT5G27030.1</t>
  </si>
  <si>
    <t>transcript</t>
  </si>
  <si>
    <t>symbol</t>
  </si>
  <si>
    <t>π coding</t>
  </si>
  <si>
    <t>π transcript</t>
  </si>
  <si>
    <t>πN</t>
  </si>
  <si>
    <t>πS</t>
  </si>
  <si>
    <t>πN/πS</t>
  </si>
  <si>
    <t>Nonsynonymous/Synonymous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</si>
</sst>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1" xfId="0" applyBorder="1"/>
    <xf numFmtId="2" fontId="5" fillId="0" borderId="1" xfId="0" applyNumberFormat="1" applyFont="1" applyBorder="1" applyAlignment="1">
      <alignment horizontal="center"/>
    </xf>
    <xf numFmtId="0" fontId="0" fillId="0" borderId="0" xfId="0" applyBorder="1"/>
    <xf numFmtId="2" fontId="5" fillId="0" borderId="0" xfId="0" applyNumberFormat="1" applyFont="1" applyBorder="1" applyAlignment="1">
      <alignment horizontal="center"/>
    </xf>
    <xf numFmtId="0" fontId="0" fillId="0" borderId="2" xfId="0" applyBorder="1"/>
    <xf numFmtId="2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12700</xdr:rowOff>
    </xdr:from>
    <xdr:to>
      <xdr:col>5</xdr:col>
      <xdr:colOff>929</xdr:colOff>
      <xdr:row>7</xdr:row>
      <xdr:rowOff>12700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17" t="1797" r="15409" b="78105"/>
        <a:stretch/>
      </xdr:blipFill>
      <xdr:spPr>
        <a:xfrm>
          <a:off x="635000" y="393700"/>
          <a:ext cx="2045629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"/>
  <sheetViews>
    <sheetView tabSelected="1" workbookViewId="0">
      <selection activeCell="J17" sqref="J17"/>
    </sheetView>
  </sheetViews>
  <sheetFormatPr baseColWidth="10" defaultRowHeight="15" x14ac:dyDescent="0"/>
  <cols>
    <col min="1" max="1" width="5" customWidth="1"/>
    <col min="2" max="2" width="3.33203125" customWidth="1"/>
    <col min="5" max="5" width="5.1640625" customWidth="1"/>
    <col min="7" max="10" width="9.1640625" bestFit="1" customWidth="1"/>
    <col min="11" max="11" width="10.6640625" customWidth="1"/>
    <col min="12" max="12" width="1.6640625" customWidth="1"/>
    <col min="13" max="14" width="2.6640625" customWidth="1"/>
  </cols>
  <sheetData>
    <row r="1" spans="2:19">
      <c r="B1" s="7"/>
      <c r="C1" s="7"/>
      <c r="D1" s="7"/>
      <c r="E1" s="7"/>
      <c r="F1" s="7"/>
      <c r="G1" s="16" t="s">
        <v>29</v>
      </c>
      <c r="H1" s="16"/>
      <c r="I1" s="16"/>
      <c r="J1" s="16"/>
      <c r="O1" t="s">
        <v>13</v>
      </c>
    </row>
    <row r="2" spans="2:19">
      <c r="B2" s="7"/>
      <c r="C2" s="7"/>
      <c r="D2" s="7"/>
      <c r="E2" s="7"/>
      <c r="F2" s="8" t="s">
        <v>14</v>
      </c>
      <c r="G2" s="8" t="s">
        <v>0</v>
      </c>
      <c r="H2" s="8" t="s">
        <v>1</v>
      </c>
      <c r="I2" s="8" t="s">
        <v>2</v>
      </c>
      <c r="J2" s="8" t="s">
        <v>3</v>
      </c>
    </row>
    <row r="3" spans="2:19">
      <c r="B3" s="7"/>
      <c r="C3" s="7"/>
      <c r="D3" s="7"/>
      <c r="E3" s="7"/>
      <c r="F3" s="10">
        <v>0.42529</v>
      </c>
      <c r="G3" s="11">
        <v>0.1111111111111111</v>
      </c>
      <c r="H3" s="11">
        <v>0.18181818181818182</v>
      </c>
      <c r="I3" s="11">
        <v>1</v>
      </c>
      <c r="J3" s="11">
        <v>0.54545454545454541</v>
      </c>
      <c r="O3" s="3"/>
      <c r="Q3" s="1" t="s">
        <v>4</v>
      </c>
      <c r="R3" s="1" t="s">
        <v>5</v>
      </c>
      <c r="S3" s="4" t="s">
        <v>6</v>
      </c>
    </row>
    <row r="4" spans="2:19">
      <c r="B4" s="7"/>
      <c r="C4" s="7"/>
      <c r="D4" s="7"/>
      <c r="E4" s="7"/>
      <c r="F4" s="12">
        <v>0.73974399999999996</v>
      </c>
      <c r="G4" s="13">
        <v>0.14285714285714285</v>
      </c>
      <c r="H4" s="13">
        <v>1.5</v>
      </c>
      <c r="I4" s="13">
        <v>0.42105263157894735</v>
      </c>
      <c r="J4" s="13">
        <v>1.7333333333333334</v>
      </c>
      <c r="O4" s="4" t="s">
        <v>7</v>
      </c>
      <c r="P4" s="1" t="s">
        <v>0</v>
      </c>
      <c r="Q4">
        <v>9</v>
      </c>
      <c r="R4">
        <v>1</v>
      </c>
      <c r="S4" s="2">
        <f>R4/Q4</f>
        <v>0.1111111111111111</v>
      </c>
    </row>
    <row r="5" spans="2:19">
      <c r="B5" s="7"/>
      <c r="C5" s="7"/>
      <c r="D5" s="7"/>
      <c r="E5" s="7"/>
      <c r="F5" s="12">
        <v>0.114674</v>
      </c>
      <c r="G5" s="13">
        <v>0.625</v>
      </c>
      <c r="H5" s="13">
        <v>0.25</v>
      </c>
      <c r="I5" s="13">
        <v>0.77777777777777779</v>
      </c>
      <c r="J5" s="13">
        <v>0.55555555555555558</v>
      </c>
      <c r="O5" s="4"/>
      <c r="P5" s="1" t="s">
        <v>1</v>
      </c>
      <c r="Q5">
        <v>11</v>
      </c>
      <c r="R5">
        <v>2</v>
      </c>
      <c r="S5" s="2">
        <f t="shared" ref="S5" si="0">R5/Q5</f>
        <v>0.18181818181818182</v>
      </c>
    </row>
    <row r="6" spans="2:19">
      <c r="B6" s="7"/>
      <c r="C6" s="7"/>
      <c r="D6" s="7"/>
      <c r="E6" s="7"/>
      <c r="F6" s="12">
        <v>0.19537499999999999</v>
      </c>
      <c r="G6" s="13">
        <v>0.125</v>
      </c>
      <c r="H6" s="13">
        <v>0.66666666666666663</v>
      </c>
      <c r="I6" s="13">
        <v>0.65384615384615385</v>
      </c>
      <c r="J6" s="13">
        <v>1.0454545454545454</v>
      </c>
      <c r="O6" s="4"/>
      <c r="P6" s="1" t="s">
        <v>2</v>
      </c>
      <c r="Q6">
        <v>6</v>
      </c>
      <c r="R6">
        <v>6</v>
      </c>
      <c r="S6" s="2">
        <f>R6/Q6</f>
        <v>1</v>
      </c>
    </row>
    <row r="7" spans="2:19">
      <c r="B7" s="7"/>
      <c r="C7" s="7"/>
      <c r="D7" s="7"/>
      <c r="E7" s="7"/>
      <c r="F7" s="14">
        <v>0.17322599999999999</v>
      </c>
      <c r="G7" s="15">
        <v>0.27272727272727271</v>
      </c>
      <c r="H7" s="15">
        <v>2</v>
      </c>
      <c r="I7" s="15">
        <v>0.31578947368421051</v>
      </c>
      <c r="J7" s="15">
        <v>0.83333333333333337</v>
      </c>
      <c r="O7" s="4"/>
      <c r="P7" s="1" t="s">
        <v>3</v>
      </c>
      <c r="Q7">
        <v>22</v>
      </c>
      <c r="R7">
        <v>12</v>
      </c>
      <c r="S7" s="2">
        <f>R7/Q7</f>
        <v>0.54545454545454541</v>
      </c>
    </row>
    <row r="8" spans="2:19" ht="17" customHeight="1">
      <c r="B8" s="7"/>
      <c r="C8" s="7"/>
      <c r="D8" s="7"/>
      <c r="E8" s="7" t="s">
        <v>16</v>
      </c>
      <c r="F8" s="7"/>
      <c r="G8" s="9">
        <v>0.23529411764705882</v>
      </c>
      <c r="H8" s="9">
        <v>0.58064516129032262</v>
      </c>
      <c r="I8" s="9">
        <v>0.57954545454545459</v>
      </c>
      <c r="J8" s="9">
        <v>0.875</v>
      </c>
      <c r="O8" s="4"/>
      <c r="P8" s="1"/>
    </row>
    <row r="9" spans="2:19">
      <c r="B9" s="7"/>
      <c r="C9" s="7"/>
      <c r="D9" s="7"/>
      <c r="E9" s="7"/>
      <c r="F9" s="7"/>
      <c r="G9" s="7"/>
      <c r="H9" s="7"/>
      <c r="I9" s="7"/>
      <c r="J9" s="7"/>
      <c r="O9" s="4" t="s">
        <v>8</v>
      </c>
      <c r="P9" s="1" t="s">
        <v>0</v>
      </c>
      <c r="Q9">
        <v>7</v>
      </c>
      <c r="R9">
        <v>1</v>
      </c>
      <c r="S9" s="2">
        <f>R9/Q9</f>
        <v>0.14285714285714285</v>
      </c>
    </row>
    <row r="10" spans="2:19">
      <c r="B10" s="7"/>
      <c r="C10" s="7"/>
      <c r="D10" s="7"/>
      <c r="E10" s="7"/>
      <c r="F10" s="7"/>
      <c r="G10" s="7"/>
      <c r="H10" s="7"/>
      <c r="I10" s="7"/>
      <c r="J10" s="7"/>
      <c r="O10" s="4"/>
      <c r="P10" s="1" t="s">
        <v>1</v>
      </c>
      <c r="Q10">
        <v>4</v>
      </c>
      <c r="R10">
        <v>6</v>
      </c>
      <c r="S10" s="2">
        <f t="shared" ref="S10:S12" si="1">R10/Q10</f>
        <v>1.5</v>
      </c>
    </row>
    <row r="11" spans="2:19">
      <c r="B11" s="7"/>
      <c r="C11" s="7"/>
      <c r="D11" s="7"/>
      <c r="E11" s="7"/>
      <c r="F11" s="7"/>
      <c r="G11" s="7"/>
      <c r="H11" s="7"/>
      <c r="I11" s="7"/>
      <c r="J11" s="7"/>
      <c r="O11" s="4"/>
      <c r="P11" s="1" t="s">
        <v>2</v>
      </c>
      <c r="Q11">
        <v>19</v>
      </c>
      <c r="R11">
        <v>8</v>
      </c>
      <c r="S11" s="2">
        <f t="shared" si="1"/>
        <v>0.42105263157894735</v>
      </c>
    </row>
    <row r="12" spans="2:19">
      <c r="B12" s="7"/>
      <c r="C12" s="7" t="s">
        <v>15</v>
      </c>
      <c r="D12" s="7"/>
      <c r="E12" s="7"/>
      <c r="F12" s="7"/>
      <c r="G12" s="7"/>
      <c r="H12" s="7"/>
      <c r="I12" s="7"/>
      <c r="J12" s="7"/>
      <c r="O12" s="4"/>
      <c r="P12" s="1" t="s">
        <v>3</v>
      </c>
      <c r="Q12">
        <v>15</v>
      </c>
      <c r="R12">
        <v>26</v>
      </c>
      <c r="S12" s="2">
        <f t="shared" si="1"/>
        <v>1.7333333333333334</v>
      </c>
    </row>
    <row r="13" spans="2:19">
      <c r="B13" s="7"/>
      <c r="C13" s="7"/>
      <c r="D13" s="7"/>
      <c r="E13" s="7"/>
      <c r="F13" s="7"/>
      <c r="G13" s="7"/>
      <c r="H13" s="7"/>
      <c r="I13" s="7"/>
      <c r="J13" s="7"/>
      <c r="O13" s="4"/>
      <c r="P13" s="1"/>
    </row>
    <row r="14" spans="2:19">
      <c r="O14" s="4" t="s">
        <v>9</v>
      </c>
      <c r="P14" s="1" t="s">
        <v>0</v>
      </c>
      <c r="Q14">
        <v>11</v>
      </c>
      <c r="R14">
        <v>3</v>
      </c>
      <c r="S14" s="2">
        <f>R14/Q14</f>
        <v>0.27272727272727271</v>
      </c>
    </row>
    <row r="15" spans="2:19">
      <c r="O15" s="4"/>
      <c r="P15" s="1" t="s">
        <v>1</v>
      </c>
      <c r="Q15">
        <v>2</v>
      </c>
      <c r="R15">
        <v>4</v>
      </c>
      <c r="S15" s="2">
        <f t="shared" ref="S15:S17" si="2">R15/Q15</f>
        <v>2</v>
      </c>
    </row>
    <row r="16" spans="2:19">
      <c r="O16" s="4"/>
      <c r="P16" s="1" t="s">
        <v>2</v>
      </c>
      <c r="Q16">
        <v>19</v>
      </c>
      <c r="R16">
        <v>6</v>
      </c>
      <c r="S16" s="2">
        <f t="shared" si="2"/>
        <v>0.31578947368421051</v>
      </c>
    </row>
    <row r="17" spans="5:19">
      <c r="O17" s="4"/>
      <c r="P17" s="1" t="s">
        <v>3</v>
      </c>
      <c r="Q17">
        <v>18</v>
      </c>
      <c r="R17">
        <v>15</v>
      </c>
      <c r="S17" s="2">
        <f t="shared" si="2"/>
        <v>0.83333333333333337</v>
      </c>
    </row>
    <row r="18" spans="5:19">
      <c r="O18" s="4"/>
      <c r="P18" s="1"/>
    </row>
    <row r="19" spans="5:19">
      <c r="O19" s="4" t="s">
        <v>10</v>
      </c>
      <c r="P19" s="1" t="s">
        <v>0</v>
      </c>
      <c r="Q19">
        <v>16</v>
      </c>
      <c r="R19">
        <v>2</v>
      </c>
      <c r="S19" s="2">
        <f>R19/Q19</f>
        <v>0.125</v>
      </c>
    </row>
    <row r="20" spans="5:19">
      <c r="O20" s="4"/>
      <c r="P20" s="1" t="s">
        <v>1</v>
      </c>
      <c r="Q20">
        <v>6</v>
      </c>
      <c r="R20">
        <v>4</v>
      </c>
      <c r="S20" s="2">
        <f t="shared" ref="S20:S22" si="3">R20/Q20</f>
        <v>0.66666666666666663</v>
      </c>
    </row>
    <row r="21" spans="5:19">
      <c r="O21" s="4"/>
      <c r="P21" s="1" t="s">
        <v>2</v>
      </c>
      <c r="Q21">
        <v>26</v>
      </c>
      <c r="R21">
        <v>17</v>
      </c>
      <c r="S21" s="2">
        <f t="shared" si="3"/>
        <v>0.65384615384615385</v>
      </c>
    </row>
    <row r="22" spans="5:19">
      <c r="O22" s="4"/>
      <c r="P22" s="1" t="s">
        <v>3</v>
      </c>
      <c r="Q22">
        <v>22</v>
      </c>
      <c r="R22">
        <v>23</v>
      </c>
      <c r="S22" s="2">
        <f t="shared" si="3"/>
        <v>1.0454545454545454</v>
      </c>
    </row>
    <row r="23" spans="5:19">
      <c r="E23" t="s">
        <v>22</v>
      </c>
      <c r="F23" t="s">
        <v>23</v>
      </c>
      <c r="G23" t="s">
        <v>26</v>
      </c>
      <c r="H23" t="s">
        <v>27</v>
      </c>
      <c r="I23" t="s">
        <v>28</v>
      </c>
      <c r="J23" t="s">
        <v>24</v>
      </c>
      <c r="K23" t="s">
        <v>25</v>
      </c>
      <c r="O23" s="4"/>
      <c r="P23" s="1"/>
    </row>
    <row r="24" spans="5:19">
      <c r="E24" t="s">
        <v>17</v>
      </c>
      <c r="F24" t="s">
        <v>7</v>
      </c>
      <c r="G24">
        <v>1.7799999999999999E-4</v>
      </c>
      <c r="H24">
        <v>4.1800000000000002E-4</v>
      </c>
      <c r="I24">
        <v>0.42529</v>
      </c>
      <c r="J24">
        <v>5.9599999999999996E-4</v>
      </c>
      <c r="K24">
        <v>1.116E-3</v>
      </c>
      <c r="O24" s="5" t="s">
        <v>11</v>
      </c>
      <c r="P24" s="6" t="s">
        <v>0</v>
      </c>
      <c r="Q24">
        <v>8</v>
      </c>
      <c r="R24">
        <v>5</v>
      </c>
      <c r="S24" s="2">
        <f>R24/Q24</f>
        <v>0.625</v>
      </c>
    </row>
    <row r="25" spans="5:19">
      <c r="E25" t="s">
        <v>18</v>
      </c>
      <c r="F25" t="s">
        <v>8</v>
      </c>
      <c r="G25">
        <v>3.2400000000000001E-4</v>
      </c>
      <c r="H25">
        <v>4.3800000000000002E-4</v>
      </c>
      <c r="I25">
        <v>0.73974399999999996</v>
      </c>
      <c r="J25">
        <v>7.6000000000000004E-4</v>
      </c>
      <c r="K25">
        <v>1.7470000000000001E-3</v>
      </c>
      <c r="O25" s="5"/>
      <c r="P25" s="6" t="s">
        <v>1</v>
      </c>
      <c r="Q25">
        <v>8</v>
      </c>
      <c r="R25">
        <v>2</v>
      </c>
      <c r="S25" s="2">
        <f t="shared" ref="S25:S27" si="4">R25/Q25</f>
        <v>0.25</v>
      </c>
    </row>
    <row r="26" spans="5:19">
      <c r="E26" t="s">
        <v>19</v>
      </c>
      <c r="F26" t="s">
        <v>11</v>
      </c>
      <c r="G26">
        <v>1.0399999999999999E-4</v>
      </c>
      <c r="H26">
        <v>9.1100000000000003E-4</v>
      </c>
      <c r="I26">
        <v>0.114674</v>
      </c>
      <c r="J26">
        <v>1.0139999999999999E-3</v>
      </c>
      <c r="K26">
        <v>2.137E-3</v>
      </c>
      <c r="O26" s="5"/>
      <c r="P26" s="6" t="s">
        <v>2</v>
      </c>
      <c r="Q26">
        <v>18</v>
      </c>
      <c r="R26">
        <v>14</v>
      </c>
      <c r="S26" s="2">
        <f t="shared" si="4"/>
        <v>0.77777777777777779</v>
      </c>
    </row>
    <row r="27" spans="5:19">
      <c r="E27" t="s">
        <v>20</v>
      </c>
      <c r="F27" t="s">
        <v>9</v>
      </c>
      <c r="G27">
        <v>7.7999999999999999E-5</v>
      </c>
      <c r="H27">
        <v>4.4799999999999999E-4</v>
      </c>
      <c r="I27">
        <v>0.17322599999999999</v>
      </c>
      <c r="J27">
        <v>5.2599999999999999E-4</v>
      </c>
      <c r="K27">
        <v>1.0950000000000001E-3</v>
      </c>
      <c r="O27" s="5"/>
      <c r="P27" s="6" t="s">
        <v>3</v>
      </c>
      <c r="Q27">
        <v>27</v>
      </c>
      <c r="R27">
        <v>15</v>
      </c>
      <c r="S27" s="2">
        <f t="shared" si="4"/>
        <v>0.55555555555555558</v>
      </c>
    </row>
    <row r="28" spans="5:19">
      <c r="E28" t="s">
        <v>21</v>
      </c>
      <c r="F28" t="s">
        <v>10</v>
      </c>
      <c r="G28">
        <v>3.39E-4</v>
      </c>
      <c r="H28">
        <v>1.737E-3</v>
      </c>
      <c r="I28">
        <v>0.19537499999999999</v>
      </c>
      <c r="J28">
        <v>2.0760000000000002E-3</v>
      </c>
      <c r="K28">
        <v>3.4459999999999998E-3</v>
      </c>
      <c r="O28" s="3"/>
    </row>
    <row r="29" spans="5:19">
      <c r="O29" s="4" t="s">
        <v>12</v>
      </c>
      <c r="P29" s="6" t="s">
        <v>0</v>
      </c>
      <c r="Q29">
        <f>SUM(Q4,Q9,Q14,Q19,Q24)</f>
        <v>51</v>
      </c>
      <c r="R29">
        <f t="shared" ref="R29:R32" si="5">SUM(R4,R9,R14,R19,R24)</f>
        <v>12</v>
      </c>
      <c r="S29" s="2">
        <f>R29/Q29</f>
        <v>0.23529411764705882</v>
      </c>
    </row>
    <row r="30" spans="5:19">
      <c r="O30" s="3"/>
      <c r="P30" s="6" t="s">
        <v>1</v>
      </c>
      <c r="Q30">
        <f>SUM(Q5,Q10,Q15,Q20,Q25)</f>
        <v>31</v>
      </c>
      <c r="R30">
        <f t="shared" si="5"/>
        <v>18</v>
      </c>
      <c r="S30" s="2">
        <f t="shared" ref="S30:S32" si="6">R30/Q30</f>
        <v>0.58064516129032262</v>
      </c>
    </row>
    <row r="31" spans="5:19">
      <c r="O31" s="3"/>
      <c r="P31" s="6" t="s">
        <v>2</v>
      </c>
      <c r="Q31">
        <f>SUM(Q6,Q11,Q16,Q21,Q26)</f>
        <v>88</v>
      </c>
      <c r="R31">
        <f t="shared" si="5"/>
        <v>51</v>
      </c>
      <c r="S31" s="2">
        <f t="shared" si="6"/>
        <v>0.57954545454545459</v>
      </c>
    </row>
    <row r="32" spans="5:19">
      <c r="O32" s="3"/>
      <c r="P32" s="6" t="s">
        <v>3</v>
      </c>
      <c r="Q32">
        <f>SUM(Q7,Q12,Q17,Q22,Q27)</f>
        <v>104</v>
      </c>
      <c r="R32">
        <f t="shared" si="5"/>
        <v>91</v>
      </c>
      <c r="S32" s="2">
        <f t="shared" si="6"/>
        <v>0.875</v>
      </c>
    </row>
  </sheetData>
  <mergeCells count="1">
    <mergeCell ref="G1:J1"/>
  </mergeCells>
  <conditionalFormatting sqref="S4:S7 S9:S12 S14:S17 S19:S22 S24:S27 S29:S32">
    <cfRule type="colorScale" priority="2">
      <colorScale>
        <cfvo type="num" val="0"/>
        <cfvo type="num" val="1"/>
        <cfvo type="max"/>
        <color theme="0"/>
        <color rgb="FFFFFF00"/>
        <color rgb="FFFF0000"/>
      </colorScale>
    </cfRule>
  </conditionalFormatting>
  <conditionalFormatting sqref="G3:J8">
    <cfRule type="colorScale" priority="1">
      <colorScale>
        <cfvo type="min"/>
        <cfvo type="percentile" val="50"/>
        <cfvo type="max"/>
        <color theme="0"/>
        <color rgb="FFFFFF00"/>
        <color rgb="FFFF0000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Brown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 Leydon</dc:creator>
  <cp:lastModifiedBy>Alexander R Leydon</cp:lastModifiedBy>
  <dcterms:created xsi:type="dcterms:W3CDTF">2018-03-05T18:08:37Z</dcterms:created>
  <dcterms:modified xsi:type="dcterms:W3CDTF">2018-03-06T03:40:56Z</dcterms:modified>
</cp:coreProperties>
</file>