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Wes/Dropbox/Programming/ElectionTransparency/"/>
    </mc:Choice>
  </mc:AlternateContent>
  <bookViews>
    <workbookView xWindow="3060" yWindow="880" windowWidth="28800" windowHeight="17620" tabRatio="500"/>
  </bookViews>
  <sheets>
    <sheet name="n_tevs_v_hart_format_5" sheetId="1" r:id="rId1"/>
  </sheets>
  <definedNames>
    <definedName name="_xlnm._FilterDatabase" localSheetId="0" hidden="1">n_tevs_v_hart_format_5!$A$1:$S$11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M12" i="1"/>
  <c r="O12" i="1"/>
  <c r="K12" i="1"/>
  <c r="E12" i="1"/>
  <c r="F12" i="1"/>
  <c r="G12" i="1"/>
  <c r="D12" i="1"/>
</calcChain>
</file>

<file path=xl/sharedStrings.xml><?xml version="1.0" encoding="utf-8"?>
<sst xmlns="http://schemas.openxmlformats.org/spreadsheetml/2006/main" count="59" uniqueCount="37">
  <si>
    <t>Precinct TEVS</t>
  </si>
  <si>
    <t>Ballot Page</t>
  </si>
  <si>
    <t>ballot Side</t>
  </si>
  <si>
    <t>TEVS Voteops Marked</t>
  </si>
  <si>
    <t>TEVS Total Voteops</t>
  </si>
  <si>
    <t>TEVS Voteops not Marked</t>
  </si>
  <si>
    <t>TEVS Over Votes</t>
  </si>
  <si>
    <t>Precinct HART</t>
  </si>
  <si>
    <t>Contest HART</t>
  </si>
  <si>
    <t>Choice HART</t>
  </si>
  <si>
    <t>HART Count</t>
  </si>
  <si>
    <t>HART Ballots</t>
  </si>
  <si>
    <t>Votes Counted TEVS Minus HART</t>
  </si>
  <si>
    <t>Total Voteops TEVS Minus HART</t>
  </si>
  <si>
    <t>ABS Votes Counted TEVS Minus HART</t>
  </si>
  <si>
    <t>ABS Total Voteops TEVS Minus HART</t>
  </si>
  <si>
    <t>Margin</t>
  </si>
  <si>
    <t>Error Pct</t>
  </si>
  <si>
    <t>Sort Key</t>
  </si>
  <si>
    <t>~  2SH-1</t>
  </si>
  <si>
    <t xml:space="preserve">Measure I: S. Humboldt </t>
  </si>
  <si>
    <t>No</t>
  </si>
  <si>
    <t>2SH-1.Measure I: S. Humboldt Comm HC Parcel Tax.No</t>
  </si>
  <si>
    <t>Yes</t>
  </si>
  <si>
    <t>2SH-1.Measure I: S. Humboldt Comm HC Parcel Tax.Yes</t>
  </si>
  <si>
    <t>~  2SH-2</t>
  </si>
  <si>
    <t>2SH-2.Measure I: S. Humboldt Comm HC Parcel Tax.No</t>
  </si>
  <si>
    <t>2SH-2.Measure I: S. Humboldt Comm HC Parcel Tax.Yes</t>
  </si>
  <si>
    <t>~  2SH-4</t>
  </si>
  <si>
    <t>2SH-4.Measure I: S. Humboldt Comm HC Parcel Tax.No</t>
  </si>
  <si>
    <t>2SH-4.Measure I: S. Humboldt Comm HC Parcel Tax.Yes</t>
  </si>
  <si>
    <t>~  2SH-5</t>
  </si>
  <si>
    <t>2SH-5.Measure I: S. Humboldt Comm HC Parcel Tax.No</t>
  </si>
  <si>
    <t>2SH-5.Measure I: S. Humboldt Comm HC Parcel Tax.Yes</t>
  </si>
  <si>
    <t>~  2SH-7</t>
  </si>
  <si>
    <t>2SH-7.Measure I: S. Humboldt Comm HC Parcel Tax.No</t>
  </si>
  <si>
    <t>2SH-7.Measure I: S. Humboldt Comm HC Parcel Tax.Yes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</si>
</sst>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_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pane ySplit="1" topLeftCell="A2" activePane="bottomLeft" state="frozenSplit"/>
      <selection pane="bottomLeft" activeCell="P12" sqref="A1:P12"/>
    </sheetView>
  </sheetViews>
  <sheetFormatPr baseColWidth="10" defaultRowHeight="16" x14ac:dyDescent="0.2"/>
  <cols>
    <col min="1" max="1" width="7.83203125" style="2" customWidth="1"/>
    <col min="2" max="2" width="5.6640625" customWidth="1"/>
    <col min="3" max="3" width="5.5" customWidth="1"/>
    <col min="4" max="6" width="7.5" customWidth="1"/>
    <col min="7" max="7" width="6.1640625" customWidth="1"/>
    <col min="8" max="8" width="8.6640625" customWidth="1"/>
    <col min="9" max="9" width="19.83203125" customWidth="1"/>
    <col min="10" max="10" width="7.1640625" customWidth="1"/>
    <col min="11" max="11" width="6.1640625" customWidth="1"/>
    <col min="12" max="12" width="7.6640625" hidden="1" customWidth="1"/>
    <col min="13" max="17" width="7.6640625" customWidth="1"/>
    <col min="18" max="18" width="8" customWidth="1"/>
  </cols>
  <sheetData>
    <row r="1" spans="1:19" s="4" customFormat="1" ht="96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">
      <c r="A2" s="2">
        <v>1</v>
      </c>
      <c r="B2">
        <v>1</v>
      </c>
      <c r="C2">
        <v>1</v>
      </c>
      <c r="D2">
        <v>228</v>
      </c>
      <c r="E2">
        <v>382</v>
      </c>
      <c r="F2">
        <v>154</v>
      </c>
      <c r="G2">
        <v>0</v>
      </c>
      <c r="H2" t="s">
        <v>19</v>
      </c>
      <c r="I2" t="s">
        <v>20</v>
      </c>
      <c r="J2" t="s">
        <v>21</v>
      </c>
      <c r="K2">
        <v>228</v>
      </c>
      <c r="L2">
        <v>0</v>
      </c>
      <c r="M2">
        <v>0</v>
      </c>
      <c r="N2">
        <v>382</v>
      </c>
      <c r="O2">
        <v>0</v>
      </c>
      <c r="P2">
        <v>382</v>
      </c>
      <c r="Q2">
        <v>227</v>
      </c>
      <c r="R2" s="1">
        <v>0</v>
      </c>
      <c r="S2" t="s">
        <v>22</v>
      </c>
    </row>
    <row r="3" spans="1:19" x14ac:dyDescent="0.2">
      <c r="A3" s="2">
        <v>1</v>
      </c>
      <c r="B3">
        <v>1</v>
      </c>
      <c r="C3">
        <v>1</v>
      </c>
      <c r="D3">
        <v>154</v>
      </c>
      <c r="E3">
        <v>382</v>
      </c>
      <c r="F3">
        <v>228</v>
      </c>
      <c r="G3">
        <v>0</v>
      </c>
      <c r="H3" t="s">
        <v>19</v>
      </c>
      <c r="I3" t="s">
        <v>20</v>
      </c>
      <c r="J3" t="s">
        <v>23</v>
      </c>
      <c r="K3">
        <v>154</v>
      </c>
      <c r="L3">
        <v>0</v>
      </c>
      <c r="M3">
        <v>0</v>
      </c>
      <c r="N3">
        <v>382</v>
      </c>
      <c r="O3">
        <v>0</v>
      </c>
      <c r="P3">
        <v>382</v>
      </c>
      <c r="Q3">
        <v>227</v>
      </c>
      <c r="R3" s="1">
        <v>0</v>
      </c>
      <c r="S3" t="s">
        <v>24</v>
      </c>
    </row>
    <row r="4" spans="1:19" x14ac:dyDescent="0.2">
      <c r="A4" s="2">
        <v>2</v>
      </c>
      <c r="B4">
        <v>1</v>
      </c>
      <c r="C4">
        <v>1</v>
      </c>
      <c r="D4">
        <v>102</v>
      </c>
      <c r="E4">
        <v>124</v>
      </c>
      <c r="F4">
        <v>22</v>
      </c>
      <c r="G4">
        <v>0</v>
      </c>
      <c r="H4" t="s">
        <v>25</v>
      </c>
      <c r="I4" t="s">
        <v>20</v>
      </c>
      <c r="J4" t="s">
        <v>21</v>
      </c>
      <c r="K4">
        <v>102</v>
      </c>
      <c r="L4">
        <v>0</v>
      </c>
      <c r="M4">
        <v>0</v>
      </c>
      <c r="N4">
        <v>124</v>
      </c>
      <c r="O4">
        <v>0</v>
      </c>
      <c r="P4">
        <v>124</v>
      </c>
      <c r="Q4">
        <v>227</v>
      </c>
      <c r="R4" s="1">
        <v>0</v>
      </c>
      <c r="S4" t="s">
        <v>26</v>
      </c>
    </row>
    <row r="5" spans="1:19" x14ac:dyDescent="0.2">
      <c r="A5" s="2">
        <v>2</v>
      </c>
      <c r="B5">
        <v>1</v>
      </c>
      <c r="C5">
        <v>1</v>
      </c>
      <c r="D5">
        <v>22</v>
      </c>
      <c r="E5">
        <v>124</v>
      </c>
      <c r="F5">
        <v>102</v>
      </c>
      <c r="G5">
        <v>0</v>
      </c>
      <c r="H5" t="s">
        <v>25</v>
      </c>
      <c r="I5" t="s">
        <v>20</v>
      </c>
      <c r="J5" t="s">
        <v>23</v>
      </c>
      <c r="K5">
        <v>22</v>
      </c>
      <c r="L5">
        <v>0</v>
      </c>
      <c r="M5">
        <v>0</v>
      </c>
      <c r="N5">
        <v>124</v>
      </c>
      <c r="O5">
        <v>0</v>
      </c>
      <c r="P5">
        <v>124</v>
      </c>
      <c r="Q5">
        <v>227</v>
      </c>
      <c r="R5" s="1">
        <v>0</v>
      </c>
      <c r="S5" t="s">
        <v>27</v>
      </c>
    </row>
    <row r="6" spans="1:19" x14ac:dyDescent="0.2">
      <c r="A6" s="2">
        <v>3</v>
      </c>
      <c r="B6">
        <v>1</v>
      </c>
      <c r="C6">
        <v>1</v>
      </c>
      <c r="D6">
        <v>238</v>
      </c>
      <c r="E6">
        <v>524</v>
      </c>
      <c r="F6">
        <v>286</v>
      </c>
      <c r="G6">
        <v>1</v>
      </c>
      <c r="H6" t="s">
        <v>28</v>
      </c>
      <c r="I6" t="s">
        <v>20</v>
      </c>
      <c r="J6" t="s">
        <v>21</v>
      </c>
      <c r="K6">
        <v>239</v>
      </c>
      <c r="L6">
        <v>0</v>
      </c>
      <c r="M6">
        <v>-1</v>
      </c>
      <c r="N6">
        <v>524</v>
      </c>
      <c r="O6">
        <v>1</v>
      </c>
      <c r="P6">
        <v>524</v>
      </c>
      <c r="Q6">
        <v>227</v>
      </c>
      <c r="R6" s="1">
        <v>4.4000000000000003E-3</v>
      </c>
      <c r="S6" t="s">
        <v>29</v>
      </c>
    </row>
    <row r="7" spans="1:19" x14ac:dyDescent="0.2">
      <c r="A7" s="2">
        <v>3</v>
      </c>
      <c r="B7">
        <v>1</v>
      </c>
      <c r="C7">
        <v>1</v>
      </c>
      <c r="D7">
        <v>285</v>
      </c>
      <c r="E7">
        <v>524</v>
      </c>
      <c r="F7">
        <v>239</v>
      </c>
      <c r="G7">
        <v>1</v>
      </c>
      <c r="H7" t="s">
        <v>28</v>
      </c>
      <c r="I7" t="s">
        <v>20</v>
      </c>
      <c r="J7" t="s">
        <v>23</v>
      </c>
      <c r="K7">
        <v>285</v>
      </c>
      <c r="L7">
        <v>0</v>
      </c>
      <c r="M7">
        <v>0</v>
      </c>
      <c r="N7">
        <v>524</v>
      </c>
      <c r="O7">
        <v>0</v>
      </c>
      <c r="P7">
        <v>524</v>
      </c>
      <c r="Q7">
        <v>227</v>
      </c>
      <c r="R7" s="1">
        <v>0</v>
      </c>
      <c r="S7" t="s">
        <v>30</v>
      </c>
    </row>
    <row r="8" spans="1:19" x14ac:dyDescent="0.2">
      <c r="A8" s="2">
        <v>4</v>
      </c>
      <c r="B8">
        <v>1</v>
      </c>
      <c r="C8">
        <v>1</v>
      </c>
      <c r="D8">
        <v>312</v>
      </c>
      <c r="E8">
        <v>476</v>
      </c>
      <c r="F8">
        <v>164</v>
      </c>
      <c r="G8">
        <v>1</v>
      </c>
      <c r="H8" t="s">
        <v>31</v>
      </c>
      <c r="I8" t="s">
        <v>20</v>
      </c>
      <c r="J8" t="s">
        <v>21</v>
      </c>
      <c r="K8">
        <v>313</v>
      </c>
      <c r="L8">
        <v>0</v>
      </c>
      <c r="M8">
        <v>-1</v>
      </c>
      <c r="N8">
        <v>476</v>
      </c>
      <c r="O8">
        <v>1</v>
      </c>
      <c r="P8">
        <v>476</v>
      </c>
      <c r="Q8">
        <v>227</v>
      </c>
      <c r="R8" s="1">
        <v>4.4000000000000003E-3</v>
      </c>
      <c r="S8" t="s">
        <v>32</v>
      </c>
    </row>
    <row r="9" spans="1:19" x14ac:dyDescent="0.2">
      <c r="A9" s="2">
        <v>4</v>
      </c>
      <c r="B9">
        <v>1</v>
      </c>
      <c r="C9">
        <v>1</v>
      </c>
      <c r="D9">
        <v>163</v>
      </c>
      <c r="E9">
        <v>476</v>
      </c>
      <c r="F9">
        <v>313</v>
      </c>
      <c r="G9">
        <v>1</v>
      </c>
      <c r="H9" t="s">
        <v>31</v>
      </c>
      <c r="I9" t="s">
        <v>20</v>
      </c>
      <c r="J9" t="s">
        <v>23</v>
      </c>
      <c r="K9">
        <v>163</v>
      </c>
      <c r="L9">
        <v>0</v>
      </c>
      <c r="M9">
        <v>0</v>
      </c>
      <c r="N9">
        <v>476</v>
      </c>
      <c r="O9">
        <v>0</v>
      </c>
      <c r="P9">
        <v>476</v>
      </c>
      <c r="Q9">
        <v>227</v>
      </c>
      <c r="R9" s="1">
        <v>0</v>
      </c>
      <c r="S9" t="s">
        <v>33</v>
      </c>
    </row>
    <row r="10" spans="1:19" x14ac:dyDescent="0.2">
      <c r="A10" s="2">
        <v>5</v>
      </c>
      <c r="B10">
        <v>1</v>
      </c>
      <c r="C10">
        <v>1</v>
      </c>
      <c r="D10">
        <v>190</v>
      </c>
      <c r="E10">
        <v>415</v>
      </c>
      <c r="F10">
        <v>225</v>
      </c>
      <c r="G10">
        <v>2</v>
      </c>
      <c r="H10" t="s">
        <v>34</v>
      </c>
      <c r="I10" t="s">
        <v>20</v>
      </c>
      <c r="J10" t="s">
        <v>21</v>
      </c>
      <c r="K10">
        <v>192</v>
      </c>
      <c r="L10">
        <v>0</v>
      </c>
      <c r="M10">
        <v>-2</v>
      </c>
      <c r="N10">
        <v>415</v>
      </c>
      <c r="O10">
        <v>2</v>
      </c>
      <c r="P10">
        <v>415</v>
      </c>
      <c r="Q10">
        <v>227</v>
      </c>
      <c r="R10" s="1">
        <v>8.8000000000000005E-3</v>
      </c>
      <c r="S10" t="s">
        <v>35</v>
      </c>
    </row>
    <row r="11" spans="1:19" x14ac:dyDescent="0.2">
      <c r="A11" s="2">
        <v>5</v>
      </c>
      <c r="B11">
        <v>1</v>
      </c>
      <c r="C11">
        <v>1</v>
      </c>
      <c r="D11">
        <v>223</v>
      </c>
      <c r="E11">
        <v>415</v>
      </c>
      <c r="F11">
        <v>192</v>
      </c>
      <c r="G11">
        <v>2</v>
      </c>
      <c r="H11" t="s">
        <v>34</v>
      </c>
      <c r="I11" t="s">
        <v>20</v>
      </c>
      <c r="J11" t="s">
        <v>23</v>
      </c>
      <c r="K11">
        <v>223</v>
      </c>
      <c r="L11">
        <v>0</v>
      </c>
      <c r="M11">
        <v>0</v>
      </c>
      <c r="N11">
        <v>415</v>
      </c>
      <c r="O11">
        <v>0</v>
      </c>
      <c r="P11">
        <v>415</v>
      </c>
      <c r="Q11">
        <v>227</v>
      </c>
      <c r="R11" s="1">
        <v>0</v>
      </c>
      <c r="S11" t="s">
        <v>36</v>
      </c>
    </row>
    <row r="12" spans="1:19" x14ac:dyDescent="0.2">
      <c r="D12" s="5">
        <f>SUM(D2:D11)</f>
        <v>1917</v>
      </c>
      <c r="E12" s="5">
        <f t="shared" ref="E12:G12" si="0">SUM(E2:E11)</f>
        <v>3842</v>
      </c>
      <c r="F12" s="5">
        <f t="shared" si="0"/>
        <v>1925</v>
      </c>
      <c r="G12" s="5">
        <f t="shared" si="0"/>
        <v>8</v>
      </c>
      <c r="K12">
        <f>SUM(K2:K11)</f>
        <v>1921</v>
      </c>
      <c r="L12">
        <f t="shared" ref="L12:O12" si="1">SUM(L2:L11)</f>
        <v>0</v>
      </c>
      <c r="M12" s="5">
        <f t="shared" si="1"/>
        <v>-4</v>
      </c>
      <c r="O12" s="5">
        <f t="shared" si="1"/>
        <v>4</v>
      </c>
    </row>
  </sheetData>
  <autoFilter ref="A1:S11"/>
  <phoneticPr fontId="3" type="noConversion"/>
  <pageMargins left="0.45" right="0.45" top="0.75" bottom="0.75" header="0.3" footer="0.3"/>
  <pageSetup orientation="landscape" horizontalDpi="0" verticalDpi="0" copies="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n_tevs_v_hart_format_5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2017-06-14T23:04:19Z</cp:lastPrinted>
  <dcterms:created xsi:type="dcterms:W3CDTF">2017-05-18T06:37:37Z</dcterms:created>
  <dcterms:modified xsi:type="dcterms:W3CDTF">2017-06-14T23:05:19Z</dcterms:modified>
</cp:coreProperties>
</file>