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U\2022-2023\Python Course\Course\Pratices\Practice_9\"/>
    </mc:Choice>
  </mc:AlternateContent>
  <xr:revisionPtr revIDLastSave="0" documentId="8_{C52524CA-1BF2-40AD-BE28-B29F6B4D1C3E}" xr6:coauthVersionLast="47" xr6:coauthVersionMax="47" xr10:uidLastSave="{00000000-0000-0000-0000-000000000000}"/>
  <bookViews>
    <workbookView xWindow="-120" yWindow="-120" windowWidth="20730" windowHeight="11160" xr2:uid="{D8DAF76D-7513-4E4C-8F1A-30030EF33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E4" i="1"/>
  <c r="E5" i="1"/>
  <c r="E6" i="1"/>
  <c r="E7" i="1"/>
  <c r="E8" i="1"/>
  <c r="E9" i="1"/>
  <c r="E10" i="1"/>
  <c r="E11" i="1"/>
  <c r="F11" i="1" s="1"/>
  <c r="E12" i="1"/>
  <c r="E13" i="1"/>
  <c r="E14" i="1"/>
  <c r="E15" i="1"/>
  <c r="E16" i="1"/>
  <c r="E17" i="1"/>
  <c r="E18" i="1"/>
  <c r="F18" i="1" s="1"/>
  <c r="E19" i="1"/>
  <c r="F19" i="1" s="1"/>
  <c r="E20" i="1"/>
  <c r="E21" i="1"/>
  <c r="E22" i="1"/>
  <c r="E23" i="1"/>
  <c r="E24" i="1"/>
  <c r="E25" i="1"/>
  <c r="E3" i="1"/>
  <c r="F3" i="1" s="1"/>
  <c r="F5" i="1"/>
  <c r="F8" i="1"/>
  <c r="F13" i="1"/>
  <c r="F16" i="1"/>
  <c r="F21" i="1"/>
  <c r="F24" i="1"/>
  <c r="F4" i="1"/>
  <c r="F6" i="1"/>
  <c r="F7" i="1"/>
  <c r="F9" i="1"/>
  <c r="F10" i="1"/>
  <c r="F12" i="1"/>
  <c r="F14" i="1"/>
  <c r="F15" i="1"/>
  <c r="F17" i="1"/>
  <c r="F20" i="1"/>
  <c r="F22" i="1"/>
  <c r="F23" i="1"/>
  <c r="F25" i="1"/>
  <c r="C3" i="1"/>
  <c r="D3" i="1" s="1"/>
  <c r="C4" i="1"/>
  <c r="C5" i="1"/>
  <c r="C6" i="1"/>
  <c r="C7" i="1"/>
  <c r="C8" i="1"/>
  <c r="D8" i="1" s="1"/>
  <c r="C9" i="1"/>
  <c r="D9" i="1" s="1"/>
  <c r="C10" i="1"/>
  <c r="C11" i="1"/>
  <c r="C12" i="1"/>
  <c r="C13" i="1"/>
  <c r="C14" i="1"/>
  <c r="D14" i="1" s="1"/>
  <c r="C15" i="1"/>
  <c r="C16" i="1"/>
  <c r="C17" i="1"/>
  <c r="C18" i="1"/>
  <c r="C19" i="1"/>
  <c r="D19" i="1" s="1"/>
  <c r="C20" i="1"/>
  <c r="C21" i="1"/>
  <c r="D21" i="1" s="1"/>
  <c r="C22" i="1"/>
  <c r="D22" i="1" s="1"/>
  <c r="C23" i="1"/>
  <c r="C24" i="1"/>
  <c r="C25" i="1"/>
  <c r="D4" i="1"/>
  <c r="D6" i="1"/>
  <c r="D10" i="1"/>
  <c r="D15" i="1"/>
  <c r="D20" i="1"/>
  <c r="D23" i="1"/>
  <c r="D11" i="1"/>
  <c r="D17" i="1"/>
  <c r="D25" i="1"/>
  <c r="D24" i="1"/>
  <c r="D5" i="1"/>
  <c r="D7" i="1"/>
  <c r="D12" i="1"/>
  <c r="D13" i="1"/>
  <c r="D16" i="1"/>
  <c r="D18" i="1"/>
  <c r="F26" i="1" l="1"/>
  <c r="D26" i="1"/>
</calcChain>
</file>

<file path=xl/sharedStrings.xml><?xml version="1.0" encoding="utf-8"?>
<sst xmlns="http://schemas.openxmlformats.org/spreadsheetml/2006/main" count="17" uniqueCount="10">
  <si>
    <t>Feature1</t>
  </si>
  <si>
    <t>Label</t>
  </si>
  <si>
    <t>Altitude (km)</t>
  </si>
  <si>
    <t>Number of mountain goats spotted (number of individuals)</t>
  </si>
  <si>
    <t>Prediction of number of goats</t>
  </si>
  <si>
    <t>Scared loss</t>
  </si>
  <si>
    <t>Mean squared loss</t>
  </si>
  <si>
    <t>My model lin</t>
  </si>
  <si>
    <t>Poly model</t>
  </si>
  <si>
    <t>Excel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</si>
</sst>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167" fontId="0" fillId="0" borderId="1" xfId="0" applyNumberFormat="1" applyBorder="1"/>
    <xf numFmtId="167" fontId="1" fillId="0" borderId="0" xfId="0" applyNumberFormat="1" applyFont="1"/>
    <xf numFmtId="167" fontId="1" fillId="0" borderId="1" xfId="0" applyNumberFormat="1" applyFont="1" applyFill="1" applyBorder="1"/>
    <xf numFmtId="167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21</c:v>
                </c:pt>
                <c:pt idx="1">
                  <c:v>22</c:v>
                </c:pt>
                <c:pt idx="2">
                  <c:v>13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40</c:v>
                </c:pt>
                <c:pt idx="8">
                  <c:v>4</c:v>
                </c:pt>
                <c:pt idx="9">
                  <c:v>8</c:v>
                </c:pt>
                <c:pt idx="10">
                  <c:v>39</c:v>
                </c:pt>
                <c:pt idx="11">
                  <c:v>38</c:v>
                </c:pt>
                <c:pt idx="12">
                  <c:v>1</c:v>
                </c:pt>
                <c:pt idx="13">
                  <c:v>8</c:v>
                </c:pt>
                <c:pt idx="14">
                  <c:v>27</c:v>
                </c:pt>
                <c:pt idx="15">
                  <c:v>34</c:v>
                </c:pt>
                <c:pt idx="16">
                  <c:v>37</c:v>
                </c:pt>
                <c:pt idx="17">
                  <c:v>7</c:v>
                </c:pt>
                <c:pt idx="18">
                  <c:v>36</c:v>
                </c:pt>
                <c:pt idx="19">
                  <c:v>12</c:v>
                </c:pt>
                <c:pt idx="20">
                  <c:v>5</c:v>
                </c:pt>
                <c:pt idx="21">
                  <c:v>25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B-4CBD-8104-07C5EDA004E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Sheet1!$C$3:$C$25</c:f>
              <c:numCache>
                <c:formatCode>0.0</c:formatCode>
                <c:ptCount val="23"/>
                <c:pt idx="0">
                  <c:v>22.75</c:v>
                </c:pt>
                <c:pt idx="1">
                  <c:v>5.7119999999999997</c:v>
                </c:pt>
                <c:pt idx="2">
                  <c:v>30.632000000000001</c:v>
                </c:pt>
                <c:pt idx="3">
                  <c:v>9.1980000000000004</c:v>
                </c:pt>
                <c:pt idx="4">
                  <c:v>27.874000000000002</c:v>
                </c:pt>
                <c:pt idx="5">
                  <c:v>20.698999999999998</c:v>
                </c:pt>
                <c:pt idx="6">
                  <c:v>17.374000000000002</c:v>
                </c:pt>
                <c:pt idx="7">
                  <c:v>20.670999999999999</c:v>
                </c:pt>
                <c:pt idx="8">
                  <c:v>0.83299999999999996</c:v>
                </c:pt>
                <c:pt idx="9">
                  <c:v>32.228000000000002</c:v>
                </c:pt>
                <c:pt idx="10">
                  <c:v>20.530999999999999</c:v>
                </c:pt>
                <c:pt idx="11">
                  <c:v>14.741999999999999</c:v>
                </c:pt>
                <c:pt idx="12">
                  <c:v>0</c:v>
                </c:pt>
                <c:pt idx="13">
                  <c:v>3.1219999999999999</c:v>
                </c:pt>
                <c:pt idx="14">
                  <c:v>21.154</c:v>
                </c:pt>
                <c:pt idx="15">
                  <c:v>22.701000000000001</c:v>
                </c:pt>
                <c:pt idx="16">
                  <c:v>11.711</c:v>
                </c:pt>
                <c:pt idx="17">
                  <c:v>2.3940000000000001</c:v>
                </c:pt>
                <c:pt idx="18">
                  <c:v>22.763999999999999</c:v>
                </c:pt>
                <c:pt idx="19">
                  <c:v>31.646999999999998</c:v>
                </c:pt>
                <c:pt idx="20">
                  <c:v>33.543999999999997</c:v>
                </c:pt>
                <c:pt idx="21">
                  <c:v>8.19</c:v>
                </c:pt>
                <c:pt idx="22">
                  <c:v>0.97300000000000009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B-4CBD-8104-07C5EDA004EE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Sheet1!$E$3:$E$25</c:f>
              <c:numCache>
                <c:formatCode>0.0</c:formatCode>
                <c:ptCount val="23"/>
                <c:pt idx="0">
                  <c:v>28.4375</c:v>
                </c:pt>
                <c:pt idx="1">
                  <c:v>17.070719999999998</c:v>
                </c:pt>
                <c:pt idx="2">
                  <c:v>13.653119999999987</c:v>
                </c:pt>
                <c:pt idx="3">
                  <c:v>24.217019999999998</c:v>
                </c:pt>
                <c:pt idx="4">
                  <c:v>20.268379999999993</c:v>
                </c:pt>
                <c:pt idx="5">
                  <c:v>30.205755000000003</c:v>
                </c:pt>
                <c:pt idx="6">
                  <c:v>31.248379999999997</c:v>
                </c:pt>
                <c:pt idx="7">
                  <c:v>30.223955000000011</c:v>
                </c:pt>
                <c:pt idx="8">
                  <c:v>2.9041949999999996</c:v>
                </c:pt>
                <c:pt idx="9">
                  <c:v>9.1159200000000027</c:v>
                </c:pt>
                <c:pt idx="10">
                  <c:v>30.312554999999996</c:v>
                </c:pt>
                <c:pt idx="11">
                  <c:v>30.47382</c:v>
                </c:pt>
                <c:pt idx="12">
                  <c:v>0</c:v>
                </c:pt>
                <c:pt idx="13">
                  <c:v>10.155419999999999</c:v>
                </c:pt>
                <c:pt idx="14">
                  <c:v>29.887580000000007</c:v>
                </c:pt>
                <c:pt idx="15">
                  <c:v>28.489755000000002</c:v>
                </c:pt>
                <c:pt idx="16">
                  <c:v>27.830355000000001</c:v>
                </c:pt>
                <c:pt idx="17">
                  <c:v>7.9651800000000001</c:v>
                </c:pt>
                <c:pt idx="18">
                  <c:v>28.422480000000007</c:v>
                </c:pt>
                <c:pt idx="19">
                  <c:v>10.827794999999995</c:v>
                </c:pt>
                <c:pt idx="20">
                  <c:v>4.9836800000000068</c:v>
                </c:pt>
                <c:pt idx="21">
                  <c:v>22.4055</c:v>
                </c:pt>
                <c:pt idx="22">
                  <c:v>3.3783950000000007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B-4CBD-8104-07C5EDA0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09664"/>
        <c:axId val="1326410080"/>
      </c:scatterChart>
      <c:valAx>
        <c:axId val="1326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(km)</a:t>
                </a:r>
              </a:p>
            </c:rich>
          </c:tx>
          <c:layout>
            <c:manualLayout>
              <c:xMode val="edge"/>
              <c:yMode val="edge"/>
              <c:x val="0.48458268272750016"/>
              <c:y val="0.86338463224226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410080"/>
        <c:crosses val="autoZero"/>
        <c:crossBetween val="midCat"/>
      </c:valAx>
      <c:valAx>
        <c:axId val="1326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goats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4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553166</xdr:colOff>
      <xdr:row>1</xdr:row>
      <xdr:rowOff>236377</xdr:rowOff>
    </xdr:from>
    <xdr:to>
      <xdr:col>17</xdr:col>
      <xdr:colOff>21981</xdr:colOff>
      <xdr:row>11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9B51D-70F3-A44B-2AD8-B6223AB7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9FC-E05D-413C-AA63-AE9B9FB719B5}">
  <dimension ref="A1:H26"/>
  <sheetViews>
    <sheetView tabSelected="1" zoomScale="130" zoomScaleNormal="130" workbookViewId="0">
      <selection activeCell="H4" sqref="H4"/>
    </sheetView>
  </sheetViews>
  <sheetFormatPr defaultRowHeight="15" x14ac:dyDescent="0.25"/>
  <cols>
    <col min="1" max="1" width="12.85546875" bestFit="1" customWidth="1"/>
    <col min="2" max="2" width="22.85546875" customWidth="1"/>
    <col min="3" max="3" width="17.7109375" customWidth="1"/>
    <col min="5" max="5" width="15.7109375" customWidth="1"/>
    <col min="6" max="6" width="13" customWidth="1"/>
  </cols>
  <sheetData>
    <row r="1" spans="1:8" ht="45" x14ac:dyDescent="0.25">
      <c r="A1" s="2" t="s">
        <v>0</v>
      </c>
      <c r="B1" s="3" t="s">
        <v>1</v>
      </c>
      <c r="C1" s="6" t="s">
        <v>7</v>
      </c>
      <c r="D1" s="6" t="s">
        <v>7</v>
      </c>
      <c r="E1" s="12" t="s">
        <v>8</v>
      </c>
      <c r="F1" s="12" t="s">
        <v>8</v>
      </c>
      <c r="G1" s="12" t="s">
        <v>9</v>
      </c>
      <c r="H1" s="12" t="s">
        <v>9</v>
      </c>
    </row>
    <row r="2" spans="1:8" ht="60" x14ac:dyDescent="0.25">
      <c r="A2" s="4" t="s">
        <v>2</v>
      </c>
      <c r="B2" s="4" t="s">
        <v>3</v>
      </c>
      <c r="C2" s="6" t="s">
        <v>4</v>
      </c>
      <c r="D2" s="6" t="s">
        <v>5</v>
      </c>
      <c r="E2" s="6" t="s">
        <v>4</v>
      </c>
      <c r="F2" s="6" t="s">
        <v>5</v>
      </c>
      <c r="G2" s="6" t="s">
        <v>4</v>
      </c>
      <c r="H2" s="6" t="s">
        <v>5</v>
      </c>
    </row>
    <row r="3" spans="1:8" x14ac:dyDescent="0.25">
      <c r="A3" s="5">
        <v>3.25</v>
      </c>
      <c r="B3" s="5">
        <v>21</v>
      </c>
      <c r="C3" s="8">
        <f xml:space="preserve"> 7*A3</f>
        <v>22.75</v>
      </c>
      <c r="D3" s="8">
        <f>(B3-C3)^2</f>
        <v>3.0625</v>
      </c>
      <c r="E3" s="8">
        <f>25*A3+ (-5)*A3^2</f>
        <v>28.4375</v>
      </c>
      <c r="F3" s="8">
        <f>(B3-E3)^2</f>
        <v>55.31640625</v>
      </c>
      <c r="G3" s="7">
        <f>-5.4617*A3^2 + 26.752*A3 + 0.7375</f>
        <v>29.992293749999998</v>
      </c>
      <c r="H3" s="7">
        <f>(B3-G3)^2</f>
        <v>80.861346886289027</v>
      </c>
    </row>
    <row r="4" spans="1:8" x14ac:dyDescent="0.25">
      <c r="A4" s="5">
        <v>0.81599999999999995</v>
      </c>
      <c r="B4" s="5">
        <v>22</v>
      </c>
      <c r="C4" s="8">
        <f t="shared" ref="C4:C25" si="0" xml:space="preserve"> 7*A4</f>
        <v>5.7119999999999997</v>
      </c>
      <c r="D4" s="8">
        <f t="shared" ref="D4:D25" si="1">(B4-C4)^2</f>
        <v>265.29894400000001</v>
      </c>
      <c r="E4" s="8">
        <f t="shared" ref="E4:E25" si="2">25*A4+ (-5)*A4^2</f>
        <v>17.070719999999998</v>
      </c>
      <c r="F4" s="8">
        <f t="shared" ref="F4:F25" si="3">(B4-E4)^2</f>
        <v>24.297801318400019</v>
      </c>
      <c r="G4" s="7">
        <f t="shared" ref="G4:G25" si="4">-5.4617*A4^2 + 26.752*A4 + 0.7375</f>
        <v>18.930426284799996</v>
      </c>
      <c r="H4" s="7">
        <f t="shared" ref="H4:H25" si="5">(B4-G4)^2</f>
        <v>9.4222827930467563</v>
      </c>
    </row>
    <row r="5" spans="1:8" x14ac:dyDescent="0.25">
      <c r="A5" s="5">
        <v>4.3760000000000003</v>
      </c>
      <c r="B5" s="5">
        <v>13</v>
      </c>
      <c r="C5" s="8">
        <f t="shared" si="0"/>
        <v>30.632000000000001</v>
      </c>
      <c r="D5" s="8">
        <f t="shared" si="1"/>
        <v>310.88742400000007</v>
      </c>
      <c r="E5" s="8">
        <f t="shared" si="2"/>
        <v>13.653119999999987</v>
      </c>
      <c r="F5" s="8">
        <f t="shared" si="3"/>
        <v>0.42656573439998308</v>
      </c>
      <c r="G5" s="7">
        <f t="shared" si="4"/>
        <v>13.216105100799982</v>
      </c>
      <c r="H5" s="7">
        <f t="shared" si="5"/>
        <v>4.6701414591770532E-2</v>
      </c>
    </row>
    <row r="6" spans="1:8" x14ac:dyDescent="0.25">
      <c r="A6" s="5">
        <v>1.3140000000000001</v>
      </c>
      <c r="B6" s="5">
        <v>25</v>
      </c>
      <c r="C6" s="8">
        <f t="shared" si="0"/>
        <v>9.1980000000000004</v>
      </c>
      <c r="D6" s="8">
        <f t="shared" si="1"/>
        <v>249.703204</v>
      </c>
      <c r="E6" s="8">
        <f t="shared" si="2"/>
        <v>24.217019999999998</v>
      </c>
      <c r="F6" s="8">
        <f t="shared" si="3"/>
        <v>0.61305768040000319</v>
      </c>
      <c r="G6" s="7">
        <f t="shared" si="4"/>
        <v>26.459478626799996</v>
      </c>
      <c r="H6" s="7">
        <f t="shared" si="5"/>
        <v>2.1300778620860013</v>
      </c>
    </row>
    <row r="7" spans="1:8" x14ac:dyDescent="0.25">
      <c r="A7" s="5">
        <v>3.9820000000000002</v>
      </c>
      <c r="B7" s="5">
        <v>17</v>
      </c>
      <c r="C7" s="8">
        <f t="shared" si="0"/>
        <v>27.874000000000002</v>
      </c>
      <c r="D7" s="8">
        <f t="shared" si="1"/>
        <v>118.24387600000006</v>
      </c>
      <c r="E7" s="8">
        <f t="shared" si="2"/>
        <v>20.268379999999993</v>
      </c>
      <c r="F7" s="8">
        <f t="shared" si="3"/>
        <v>10.682307824399956</v>
      </c>
      <c r="G7" s="7">
        <f t="shared" si="4"/>
        <v>20.661479209199985</v>
      </c>
      <c r="H7" s="7">
        <f t="shared" si="5"/>
        <v>13.40642999940375</v>
      </c>
    </row>
    <row r="8" spans="1:8" x14ac:dyDescent="0.25">
      <c r="A8" s="5">
        <v>2.9569999999999999</v>
      </c>
      <c r="B8" s="5">
        <v>23</v>
      </c>
      <c r="C8" s="8">
        <f t="shared" si="0"/>
        <v>20.698999999999998</v>
      </c>
      <c r="D8" s="8">
        <f t="shared" si="1"/>
        <v>5.294601000000009</v>
      </c>
      <c r="E8" s="8">
        <f t="shared" si="2"/>
        <v>30.205755000000003</v>
      </c>
      <c r="F8" s="8">
        <f t="shared" si="3"/>
        <v>51.92290512002505</v>
      </c>
      <c r="G8" s="7">
        <f t="shared" si="4"/>
        <v>32.086883916699989</v>
      </c>
      <c r="H8" s="7">
        <f t="shared" si="5"/>
        <v>82.571459315580938</v>
      </c>
    </row>
    <row r="9" spans="1:8" x14ac:dyDescent="0.25">
      <c r="A9" s="5">
        <v>2.4820000000000002</v>
      </c>
      <c r="B9" s="5">
        <v>23</v>
      </c>
      <c r="C9" s="8">
        <f t="shared" si="0"/>
        <v>17.374000000000002</v>
      </c>
      <c r="D9" s="8">
        <f t="shared" si="1"/>
        <v>31.651875999999973</v>
      </c>
      <c r="E9" s="8">
        <f t="shared" si="2"/>
        <v>31.248379999999997</v>
      </c>
      <c r="F9" s="8">
        <f t="shared" si="3"/>
        <v>68.035772624399954</v>
      </c>
      <c r="G9" s="7">
        <f t="shared" si="4"/>
        <v>33.490122409199991</v>
      </c>
      <c r="H9" s="7">
        <f t="shared" si="5"/>
        <v>110.04266815999982</v>
      </c>
    </row>
    <row r="10" spans="1:8" x14ac:dyDescent="0.25">
      <c r="A10" s="5">
        <v>2.9529999999999998</v>
      </c>
      <c r="B10" s="5">
        <v>40</v>
      </c>
      <c r="C10" s="8">
        <f t="shared" si="0"/>
        <v>20.670999999999999</v>
      </c>
      <c r="D10" s="8">
        <f t="shared" si="1"/>
        <v>373.61024100000003</v>
      </c>
      <c r="E10" s="8">
        <f t="shared" si="2"/>
        <v>30.223955000000011</v>
      </c>
      <c r="F10" s="8">
        <f t="shared" si="3"/>
        <v>95.571055842024791</v>
      </c>
      <c r="G10" s="7">
        <f t="shared" si="4"/>
        <v>32.108990504699996</v>
      </c>
      <c r="H10" s="7">
        <f t="shared" si="5"/>
        <v>62.268030854914826</v>
      </c>
    </row>
    <row r="11" spans="1:8" x14ac:dyDescent="0.25">
      <c r="A11" s="5">
        <v>0.11899999999999999</v>
      </c>
      <c r="B11" s="5">
        <v>4</v>
      </c>
      <c r="C11" s="8">
        <f t="shared" si="0"/>
        <v>0.83299999999999996</v>
      </c>
      <c r="D11" s="8">
        <f t="shared" si="1"/>
        <v>10.029888999999999</v>
      </c>
      <c r="E11" s="8">
        <f t="shared" si="2"/>
        <v>2.9041949999999996</v>
      </c>
      <c r="F11" s="8">
        <f t="shared" si="3"/>
        <v>1.2007885980250008</v>
      </c>
      <c r="G11" s="7">
        <f t="shared" si="4"/>
        <v>3.8436448663</v>
      </c>
      <c r="H11" s="7">
        <f t="shared" si="5"/>
        <v>2.4446927834344871E-2</v>
      </c>
    </row>
    <row r="12" spans="1:8" x14ac:dyDescent="0.25">
      <c r="A12" s="5">
        <v>4.6040000000000001</v>
      </c>
      <c r="B12" s="5">
        <v>8</v>
      </c>
      <c r="C12" s="8">
        <f t="shared" si="0"/>
        <v>32.228000000000002</v>
      </c>
      <c r="D12" s="8">
        <f t="shared" si="1"/>
        <v>586.99598400000002</v>
      </c>
      <c r="E12" s="8">
        <f t="shared" si="2"/>
        <v>9.1159200000000027</v>
      </c>
      <c r="F12" s="8">
        <f t="shared" si="3"/>
        <v>1.245277446400006</v>
      </c>
      <c r="G12" s="7">
        <f t="shared" si="4"/>
        <v>8.1330580527999849</v>
      </c>
      <c r="H12" s="7">
        <f t="shared" si="5"/>
        <v>1.7704445414923584E-2</v>
      </c>
    </row>
    <row r="13" spans="1:8" x14ac:dyDescent="0.25">
      <c r="A13" s="5">
        <v>2.9329999999999998</v>
      </c>
      <c r="B13" s="5">
        <v>39</v>
      </c>
      <c r="C13" s="8">
        <f t="shared" si="0"/>
        <v>20.530999999999999</v>
      </c>
      <c r="D13" s="8">
        <f t="shared" si="1"/>
        <v>341.10396100000003</v>
      </c>
      <c r="E13" s="8">
        <f t="shared" si="2"/>
        <v>30.312554999999996</v>
      </c>
      <c r="F13" s="8">
        <f t="shared" si="3"/>
        <v>75.471700628025062</v>
      </c>
      <c r="G13" s="7">
        <f t="shared" si="4"/>
        <v>32.216901828699989</v>
      </c>
      <c r="H13" s="7">
        <f t="shared" si="5"/>
        <v>46.010420801493559</v>
      </c>
    </row>
    <row r="14" spans="1:8" x14ac:dyDescent="0.25">
      <c r="A14" s="5">
        <v>2.1059999999999999</v>
      </c>
      <c r="B14" s="5">
        <v>38</v>
      </c>
      <c r="C14" s="8">
        <f t="shared" si="0"/>
        <v>14.741999999999999</v>
      </c>
      <c r="D14" s="8">
        <f t="shared" si="1"/>
        <v>540.93456400000014</v>
      </c>
      <c r="E14" s="8">
        <f t="shared" si="2"/>
        <v>30.47382</v>
      </c>
      <c r="F14" s="8">
        <f t="shared" si="3"/>
        <v>56.643385392399999</v>
      </c>
      <c r="G14" s="7">
        <f t="shared" si="4"/>
        <v>32.853283538799985</v>
      </c>
      <c r="H14" s="7">
        <f t="shared" si="5"/>
        <v>26.488690331987204</v>
      </c>
    </row>
    <row r="15" spans="1:8" x14ac:dyDescent="0.25">
      <c r="A15" s="5">
        <v>0</v>
      </c>
      <c r="B15" s="5">
        <v>1</v>
      </c>
      <c r="C15" s="8">
        <f t="shared" si="0"/>
        <v>0</v>
      </c>
      <c r="D15" s="8">
        <f t="shared" si="1"/>
        <v>1</v>
      </c>
      <c r="E15" s="8">
        <f t="shared" si="2"/>
        <v>0</v>
      </c>
      <c r="F15" s="8">
        <f t="shared" si="3"/>
        <v>1</v>
      </c>
      <c r="G15" s="7">
        <f t="shared" si="4"/>
        <v>0.73750000000000004</v>
      </c>
      <c r="H15" s="7">
        <f t="shared" si="5"/>
        <v>6.8906249999999974E-2</v>
      </c>
    </row>
    <row r="16" spans="1:8" x14ac:dyDescent="0.25">
      <c r="A16" s="5">
        <v>0.44600000000000001</v>
      </c>
      <c r="B16" s="5">
        <v>8</v>
      </c>
      <c r="C16" s="8">
        <f t="shared" si="0"/>
        <v>3.1219999999999999</v>
      </c>
      <c r="D16" s="8">
        <f t="shared" si="1"/>
        <v>23.794884</v>
      </c>
      <c r="E16" s="8">
        <f t="shared" si="2"/>
        <v>10.155419999999999</v>
      </c>
      <c r="F16" s="8">
        <f t="shared" si="3"/>
        <v>4.6458353763999973</v>
      </c>
      <c r="G16" s="7">
        <f t="shared" si="4"/>
        <v>11.5824724828</v>
      </c>
      <c r="H16" s="7">
        <f t="shared" si="5"/>
        <v>12.834109090019197</v>
      </c>
    </row>
    <row r="17" spans="1:8" x14ac:dyDescent="0.25">
      <c r="A17" s="5">
        <v>3.0219999999999998</v>
      </c>
      <c r="B17" s="5">
        <v>27</v>
      </c>
      <c r="C17" s="8">
        <f t="shared" si="0"/>
        <v>21.154</v>
      </c>
      <c r="D17" s="8">
        <f t="shared" si="1"/>
        <v>34.175716000000001</v>
      </c>
      <c r="E17" s="8">
        <f t="shared" si="2"/>
        <v>29.887580000000007</v>
      </c>
      <c r="F17" s="8">
        <f t="shared" si="3"/>
        <v>8.3381182564000405</v>
      </c>
      <c r="G17" s="7">
        <f t="shared" si="4"/>
        <v>31.703156137199993</v>
      </c>
      <c r="H17" s="7">
        <f t="shared" si="5"/>
        <v>22.119677650881965</v>
      </c>
    </row>
    <row r="18" spans="1:8" x14ac:dyDescent="0.25">
      <c r="A18" s="5">
        <v>3.2429999999999999</v>
      </c>
      <c r="B18" s="5">
        <v>34</v>
      </c>
      <c r="C18" s="8">
        <f t="shared" si="0"/>
        <v>22.701000000000001</v>
      </c>
      <c r="D18" s="8">
        <f t="shared" si="1"/>
        <v>127.66740099999998</v>
      </c>
      <c r="E18" s="8">
        <f t="shared" si="2"/>
        <v>28.489755000000002</v>
      </c>
      <c r="F18" s="8">
        <f t="shared" si="3"/>
        <v>30.362799960024972</v>
      </c>
      <c r="G18" s="7">
        <f t="shared" si="4"/>
        <v>30.053269476699985</v>
      </c>
      <c r="H18" s="7">
        <f t="shared" si="5"/>
        <v>15.576681823548013</v>
      </c>
    </row>
    <row r="19" spans="1:8" x14ac:dyDescent="0.25">
      <c r="A19" s="5">
        <v>1.673</v>
      </c>
      <c r="B19" s="5">
        <v>37</v>
      </c>
      <c r="C19" s="8">
        <f t="shared" si="0"/>
        <v>11.711</v>
      </c>
      <c r="D19" s="8">
        <f t="shared" si="1"/>
        <v>639.53352100000006</v>
      </c>
      <c r="E19" s="8">
        <f t="shared" si="2"/>
        <v>27.830355000000001</v>
      </c>
      <c r="F19" s="8">
        <f t="shared" si="3"/>
        <v>84.082389426024989</v>
      </c>
      <c r="G19" s="7">
        <f t="shared" si="4"/>
        <v>30.206685480699999</v>
      </c>
      <c r="H19" s="7">
        <f t="shared" si="5"/>
        <v>46.149122158132201</v>
      </c>
    </row>
    <row r="20" spans="1:8" x14ac:dyDescent="0.25">
      <c r="A20" s="5">
        <v>0.34200000000000003</v>
      </c>
      <c r="B20" s="5">
        <v>7</v>
      </c>
      <c r="C20" s="8">
        <f t="shared" si="0"/>
        <v>2.3940000000000001</v>
      </c>
      <c r="D20" s="8">
        <f t="shared" si="1"/>
        <v>21.215235999999997</v>
      </c>
      <c r="E20" s="8">
        <f t="shared" si="2"/>
        <v>7.9651800000000001</v>
      </c>
      <c r="F20" s="8">
        <f t="shared" si="3"/>
        <v>0.93157243240000032</v>
      </c>
      <c r="G20" s="7">
        <f t="shared" si="4"/>
        <v>9.2478617212000014</v>
      </c>
      <c r="H20" s="7">
        <f t="shared" si="5"/>
        <v>5.0528823176362332</v>
      </c>
    </row>
    <row r="21" spans="1:8" x14ac:dyDescent="0.25">
      <c r="A21" s="5">
        <v>3.2519999999999998</v>
      </c>
      <c r="B21" s="5">
        <v>36</v>
      </c>
      <c r="C21" s="8">
        <f t="shared" si="0"/>
        <v>22.763999999999999</v>
      </c>
      <c r="D21" s="8">
        <f t="shared" si="1"/>
        <v>175.19169600000001</v>
      </c>
      <c r="E21" s="8">
        <f t="shared" si="2"/>
        <v>28.422480000000007</v>
      </c>
      <c r="F21" s="8">
        <f t="shared" si="3"/>
        <v>57.41880935039989</v>
      </c>
      <c r="G21" s="7">
        <f t="shared" si="4"/>
        <v>29.974773803199998</v>
      </c>
      <c r="H21" s="7">
        <f t="shared" si="5"/>
        <v>36.303350722605018</v>
      </c>
    </row>
    <row r="22" spans="1:8" x14ac:dyDescent="0.25">
      <c r="A22" s="5">
        <v>4.5209999999999999</v>
      </c>
      <c r="B22" s="5">
        <v>12</v>
      </c>
      <c r="C22" s="8">
        <f t="shared" si="0"/>
        <v>31.646999999999998</v>
      </c>
      <c r="D22" s="8">
        <f t="shared" si="1"/>
        <v>386.00460899999996</v>
      </c>
      <c r="E22" s="8">
        <f t="shared" si="2"/>
        <v>10.827794999999995</v>
      </c>
      <c r="F22" s="8">
        <f t="shared" si="3"/>
        <v>1.3740645620250123</v>
      </c>
      <c r="G22" s="7">
        <f t="shared" si="4"/>
        <v>10.049197090300002</v>
      </c>
      <c r="H22" s="7">
        <f t="shared" si="5"/>
        <v>3.8056319924939799</v>
      </c>
    </row>
    <row r="23" spans="1:8" x14ac:dyDescent="0.25">
      <c r="A23" s="5">
        <v>4.7919999999999998</v>
      </c>
      <c r="B23" s="5">
        <v>5</v>
      </c>
      <c r="C23" s="8">
        <f t="shared" si="0"/>
        <v>33.543999999999997</v>
      </c>
      <c r="D23" s="8">
        <f t="shared" si="1"/>
        <v>814.75993599999981</v>
      </c>
      <c r="E23" s="8">
        <f t="shared" si="2"/>
        <v>4.9836800000000068</v>
      </c>
      <c r="F23" s="8">
        <f t="shared" si="3"/>
        <v>2.6634239999977899E-4</v>
      </c>
      <c r="G23" s="7">
        <f t="shared" si="4"/>
        <v>3.5146250111999988</v>
      </c>
      <c r="H23" s="7">
        <f t="shared" si="5"/>
        <v>2.2063388573526037</v>
      </c>
    </row>
    <row r="24" spans="1:8" x14ac:dyDescent="0.25">
      <c r="A24" s="5">
        <v>1.17</v>
      </c>
      <c r="B24" s="5">
        <v>25</v>
      </c>
      <c r="C24" s="8">
        <f t="shared" si="0"/>
        <v>8.19</v>
      </c>
      <c r="D24" s="8">
        <f t="shared" si="1"/>
        <v>282.57610000000005</v>
      </c>
      <c r="E24" s="8">
        <f t="shared" si="2"/>
        <v>22.4055</v>
      </c>
      <c r="F24" s="8">
        <f t="shared" si="3"/>
        <v>6.7314302499999998</v>
      </c>
      <c r="G24" s="7">
        <f t="shared" si="4"/>
        <v>24.560818869999999</v>
      </c>
      <c r="H24" s="7">
        <f t="shared" si="5"/>
        <v>0.19288006494807819</v>
      </c>
    </row>
    <row r="25" spans="1:8" x14ac:dyDescent="0.25">
      <c r="A25" s="5">
        <v>0.13900000000000001</v>
      </c>
      <c r="B25" s="5">
        <v>5</v>
      </c>
      <c r="C25" s="8">
        <f t="shared" si="0"/>
        <v>0.97300000000000009</v>
      </c>
      <c r="D25" s="8">
        <f t="shared" si="1"/>
        <v>16.216729000000001</v>
      </c>
      <c r="E25" s="8">
        <f t="shared" si="2"/>
        <v>3.3783950000000007</v>
      </c>
      <c r="F25" s="8">
        <f t="shared" si="3"/>
        <v>2.6296027760249978</v>
      </c>
      <c r="G25" s="7">
        <f t="shared" si="4"/>
        <v>4.3505024942999997</v>
      </c>
      <c r="H25" s="7">
        <f t="shared" si="5"/>
        <v>0.42184700991052193</v>
      </c>
    </row>
    <row r="26" spans="1:8" x14ac:dyDescent="0.25">
      <c r="A26" s="1"/>
      <c r="C26" s="9" t="s">
        <v>6</v>
      </c>
      <c r="D26" s="10">
        <f>AVERAGE(D3:D25)</f>
        <v>232.99795182608696</v>
      </c>
      <c r="E26" s="11"/>
      <c r="F26" s="10">
        <f>AVERAGE(F3:F25)</f>
        <v>27.780083182217378</v>
      </c>
      <c r="H26" s="10">
        <f>AVERAGE(H3:H25)</f>
        <v>25.131377727398732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6" ma:contentTypeDescription="Create a new document." ma:contentTypeScope="" ma:versionID="be7c0fdc2f2d1e0a9fc3ccc300e2cd86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ff75bdbba55161b4f24122930066f633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AF6ED2-D177-4DD0-A141-D286911DD21B}"/>
</file>

<file path=customXml/itemProps2.xml><?xml version="1.0" encoding="utf-8"?>
<ds:datastoreItem xmlns:ds="http://schemas.openxmlformats.org/officeDocument/2006/customXml" ds:itemID="{2F587724-B804-43B5-8B51-9BDA76AFF79E}"/>
</file>

<file path=customXml/itemProps3.xml><?xml version="1.0" encoding="utf-8"?>
<ds:datastoreItem xmlns:ds="http://schemas.openxmlformats.org/officeDocument/2006/customXml" ds:itemID="{54A2946D-1049-4121-8BCE-717E903F7D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Gaétan Chardon</cp:lastModifiedBy>
  <dcterms:created xsi:type="dcterms:W3CDTF">2022-11-08T07:12:26Z</dcterms:created>
  <dcterms:modified xsi:type="dcterms:W3CDTF">2022-11-16T05:29:28Z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