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Other\Trash\"/>
    </mc:Choice>
  </mc:AlternateContent>
  <xr:revisionPtr revIDLastSave="0" documentId="8_{2771D13D-CDBD-46C6-80AE-15F43699DECE}" xr6:coauthVersionLast="47" xr6:coauthVersionMax="47" xr10:uidLastSave="{00000000-0000-0000-0000-000000000000}"/>
  <bookViews>
    <workbookView xWindow="-96" yWindow="0" windowWidth="11712" windowHeight="130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1" i="1" l="1"/>
  <c r="K62" i="1"/>
  <c r="K60" i="1"/>
  <c r="K56" i="1"/>
  <c r="K58" i="1"/>
  <c r="K57" i="1"/>
  <c r="M42" i="1"/>
  <c r="M46" i="1"/>
  <c r="M45" i="1"/>
  <c r="M44" i="1"/>
  <c r="M43" i="1"/>
  <c r="Q52" i="1"/>
  <c r="Q50" i="1" l="1"/>
  <c r="Q51" i="1"/>
  <c r="Q53" i="1" l="1"/>
  <c r="Q62" i="1" l="1"/>
  <c r="Q56" i="1"/>
  <c r="Q61" i="1"/>
  <c r="Q60" i="1"/>
  <c r="Q57" i="1"/>
  <c r="Q58" i="1"/>
</calcChain>
</file>

<file path=xl/sharedStrings.xml><?xml version="1.0" encoding="utf-8"?>
<sst xmlns="http://schemas.openxmlformats.org/spreadsheetml/2006/main" count="195" uniqueCount="121">
  <si>
    <t>id</t>
  </si>
  <si>
    <t>kriteria</t>
  </si>
  <si>
    <t>Pekerjaan</t>
  </si>
  <si>
    <t>Penghasilan</t>
  </si>
  <si>
    <t xml:space="preserve">Kepemilikan Rumah </t>
  </si>
  <si>
    <t>Tanggungan</t>
  </si>
  <si>
    <t>Domisili</t>
  </si>
  <si>
    <t>No</t>
  </si>
  <si>
    <t>Kriteria</t>
  </si>
  <si>
    <t>Sub Kriteria</t>
  </si>
  <si>
    <t>Nilai Skala</t>
  </si>
  <si>
    <t xml:space="preserve">Status Pekerjaan </t>
  </si>
  <si>
    <t>Serabutan ( Buruh tani , Buruh bangunan , Buruh Angkut Pasar )</t>
  </si>
  <si>
    <t>PHK ( Pemutusan Hubungan Kerja )</t>
  </si>
  <si>
    <t>Wirausaha (Pedagang Angkringan , Pedagang lauk-pauk )</t>
  </si>
  <si>
    <t>Penghasilan Per Bulan</t>
  </si>
  <si>
    <t>&lt; 1.000.000</t>
  </si>
  <si>
    <t>1.000.000 – 2.000.000</t>
  </si>
  <si>
    <t xml:space="preserve">2.000.000 –  2.500.000 </t>
  </si>
  <si>
    <t>&gt;2.500.000</t>
  </si>
  <si>
    <t>Kepemilikan Rumah</t>
  </si>
  <si>
    <t>Menumpang Dengan Keluarga ( pisah KK )</t>
  </si>
  <si>
    <t>Mengontrak</t>
  </si>
  <si>
    <t>Milik Sendiri</t>
  </si>
  <si>
    <t>4 Tanggungan atau lebih</t>
  </si>
  <si>
    <t>3 Tanggungan</t>
  </si>
  <si>
    <t>2 Tanggungan</t>
  </si>
  <si>
    <t xml:space="preserve">1 Tanggungan </t>
  </si>
  <si>
    <t>Luar  Kelurahan Sijeruk Kendal</t>
  </si>
  <si>
    <t>Kelurahan Sijeruk Kendal</t>
  </si>
  <si>
    <t xml:space="preserve">Harapan tabel Database  : </t>
  </si>
  <si>
    <t>1. user bisa input kriteria</t>
  </si>
  <si>
    <t>2. user bisa input subkriteria</t>
  </si>
  <si>
    <t>3. user bisa input</t>
  </si>
  <si>
    <t>Harapan input data warga</t>
  </si>
  <si>
    <t>Tabel input data warga</t>
  </si>
  <si>
    <t>no</t>
  </si>
  <si>
    <t>nama</t>
  </si>
  <si>
    <t>status_pekerjaan</t>
  </si>
  <si>
    <t>penghasilan_perbulan</t>
  </si>
  <si>
    <t>status_rumah</t>
  </si>
  <si>
    <t>tanggungan</t>
  </si>
  <si>
    <t>Tabel input kriteria</t>
  </si>
  <si>
    <t>Tabel input sub kriteria</t>
  </si>
  <si>
    <t>nilai_sekala</t>
  </si>
  <si>
    <t>sub_kriteria</t>
  </si>
  <si>
    <t>Contoh input interface web</t>
  </si>
  <si>
    <t>Kriteria &gt;</t>
  </si>
  <si>
    <t>Sub kriteria &gt;</t>
  </si>
  <si>
    <t>nilai skala  &gt;</t>
  </si>
  <si>
    <t>Create new alternatif / data warga</t>
  </si>
  <si>
    <t>INPUT</t>
  </si>
  <si>
    <t>Create tabel kriteria</t>
  </si>
  <si>
    <t>Create tabel sub kriteria</t>
  </si>
  <si>
    <t>input kriterai baru</t>
  </si>
  <si>
    <t>input sub kriteria baru</t>
  </si>
  <si>
    <t>input nilai skala</t>
  </si>
  <si>
    <t xml:space="preserve">nama </t>
  </si>
  <si>
    <t>arsitektur relasi database</t>
  </si>
  <si>
    <t>hoal</t>
  </si>
  <si>
    <t>kebutuhan tabel database untuk kriteria</t>
  </si>
  <si>
    <t>unique</t>
  </si>
  <si>
    <t>nama kolom</t>
  </si>
  <si>
    <t>tipe data</t>
  </si>
  <si>
    <t>varchar(255)</t>
  </si>
  <si>
    <t>bigint(20)</t>
  </si>
  <si>
    <t>kebutuhan tabel database untuk subkriteria</t>
  </si>
  <si>
    <t>input kriterai</t>
  </si>
  <si>
    <t>subkriteria</t>
  </si>
  <si>
    <t>Nilaiskala</t>
  </si>
  <si>
    <t>bigint(5)</t>
  </si>
  <si>
    <t xml:space="preserve"> </t>
  </si>
  <si>
    <t>id_kriteria</t>
  </si>
  <si>
    <t>id_subkriteria</t>
  </si>
  <si>
    <t>s</t>
  </si>
  <si>
    <t>wahyu</t>
  </si>
  <si>
    <t>gozi</t>
  </si>
  <si>
    <t>gosi</t>
  </si>
  <si>
    <t>serbutan</t>
  </si>
  <si>
    <t>&lt;1000000</t>
  </si>
  <si>
    <t>miliksendiri</t>
  </si>
  <si>
    <t>1 tanggungan</t>
  </si>
  <si>
    <t>kelurahan kendal</t>
  </si>
  <si>
    <t>wirausaha</t>
  </si>
  <si>
    <t>&gt;2500000</t>
  </si>
  <si>
    <t>mengontrak</t>
  </si>
  <si>
    <t>luar kota kendal</t>
  </si>
  <si>
    <t>erik</t>
  </si>
  <si>
    <t>nana</t>
  </si>
  <si>
    <t>yola</t>
  </si>
  <si>
    <t>menghitung w</t>
  </si>
  <si>
    <t>w1</t>
  </si>
  <si>
    <t>w2</t>
  </si>
  <si>
    <t>w3</t>
  </si>
  <si>
    <t>w4</t>
  </si>
  <si>
    <t>w5</t>
  </si>
  <si>
    <t>wtotal</t>
  </si>
  <si>
    <t>S1</t>
  </si>
  <si>
    <t>S2</t>
  </si>
  <si>
    <t>S3</t>
  </si>
  <si>
    <t>Stotal</t>
  </si>
  <si>
    <t>v1</t>
  </si>
  <si>
    <t>v2</t>
  </si>
  <si>
    <t>v3</t>
  </si>
  <si>
    <t>nama warga</t>
  </si>
  <si>
    <t>pekerjaan</t>
  </si>
  <si>
    <t>Pendapatan</t>
  </si>
  <si>
    <t xml:space="preserve">Hasil nilai skala </t>
  </si>
  <si>
    <t>&lt;------------------total nilai sekala</t>
  </si>
  <si>
    <t>Hasil vektor atau nilai skala setelah dibagi total nilai sekala</t>
  </si>
  <si>
    <t>Hasil bagi w dibagi total w</t>
  </si>
  <si>
    <t>Nilai w</t>
  </si>
  <si>
    <t>W1</t>
  </si>
  <si>
    <t>W2</t>
  </si>
  <si>
    <t>W3</t>
  </si>
  <si>
    <t>W4</t>
  </si>
  <si>
    <t>W5</t>
  </si>
  <si>
    <t>Wahyu:</t>
  </si>
  <si>
    <t>Kepemilikan rumah</t>
  </si>
  <si>
    <t>Bobot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</si>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</sst>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/>
    <xf numFmtId="0" fontId="0" fillId="0" borderId="8" xfId="0" applyBorder="1"/>
    <xf numFmtId="0" fontId="0" fillId="0" borderId="10" xfId="0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4" fillId="0" borderId="14" xfId="0" applyFont="1" applyBorder="1"/>
    <xf numFmtId="0" fontId="4" fillId="0" borderId="9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7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21" xfId="0" applyFont="1" applyBorder="1"/>
    <xf numFmtId="0" fontId="4" fillId="0" borderId="0" xfId="0" applyFon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V182"/>
  <sheetViews>
    <sheetView tabSelected="1" topLeftCell="I29" zoomScale="73" zoomScaleNormal="73" workbookViewId="0">
      <selection activeCell="K63" sqref="K63"/>
    </sheetView>
  </sheetViews>
  <sheetFormatPr defaultRowHeight="14.4" x14ac:dyDescent="0.3"/>
  <cols>
    <col min="3" max="3" width="19.5546875" customWidth="1"/>
    <col min="4" max="4" width="12.5546875" customWidth="1"/>
    <col min="5" max="5" width="19.88671875" customWidth="1"/>
    <col min="6" max="6" width="16.88671875" customWidth="1"/>
    <col min="7" max="7" width="47.88671875" customWidth="1"/>
    <col min="8" max="8" width="12.88671875" customWidth="1"/>
    <col min="9" max="9" width="12.33203125" customWidth="1"/>
    <col min="10" max="10" width="7" customWidth="1"/>
    <col min="11" max="11" width="13.6640625" customWidth="1"/>
    <col min="12" max="12" width="12.88671875" bestFit="1" customWidth="1"/>
    <col min="13" max="13" width="14.44140625" customWidth="1"/>
    <col min="14" max="14" width="13" customWidth="1"/>
    <col min="15" max="15" width="14.33203125" customWidth="1"/>
    <col min="16" max="16" width="13.6640625" customWidth="1"/>
    <col min="18" max="18" width="24.5546875" customWidth="1"/>
    <col min="19" max="19" width="12.109375" customWidth="1"/>
    <col min="20" max="20" width="19.109375" customWidth="1"/>
    <col min="21" max="21" width="14.44140625" customWidth="1"/>
    <col min="22" max="22" width="17.6640625" customWidth="1"/>
    <col min="23" max="23" width="16.109375" customWidth="1"/>
  </cols>
  <sheetData>
    <row r="3" spans="2:22" x14ac:dyDescent="0.3">
      <c r="B3" s="1" t="s">
        <v>0</v>
      </c>
      <c r="C3" s="1" t="s">
        <v>1</v>
      </c>
      <c r="E3" s="1" t="s">
        <v>7</v>
      </c>
      <c r="F3" s="1" t="s">
        <v>8</v>
      </c>
      <c r="G3" s="1" t="s">
        <v>9</v>
      </c>
      <c r="H3" s="1" t="s">
        <v>10</v>
      </c>
      <c r="J3" t="s">
        <v>30</v>
      </c>
    </row>
    <row r="4" spans="2:22" x14ac:dyDescent="0.3">
      <c r="B4" s="1"/>
      <c r="C4" s="1" t="s">
        <v>2</v>
      </c>
      <c r="E4" s="1">
        <v>1</v>
      </c>
      <c r="F4" s="1" t="s">
        <v>11</v>
      </c>
      <c r="G4" s="1" t="s">
        <v>12</v>
      </c>
      <c r="H4" s="1">
        <v>3</v>
      </c>
    </row>
    <row r="5" spans="2:22" x14ac:dyDescent="0.3">
      <c r="B5" s="1"/>
      <c r="C5" s="1" t="s">
        <v>3</v>
      </c>
      <c r="E5" s="1"/>
      <c r="F5" s="1"/>
      <c r="G5" s="1" t="s">
        <v>13</v>
      </c>
      <c r="H5" s="1">
        <v>2</v>
      </c>
      <c r="J5" t="s">
        <v>31</v>
      </c>
    </row>
    <row r="6" spans="2:22" x14ac:dyDescent="0.3">
      <c r="B6" s="1"/>
      <c r="C6" s="1" t="s">
        <v>4</v>
      </c>
      <c r="E6" s="1"/>
      <c r="F6" s="1"/>
      <c r="G6" s="1" t="s">
        <v>14</v>
      </c>
      <c r="H6" s="1">
        <v>1</v>
      </c>
      <c r="J6" t="s">
        <v>32</v>
      </c>
    </row>
    <row r="7" spans="2:22" x14ac:dyDescent="0.3">
      <c r="B7" s="1"/>
      <c r="C7" s="1" t="s">
        <v>5</v>
      </c>
      <c r="E7" s="1"/>
      <c r="F7" s="1"/>
      <c r="G7" s="1"/>
      <c r="H7" s="1"/>
      <c r="J7" t="s">
        <v>33</v>
      </c>
    </row>
    <row r="8" spans="2:22" x14ac:dyDescent="0.3">
      <c r="B8" s="1"/>
      <c r="C8" s="1" t="s">
        <v>6</v>
      </c>
      <c r="E8" s="1">
        <v>2</v>
      </c>
      <c r="F8" s="1" t="s">
        <v>15</v>
      </c>
      <c r="G8" s="1" t="s">
        <v>16</v>
      </c>
      <c r="H8" s="1">
        <v>4</v>
      </c>
    </row>
    <row r="9" spans="2:22" x14ac:dyDescent="0.3">
      <c r="E9" s="1"/>
      <c r="F9" s="1"/>
      <c r="G9" s="1" t="s">
        <v>17</v>
      </c>
      <c r="H9" s="1">
        <v>3</v>
      </c>
    </row>
    <row r="10" spans="2:22" x14ac:dyDescent="0.3">
      <c r="E10" s="1"/>
      <c r="F10" s="1"/>
      <c r="G10" s="1" t="s">
        <v>18</v>
      </c>
      <c r="H10" s="1">
        <v>2</v>
      </c>
      <c r="J10" t="s">
        <v>34</v>
      </c>
    </row>
    <row r="11" spans="2:22" x14ac:dyDescent="0.3">
      <c r="E11" s="1"/>
      <c r="F11" s="1"/>
      <c r="G11" s="1" t="s">
        <v>19</v>
      </c>
      <c r="H11" s="1">
        <v>1</v>
      </c>
      <c r="J11">
        <v>1</v>
      </c>
      <c r="Q11" t="s">
        <v>77</v>
      </c>
      <c r="R11" t="s">
        <v>78</v>
      </c>
      <c r="S11" s="8" t="s">
        <v>79</v>
      </c>
      <c r="T11" t="s">
        <v>80</v>
      </c>
      <c r="U11" t="s">
        <v>81</v>
      </c>
      <c r="V11" t="s">
        <v>82</v>
      </c>
    </row>
    <row r="12" spans="2:22" x14ac:dyDescent="0.3">
      <c r="E12" s="1"/>
      <c r="F12" s="1"/>
      <c r="G12" s="1"/>
      <c r="H12" s="1"/>
      <c r="Q12" t="s">
        <v>75</v>
      </c>
      <c r="R12" t="s">
        <v>83</v>
      </c>
      <c r="S12" s="8" t="s">
        <v>84</v>
      </c>
      <c r="T12" t="s">
        <v>85</v>
      </c>
      <c r="U12">
        <v>3</v>
      </c>
      <c r="V12" t="s">
        <v>86</v>
      </c>
    </row>
    <row r="13" spans="2:22" x14ac:dyDescent="0.3">
      <c r="E13" s="1">
        <v>3</v>
      </c>
      <c r="F13" s="1" t="s">
        <v>20</v>
      </c>
      <c r="G13" s="1" t="s">
        <v>21</v>
      </c>
      <c r="H13" s="1">
        <v>3</v>
      </c>
    </row>
    <row r="14" spans="2:22" x14ac:dyDescent="0.3">
      <c r="E14" s="1"/>
      <c r="F14" s="1"/>
      <c r="G14" s="1" t="s">
        <v>22</v>
      </c>
      <c r="H14" s="1">
        <v>2</v>
      </c>
    </row>
    <row r="15" spans="2:22" x14ac:dyDescent="0.3">
      <c r="E15" s="1"/>
      <c r="F15" s="1"/>
      <c r="G15" s="1" t="s">
        <v>23</v>
      </c>
      <c r="H15" s="1">
        <v>1</v>
      </c>
      <c r="Q15" t="s">
        <v>76</v>
      </c>
    </row>
    <row r="16" spans="2:22" x14ac:dyDescent="0.3">
      <c r="E16" s="1"/>
      <c r="F16" s="1"/>
      <c r="G16" s="1"/>
      <c r="H16" s="1"/>
      <c r="J16" t="s">
        <v>0</v>
      </c>
      <c r="K16" t="s">
        <v>72</v>
      </c>
      <c r="L16" t="s">
        <v>73</v>
      </c>
      <c r="M16" t="s">
        <v>37</v>
      </c>
    </row>
    <row r="17" spans="4:19" x14ac:dyDescent="0.3">
      <c r="E17" s="1">
        <v>4</v>
      </c>
      <c r="F17" s="1" t="s">
        <v>5</v>
      </c>
      <c r="G17" s="1" t="s">
        <v>24</v>
      </c>
      <c r="H17" s="1">
        <v>4</v>
      </c>
      <c r="J17">
        <v>1</v>
      </c>
      <c r="K17">
        <v>1</v>
      </c>
      <c r="L17">
        <v>1</v>
      </c>
      <c r="M17" t="s">
        <v>75</v>
      </c>
    </row>
    <row r="18" spans="4:19" x14ac:dyDescent="0.3">
      <c r="E18" s="1"/>
      <c r="F18" s="1"/>
      <c r="G18" s="1" t="s">
        <v>25</v>
      </c>
      <c r="H18" s="1">
        <v>3</v>
      </c>
      <c r="J18">
        <v>2</v>
      </c>
      <c r="K18">
        <v>2</v>
      </c>
      <c r="L18">
        <v>2</v>
      </c>
      <c r="M18" t="s">
        <v>75</v>
      </c>
    </row>
    <row r="19" spans="4:19" x14ac:dyDescent="0.3">
      <c r="E19" s="1"/>
      <c r="F19" s="1"/>
      <c r="G19" s="1" t="s">
        <v>26</v>
      </c>
      <c r="H19" s="1">
        <v>2</v>
      </c>
      <c r="J19">
        <v>3</v>
      </c>
      <c r="K19">
        <v>3</v>
      </c>
      <c r="L19">
        <v>2</v>
      </c>
      <c r="M19" t="s">
        <v>75</v>
      </c>
    </row>
    <row r="20" spans="4:19" x14ac:dyDescent="0.3">
      <c r="E20" s="1"/>
      <c r="F20" s="1"/>
      <c r="G20" s="1" t="s">
        <v>27</v>
      </c>
      <c r="H20" s="1">
        <v>1</v>
      </c>
      <c r="J20">
        <v>4</v>
      </c>
      <c r="K20">
        <v>4</v>
      </c>
      <c r="L20">
        <v>3</v>
      </c>
      <c r="M20" t="s">
        <v>75</v>
      </c>
    </row>
    <row r="21" spans="4:19" x14ac:dyDescent="0.3">
      <c r="E21" s="1"/>
      <c r="F21" s="1"/>
      <c r="G21" s="1"/>
      <c r="H21" s="1"/>
      <c r="J21">
        <v>5</v>
      </c>
      <c r="K21">
        <v>5</v>
      </c>
      <c r="L21">
        <v>4</v>
      </c>
      <c r="M21" t="s">
        <v>75</v>
      </c>
    </row>
    <row r="22" spans="4:19" x14ac:dyDescent="0.3">
      <c r="E22" s="1">
        <v>5</v>
      </c>
      <c r="F22" s="1" t="s">
        <v>6</v>
      </c>
      <c r="G22" s="1" t="s">
        <v>28</v>
      </c>
      <c r="H22" s="1">
        <v>2</v>
      </c>
      <c r="K22">
        <v>1</v>
      </c>
      <c r="L22">
        <v>1</v>
      </c>
      <c r="M22">
        <v>2</v>
      </c>
    </row>
    <row r="23" spans="4:19" x14ac:dyDescent="0.3">
      <c r="E23" s="1"/>
      <c r="F23" s="1"/>
      <c r="G23" s="1" t="s">
        <v>29</v>
      </c>
      <c r="H23" s="1">
        <v>1</v>
      </c>
      <c r="K23">
        <v>2</v>
      </c>
      <c r="L23">
        <v>2</v>
      </c>
      <c r="M23">
        <v>2</v>
      </c>
      <c r="S23" t="s">
        <v>74</v>
      </c>
    </row>
    <row r="24" spans="4:19" x14ac:dyDescent="0.3">
      <c r="E24" s="1"/>
      <c r="F24" s="1"/>
      <c r="G24" s="1"/>
      <c r="H24" s="1"/>
      <c r="K24">
        <v>3</v>
      </c>
      <c r="L24">
        <v>1</v>
      </c>
      <c r="M24">
        <v>2</v>
      </c>
    </row>
    <row r="25" spans="4:19" x14ac:dyDescent="0.3">
      <c r="K25">
        <v>4</v>
      </c>
      <c r="L25">
        <v>1</v>
      </c>
      <c r="M25">
        <v>2</v>
      </c>
    </row>
    <row r="26" spans="4:19" x14ac:dyDescent="0.3">
      <c r="K26">
        <v>5</v>
      </c>
      <c r="L26">
        <v>1</v>
      </c>
      <c r="M26">
        <v>2</v>
      </c>
    </row>
    <row r="27" spans="4:19" x14ac:dyDescent="0.3">
      <c r="E27" t="s">
        <v>35</v>
      </c>
      <c r="K27">
        <v>6</v>
      </c>
      <c r="M27" t="s">
        <v>75</v>
      </c>
    </row>
    <row r="28" spans="4:19" x14ac:dyDescent="0.3">
      <c r="K28">
        <v>6</v>
      </c>
      <c r="M28" t="s">
        <v>76</v>
      </c>
    </row>
    <row r="29" spans="4:19" x14ac:dyDescent="0.3">
      <c r="D29" s="1" t="s">
        <v>36</v>
      </c>
      <c r="E29" s="1" t="s">
        <v>37</v>
      </c>
      <c r="F29" s="1" t="s">
        <v>38</v>
      </c>
      <c r="G29" s="1" t="s">
        <v>39</v>
      </c>
      <c r="H29" s="1" t="s">
        <v>40</v>
      </c>
      <c r="I29" s="1" t="s">
        <v>41</v>
      </c>
      <c r="J29" s="1" t="s">
        <v>6</v>
      </c>
    </row>
    <row r="33" spans="4:20" x14ac:dyDescent="0.3">
      <c r="E33" t="s">
        <v>42</v>
      </c>
      <c r="K33" s="1" t="s">
        <v>104</v>
      </c>
      <c r="L33" s="1" t="s">
        <v>105</v>
      </c>
      <c r="M33" s="1" t="s">
        <v>3</v>
      </c>
      <c r="N33" s="1" t="s">
        <v>106</v>
      </c>
      <c r="O33" s="1" t="s">
        <v>5</v>
      </c>
      <c r="P33" s="1" t="s">
        <v>6</v>
      </c>
    </row>
    <row r="34" spans="4:20" x14ac:dyDescent="0.3">
      <c r="D34" s="1" t="s">
        <v>0</v>
      </c>
      <c r="E34" s="1" t="s">
        <v>1</v>
      </c>
      <c r="K34" s="1" t="s">
        <v>87</v>
      </c>
      <c r="L34" s="1">
        <v>2</v>
      </c>
      <c r="M34" s="1">
        <v>3</v>
      </c>
      <c r="N34" s="1">
        <v>1</v>
      </c>
      <c r="O34" s="1">
        <v>3</v>
      </c>
      <c r="P34" s="1">
        <v>1</v>
      </c>
    </row>
    <row r="35" spans="4:20" x14ac:dyDescent="0.3">
      <c r="K35" s="1" t="s">
        <v>88</v>
      </c>
      <c r="L35" s="1">
        <v>1</v>
      </c>
      <c r="M35" s="1">
        <v>2</v>
      </c>
      <c r="N35" s="1">
        <v>2</v>
      </c>
      <c r="O35" s="1">
        <v>4</v>
      </c>
      <c r="P35" s="1">
        <v>1</v>
      </c>
    </row>
    <row r="36" spans="4:20" x14ac:dyDescent="0.3">
      <c r="K36" s="1" t="s">
        <v>89</v>
      </c>
      <c r="L36" s="1">
        <v>1</v>
      </c>
      <c r="M36" s="1">
        <v>4</v>
      </c>
      <c r="N36" s="1">
        <v>1</v>
      </c>
      <c r="O36" s="1">
        <v>2</v>
      </c>
      <c r="P36" s="1">
        <v>1</v>
      </c>
    </row>
    <row r="39" spans="4:20" x14ac:dyDescent="0.3">
      <c r="J39" t="s">
        <v>90</v>
      </c>
    </row>
    <row r="40" spans="4:20" ht="15" thickBot="1" x14ac:dyDescent="0.35">
      <c r="K40" t="s">
        <v>111</v>
      </c>
      <c r="M40" t="s">
        <v>110</v>
      </c>
    </row>
    <row r="41" spans="4:20" x14ac:dyDescent="0.3">
      <c r="E41" t="s">
        <v>43</v>
      </c>
      <c r="O41" s="22" t="s">
        <v>104</v>
      </c>
      <c r="P41" s="23" t="s">
        <v>112</v>
      </c>
      <c r="Q41" s="23" t="s">
        <v>113</v>
      </c>
      <c r="R41" s="23" t="s">
        <v>114</v>
      </c>
      <c r="S41" s="23" t="s">
        <v>115</v>
      </c>
      <c r="T41" s="24" t="s">
        <v>116</v>
      </c>
    </row>
    <row r="42" spans="4:20" x14ac:dyDescent="0.3">
      <c r="D42" s="1" t="s">
        <v>0</v>
      </c>
      <c r="E42" s="1" t="s">
        <v>1</v>
      </c>
      <c r="F42" s="1" t="s">
        <v>45</v>
      </c>
      <c r="G42" s="1" t="s">
        <v>44</v>
      </c>
      <c r="J42" s="1" t="s">
        <v>91</v>
      </c>
      <c r="K42" s="1">
        <v>4</v>
      </c>
      <c r="L42" s="1"/>
      <c r="M42" s="1">
        <f>K42/K47</f>
        <v>0.19047619047619047</v>
      </c>
      <c r="O42" s="25" t="s">
        <v>87</v>
      </c>
      <c r="P42" s="26">
        <v>0.19047618999999999</v>
      </c>
      <c r="Q42" s="26">
        <v>0.238095</v>
      </c>
      <c r="R42" s="26">
        <v>0.23809523799999999</v>
      </c>
      <c r="S42" s="26">
        <v>0.19047618999999999</v>
      </c>
      <c r="T42" s="27">
        <v>0.14285714299999999</v>
      </c>
    </row>
    <row r="43" spans="4:20" x14ac:dyDescent="0.3">
      <c r="J43" s="1" t="s">
        <v>92</v>
      </c>
      <c r="K43" s="1">
        <v>5</v>
      </c>
      <c r="L43" s="1"/>
      <c r="M43" s="1">
        <f>K43/K47</f>
        <v>0.23809523809523808</v>
      </c>
      <c r="O43" s="25" t="s">
        <v>88</v>
      </c>
      <c r="P43" s="26">
        <v>0.19047618999999999</v>
      </c>
      <c r="Q43" s="26">
        <v>0.238095</v>
      </c>
      <c r="R43" s="26">
        <v>0.23809523799999999</v>
      </c>
      <c r="S43" s="26">
        <v>0.19047618999999999</v>
      </c>
      <c r="T43" s="27">
        <v>0.14285714299999999</v>
      </c>
    </row>
    <row r="44" spans="4:20" ht="15" thickBot="1" x14ac:dyDescent="0.35">
      <c r="J44" s="1" t="s">
        <v>93</v>
      </c>
      <c r="K44" s="1">
        <v>5</v>
      </c>
      <c r="L44" s="1"/>
      <c r="M44" s="1">
        <f>K44/K47</f>
        <v>0.23809523809523808</v>
      </c>
      <c r="O44" s="28" t="s">
        <v>89</v>
      </c>
      <c r="P44" s="29">
        <v>0.19047618999999999</v>
      </c>
      <c r="Q44" s="29">
        <v>0.238095</v>
      </c>
      <c r="R44" s="29">
        <v>0.23809523799999999</v>
      </c>
      <c r="S44" s="29">
        <v>0.19047618999999999</v>
      </c>
      <c r="T44" s="30">
        <v>0.14285714299999999</v>
      </c>
    </row>
    <row r="45" spans="4:20" x14ac:dyDescent="0.3">
      <c r="J45" s="1" t="s">
        <v>94</v>
      </c>
      <c r="K45" s="1">
        <v>4</v>
      </c>
      <c r="L45" s="1"/>
      <c r="M45" s="1">
        <f>K45/K47</f>
        <v>0.19047619047619047</v>
      </c>
    </row>
    <row r="46" spans="4:20" x14ac:dyDescent="0.3">
      <c r="D46" t="s">
        <v>46</v>
      </c>
      <c r="J46" s="1" t="s">
        <v>95</v>
      </c>
      <c r="K46" s="1">
        <v>3</v>
      </c>
      <c r="L46" s="1"/>
      <c r="M46" s="1">
        <f>K46/K47</f>
        <v>0.14285714285714285</v>
      </c>
    </row>
    <row r="47" spans="4:20" x14ac:dyDescent="0.3">
      <c r="J47" t="s">
        <v>96</v>
      </c>
      <c r="K47">
        <v>21</v>
      </c>
    </row>
    <row r="48" spans="4:20" x14ac:dyDescent="0.3">
      <c r="K48" t="s">
        <v>119</v>
      </c>
    </row>
    <row r="49" spans="4:18" x14ac:dyDescent="0.3">
      <c r="D49" t="s">
        <v>50</v>
      </c>
      <c r="K49" s="1" t="s">
        <v>105</v>
      </c>
      <c r="L49" s="1" t="s">
        <v>3</v>
      </c>
      <c r="M49" s="1" t="s">
        <v>118</v>
      </c>
      <c r="N49" s="1" t="s">
        <v>5</v>
      </c>
      <c r="O49" s="1" t="s">
        <v>6</v>
      </c>
      <c r="Q49" t="s">
        <v>107</v>
      </c>
    </row>
    <row r="50" spans="4:18" x14ac:dyDescent="0.3">
      <c r="J50" s="1" t="s">
        <v>97</v>
      </c>
      <c r="K50" s="1">
        <v>2</v>
      </c>
      <c r="L50" s="1">
        <v>3</v>
      </c>
      <c r="M50" s="1">
        <v>1</v>
      </c>
      <c r="N50" s="1">
        <v>2</v>
      </c>
      <c r="O50" s="1">
        <v>1</v>
      </c>
      <c r="P50" s="1"/>
      <c r="Q50" s="1">
        <f>(K50*M42)+(L50*M43)+(M50*M44)+(N50*M45)+(M46*O50)</f>
        <v>1.857142857142857</v>
      </c>
    </row>
    <row r="51" spans="4:18" x14ac:dyDescent="0.3">
      <c r="D51" s="2" t="s">
        <v>57</v>
      </c>
      <c r="E51" s="3"/>
      <c r="F51" t="s">
        <v>76</v>
      </c>
      <c r="J51" s="1" t="s">
        <v>98</v>
      </c>
      <c r="K51" s="1">
        <v>3</v>
      </c>
      <c r="L51" s="1">
        <v>3</v>
      </c>
      <c r="M51" s="1">
        <v>3</v>
      </c>
      <c r="N51" s="1">
        <v>2</v>
      </c>
      <c r="O51" s="1">
        <v>2</v>
      </c>
      <c r="P51" s="1"/>
      <c r="Q51" s="1">
        <f>(M42*K51)+(M43*L51)+(M44*M51)+(M45*N51)+(M46*O51)</f>
        <v>2.6666666666666661</v>
      </c>
    </row>
    <row r="52" spans="4:18" x14ac:dyDescent="0.3">
      <c r="D52" s="4" t="s">
        <v>47</v>
      </c>
      <c r="E52" s="1" t="s">
        <v>2</v>
      </c>
      <c r="J52" s="1" t="s">
        <v>99</v>
      </c>
      <c r="K52" s="1">
        <v>3</v>
      </c>
      <c r="L52" s="1">
        <v>3</v>
      </c>
      <c r="M52" s="1">
        <v>2</v>
      </c>
      <c r="N52" s="1">
        <v>3</v>
      </c>
      <c r="O52" s="1">
        <v>1</v>
      </c>
      <c r="P52" s="1"/>
      <c r="Q52" s="1">
        <f>(M42*K52)+(M43*L52)+(M44*M52)+(M45*N52)+(M46*O52)</f>
        <v>2.4761904761904758</v>
      </c>
    </row>
    <row r="53" spans="4:18" x14ac:dyDescent="0.3">
      <c r="D53" s="4"/>
      <c r="E53" s="1" t="s">
        <v>3</v>
      </c>
      <c r="J53" t="s">
        <v>100</v>
      </c>
      <c r="Q53">
        <f>(Q50+Q51+Q52)</f>
        <v>6.9999999999999982</v>
      </c>
      <c r="R53" t="s">
        <v>108</v>
      </c>
    </row>
    <row r="54" spans="4:18" x14ac:dyDescent="0.3">
      <c r="D54" s="4"/>
      <c r="E54" s="1" t="s">
        <v>4</v>
      </c>
    </row>
    <row r="55" spans="4:18" x14ac:dyDescent="0.3">
      <c r="D55" s="4"/>
      <c r="E55" s="1" t="s">
        <v>5</v>
      </c>
      <c r="Q55" t="s">
        <v>109</v>
      </c>
    </row>
    <row r="56" spans="4:18" x14ac:dyDescent="0.3">
      <c r="D56" s="4"/>
      <c r="E56" s="1" t="s">
        <v>6</v>
      </c>
      <c r="J56" s="1" t="s">
        <v>101</v>
      </c>
      <c r="K56" s="1">
        <f>(K50*M42)+(L50*M43)+(M50*M44)+(N50*M45)+(M46*O50)</f>
        <v>1.857142857142857</v>
      </c>
      <c r="L56" s="1"/>
      <c r="M56" s="1"/>
      <c r="N56" s="1"/>
      <c r="O56" s="1"/>
      <c r="P56" s="1"/>
      <c r="Q56" s="1">
        <f>(K56/Q53)</f>
        <v>0.26530612244897961</v>
      </c>
    </row>
    <row r="57" spans="4:18" x14ac:dyDescent="0.3">
      <c r="D57" s="4"/>
      <c r="E57" s="5"/>
      <c r="J57" s="1" t="s">
        <v>102</v>
      </c>
      <c r="K57" s="1">
        <f>(K51*M43)+(L51*M44)+(M51*M45)+(N51*M46)+(M47*O51)</f>
        <v>2.2857142857142856</v>
      </c>
      <c r="L57" s="1"/>
      <c r="M57" s="1"/>
      <c r="N57" s="1"/>
      <c r="O57" s="1"/>
      <c r="P57" s="1"/>
      <c r="Q57" s="1">
        <f>(K57/Q53)</f>
        <v>0.32653061224489804</v>
      </c>
    </row>
    <row r="58" spans="4:18" ht="15" thickBot="1" x14ac:dyDescent="0.35">
      <c r="D58" s="4" t="s">
        <v>48</v>
      </c>
      <c r="E58" s="1" t="s">
        <v>16</v>
      </c>
      <c r="J58" s="9" t="s">
        <v>103</v>
      </c>
      <c r="K58" s="9">
        <f>(K52*M44)+(L52*M45)+(M52*M46)+(N52*M47)+(M48*O52)</f>
        <v>1.5714285714285712</v>
      </c>
      <c r="L58" s="9"/>
      <c r="M58" s="9"/>
      <c r="N58" s="9"/>
      <c r="O58" s="9"/>
      <c r="P58" s="9"/>
      <c r="Q58" s="9">
        <f>(K58/Q53)</f>
        <v>0.22448979591836737</v>
      </c>
    </row>
    <row r="59" spans="4:18" x14ac:dyDescent="0.3">
      <c r="D59" s="4"/>
      <c r="E59" s="1" t="s">
        <v>17</v>
      </c>
      <c r="J59" s="10" t="s">
        <v>117</v>
      </c>
      <c r="K59" s="11"/>
      <c r="L59" s="11"/>
      <c r="M59" s="11"/>
      <c r="N59" s="11"/>
      <c r="O59" s="11"/>
      <c r="P59" s="11"/>
      <c r="Q59" s="12"/>
    </row>
    <row r="60" spans="4:18" x14ac:dyDescent="0.3">
      <c r="D60" s="4"/>
      <c r="E60" s="1" t="s">
        <v>18</v>
      </c>
      <c r="J60" s="13" t="s">
        <v>101</v>
      </c>
      <c r="K60" s="14">
        <f>(K50*P42)+(L50*Q42)+(M50*R42)+(N50*S42)+(O50*T42)</f>
        <v>1.8571421410000002</v>
      </c>
      <c r="L60" s="14"/>
      <c r="M60" s="14"/>
      <c r="N60" s="14"/>
      <c r="O60" s="14"/>
      <c r="P60" s="14"/>
      <c r="Q60" s="15">
        <f>(K60/Q53)</f>
        <v>0.26530602014285726</v>
      </c>
    </row>
    <row r="61" spans="4:18" x14ac:dyDescent="0.3">
      <c r="D61" s="4"/>
      <c r="E61" s="1" t="s">
        <v>19</v>
      </c>
      <c r="J61" s="16" t="s">
        <v>102</v>
      </c>
      <c r="K61" s="14">
        <f t="shared" ref="K61:K62" si="0">(K51*P43)+(L51*Q43)+(M51*R43)+(N51*S43)+(O51*T43)</f>
        <v>2.6666659500000001</v>
      </c>
      <c r="L61" s="17"/>
      <c r="M61" s="17"/>
      <c r="N61" s="17"/>
      <c r="O61" s="17"/>
      <c r="P61" s="17"/>
      <c r="Q61" s="15">
        <f>(K61/Q53)</f>
        <v>0.38095227857142866</v>
      </c>
    </row>
    <row r="62" spans="4:18" ht="15" thickBot="1" x14ac:dyDescent="0.35">
      <c r="D62" s="4"/>
      <c r="E62" s="5"/>
      <c r="J62" s="18" t="s">
        <v>103</v>
      </c>
      <c r="K62" s="19">
        <f t="shared" si="0"/>
        <v>2.4761897589999999</v>
      </c>
      <c r="L62" s="20"/>
      <c r="M62" s="20"/>
      <c r="N62" s="20"/>
      <c r="O62" s="20"/>
      <c r="P62" s="20"/>
      <c r="Q62" s="21">
        <f>(K62/Q53)</f>
        <v>0.35374139414285721</v>
      </c>
    </row>
    <row r="63" spans="4:18" x14ac:dyDescent="0.3">
      <c r="D63" s="4" t="s">
        <v>49</v>
      </c>
      <c r="E63" s="1">
        <v>4</v>
      </c>
      <c r="K63" t="s">
        <v>120</v>
      </c>
    </row>
    <row r="64" spans="4:18" x14ac:dyDescent="0.3">
      <c r="D64" s="4"/>
      <c r="E64" s="1">
        <v>3</v>
      </c>
      <c r="K64" s="1" t="s">
        <v>105</v>
      </c>
      <c r="L64" s="1" t="s">
        <v>3</v>
      </c>
      <c r="M64" s="1" t="s">
        <v>118</v>
      </c>
      <c r="N64" s="1" t="s">
        <v>5</v>
      </c>
      <c r="O64" s="1" t="s">
        <v>6</v>
      </c>
    </row>
    <row r="65" spans="4:15" x14ac:dyDescent="0.3">
      <c r="D65" s="4"/>
      <c r="E65" s="1">
        <v>2</v>
      </c>
      <c r="J65" s="1" t="s">
        <v>97</v>
      </c>
      <c r="K65" s="1">
        <v>2</v>
      </c>
      <c r="L65" s="1">
        <v>5</v>
      </c>
      <c r="M65" s="1">
        <v>8</v>
      </c>
      <c r="N65" s="1">
        <v>12</v>
      </c>
      <c r="O65" s="1">
        <v>15</v>
      </c>
    </row>
    <row r="66" spans="4:15" x14ac:dyDescent="0.3">
      <c r="D66" s="4"/>
      <c r="E66" s="1">
        <v>1</v>
      </c>
      <c r="J66" s="1" t="s">
        <v>98</v>
      </c>
      <c r="K66" s="1">
        <v>1</v>
      </c>
      <c r="L66" s="1">
        <v>5</v>
      </c>
      <c r="M66" s="1">
        <v>10</v>
      </c>
      <c r="N66" s="1">
        <v>12</v>
      </c>
      <c r="O66" s="1">
        <v>16</v>
      </c>
    </row>
    <row r="67" spans="4:15" x14ac:dyDescent="0.3">
      <c r="D67" s="4"/>
      <c r="E67" s="5"/>
      <c r="J67" s="1" t="s">
        <v>99</v>
      </c>
      <c r="K67" s="1">
        <v>1</v>
      </c>
      <c r="L67" s="1">
        <v>5</v>
      </c>
      <c r="M67" s="1">
        <v>9</v>
      </c>
      <c r="N67" s="1">
        <v>13</v>
      </c>
      <c r="O67" s="1">
        <v>15</v>
      </c>
    </row>
    <row r="68" spans="4:15" x14ac:dyDescent="0.3">
      <c r="D68" s="4"/>
      <c r="E68" s="5"/>
    </row>
    <row r="69" spans="4:15" x14ac:dyDescent="0.3">
      <c r="D69" s="6"/>
      <c r="E69" s="7" t="s">
        <v>51</v>
      </c>
    </row>
    <row r="72" spans="4:15" x14ac:dyDescent="0.3">
      <c r="D72" t="s">
        <v>52</v>
      </c>
    </row>
    <row r="74" spans="4:15" x14ac:dyDescent="0.3">
      <c r="D74" s="2" t="s">
        <v>54</v>
      </c>
      <c r="E74" s="3"/>
    </row>
    <row r="75" spans="4:15" x14ac:dyDescent="0.3">
      <c r="D75" s="4"/>
      <c r="E75" s="5"/>
    </row>
    <row r="76" spans="4:15" x14ac:dyDescent="0.3">
      <c r="D76" s="4"/>
      <c r="E76" s="5"/>
    </row>
    <row r="77" spans="4:15" x14ac:dyDescent="0.3">
      <c r="D77" s="6"/>
      <c r="E77" s="7" t="s">
        <v>51</v>
      </c>
    </row>
    <row r="80" spans="4:15" x14ac:dyDescent="0.3">
      <c r="D80" t="s">
        <v>53</v>
      </c>
    </row>
    <row r="82" spans="4:6" x14ac:dyDescent="0.3">
      <c r="D82" s="2" t="s">
        <v>67</v>
      </c>
      <c r="E82" s="3"/>
    </row>
    <row r="83" spans="4:6" x14ac:dyDescent="0.3">
      <c r="D83" s="4" t="s">
        <v>55</v>
      </c>
      <c r="E83" s="5"/>
    </row>
    <row r="84" spans="4:6" x14ac:dyDescent="0.3">
      <c r="D84" s="4"/>
      <c r="E84" s="5"/>
    </row>
    <row r="85" spans="4:6" x14ac:dyDescent="0.3">
      <c r="D85" s="4" t="s">
        <v>56</v>
      </c>
      <c r="E85" s="5"/>
    </row>
    <row r="86" spans="4:6" x14ac:dyDescent="0.3">
      <c r="D86" s="4"/>
      <c r="E86" s="5"/>
    </row>
    <row r="87" spans="4:6" x14ac:dyDescent="0.3">
      <c r="D87" s="6"/>
      <c r="E87" s="7" t="s">
        <v>51</v>
      </c>
    </row>
    <row r="91" spans="4:6" x14ac:dyDescent="0.3">
      <c r="D91" t="s">
        <v>58</v>
      </c>
    </row>
    <row r="93" spans="4:6" x14ac:dyDescent="0.3">
      <c r="D93" t="s">
        <v>60</v>
      </c>
    </row>
    <row r="96" spans="4:6" x14ac:dyDescent="0.3">
      <c r="D96" s="1" t="s">
        <v>62</v>
      </c>
      <c r="E96" s="1" t="s">
        <v>63</v>
      </c>
      <c r="F96" s="1"/>
    </row>
    <row r="97" spans="4:7" x14ac:dyDescent="0.3">
      <c r="D97" s="1" t="s">
        <v>0</v>
      </c>
      <c r="E97" s="1" t="s">
        <v>65</v>
      </c>
      <c r="F97" s="1" t="s">
        <v>61</v>
      </c>
    </row>
    <row r="98" spans="4:7" x14ac:dyDescent="0.3">
      <c r="D98" s="1" t="s">
        <v>1</v>
      </c>
      <c r="E98" s="1" t="s">
        <v>64</v>
      </c>
      <c r="F98" s="1"/>
    </row>
    <row r="101" spans="4:7" x14ac:dyDescent="0.3">
      <c r="D101" t="s">
        <v>66</v>
      </c>
    </row>
    <row r="104" spans="4:7" x14ac:dyDescent="0.3">
      <c r="D104" s="1" t="s">
        <v>62</v>
      </c>
      <c r="E104" s="1" t="s">
        <v>63</v>
      </c>
      <c r="F104" s="1"/>
    </row>
    <row r="105" spans="4:7" x14ac:dyDescent="0.3">
      <c r="D105" s="1" t="s">
        <v>0</v>
      </c>
      <c r="E105" s="1" t="s">
        <v>65</v>
      </c>
      <c r="F105" s="1" t="s">
        <v>61</v>
      </c>
    </row>
    <row r="106" spans="4:7" x14ac:dyDescent="0.3">
      <c r="D106" s="1" t="s">
        <v>1</v>
      </c>
      <c r="E106" s="1" t="s">
        <v>64</v>
      </c>
      <c r="F106" s="1"/>
      <c r="G106" t="s">
        <v>71</v>
      </c>
    </row>
    <row r="107" spans="4:7" x14ac:dyDescent="0.3">
      <c r="D107" s="1" t="s">
        <v>68</v>
      </c>
      <c r="E107" s="1" t="s">
        <v>64</v>
      </c>
      <c r="F107" s="1"/>
    </row>
    <row r="108" spans="4:7" x14ac:dyDescent="0.3">
      <c r="D108" s="1" t="s">
        <v>69</v>
      </c>
      <c r="E108" s="1" t="s">
        <v>70</v>
      </c>
      <c r="F108" s="1"/>
    </row>
    <row r="112" spans="4:7" x14ac:dyDescent="0.3">
      <c r="D112" t="s">
        <v>66</v>
      </c>
    </row>
    <row r="115" spans="4:6" x14ac:dyDescent="0.3">
      <c r="D115" s="1" t="s">
        <v>62</v>
      </c>
      <c r="E115" s="1" t="s">
        <v>63</v>
      </c>
      <c r="F115" s="1"/>
    </row>
    <row r="116" spans="4:6" x14ac:dyDescent="0.3">
      <c r="D116" s="1" t="s">
        <v>0</v>
      </c>
      <c r="E116" s="1" t="s">
        <v>65</v>
      </c>
      <c r="F116" s="1" t="s">
        <v>61</v>
      </c>
    </row>
    <row r="117" spans="4:6" x14ac:dyDescent="0.3">
      <c r="D117" s="1" t="s">
        <v>57</v>
      </c>
      <c r="E117" s="1" t="s">
        <v>64</v>
      </c>
      <c r="F117" s="1"/>
    </row>
    <row r="118" spans="4:6" x14ac:dyDescent="0.3">
      <c r="D118" s="1" t="s">
        <v>1</v>
      </c>
      <c r="E118" s="1" t="s">
        <v>64</v>
      </c>
      <c r="F118" s="1"/>
    </row>
    <row r="119" spans="4:6" x14ac:dyDescent="0.3">
      <c r="D119" s="1" t="s">
        <v>68</v>
      </c>
      <c r="E119" s="1" t="s">
        <v>64</v>
      </c>
      <c r="F119" s="1"/>
    </row>
    <row r="120" spans="4:6" x14ac:dyDescent="0.3">
      <c r="D120" s="1" t="s">
        <v>69</v>
      </c>
      <c r="E120" s="1" t="s">
        <v>70</v>
      </c>
      <c r="F120" s="1"/>
    </row>
    <row r="182" spans="5:5" x14ac:dyDescent="0.3">
      <c r="E182" t="s">
        <v>59</v>
      </c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Gozi Nasuka</dc:creator>
  <cp:lastModifiedBy>Wahyu Rochman</cp:lastModifiedBy>
  <dcterms:created xsi:type="dcterms:W3CDTF">2023-07-22T11:47:40Z</dcterms:created>
  <dcterms:modified xsi:type="dcterms:W3CDTF">2023-07-30T16:07:53Z</dcterms:modified>
</cp:coreProperties>
</file>