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D:\FalessiDeliverables\Dev1\"/>
    </mc:Choice>
  </mc:AlternateContent>
  <xr:revisionPtr revIDLastSave="0" documentId="13_ncr:1_{DC8D195C-C4D8-4F5F-A5F8-EE48C8AAB45E}" xr6:coauthVersionLast="46" xr6:coauthVersionMax="46" xr10:uidLastSave="{00000000-0000-0000-0000-000000000000}"/>
  <bookViews>
    <workbookView xWindow="-120" yWindow="-120" windowWidth="38640" windowHeight="21240" activeTab="1" xr2:uid="{89A87EE7-85B2-47D5-8A10-1ED63DBC4078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<sst xmlns="http://schemas.openxmlformats.org/spreadsheetml/2006/main" count="14" uniqueCount="8">
  <si>
    <t>Mese</t>
  </si>
  <si>
    <t>Fixed New Features</t>
  </si>
  <si>
    <t>Created</t>
  </si>
  <si>
    <t>Lower Limit</t>
  </si>
  <si>
    <t>Upper Limit</t>
  </si>
  <si>
    <t>Mean</t>
  </si>
  <si>
    <t>Standard Deviation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</si>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</sst>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0]m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0]m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CLOSED</a:t>
            </a:r>
            <a:r>
              <a:rPr lang="it-IT" sz="2400" baseline="0"/>
              <a:t> NEW FEATURES TICKETS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4021677636868524E-2"/>
          <c:y val="0.12835650842409774"/>
          <c:w val="0.91505750004475428"/>
          <c:h val="0.51761926876125663"/>
        </c:manualLayout>
      </c:layout>
      <c:lineChart>
        <c:grouping val="standar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Fixed New Features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Foglio1!$C$3:$C$47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87E-8877-75FADF1C791B}"/>
            </c:ext>
          </c:extLst>
        </c:ser>
        <c:ser>
          <c:idx val="1"/>
          <c:order val="1"/>
          <c:tx>
            <c:strRef>
              <c:f>Foglio1!$D$2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Foglio1!$D$3:$D$47</c:f>
              <c:numCache>
                <c:formatCode>General</c:formatCode>
                <c:ptCount val="45"/>
                <c:pt idx="0">
                  <c:v>0.48888888888888887</c:v>
                </c:pt>
                <c:pt idx="1">
                  <c:v>0.48888888888888887</c:v>
                </c:pt>
                <c:pt idx="2">
                  <c:v>0.48888888888888887</c:v>
                </c:pt>
                <c:pt idx="3">
                  <c:v>0.48888888888888887</c:v>
                </c:pt>
                <c:pt idx="4">
                  <c:v>0.48888888888888887</c:v>
                </c:pt>
                <c:pt idx="5">
                  <c:v>0.48888888888888887</c:v>
                </c:pt>
                <c:pt idx="6">
                  <c:v>0.48888888888888887</c:v>
                </c:pt>
                <c:pt idx="7">
                  <c:v>0.48888888888888887</c:v>
                </c:pt>
                <c:pt idx="8">
                  <c:v>0.48888888888888887</c:v>
                </c:pt>
                <c:pt idx="9">
                  <c:v>0.48888888888888887</c:v>
                </c:pt>
                <c:pt idx="10">
                  <c:v>0.48888888888888887</c:v>
                </c:pt>
                <c:pt idx="11">
                  <c:v>0.48888888888888887</c:v>
                </c:pt>
                <c:pt idx="12">
                  <c:v>0.48888888888888887</c:v>
                </c:pt>
                <c:pt idx="13">
                  <c:v>0.48888888888888887</c:v>
                </c:pt>
                <c:pt idx="14">
                  <c:v>0.48888888888888887</c:v>
                </c:pt>
                <c:pt idx="15">
                  <c:v>0.48888888888888887</c:v>
                </c:pt>
                <c:pt idx="16">
                  <c:v>0.48888888888888887</c:v>
                </c:pt>
                <c:pt idx="17">
                  <c:v>0.48888888888888887</c:v>
                </c:pt>
                <c:pt idx="18">
                  <c:v>0.48888888888888887</c:v>
                </c:pt>
                <c:pt idx="19">
                  <c:v>0.48888888888888887</c:v>
                </c:pt>
                <c:pt idx="20">
                  <c:v>0.48888888888888887</c:v>
                </c:pt>
                <c:pt idx="21">
                  <c:v>0.48888888888888887</c:v>
                </c:pt>
                <c:pt idx="22">
                  <c:v>0.48888888888888887</c:v>
                </c:pt>
                <c:pt idx="23">
                  <c:v>0.48888888888888887</c:v>
                </c:pt>
                <c:pt idx="24">
                  <c:v>0.48888888888888887</c:v>
                </c:pt>
                <c:pt idx="25">
                  <c:v>0.48888888888888887</c:v>
                </c:pt>
                <c:pt idx="26">
                  <c:v>0.48888888888888887</c:v>
                </c:pt>
                <c:pt idx="27">
                  <c:v>0.48888888888888887</c:v>
                </c:pt>
                <c:pt idx="28">
                  <c:v>0.48888888888888887</c:v>
                </c:pt>
                <c:pt idx="29">
                  <c:v>0.48888888888888887</c:v>
                </c:pt>
                <c:pt idx="30">
                  <c:v>0.48888888888888887</c:v>
                </c:pt>
                <c:pt idx="31">
                  <c:v>0.48888888888888887</c:v>
                </c:pt>
                <c:pt idx="32">
                  <c:v>0.48888888888888887</c:v>
                </c:pt>
                <c:pt idx="33">
                  <c:v>0.48888888888888887</c:v>
                </c:pt>
                <c:pt idx="34">
                  <c:v>0.48888888888888887</c:v>
                </c:pt>
                <c:pt idx="35">
                  <c:v>0.48888888888888887</c:v>
                </c:pt>
                <c:pt idx="36">
                  <c:v>0.48888888888888887</c:v>
                </c:pt>
                <c:pt idx="37">
                  <c:v>0.48888888888888887</c:v>
                </c:pt>
                <c:pt idx="38">
                  <c:v>0.48888888888888887</c:v>
                </c:pt>
                <c:pt idx="39">
                  <c:v>0.48888888888888887</c:v>
                </c:pt>
                <c:pt idx="40">
                  <c:v>0.48888888888888887</c:v>
                </c:pt>
                <c:pt idx="41">
                  <c:v>0.48888888888888887</c:v>
                </c:pt>
                <c:pt idx="42">
                  <c:v>0.48888888888888887</c:v>
                </c:pt>
                <c:pt idx="43">
                  <c:v>0.48888888888888887</c:v>
                </c:pt>
                <c:pt idx="44">
                  <c:v>0.48888888888888887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1-487E-8877-75FADF1C791B}"/>
            </c:ext>
          </c:extLst>
        </c:ser>
        <c:ser>
          <c:idx val="4"/>
          <c:order val="4"/>
          <c:tx>
            <c:strRef>
              <c:f>Foglio1!$G$2</c:f>
              <c:strCache>
                <c:ptCount val="1"/>
                <c:pt idx="0">
                  <c:v>Upper Limit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Foglio1!$G$3:$G$47</c:f>
              <c:numCache>
                <c:formatCode>General</c:formatCode>
                <c:ptCount val="45"/>
                <c:pt idx="0">
                  <c:v>3.1738639183986437</c:v>
                </c:pt>
                <c:pt idx="1">
                  <c:v>3.1738639183986437</c:v>
                </c:pt>
                <c:pt idx="2">
                  <c:v>3.1738639183986437</c:v>
                </c:pt>
                <c:pt idx="3">
                  <c:v>3.1738639183986437</c:v>
                </c:pt>
                <c:pt idx="4">
                  <c:v>3.1738639183986437</c:v>
                </c:pt>
                <c:pt idx="5">
                  <c:v>3.1738639183986437</c:v>
                </c:pt>
                <c:pt idx="6">
                  <c:v>3.1738639183986437</c:v>
                </c:pt>
                <c:pt idx="7">
                  <c:v>3.1738639183986437</c:v>
                </c:pt>
                <c:pt idx="8">
                  <c:v>3.1738639183986437</c:v>
                </c:pt>
                <c:pt idx="9">
                  <c:v>3.1738639183986437</c:v>
                </c:pt>
                <c:pt idx="10">
                  <c:v>3.1738639183986437</c:v>
                </c:pt>
                <c:pt idx="11">
                  <c:v>3.1738639183986437</c:v>
                </c:pt>
                <c:pt idx="12">
                  <c:v>3.1738639183986437</c:v>
                </c:pt>
                <c:pt idx="13">
                  <c:v>3.1738639183986437</c:v>
                </c:pt>
                <c:pt idx="14">
                  <c:v>3.1738639183986437</c:v>
                </c:pt>
                <c:pt idx="15">
                  <c:v>3.1738639183986437</c:v>
                </c:pt>
                <c:pt idx="16">
                  <c:v>3.1738639183986437</c:v>
                </c:pt>
                <c:pt idx="17">
                  <c:v>3.1738639183986437</c:v>
                </c:pt>
                <c:pt idx="18">
                  <c:v>3.1738639183986437</c:v>
                </c:pt>
                <c:pt idx="19">
                  <c:v>3.1738639183986437</c:v>
                </c:pt>
                <c:pt idx="20">
                  <c:v>3.1738639183986437</c:v>
                </c:pt>
                <c:pt idx="21">
                  <c:v>3.1738639183986437</c:v>
                </c:pt>
                <c:pt idx="22">
                  <c:v>3.1738639183986437</c:v>
                </c:pt>
                <c:pt idx="23">
                  <c:v>3.1738639183986437</c:v>
                </c:pt>
                <c:pt idx="24">
                  <c:v>3.1738639183986437</c:v>
                </c:pt>
                <c:pt idx="25">
                  <c:v>3.1738639183986437</c:v>
                </c:pt>
                <c:pt idx="26">
                  <c:v>3.1738639183986437</c:v>
                </c:pt>
                <c:pt idx="27">
                  <c:v>3.1738639183986437</c:v>
                </c:pt>
                <c:pt idx="28">
                  <c:v>3.1738639183986437</c:v>
                </c:pt>
                <c:pt idx="29">
                  <c:v>3.1738639183986437</c:v>
                </c:pt>
                <c:pt idx="30">
                  <c:v>3.1738639183986437</c:v>
                </c:pt>
                <c:pt idx="31">
                  <c:v>3.1738639183986437</c:v>
                </c:pt>
                <c:pt idx="32">
                  <c:v>3.1738639183986437</c:v>
                </c:pt>
                <c:pt idx="33">
                  <c:v>3.1738639183986437</c:v>
                </c:pt>
                <c:pt idx="34">
                  <c:v>3.1738639183986437</c:v>
                </c:pt>
                <c:pt idx="35">
                  <c:v>3.1738639183986437</c:v>
                </c:pt>
                <c:pt idx="36">
                  <c:v>3.1738639183986437</c:v>
                </c:pt>
                <c:pt idx="37">
                  <c:v>3.1738639183986437</c:v>
                </c:pt>
                <c:pt idx="38">
                  <c:v>3.1738639183986437</c:v>
                </c:pt>
                <c:pt idx="39">
                  <c:v>3.1738639183986437</c:v>
                </c:pt>
                <c:pt idx="40">
                  <c:v>3.1738639183986437</c:v>
                </c:pt>
                <c:pt idx="41">
                  <c:v>3.1738639183986437</c:v>
                </c:pt>
                <c:pt idx="42">
                  <c:v>3.1738639183986437</c:v>
                </c:pt>
                <c:pt idx="43">
                  <c:v>3.1738639183986437</c:v>
                </c:pt>
                <c:pt idx="44">
                  <c:v>3.1738639183986437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1-487E-8877-75FADF1C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10592"/>
        <c:axId val="1101206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Foglio1!$E$2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Foglio1!$B$3:$B$47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Foglio1!$E$3:$E$47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0.89499167650325162</c:v>
                      </c:pt>
                      <c:pt idx="1">
                        <c:v>0.89499167650325162</c:v>
                      </c:pt>
                      <c:pt idx="2">
                        <c:v>0.89499167650325162</c:v>
                      </c:pt>
                      <c:pt idx="3">
                        <c:v>0.89499167650325162</c:v>
                      </c:pt>
                      <c:pt idx="4">
                        <c:v>0.89499167650325162</c:v>
                      </c:pt>
                      <c:pt idx="5">
                        <c:v>0.89499167650325162</c:v>
                      </c:pt>
                      <c:pt idx="6">
                        <c:v>0.89499167650325162</c:v>
                      </c:pt>
                      <c:pt idx="7">
                        <c:v>0.89499167650325162</c:v>
                      </c:pt>
                      <c:pt idx="8">
                        <c:v>0.89499167650325162</c:v>
                      </c:pt>
                      <c:pt idx="9">
                        <c:v>0.89499167650325162</c:v>
                      </c:pt>
                      <c:pt idx="10">
                        <c:v>0.89499167650325162</c:v>
                      </c:pt>
                      <c:pt idx="11">
                        <c:v>0.89499167650325162</c:v>
                      </c:pt>
                      <c:pt idx="12">
                        <c:v>0.89499167650325162</c:v>
                      </c:pt>
                      <c:pt idx="13">
                        <c:v>0.89499167650325162</c:v>
                      </c:pt>
                      <c:pt idx="14">
                        <c:v>0.89499167650325162</c:v>
                      </c:pt>
                      <c:pt idx="15">
                        <c:v>0.89499167650325162</c:v>
                      </c:pt>
                      <c:pt idx="16">
                        <c:v>0.89499167650325162</c:v>
                      </c:pt>
                      <c:pt idx="17">
                        <c:v>0.89499167650325162</c:v>
                      </c:pt>
                      <c:pt idx="18">
                        <c:v>0.89499167650325162</c:v>
                      </c:pt>
                      <c:pt idx="19">
                        <c:v>0.89499167650325162</c:v>
                      </c:pt>
                      <c:pt idx="20">
                        <c:v>0.89499167650325162</c:v>
                      </c:pt>
                      <c:pt idx="21">
                        <c:v>0.89499167650325162</c:v>
                      </c:pt>
                      <c:pt idx="22">
                        <c:v>0.89499167650325162</c:v>
                      </c:pt>
                      <c:pt idx="23">
                        <c:v>0.89499167650325162</c:v>
                      </c:pt>
                      <c:pt idx="24">
                        <c:v>0.89499167650325162</c:v>
                      </c:pt>
                      <c:pt idx="25">
                        <c:v>0.89499167650325162</c:v>
                      </c:pt>
                      <c:pt idx="26">
                        <c:v>0.89499167650325162</c:v>
                      </c:pt>
                      <c:pt idx="27">
                        <c:v>0.89499167650325162</c:v>
                      </c:pt>
                      <c:pt idx="28">
                        <c:v>0.89499167650325162</c:v>
                      </c:pt>
                      <c:pt idx="29">
                        <c:v>0.89499167650325162</c:v>
                      </c:pt>
                      <c:pt idx="30">
                        <c:v>0.89499167650325162</c:v>
                      </c:pt>
                      <c:pt idx="31">
                        <c:v>0.89499167650325162</c:v>
                      </c:pt>
                      <c:pt idx="32">
                        <c:v>0.89499167650325162</c:v>
                      </c:pt>
                      <c:pt idx="33">
                        <c:v>0.89499167650325162</c:v>
                      </c:pt>
                      <c:pt idx="34">
                        <c:v>0.89499167650325162</c:v>
                      </c:pt>
                      <c:pt idx="35">
                        <c:v>0.89499167650325162</c:v>
                      </c:pt>
                      <c:pt idx="36">
                        <c:v>0.89499167650325162</c:v>
                      </c:pt>
                      <c:pt idx="37">
                        <c:v>0.89499167650325162</c:v>
                      </c:pt>
                      <c:pt idx="38">
                        <c:v>0.89499167650325162</c:v>
                      </c:pt>
                      <c:pt idx="39">
                        <c:v>0.89499167650325162</c:v>
                      </c:pt>
                      <c:pt idx="40">
                        <c:v>0.89499167650325162</c:v>
                      </c:pt>
                      <c:pt idx="41">
                        <c:v>0.89499167650325162</c:v>
                      </c:pt>
                      <c:pt idx="42">
                        <c:v>0.89499167650325162</c:v>
                      </c:pt>
                      <c:pt idx="43">
                        <c:v>0.89499167650325162</c:v>
                      </c:pt>
                      <c:pt idx="44">
                        <c:v>0.89499167650325162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41-487E-8877-75FADF1C79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Foglio1!$F$2</c15:sqref>
                        </c15:formulaRef>
                      </c:ext>
                    </c:extLst>
                    <c:strCache>
                      <c:ptCount val="1"/>
                      <c:pt idx="0">
                        <c:v>Lower Limit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Foglio1!$B$3:$B$47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Foglio1!$F$3:$F$47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-2.1960861406208658</c:v>
                      </c:pt>
                      <c:pt idx="1">
                        <c:v>-2.1960861406208658</c:v>
                      </c:pt>
                      <c:pt idx="2">
                        <c:v>-2.1960861406208658</c:v>
                      </c:pt>
                      <c:pt idx="3">
                        <c:v>-2.1960861406208658</c:v>
                      </c:pt>
                      <c:pt idx="4">
                        <c:v>-2.1960861406208658</c:v>
                      </c:pt>
                      <c:pt idx="5">
                        <c:v>-2.1960861406208658</c:v>
                      </c:pt>
                      <c:pt idx="6">
                        <c:v>-2.1960861406208658</c:v>
                      </c:pt>
                      <c:pt idx="7">
                        <c:v>-2.1960861406208658</c:v>
                      </c:pt>
                      <c:pt idx="8">
                        <c:v>-2.1960861406208658</c:v>
                      </c:pt>
                      <c:pt idx="9">
                        <c:v>-2.1960861406208658</c:v>
                      </c:pt>
                      <c:pt idx="10">
                        <c:v>-2.1960861406208658</c:v>
                      </c:pt>
                      <c:pt idx="11">
                        <c:v>-2.1960861406208658</c:v>
                      </c:pt>
                      <c:pt idx="12">
                        <c:v>-2.1960861406208658</c:v>
                      </c:pt>
                      <c:pt idx="13">
                        <c:v>-2.1960861406208658</c:v>
                      </c:pt>
                      <c:pt idx="14">
                        <c:v>-2.1960861406208658</c:v>
                      </c:pt>
                      <c:pt idx="15">
                        <c:v>-2.1960861406208658</c:v>
                      </c:pt>
                      <c:pt idx="16">
                        <c:v>-2.1960861406208658</c:v>
                      </c:pt>
                      <c:pt idx="17">
                        <c:v>-2.1960861406208658</c:v>
                      </c:pt>
                      <c:pt idx="18">
                        <c:v>-2.1960861406208658</c:v>
                      </c:pt>
                      <c:pt idx="19">
                        <c:v>-2.1960861406208658</c:v>
                      </c:pt>
                      <c:pt idx="20">
                        <c:v>-2.1960861406208658</c:v>
                      </c:pt>
                      <c:pt idx="21">
                        <c:v>-2.1960861406208658</c:v>
                      </c:pt>
                      <c:pt idx="22">
                        <c:v>-2.1960861406208658</c:v>
                      </c:pt>
                      <c:pt idx="23">
                        <c:v>-2.1960861406208658</c:v>
                      </c:pt>
                      <c:pt idx="24">
                        <c:v>-2.1960861406208658</c:v>
                      </c:pt>
                      <c:pt idx="25">
                        <c:v>-2.1960861406208658</c:v>
                      </c:pt>
                      <c:pt idx="26">
                        <c:v>-2.1960861406208658</c:v>
                      </c:pt>
                      <c:pt idx="27">
                        <c:v>-2.1960861406208658</c:v>
                      </c:pt>
                      <c:pt idx="28">
                        <c:v>-2.1960861406208658</c:v>
                      </c:pt>
                      <c:pt idx="29">
                        <c:v>-2.1960861406208658</c:v>
                      </c:pt>
                      <c:pt idx="30">
                        <c:v>-2.1960861406208658</c:v>
                      </c:pt>
                      <c:pt idx="31">
                        <c:v>-2.1960861406208658</c:v>
                      </c:pt>
                      <c:pt idx="32">
                        <c:v>-2.1960861406208658</c:v>
                      </c:pt>
                      <c:pt idx="33">
                        <c:v>-2.1960861406208658</c:v>
                      </c:pt>
                      <c:pt idx="34">
                        <c:v>-2.1960861406208658</c:v>
                      </c:pt>
                      <c:pt idx="35">
                        <c:v>-2.1960861406208658</c:v>
                      </c:pt>
                      <c:pt idx="36">
                        <c:v>-2.1960861406208658</c:v>
                      </c:pt>
                      <c:pt idx="37">
                        <c:v>-2.1960861406208658</c:v>
                      </c:pt>
                      <c:pt idx="38">
                        <c:v>-2.1960861406208658</c:v>
                      </c:pt>
                      <c:pt idx="39">
                        <c:v>-2.1960861406208658</c:v>
                      </c:pt>
                      <c:pt idx="40">
                        <c:v>-2.1960861406208658</c:v>
                      </c:pt>
                      <c:pt idx="41">
                        <c:v>-2.1960861406208658</c:v>
                      </c:pt>
                      <c:pt idx="42">
                        <c:v>-2.1960861406208658</c:v>
                      </c:pt>
                      <c:pt idx="43">
                        <c:v>-2.1960861406208658</c:v>
                      </c:pt>
                      <c:pt idx="44">
                        <c:v>-2.1960861406208658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41-487E-8877-75FADF1C791B}"/>
                  </c:ext>
                </c:extLst>
              </c15:ser>
            </c15:filteredLineSeries>
          </c:ext>
        </c:extLst>
      </c:lineChart>
      <c:dateAx>
        <c:axId val="11012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206016"/>
        <c:crosses val="autoZero"/>
        <c:auto val="1"/>
        <c:lblOffset val="100"/>
        <c:baseTimeUnit val="months"/>
      </c:dateAx>
      <c:valAx>
        <c:axId val="1101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CLOSED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2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4.6504723197022667E-2"/>
          <c:y val="0.89313204559320103"/>
          <c:w val="0.90493600061975876"/>
          <c:h val="7.2027094413665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OPENED NEW FEATURES TICKETS PER MONTH</a:t>
            </a:r>
            <a:endParaRPr lang="it-IT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20679114164112E-2"/>
          <c:y val="0.12182891561529005"/>
          <c:w val="0.92675739262337087"/>
          <c:h val="0.57132343168236421"/>
        </c:manualLayout>
      </c:layout>
      <c:lineChart>
        <c:grouping val="standard"/>
        <c:varyColors val="0"/>
        <c:ser>
          <c:idx val="0"/>
          <c:order val="0"/>
          <c:tx>
            <c:strRef>
              <c:f>Foglio1!$C$51</c:f>
              <c:strCache>
                <c:ptCount val="1"/>
                <c:pt idx="0">
                  <c:v>Fixed New Features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Foglio1!$B$52:$B$96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Foglio1!$C$52:$C$96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D22-865B-9C7B2F2728A6}"/>
            </c:ext>
          </c:extLst>
        </c:ser>
        <c:ser>
          <c:idx val="1"/>
          <c:order val="1"/>
          <c:tx>
            <c:strRef>
              <c:f>Foglio1!$D$51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Foglio1!$B$52:$B$96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Foglio1!$D$52:$D$96</c:f>
              <c:numCache>
                <c:formatCode>General</c:formatCode>
                <c:ptCount val="45"/>
                <c:pt idx="0">
                  <c:v>0.51111111111111107</c:v>
                </c:pt>
                <c:pt idx="1">
                  <c:v>0.51111111111111107</c:v>
                </c:pt>
                <c:pt idx="2">
                  <c:v>0.51111111111111107</c:v>
                </c:pt>
                <c:pt idx="3">
                  <c:v>0.51111111111111107</c:v>
                </c:pt>
                <c:pt idx="4">
                  <c:v>0.51111111111111107</c:v>
                </c:pt>
                <c:pt idx="5">
                  <c:v>0.51111111111111107</c:v>
                </c:pt>
                <c:pt idx="6">
                  <c:v>0.51111111111111107</c:v>
                </c:pt>
                <c:pt idx="7">
                  <c:v>0.51111111111111107</c:v>
                </c:pt>
                <c:pt idx="8">
                  <c:v>0.51111111111111107</c:v>
                </c:pt>
                <c:pt idx="9">
                  <c:v>0.51111111111111107</c:v>
                </c:pt>
                <c:pt idx="10">
                  <c:v>0.51111111111111107</c:v>
                </c:pt>
                <c:pt idx="11">
                  <c:v>0.51111111111111107</c:v>
                </c:pt>
                <c:pt idx="12">
                  <c:v>0.51111111111111107</c:v>
                </c:pt>
                <c:pt idx="13">
                  <c:v>0.51111111111111107</c:v>
                </c:pt>
                <c:pt idx="14">
                  <c:v>0.51111111111111107</c:v>
                </c:pt>
                <c:pt idx="15">
                  <c:v>0.51111111111111107</c:v>
                </c:pt>
                <c:pt idx="16">
                  <c:v>0.51111111111111107</c:v>
                </c:pt>
                <c:pt idx="17">
                  <c:v>0.51111111111111107</c:v>
                </c:pt>
                <c:pt idx="18">
                  <c:v>0.51111111111111107</c:v>
                </c:pt>
                <c:pt idx="19">
                  <c:v>0.51111111111111107</c:v>
                </c:pt>
                <c:pt idx="20">
                  <c:v>0.51111111111111107</c:v>
                </c:pt>
                <c:pt idx="21">
                  <c:v>0.51111111111111107</c:v>
                </c:pt>
                <c:pt idx="22">
                  <c:v>0.51111111111111107</c:v>
                </c:pt>
                <c:pt idx="23">
                  <c:v>0.51111111111111107</c:v>
                </c:pt>
                <c:pt idx="24">
                  <c:v>0.51111111111111107</c:v>
                </c:pt>
                <c:pt idx="25">
                  <c:v>0.51111111111111107</c:v>
                </c:pt>
                <c:pt idx="26">
                  <c:v>0.51111111111111107</c:v>
                </c:pt>
                <c:pt idx="27">
                  <c:v>0.51111111111111107</c:v>
                </c:pt>
                <c:pt idx="28">
                  <c:v>0.51111111111111107</c:v>
                </c:pt>
                <c:pt idx="29">
                  <c:v>0.51111111111111107</c:v>
                </c:pt>
                <c:pt idx="30">
                  <c:v>0.51111111111111107</c:v>
                </c:pt>
                <c:pt idx="31">
                  <c:v>0.51111111111111107</c:v>
                </c:pt>
                <c:pt idx="32">
                  <c:v>0.51111111111111107</c:v>
                </c:pt>
                <c:pt idx="33">
                  <c:v>0.51111111111111107</c:v>
                </c:pt>
                <c:pt idx="34">
                  <c:v>0.51111111111111107</c:v>
                </c:pt>
                <c:pt idx="35">
                  <c:v>0.51111111111111107</c:v>
                </c:pt>
                <c:pt idx="36">
                  <c:v>0.51111111111111107</c:v>
                </c:pt>
                <c:pt idx="37">
                  <c:v>0.51111111111111107</c:v>
                </c:pt>
                <c:pt idx="38">
                  <c:v>0.51111111111111107</c:v>
                </c:pt>
                <c:pt idx="39">
                  <c:v>0.51111111111111107</c:v>
                </c:pt>
                <c:pt idx="40">
                  <c:v>0.51111111111111107</c:v>
                </c:pt>
                <c:pt idx="41">
                  <c:v>0.51111111111111107</c:v>
                </c:pt>
                <c:pt idx="42">
                  <c:v>0.51111111111111107</c:v>
                </c:pt>
                <c:pt idx="43">
                  <c:v>0.51111111111111107</c:v>
                </c:pt>
                <c:pt idx="44">
                  <c:v>0.51111111111111107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C-4D22-865B-9C7B2F2728A6}"/>
            </c:ext>
          </c:extLst>
        </c:ser>
        <c:ser>
          <c:idx val="4"/>
          <c:order val="4"/>
          <c:tx>
            <c:strRef>
              <c:f>Foglio1!$G$51</c:f>
              <c:strCache>
                <c:ptCount val="1"/>
                <c:pt idx="0">
                  <c:v>Upper Limit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Foglio1!$B$52:$B$96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Foglio1!$G$52:$G$96</c:f>
              <c:numCache>
                <c:formatCode>General</c:formatCode>
                <c:ptCount val="45"/>
                <c:pt idx="0">
                  <c:v>3.9329660041612104</c:v>
                </c:pt>
                <c:pt idx="1">
                  <c:v>3.9329660041612104</c:v>
                </c:pt>
                <c:pt idx="2">
                  <c:v>3.9329660041612104</c:v>
                </c:pt>
                <c:pt idx="3">
                  <c:v>3.9329660041612104</c:v>
                </c:pt>
                <c:pt idx="4">
                  <c:v>3.9329660041612104</c:v>
                </c:pt>
                <c:pt idx="5">
                  <c:v>3.9329660041612104</c:v>
                </c:pt>
                <c:pt idx="6">
                  <c:v>3.9329660041612104</c:v>
                </c:pt>
                <c:pt idx="7">
                  <c:v>3.9329660041612104</c:v>
                </c:pt>
                <c:pt idx="8">
                  <c:v>3.9329660041612104</c:v>
                </c:pt>
                <c:pt idx="9">
                  <c:v>3.9329660041612104</c:v>
                </c:pt>
                <c:pt idx="10">
                  <c:v>3.9329660041612104</c:v>
                </c:pt>
                <c:pt idx="11">
                  <c:v>3.9329660041612104</c:v>
                </c:pt>
                <c:pt idx="12">
                  <c:v>3.9329660041612104</c:v>
                </c:pt>
                <c:pt idx="13">
                  <c:v>3.9329660041612104</c:v>
                </c:pt>
                <c:pt idx="14">
                  <c:v>3.9329660041612104</c:v>
                </c:pt>
                <c:pt idx="15">
                  <c:v>3.9329660041612104</c:v>
                </c:pt>
                <c:pt idx="16">
                  <c:v>3.9329660041612104</c:v>
                </c:pt>
                <c:pt idx="17">
                  <c:v>3.9329660041612104</c:v>
                </c:pt>
                <c:pt idx="18">
                  <c:v>3.9329660041612104</c:v>
                </c:pt>
                <c:pt idx="19">
                  <c:v>3.9329660041612104</c:v>
                </c:pt>
                <c:pt idx="20">
                  <c:v>3.9329660041612104</c:v>
                </c:pt>
                <c:pt idx="21">
                  <c:v>3.9329660041612104</c:v>
                </c:pt>
                <c:pt idx="22">
                  <c:v>3.9329660041612104</c:v>
                </c:pt>
                <c:pt idx="23">
                  <c:v>3.9329660041612104</c:v>
                </c:pt>
                <c:pt idx="24">
                  <c:v>3.9329660041612104</c:v>
                </c:pt>
                <c:pt idx="25">
                  <c:v>3.9329660041612104</c:v>
                </c:pt>
                <c:pt idx="26">
                  <c:v>3.9329660041612104</c:v>
                </c:pt>
                <c:pt idx="27">
                  <c:v>3.9329660041612104</c:v>
                </c:pt>
                <c:pt idx="28">
                  <c:v>3.9329660041612104</c:v>
                </c:pt>
                <c:pt idx="29">
                  <c:v>3.9329660041612104</c:v>
                </c:pt>
                <c:pt idx="30">
                  <c:v>3.9329660041612104</c:v>
                </c:pt>
                <c:pt idx="31">
                  <c:v>3.9329660041612104</c:v>
                </c:pt>
                <c:pt idx="32">
                  <c:v>3.9329660041612104</c:v>
                </c:pt>
                <c:pt idx="33">
                  <c:v>3.9329660041612104</c:v>
                </c:pt>
                <c:pt idx="34">
                  <c:v>3.9329660041612104</c:v>
                </c:pt>
                <c:pt idx="35">
                  <c:v>3.9329660041612104</c:v>
                </c:pt>
                <c:pt idx="36">
                  <c:v>3.9329660041612104</c:v>
                </c:pt>
                <c:pt idx="37">
                  <c:v>3.9329660041612104</c:v>
                </c:pt>
                <c:pt idx="38">
                  <c:v>3.9329660041612104</c:v>
                </c:pt>
                <c:pt idx="39">
                  <c:v>3.9329660041612104</c:v>
                </c:pt>
                <c:pt idx="40">
                  <c:v>3.9329660041612104</c:v>
                </c:pt>
                <c:pt idx="41">
                  <c:v>3.9329660041612104</c:v>
                </c:pt>
                <c:pt idx="42">
                  <c:v>3.9329660041612104</c:v>
                </c:pt>
                <c:pt idx="43">
                  <c:v>3.9329660041612104</c:v>
                </c:pt>
                <c:pt idx="44">
                  <c:v>3.9329660041612104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C-4D22-865B-9C7B2F27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13919"/>
        <c:axId val="98400975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Foglio1!$E$51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Foglio1!$B$52:$B$96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Foglio1!$E$52:$E$96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1.1406182976833665</c:v>
                      </c:pt>
                      <c:pt idx="1">
                        <c:v>1.1406182976833665</c:v>
                      </c:pt>
                      <c:pt idx="2">
                        <c:v>1.1406182976833665</c:v>
                      </c:pt>
                      <c:pt idx="3">
                        <c:v>1.1406182976833665</c:v>
                      </c:pt>
                      <c:pt idx="4">
                        <c:v>1.1406182976833665</c:v>
                      </c:pt>
                      <c:pt idx="5">
                        <c:v>1.1406182976833665</c:v>
                      </c:pt>
                      <c:pt idx="6">
                        <c:v>1.1406182976833665</c:v>
                      </c:pt>
                      <c:pt idx="7">
                        <c:v>1.1406182976833665</c:v>
                      </c:pt>
                      <c:pt idx="8">
                        <c:v>1.1406182976833665</c:v>
                      </c:pt>
                      <c:pt idx="9">
                        <c:v>1.1406182976833665</c:v>
                      </c:pt>
                      <c:pt idx="10">
                        <c:v>1.1406182976833665</c:v>
                      </c:pt>
                      <c:pt idx="11">
                        <c:v>1.1406182976833665</c:v>
                      </c:pt>
                      <c:pt idx="12">
                        <c:v>1.1406182976833665</c:v>
                      </c:pt>
                      <c:pt idx="13">
                        <c:v>1.1406182976833665</c:v>
                      </c:pt>
                      <c:pt idx="14">
                        <c:v>1.1406182976833665</c:v>
                      </c:pt>
                      <c:pt idx="15">
                        <c:v>1.1406182976833665</c:v>
                      </c:pt>
                      <c:pt idx="16">
                        <c:v>1.1406182976833665</c:v>
                      </c:pt>
                      <c:pt idx="17">
                        <c:v>1.1406182976833665</c:v>
                      </c:pt>
                      <c:pt idx="18">
                        <c:v>1.1406182976833665</c:v>
                      </c:pt>
                      <c:pt idx="19">
                        <c:v>1.1406182976833665</c:v>
                      </c:pt>
                      <c:pt idx="20">
                        <c:v>1.1406182976833665</c:v>
                      </c:pt>
                      <c:pt idx="21">
                        <c:v>1.1406182976833665</c:v>
                      </c:pt>
                      <c:pt idx="22">
                        <c:v>1.1406182976833665</c:v>
                      </c:pt>
                      <c:pt idx="23">
                        <c:v>1.1406182976833665</c:v>
                      </c:pt>
                      <c:pt idx="24">
                        <c:v>1.1406182976833665</c:v>
                      </c:pt>
                      <c:pt idx="25">
                        <c:v>1.1406182976833665</c:v>
                      </c:pt>
                      <c:pt idx="26">
                        <c:v>1.1406182976833665</c:v>
                      </c:pt>
                      <c:pt idx="27">
                        <c:v>1.1406182976833665</c:v>
                      </c:pt>
                      <c:pt idx="28">
                        <c:v>1.1406182976833665</c:v>
                      </c:pt>
                      <c:pt idx="29">
                        <c:v>1.1406182976833665</c:v>
                      </c:pt>
                      <c:pt idx="30">
                        <c:v>1.1406182976833665</c:v>
                      </c:pt>
                      <c:pt idx="31">
                        <c:v>1.1406182976833665</c:v>
                      </c:pt>
                      <c:pt idx="32">
                        <c:v>1.1406182976833665</c:v>
                      </c:pt>
                      <c:pt idx="33">
                        <c:v>1.1406182976833665</c:v>
                      </c:pt>
                      <c:pt idx="34">
                        <c:v>1.1406182976833665</c:v>
                      </c:pt>
                      <c:pt idx="35">
                        <c:v>1.1406182976833665</c:v>
                      </c:pt>
                      <c:pt idx="36">
                        <c:v>1.1406182976833665</c:v>
                      </c:pt>
                      <c:pt idx="37">
                        <c:v>1.1406182976833665</c:v>
                      </c:pt>
                      <c:pt idx="38">
                        <c:v>1.1406182976833665</c:v>
                      </c:pt>
                      <c:pt idx="39">
                        <c:v>1.1406182976833665</c:v>
                      </c:pt>
                      <c:pt idx="40">
                        <c:v>1.1406182976833665</c:v>
                      </c:pt>
                      <c:pt idx="41">
                        <c:v>1.1406182976833665</c:v>
                      </c:pt>
                      <c:pt idx="42">
                        <c:v>1.1406182976833665</c:v>
                      </c:pt>
                      <c:pt idx="43">
                        <c:v>1.1406182976833665</c:v>
                      </c:pt>
                      <c:pt idx="44">
                        <c:v>1.1406182976833665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1C-4D22-865B-9C7B2F2728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Foglio1!$F$51</c15:sqref>
                        </c15:formulaRef>
                      </c:ext>
                    </c:extLst>
                    <c:strCache>
                      <c:ptCount val="1"/>
                      <c:pt idx="0">
                        <c:v>Lower Limit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Foglio1!$B$52:$B$96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Foglio1!$F$52:$F$96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-2.9107437819389883</c:v>
                      </c:pt>
                      <c:pt idx="1">
                        <c:v>-2.9107437819389883</c:v>
                      </c:pt>
                      <c:pt idx="2">
                        <c:v>-2.9107437819389883</c:v>
                      </c:pt>
                      <c:pt idx="3">
                        <c:v>-2.9107437819389883</c:v>
                      </c:pt>
                      <c:pt idx="4">
                        <c:v>-2.9107437819389883</c:v>
                      </c:pt>
                      <c:pt idx="5">
                        <c:v>-2.9107437819389883</c:v>
                      </c:pt>
                      <c:pt idx="6">
                        <c:v>-2.9107437819389883</c:v>
                      </c:pt>
                      <c:pt idx="7">
                        <c:v>-2.9107437819389883</c:v>
                      </c:pt>
                      <c:pt idx="8">
                        <c:v>-2.9107437819389883</c:v>
                      </c:pt>
                      <c:pt idx="9">
                        <c:v>-2.9107437819389883</c:v>
                      </c:pt>
                      <c:pt idx="10">
                        <c:v>-2.9107437819389883</c:v>
                      </c:pt>
                      <c:pt idx="11">
                        <c:v>-2.9107437819389883</c:v>
                      </c:pt>
                      <c:pt idx="12">
                        <c:v>-2.9107437819389883</c:v>
                      </c:pt>
                      <c:pt idx="13">
                        <c:v>-2.9107437819389883</c:v>
                      </c:pt>
                      <c:pt idx="14">
                        <c:v>-2.9107437819389883</c:v>
                      </c:pt>
                      <c:pt idx="15">
                        <c:v>-2.9107437819389883</c:v>
                      </c:pt>
                      <c:pt idx="16">
                        <c:v>-2.9107437819389883</c:v>
                      </c:pt>
                      <c:pt idx="17">
                        <c:v>-2.9107437819389883</c:v>
                      </c:pt>
                      <c:pt idx="18">
                        <c:v>-2.9107437819389883</c:v>
                      </c:pt>
                      <c:pt idx="19">
                        <c:v>-2.9107437819389883</c:v>
                      </c:pt>
                      <c:pt idx="20">
                        <c:v>-2.9107437819389883</c:v>
                      </c:pt>
                      <c:pt idx="21">
                        <c:v>-2.9107437819389883</c:v>
                      </c:pt>
                      <c:pt idx="22">
                        <c:v>-2.9107437819389883</c:v>
                      </c:pt>
                      <c:pt idx="23">
                        <c:v>-2.9107437819389883</c:v>
                      </c:pt>
                      <c:pt idx="24">
                        <c:v>-2.9107437819389883</c:v>
                      </c:pt>
                      <c:pt idx="25">
                        <c:v>-2.9107437819389883</c:v>
                      </c:pt>
                      <c:pt idx="26">
                        <c:v>-2.9107437819389883</c:v>
                      </c:pt>
                      <c:pt idx="27">
                        <c:v>-2.9107437819389883</c:v>
                      </c:pt>
                      <c:pt idx="28">
                        <c:v>-2.9107437819389883</c:v>
                      </c:pt>
                      <c:pt idx="29">
                        <c:v>-2.9107437819389883</c:v>
                      </c:pt>
                      <c:pt idx="30">
                        <c:v>-2.9107437819389883</c:v>
                      </c:pt>
                      <c:pt idx="31">
                        <c:v>-2.9107437819389883</c:v>
                      </c:pt>
                      <c:pt idx="32">
                        <c:v>-2.9107437819389883</c:v>
                      </c:pt>
                      <c:pt idx="33">
                        <c:v>-2.9107437819389883</c:v>
                      </c:pt>
                      <c:pt idx="34">
                        <c:v>-2.9107437819389883</c:v>
                      </c:pt>
                      <c:pt idx="35">
                        <c:v>-2.9107437819389883</c:v>
                      </c:pt>
                      <c:pt idx="36">
                        <c:v>-2.9107437819389883</c:v>
                      </c:pt>
                      <c:pt idx="37">
                        <c:v>-2.9107437819389883</c:v>
                      </c:pt>
                      <c:pt idx="38">
                        <c:v>-2.9107437819389883</c:v>
                      </c:pt>
                      <c:pt idx="39">
                        <c:v>-2.9107437819389883</c:v>
                      </c:pt>
                      <c:pt idx="40">
                        <c:v>-2.9107437819389883</c:v>
                      </c:pt>
                      <c:pt idx="41">
                        <c:v>-2.9107437819389883</c:v>
                      </c:pt>
                      <c:pt idx="42">
                        <c:v>-2.9107437819389883</c:v>
                      </c:pt>
                      <c:pt idx="43">
                        <c:v>-2.9107437819389883</c:v>
                      </c:pt>
                      <c:pt idx="44">
                        <c:v>-2.9107437819389883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1C-4D22-865B-9C7B2F2728A6}"/>
                  </c:ext>
                </c:extLst>
              </c15:ser>
            </c15:filteredLineSeries>
          </c:ext>
        </c:extLst>
      </c:lineChart>
      <c:dateAx>
        <c:axId val="98401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009759"/>
        <c:crosses val="autoZero"/>
        <c:auto val="1"/>
        <c:lblOffset val="100"/>
        <c:baseTimeUnit val="months"/>
      </c:dateAx>
      <c:valAx>
        <c:axId val="9840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OPENED tICKETS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0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0864876037322E-2"/>
          <c:y val="0.92255882231029829"/>
          <c:w val="0.90419702009275116"/>
          <c:h val="6.2612637069133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2</xdr:row>
      <xdr:rowOff>14286</xdr:rowOff>
    </xdr:from>
    <xdr:to>
      <xdr:col>29</xdr:col>
      <xdr:colOff>0</xdr:colOff>
      <xdr:row>29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DE4F96A-8CF4-46BF-814C-ACEFE941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51</xdr:row>
      <xdr:rowOff>14286</xdr:rowOff>
    </xdr:from>
    <xdr:to>
      <xdr:col>29</xdr:col>
      <xdr:colOff>0</xdr:colOff>
      <xdr:row>78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794EB3-C3A9-43CA-BFC6-D77D81F3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F7977-4698-4CBA-B69C-86D0CB58CA03}" name="Tabella1" displayName="Tabella1" ref="B2:G47" totalsRowShown="0" headerRowDxfId="15" dataDxfId="14">
  <autoFilter ref="B2:G47" xr:uid="{970D8A25-9838-4F6E-B216-D62BA3F0A1FD}"/>
  <tableColumns count="6">
    <tableColumn id="1" xr3:uid="{1BA5A545-B24C-4286-82A4-81B361062DA8}" name="Mese" dataDxfId="13"/>
    <tableColumn id="2" xr3:uid="{17CE421B-829F-4F75-902F-3F57A5B60226}" name="Fixed New Features" dataDxfId="12"/>
    <tableColumn id="3" xr3:uid="{AE45467B-6C87-46FB-A040-23826FC8705A}" name="Mean" dataDxfId="11">
      <calculatedColumnFormula>AVERAGE(Tabella1[Fixed New Features])</calculatedColumnFormula>
    </tableColumn>
    <tableColumn id="4" xr3:uid="{603ACF14-B781-4BB6-8B14-B9461157B127}" name="Standard Deviation" dataDxfId="10">
      <calculatedColumnFormula>_xlfn.STDEV.S(Tabella1[Fixed New Features])</calculatedColumnFormula>
    </tableColumn>
    <tableColumn id="5" xr3:uid="{F7E6B202-026F-4EB9-81B2-F1FBC2E8FBB7}" name="Lower Limit" dataDxfId="9">
      <calculatedColumnFormula>D3-3*E3</calculatedColumnFormula>
    </tableColumn>
    <tableColumn id="6" xr3:uid="{B496DABC-642D-4744-BC61-B2A01C0BAEB1}" name="Upper Limit" dataDxfId="8">
      <calculatedColumnFormula>D3+3*E3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A72B7-4B2F-4462-BB67-A120FEA2F2ED}" name="Tabella13" displayName="Tabella13" ref="B51:G96" totalsRowShown="0" headerRowDxfId="7" dataDxfId="6">
  <autoFilter ref="B51:G96" xr:uid="{03206616-9829-40E4-B25F-D84DE2C29F3C}"/>
  <tableColumns count="6">
    <tableColumn id="1" xr3:uid="{E1711D3C-569C-42D2-B3BA-56538B99BD57}" name="Mese" dataDxfId="5"/>
    <tableColumn id="2" xr3:uid="{6C93799F-F3B4-4192-A088-19B7B5A04CF6}" name="Fixed New Features" dataDxfId="4"/>
    <tableColumn id="3" xr3:uid="{58C1E73E-6EB0-4FC4-AB3B-52E6E6CDEEB3}" name="Mean" dataDxfId="3">
      <calculatedColumnFormula>AVERAGE(Tabella13[Fixed New Features])</calculatedColumnFormula>
    </tableColumn>
    <tableColumn id="4" xr3:uid="{BD4E2644-E80E-4759-BD08-E5E57F7AEE4A}" name="Standard Deviation" dataDxfId="2">
      <calculatedColumnFormula>_xlfn.STDEV.S(Tabella13[Fixed New Features])</calculatedColumnFormula>
    </tableColumn>
    <tableColumn id="5" xr3:uid="{1891FD5B-EF51-4254-BE2D-D65E55CC10B2}" name="Lower Limit" dataDxfId="1">
      <calculatedColumnFormula>D52-3*E52</calculatedColumnFormula>
    </tableColumn>
    <tableColumn id="6" xr3:uid="{FE1040D2-A181-468D-90AB-5BBE66F46570}" name="Upper Limit" dataDxfId="0">
      <calculatedColumnFormula>D52+3*E52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00B050"/>
      </a:accent2>
      <a:accent3>
        <a:srgbClr val="FFC000"/>
      </a:accent3>
      <a:accent4>
        <a:srgbClr val="FF000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FB3-A273-41B2-8DA0-2006C30DBA9C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4203-9DDB-400B-8C13-05D3A6F481CB}">
  <dimension ref="A1:G103"/>
  <sheetViews>
    <sheetView tabSelected="1" topLeftCell="A13" workbookViewId="0">
      <selection activeCell="U39" sqref="U39"/>
    </sheetView>
  </sheetViews>
  <sheetFormatPr defaultRowHeight="15" x14ac:dyDescent="0.25"/>
  <cols>
    <col min="2" max="2" width="14.28515625" customWidth="1"/>
    <col min="3" max="3" width="21.42578125" customWidth="1"/>
    <col min="4" max="4" width="9.140625" customWidth="1"/>
    <col min="5" max="5" width="21.42578125" customWidth="1"/>
    <col min="6" max="7" width="14.28515625" customWidth="1"/>
  </cols>
  <sheetData>
    <row r="1" spans="1:7" x14ac:dyDescent="0.25">
      <c r="A1" t="s">
        <v>7</v>
      </c>
    </row>
    <row r="2" spans="1:7" x14ac:dyDescent="0.25">
      <c r="B2" s="2" t="s">
        <v>0</v>
      </c>
      <c r="C2" s="3" t="s">
        <v>1</v>
      </c>
      <c r="D2" s="3" t="s">
        <v>5</v>
      </c>
      <c r="E2" s="3" t="s">
        <v>6</v>
      </c>
      <c r="F2" s="3" t="s">
        <v>3</v>
      </c>
      <c r="G2" s="3" t="s">
        <v>4</v>
      </c>
    </row>
    <row r="3" spans="1:7" x14ac:dyDescent="0.25">
      <c r="B3" s="2">
        <v>42491</v>
      </c>
      <c r="C3" s="1">
        <v>1</v>
      </c>
      <c r="D3" s="1">
        <f>AVERAGE(Tabella1[Fixed New Features])</f>
        <v>0.48888888888888887</v>
      </c>
      <c r="E3" s="1">
        <f>_xlfn.STDEV.S(Tabella1[Fixed New Features])</f>
        <v>0.89499167650325162</v>
      </c>
      <c r="F3" s="1">
        <f t="shared" ref="F3:F47" si="0">D3-3*E3</f>
        <v>-2.1960861406208658</v>
      </c>
      <c r="G3" s="1">
        <f t="shared" ref="G3:G47" si="1">D3+3*E3</f>
        <v>3.1738639183986437</v>
      </c>
    </row>
    <row r="4" spans="1:7" x14ac:dyDescent="0.25">
      <c r="B4" s="2">
        <v>42522</v>
      </c>
      <c r="C4" s="1">
        <v>1</v>
      </c>
      <c r="D4" s="1">
        <f>AVERAGE(Tabella1[Fixed New Features])</f>
        <v>0.48888888888888887</v>
      </c>
      <c r="E4" s="1">
        <f>_xlfn.STDEV.S(Tabella1[Fixed New Features])</f>
        <v>0.89499167650325162</v>
      </c>
      <c r="F4" s="1">
        <f t="shared" si="0"/>
        <v>-2.1960861406208658</v>
      </c>
      <c r="G4" s="1">
        <f t="shared" si="1"/>
        <v>3.1738639183986437</v>
      </c>
    </row>
    <row r="5" spans="1:7" x14ac:dyDescent="0.25">
      <c r="B5" s="2">
        <v>42552</v>
      </c>
      <c r="C5" s="1">
        <v>0</v>
      </c>
      <c r="D5" s="1">
        <f>AVERAGE(Tabella1[Fixed New Features])</f>
        <v>0.48888888888888887</v>
      </c>
      <c r="E5" s="1">
        <f>_xlfn.STDEV.S(Tabella1[Fixed New Features])</f>
        <v>0.89499167650325162</v>
      </c>
      <c r="F5" s="1">
        <f t="shared" si="0"/>
        <v>-2.1960861406208658</v>
      </c>
      <c r="G5" s="1">
        <f t="shared" si="1"/>
        <v>3.1738639183986437</v>
      </c>
    </row>
    <row r="6" spans="1:7" x14ac:dyDescent="0.25">
      <c r="B6" s="2">
        <v>42583</v>
      </c>
      <c r="C6" s="1">
        <v>1</v>
      </c>
      <c r="D6" s="1">
        <f>AVERAGE(Tabella1[Fixed New Features])</f>
        <v>0.48888888888888887</v>
      </c>
      <c r="E6" s="1">
        <f>_xlfn.STDEV.S(Tabella1[Fixed New Features])</f>
        <v>0.89499167650325162</v>
      </c>
      <c r="F6" s="1">
        <f t="shared" si="0"/>
        <v>-2.1960861406208658</v>
      </c>
      <c r="G6" s="1">
        <f t="shared" si="1"/>
        <v>3.1738639183986437</v>
      </c>
    </row>
    <row r="7" spans="1:7" x14ac:dyDescent="0.25">
      <c r="B7" s="2">
        <v>42614</v>
      </c>
      <c r="C7" s="1">
        <v>0</v>
      </c>
      <c r="D7" s="1">
        <f>AVERAGE(Tabella1[Fixed New Features])</f>
        <v>0.48888888888888887</v>
      </c>
      <c r="E7" s="1">
        <f>_xlfn.STDEV.S(Tabella1[Fixed New Features])</f>
        <v>0.89499167650325162</v>
      </c>
      <c r="F7" s="1">
        <f t="shared" si="0"/>
        <v>-2.1960861406208658</v>
      </c>
      <c r="G7" s="1">
        <f t="shared" si="1"/>
        <v>3.1738639183986437</v>
      </c>
    </row>
    <row r="8" spans="1:7" x14ac:dyDescent="0.25">
      <c r="B8" s="2">
        <v>42644</v>
      </c>
      <c r="C8" s="1">
        <v>0</v>
      </c>
      <c r="D8" s="1">
        <f>AVERAGE(Tabella1[Fixed New Features])</f>
        <v>0.48888888888888887</v>
      </c>
      <c r="E8" s="1">
        <f>_xlfn.STDEV.S(Tabella1[Fixed New Features])</f>
        <v>0.89499167650325162</v>
      </c>
      <c r="F8" s="1">
        <f t="shared" si="0"/>
        <v>-2.1960861406208658</v>
      </c>
      <c r="G8" s="1">
        <f t="shared" si="1"/>
        <v>3.1738639183986437</v>
      </c>
    </row>
    <row r="9" spans="1:7" x14ac:dyDescent="0.25">
      <c r="B9" s="2">
        <v>42675</v>
      </c>
      <c r="C9" s="1">
        <v>0</v>
      </c>
      <c r="D9" s="1">
        <f>AVERAGE(Tabella1[Fixed New Features])</f>
        <v>0.48888888888888887</v>
      </c>
      <c r="E9" s="1">
        <f>_xlfn.STDEV.S(Tabella1[Fixed New Features])</f>
        <v>0.89499167650325162</v>
      </c>
      <c r="F9" s="1">
        <f t="shared" si="0"/>
        <v>-2.1960861406208658</v>
      </c>
      <c r="G9" s="1">
        <f t="shared" si="1"/>
        <v>3.1738639183986437</v>
      </c>
    </row>
    <row r="10" spans="1:7" x14ac:dyDescent="0.25">
      <c r="B10" s="2">
        <v>42705</v>
      </c>
      <c r="C10" s="1">
        <v>0</v>
      </c>
      <c r="D10" s="1">
        <f>AVERAGE(Tabella1[Fixed New Features])</f>
        <v>0.48888888888888887</v>
      </c>
      <c r="E10" s="1">
        <f>_xlfn.STDEV.S(Tabella1[Fixed New Features])</f>
        <v>0.89499167650325162</v>
      </c>
      <c r="F10" s="1">
        <f t="shared" si="0"/>
        <v>-2.1960861406208658</v>
      </c>
      <c r="G10" s="1">
        <f t="shared" si="1"/>
        <v>3.1738639183986437</v>
      </c>
    </row>
    <row r="11" spans="1:7" x14ac:dyDescent="0.25">
      <c r="B11" s="2">
        <v>42736</v>
      </c>
      <c r="C11" s="1">
        <v>0</v>
      </c>
      <c r="D11" s="1">
        <f>AVERAGE(Tabella1[Fixed New Features])</f>
        <v>0.48888888888888887</v>
      </c>
      <c r="E11" s="1">
        <f>_xlfn.STDEV.S(Tabella1[Fixed New Features])</f>
        <v>0.89499167650325162</v>
      </c>
      <c r="F11" s="1">
        <f t="shared" si="0"/>
        <v>-2.1960861406208658</v>
      </c>
      <c r="G11" s="1">
        <f t="shared" si="1"/>
        <v>3.1738639183986437</v>
      </c>
    </row>
    <row r="12" spans="1:7" x14ac:dyDescent="0.25">
      <c r="B12" s="2">
        <v>42767</v>
      </c>
      <c r="C12" s="1">
        <v>0</v>
      </c>
      <c r="D12" s="1">
        <f>AVERAGE(Tabella1[Fixed New Features])</f>
        <v>0.48888888888888887</v>
      </c>
      <c r="E12" s="1">
        <f>_xlfn.STDEV.S(Tabella1[Fixed New Features])</f>
        <v>0.89499167650325162</v>
      </c>
      <c r="F12" s="1">
        <f t="shared" si="0"/>
        <v>-2.1960861406208658</v>
      </c>
      <c r="G12" s="1">
        <f t="shared" si="1"/>
        <v>3.1738639183986437</v>
      </c>
    </row>
    <row r="13" spans="1:7" x14ac:dyDescent="0.25">
      <c r="B13" s="2">
        <v>42795</v>
      </c>
      <c r="C13" s="1">
        <v>0</v>
      </c>
      <c r="D13" s="1">
        <f>AVERAGE(Tabella1[Fixed New Features])</f>
        <v>0.48888888888888887</v>
      </c>
      <c r="E13" s="1">
        <f>_xlfn.STDEV.S(Tabella1[Fixed New Features])</f>
        <v>0.89499167650325162</v>
      </c>
      <c r="F13" s="1">
        <f t="shared" si="0"/>
        <v>-2.1960861406208658</v>
      </c>
      <c r="G13" s="1">
        <f t="shared" si="1"/>
        <v>3.1738639183986437</v>
      </c>
    </row>
    <row r="14" spans="1:7" x14ac:dyDescent="0.25">
      <c r="B14" s="2">
        <v>42826</v>
      </c>
      <c r="C14" s="1">
        <v>2</v>
      </c>
      <c r="D14" s="1">
        <f>AVERAGE(Tabella1[Fixed New Features])</f>
        <v>0.48888888888888887</v>
      </c>
      <c r="E14" s="1">
        <f>_xlfn.STDEV.S(Tabella1[Fixed New Features])</f>
        <v>0.89499167650325162</v>
      </c>
      <c r="F14" s="1">
        <f t="shared" si="0"/>
        <v>-2.1960861406208658</v>
      </c>
      <c r="G14" s="1">
        <f t="shared" si="1"/>
        <v>3.1738639183986437</v>
      </c>
    </row>
    <row r="15" spans="1:7" x14ac:dyDescent="0.25">
      <c r="B15" s="2">
        <v>42856</v>
      </c>
      <c r="C15" s="1">
        <v>5</v>
      </c>
      <c r="D15" s="1">
        <f>AVERAGE(Tabella1[Fixed New Features])</f>
        <v>0.48888888888888887</v>
      </c>
      <c r="E15" s="1">
        <f>_xlfn.STDEV.S(Tabella1[Fixed New Features])</f>
        <v>0.89499167650325162</v>
      </c>
      <c r="F15" s="1">
        <f t="shared" si="0"/>
        <v>-2.1960861406208658</v>
      </c>
      <c r="G15" s="1">
        <f t="shared" si="1"/>
        <v>3.1738639183986437</v>
      </c>
    </row>
    <row r="16" spans="1:7" x14ac:dyDescent="0.25">
      <c r="B16" s="2">
        <v>42887</v>
      </c>
      <c r="C16" s="1">
        <v>1</v>
      </c>
      <c r="D16" s="1">
        <f>AVERAGE(Tabella1[Fixed New Features])</f>
        <v>0.48888888888888887</v>
      </c>
      <c r="E16" s="1">
        <f>_xlfn.STDEV.S(Tabella1[Fixed New Features])</f>
        <v>0.89499167650325162</v>
      </c>
      <c r="F16" s="1">
        <f t="shared" si="0"/>
        <v>-2.1960861406208658</v>
      </c>
      <c r="G16" s="1">
        <f t="shared" si="1"/>
        <v>3.1738639183986437</v>
      </c>
    </row>
    <row r="17" spans="2:7" x14ac:dyDescent="0.25">
      <c r="B17" s="2">
        <v>42917</v>
      </c>
      <c r="C17" s="1">
        <v>1</v>
      </c>
      <c r="D17" s="1">
        <f>AVERAGE(Tabella1[Fixed New Features])</f>
        <v>0.48888888888888887</v>
      </c>
      <c r="E17" s="1">
        <f>_xlfn.STDEV.S(Tabella1[Fixed New Features])</f>
        <v>0.89499167650325162</v>
      </c>
      <c r="F17" s="1">
        <f t="shared" si="0"/>
        <v>-2.1960861406208658</v>
      </c>
      <c r="G17" s="1">
        <f t="shared" si="1"/>
        <v>3.1738639183986437</v>
      </c>
    </row>
    <row r="18" spans="2:7" x14ac:dyDescent="0.25">
      <c r="B18" s="2">
        <v>42948</v>
      </c>
      <c r="C18" s="1">
        <v>0</v>
      </c>
      <c r="D18" s="1">
        <f>AVERAGE(Tabella1[Fixed New Features])</f>
        <v>0.48888888888888887</v>
      </c>
      <c r="E18" s="1">
        <f>_xlfn.STDEV.S(Tabella1[Fixed New Features])</f>
        <v>0.89499167650325162</v>
      </c>
      <c r="F18" s="1">
        <f t="shared" si="0"/>
        <v>-2.1960861406208658</v>
      </c>
      <c r="G18" s="1">
        <f t="shared" si="1"/>
        <v>3.1738639183986437</v>
      </c>
    </row>
    <row r="19" spans="2:7" x14ac:dyDescent="0.25">
      <c r="B19" s="2">
        <v>42979</v>
      </c>
      <c r="C19" s="1">
        <v>0</v>
      </c>
      <c r="D19" s="1">
        <f>AVERAGE(Tabella1[Fixed New Features])</f>
        <v>0.48888888888888887</v>
      </c>
      <c r="E19" s="1">
        <f>_xlfn.STDEV.S(Tabella1[Fixed New Features])</f>
        <v>0.89499167650325162</v>
      </c>
      <c r="F19" s="1">
        <f t="shared" si="0"/>
        <v>-2.1960861406208658</v>
      </c>
      <c r="G19" s="1">
        <f t="shared" si="1"/>
        <v>3.1738639183986437</v>
      </c>
    </row>
    <row r="20" spans="2:7" x14ac:dyDescent="0.25">
      <c r="B20" s="2">
        <v>43009</v>
      </c>
      <c r="C20" s="1">
        <v>0</v>
      </c>
      <c r="D20" s="1">
        <f>AVERAGE(Tabella1[Fixed New Features])</f>
        <v>0.48888888888888887</v>
      </c>
      <c r="E20" s="1">
        <f>_xlfn.STDEV.S(Tabella1[Fixed New Features])</f>
        <v>0.89499167650325162</v>
      </c>
      <c r="F20" s="1">
        <f t="shared" si="0"/>
        <v>-2.1960861406208658</v>
      </c>
      <c r="G20" s="1">
        <f t="shared" si="1"/>
        <v>3.1738639183986437</v>
      </c>
    </row>
    <row r="21" spans="2:7" x14ac:dyDescent="0.25">
      <c r="B21" s="2">
        <v>43040</v>
      </c>
      <c r="C21" s="1">
        <v>1</v>
      </c>
      <c r="D21" s="1">
        <f>AVERAGE(Tabella1[Fixed New Features])</f>
        <v>0.48888888888888887</v>
      </c>
      <c r="E21" s="1">
        <f>_xlfn.STDEV.S(Tabella1[Fixed New Features])</f>
        <v>0.89499167650325162</v>
      </c>
      <c r="F21" s="1">
        <f t="shared" si="0"/>
        <v>-2.1960861406208658</v>
      </c>
      <c r="G21" s="1">
        <f t="shared" si="1"/>
        <v>3.1738639183986437</v>
      </c>
    </row>
    <row r="22" spans="2:7" x14ac:dyDescent="0.25">
      <c r="B22" s="2">
        <v>43070</v>
      </c>
      <c r="C22" s="1">
        <v>0</v>
      </c>
      <c r="D22" s="1">
        <f>AVERAGE(Tabella1[Fixed New Features])</f>
        <v>0.48888888888888887</v>
      </c>
      <c r="E22" s="1">
        <f>_xlfn.STDEV.S(Tabella1[Fixed New Features])</f>
        <v>0.89499167650325162</v>
      </c>
      <c r="F22" s="1">
        <f t="shared" si="0"/>
        <v>-2.1960861406208658</v>
      </c>
      <c r="G22" s="1">
        <f t="shared" si="1"/>
        <v>3.1738639183986437</v>
      </c>
    </row>
    <row r="23" spans="2:7" x14ac:dyDescent="0.25">
      <c r="B23" s="2">
        <v>43101</v>
      </c>
      <c r="C23" s="1">
        <v>0</v>
      </c>
      <c r="D23" s="1">
        <f>AVERAGE(Tabella1[Fixed New Features])</f>
        <v>0.48888888888888887</v>
      </c>
      <c r="E23" s="1">
        <f>_xlfn.STDEV.S(Tabella1[Fixed New Features])</f>
        <v>0.89499167650325162</v>
      </c>
      <c r="F23" s="1">
        <f t="shared" si="0"/>
        <v>-2.1960861406208658</v>
      </c>
      <c r="G23" s="1">
        <f t="shared" si="1"/>
        <v>3.1738639183986437</v>
      </c>
    </row>
    <row r="24" spans="2:7" x14ac:dyDescent="0.25">
      <c r="B24" s="2">
        <v>43132</v>
      </c>
      <c r="C24" s="1">
        <v>0</v>
      </c>
      <c r="D24" s="1">
        <f>AVERAGE(Tabella1[Fixed New Features])</f>
        <v>0.48888888888888887</v>
      </c>
      <c r="E24" s="1">
        <f>_xlfn.STDEV.S(Tabella1[Fixed New Features])</f>
        <v>0.89499167650325162</v>
      </c>
      <c r="F24" s="1">
        <f t="shared" si="0"/>
        <v>-2.1960861406208658</v>
      </c>
      <c r="G24" s="1">
        <f t="shared" si="1"/>
        <v>3.1738639183986437</v>
      </c>
    </row>
    <row r="25" spans="2:7" x14ac:dyDescent="0.25">
      <c r="B25" s="2">
        <v>43160</v>
      </c>
      <c r="C25" s="1">
        <v>0</v>
      </c>
      <c r="D25" s="1">
        <f>AVERAGE(Tabella1[Fixed New Features])</f>
        <v>0.48888888888888887</v>
      </c>
      <c r="E25" s="1">
        <f>_xlfn.STDEV.S(Tabella1[Fixed New Features])</f>
        <v>0.89499167650325162</v>
      </c>
      <c r="F25" s="1">
        <f t="shared" si="0"/>
        <v>-2.1960861406208658</v>
      </c>
      <c r="G25" s="1">
        <f t="shared" si="1"/>
        <v>3.1738639183986437</v>
      </c>
    </row>
    <row r="26" spans="2:7" x14ac:dyDescent="0.25">
      <c r="B26" s="2">
        <v>43191</v>
      </c>
      <c r="C26" s="1">
        <v>0</v>
      </c>
      <c r="D26" s="1">
        <f>AVERAGE(Tabella1[Fixed New Features])</f>
        <v>0.48888888888888887</v>
      </c>
      <c r="E26" s="1">
        <f>_xlfn.STDEV.S(Tabella1[Fixed New Features])</f>
        <v>0.89499167650325162</v>
      </c>
      <c r="F26" s="1">
        <f t="shared" si="0"/>
        <v>-2.1960861406208658</v>
      </c>
      <c r="G26" s="1">
        <f t="shared" si="1"/>
        <v>3.1738639183986437</v>
      </c>
    </row>
    <row r="27" spans="2:7" x14ac:dyDescent="0.25">
      <c r="B27" s="2">
        <v>43221</v>
      </c>
      <c r="C27" s="1">
        <v>0</v>
      </c>
      <c r="D27" s="1">
        <f>AVERAGE(Tabella1[Fixed New Features])</f>
        <v>0.48888888888888887</v>
      </c>
      <c r="E27" s="1">
        <f>_xlfn.STDEV.S(Tabella1[Fixed New Features])</f>
        <v>0.89499167650325162</v>
      </c>
      <c r="F27" s="1">
        <f t="shared" si="0"/>
        <v>-2.1960861406208658</v>
      </c>
      <c r="G27" s="1">
        <f t="shared" si="1"/>
        <v>3.1738639183986437</v>
      </c>
    </row>
    <row r="28" spans="2:7" x14ac:dyDescent="0.25">
      <c r="B28" s="2">
        <v>43252</v>
      </c>
      <c r="C28" s="1">
        <v>0</v>
      </c>
      <c r="D28" s="1">
        <f>AVERAGE(Tabella1[Fixed New Features])</f>
        <v>0.48888888888888887</v>
      </c>
      <c r="E28" s="1">
        <f>_xlfn.STDEV.S(Tabella1[Fixed New Features])</f>
        <v>0.89499167650325162</v>
      </c>
      <c r="F28" s="1">
        <f t="shared" si="0"/>
        <v>-2.1960861406208658</v>
      </c>
      <c r="G28" s="1">
        <f t="shared" si="1"/>
        <v>3.1738639183986437</v>
      </c>
    </row>
    <row r="29" spans="2:7" x14ac:dyDescent="0.25">
      <c r="B29" s="2">
        <v>43282</v>
      </c>
      <c r="C29" s="1">
        <v>0</v>
      </c>
      <c r="D29" s="1">
        <f>AVERAGE(Tabella1[Fixed New Features])</f>
        <v>0.48888888888888887</v>
      </c>
      <c r="E29" s="1">
        <f>_xlfn.STDEV.S(Tabella1[Fixed New Features])</f>
        <v>0.89499167650325162</v>
      </c>
      <c r="F29" s="1">
        <f t="shared" si="0"/>
        <v>-2.1960861406208658</v>
      </c>
      <c r="G29" s="1">
        <f t="shared" si="1"/>
        <v>3.1738639183986437</v>
      </c>
    </row>
    <row r="30" spans="2:7" x14ac:dyDescent="0.25">
      <c r="B30" s="2">
        <v>43313</v>
      </c>
      <c r="C30" s="1">
        <v>0</v>
      </c>
      <c r="D30" s="1">
        <f>AVERAGE(Tabella1[Fixed New Features])</f>
        <v>0.48888888888888887</v>
      </c>
      <c r="E30" s="1">
        <f>_xlfn.STDEV.S(Tabella1[Fixed New Features])</f>
        <v>0.89499167650325162</v>
      </c>
      <c r="F30" s="1">
        <f t="shared" si="0"/>
        <v>-2.1960861406208658</v>
      </c>
      <c r="G30" s="1">
        <f t="shared" si="1"/>
        <v>3.1738639183986437</v>
      </c>
    </row>
    <row r="31" spans="2:7" x14ac:dyDescent="0.25">
      <c r="B31" s="2">
        <v>43344</v>
      </c>
      <c r="C31" s="1">
        <v>0</v>
      </c>
      <c r="D31" s="1">
        <f>AVERAGE(Tabella1[Fixed New Features])</f>
        <v>0.48888888888888887</v>
      </c>
      <c r="E31" s="1">
        <f>_xlfn.STDEV.S(Tabella1[Fixed New Features])</f>
        <v>0.89499167650325162</v>
      </c>
      <c r="F31" s="1">
        <f t="shared" si="0"/>
        <v>-2.1960861406208658</v>
      </c>
      <c r="G31" s="1">
        <f t="shared" si="1"/>
        <v>3.1738639183986437</v>
      </c>
    </row>
    <row r="32" spans="2:7" x14ac:dyDescent="0.25">
      <c r="B32" s="2">
        <v>43374</v>
      </c>
      <c r="C32" s="1">
        <v>0</v>
      </c>
      <c r="D32" s="1">
        <f>AVERAGE(Tabella1[Fixed New Features])</f>
        <v>0.48888888888888887</v>
      </c>
      <c r="E32" s="1">
        <f>_xlfn.STDEV.S(Tabella1[Fixed New Features])</f>
        <v>0.89499167650325162</v>
      </c>
      <c r="F32" s="1">
        <f t="shared" si="0"/>
        <v>-2.1960861406208658</v>
      </c>
      <c r="G32" s="1">
        <f t="shared" si="1"/>
        <v>3.1738639183986437</v>
      </c>
    </row>
    <row r="33" spans="2:7" x14ac:dyDescent="0.25">
      <c r="B33" s="2">
        <v>43405</v>
      </c>
      <c r="C33" s="1">
        <v>2</v>
      </c>
      <c r="D33" s="1">
        <f>AVERAGE(Tabella1[Fixed New Features])</f>
        <v>0.48888888888888887</v>
      </c>
      <c r="E33" s="1">
        <f>_xlfn.STDEV.S(Tabella1[Fixed New Features])</f>
        <v>0.89499167650325162</v>
      </c>
      <c r="F33" s="1">
        <f t="shared" si="0"/>
        <v>-2.1960861406208658</v>
      </c>
      <c r="G33" s="1">
        <f t="shared" si="1"/>
        <v>3.1738639183986437</v>
      </c>
    </row>
    <row r="34" spans="2:7" x14ac:dyDescent="0.25">
      <c r="B34" s="2">
        <v>43435</v>
      </c>
      <c r="C34" s="1">
        <v>0</v>
      </c>
      <c r="D34" s="1">
        <f>AVERAGE(Tabella1[Fixed New Features])</f>
        <v>0.48888888888888887</v>
      </c>
      <c r="E34" s="1">
        <f>_xlfn.STDEV.S(Tabella1[Fixed New Features])</f>
        <v>0.89499167650325162</v>
      </c>
      <c r="F34" s="1">
        <f t="shared" si="0"/>
        <v>-2.1960861406208658</v>
      </c>
      <c r="G34" s="1">
        <f t="shared" si="1"/>
        <v>3.1738639183986437</v>
      </c>
    </row>
    <row r="35" spans="2:7" x14ac:dyDescent="0.25">
      <c r="B35" s="2">
        <v>43466</v>
      </c>
      <c r="C35" s="1">
        <v>1</v>
      </c>
      <c r="D35" s="1">
        <f>AVERAGE(Tabella1[Fixed New Features])</f>
        <v>0.48888888888888887</v>
      </c>
      <c r="E35" s="1">
        <f>_xlfn.STDEV.S(Tabella1[Fixed New Features])</f>
        <v>0.89499167650325162</v>
      </c>
      <c r="F35" s="1">
        <f t="shared" si="0"/>
        <v>-2.1960861406208658</v>
      </c>
      <c r="G35" s="1">
        <f t="shared" si="1"/>
        <v>3.1738639183986437</v>
      </c>
    </row>
    <row r="36" spans="2:7" x14ac:dyDescent="0.25">
      <c r="B36" s="2">
        <v>43497</v>
      </c>
      <c r="C36" s="1">
        <v>0</v>
      </c>
      <c r="D36" s="1">
        <f>AVERAGE(Tabella1[Fixed New Features])</f>
        <v>0.48888888888888887</v>
      </c>
      <c r="E36" s="1">
        <f>_xlfn.STDEV.S(Tabella1[Fixed New Features])</f>
        <v>0.89499167650325162</v>
      </c>
      <c r="F36" s="1">
        <f t="shared" si="0"/>
        <v>-2.1960861406208658</v>
      </c>
      <c r="G36" s="1">
        <f t="shared" si="1"/>
        <v>3.1738639183986437</v>
      </c>
    </row>
    <row r="37" spans="2:7" x14ac:dyDescent="0.25">
      <c r="B37" s="2">
        <v>43525</v>
      </c>
      <c r="C37" s="1">
        <v>0</v>
      </c>
      <c r="D37" s="1">
        <f>AVERAGE(Tabella1[Fixed New Features])</f>
        <v>0.48888888888888887</v>
      </c>
      <c r="E37" s="1">
        <f>_xlfn.STDEV.S(Tabella1[Fixed New Features])</f>
        <v>0.89499167650325162</v>
      </c>
      <c r="F37" s="1">
        <f t="shared" si="0"/>
        <v>-2.1960861406208658</v>
      </c>
      <c r="G37" s="1">
        <f t="shared" si="1"/>
        <v>3.1738639183986437</v>
      </c>
    </row>
    <row r="38" spans="2:7" x14ac:dyDescent="0.25">
      <c r="B38" s="2">
        <v>43556</v>
      </c>
      <c r="C38" s="1">
        <v>1</v>
      </c>
      <c r="D38" s="1">
        <f>AVERAGE(Tabella1[Fixed New Features])</f>
        <v>0.48888888888888887</v>
      </c>
      <c r="E38" s="1">
        <f>_xlfn.STDEV.S(Tabella1[Fixed New Features])</f>
        <v>0.89499167650325162</v>
      </c>
      <c r="F38" s="1">
        <f t="shared" si="0"/>
        <v>-2.1960861406208658</v>
      </c>
      <c r="G38" s="1">
        <f t="shared" si="1"/>
        <v>3.1738639183986437</v>
      </c>
    </row>
    <row r="39" spans="2:7" x14ac:dyDescent="0.25">
      <c r="B39" s="2">
        <v>43586</v>
      </c>
      <c r="C39" s="1">
        <v>1</v>
      </c>
      <c r="D39" s="1">
        <f>AVERAGE(Tabella1[Fixed New Features])</f>
        <v>0.48888888888888887</v>
      </c>
      <c r="E39" s="1">
        <f>_xlfn.STDEV.S(Tabella1[Fixed New Features])</f>
        <v>0.89499167650325162</v>
      </c>
      <c r="F39" s="1">
        <f t="shared" si="0"/>
        <v>-2.1960861406208658</v>
      </c>
      <c r="G39" s="1">
        <f t="shared" si="1"/>
        <v>3.1738639183986437</v>
      </c>
    </row>
    <row r="40" spans="2:7" x14ac:dyDescent="0.25">
      <c r="B40" s="2">
        <v>43617</v>
      </c>
      <c r="C40" s="1">
        <v>1</v>
      </c>
      <c r="D40" s="1">
        <f>AVERAGE(Tabella1[Fixed New Features])</f>
        <v>0.48888888888888887</v>
      </c>
      <c r="E40" s="1">
        <f>_xlfn.STDEV.S(Tabella1[Fixed New Features])</f>
        <v>0.89499167650325162</v>
      </c>
      <c r="F40" s="1">
        <f t="shared" si="0"/>
        <v>-2.1960861406208658</v>
      </c>
      <c r="G40" s="1">
        <f t="shared" si="1"/>
        <v>3.1738639183986437</v>
      </c>
    </row>
    <row r="41" spans="2:7" x14ac:dyDescent="0.25">
      <c r="B41" s="2">
        <v>43647</v>
      </c>
      <c r="C41" s="1">
        <v>0</v>
      </c>
      <c r="D41" s="1">
        <f>AVERAGE(Tabella1[Fixed New Features])</f>
        <v>0.48888888888888887</v>
      </c>
      <c r="E41" s="1">
        <f>_xlfn.STDEV.S(Tabella1[Fixed New Features])</f>
        <v>0.89499167650325162</v>
      </c>
      <c r="F41" s="1">
        <f t="shared" si="0"/>
        <v>-2.1960861406208658</v>
      </c>
      <c r="G41" s="1">
        <f t="shared" si="1"/>
        <v>3.1738639183986437</v>
      </c>
    </row>
    <row r="42" spans="2:7" x14ac:dyDescent="0.25">
      <c r="B42" s="2">
        <v>43678</v>
      </c>
      <c r="C42" s="1">
        <v>1</v>
      </c>
      <c r="D42" s="1">
        <f>AVERAGE(Tabella1[Fixed New Features])</f>
        <v>0.48888888888888887</v>
      </c>
      <c r="E42" s="1">
        <f>_xlfn.STDEV.S(Tabella1[Fixed New Features])</f>
        <v>0.89499167650325162</v>
      </c>
      <c r="F42" s="1">
        <f t="shared" si="0"/>
        <v>-2.1960861406208658</v>
      </c>
      <c r="G42" s="1">
        <f t="shared" si="1"/>
        <v>3.1738639183986437</v>
      </c>
    </row>
    <row r="43" spans="2:7" x14ac:dyDescent="0.25">
      <c r="B43" s="2">
        <v>43709</v>
      </c>
      <c r="C43" s="1">
        <v>0</v>
      </c>
      <c r="D43" s="1">
        <f>AVERAGE(Tabella1[Fixed New Features])</f>
        <v>0.48888888888888887</v>
      </c>
      <c r="E43" s="1">
        <f>_xlfn.STDEV.S(Tabella1[Fixed New Features])</f>
        <v>0.89499167650325162</v>
      </c>
      <c r="F43" s="1">
        <f t="shared" si="0"/>
        <v>-2.1960861406208658</v>
      </c>
      <c r="G43" s="1">
        <f t="shared" si="1"/>
        <v>3.1738639183986437</v>
      </c>
    </row>
    <row r="44" spans="2:7" x14ac:dyDescent="0.25">
      <c r="B44" s="2">
        <v>43739</v>
      </c>
      <c r="C44" s="1">
        <v>0</v>
      </c>
      <c r="D44" s="1">
        <f>AVERAGE(Tabella1[Fixed New Features])</f>
        <v>0.48888888888888887</v>
      </c>
      <c r="E44" s="1">
        <f>_xlfn.STDEV.S(Tabella1[Fixed New Features])</f>
        <v>0.89499167650325162</v>
      </c>
      <c r="F44" s="1">
        <f t="shared" si="0"/>
        <v>-2.1960861406208658</v>
      </c>
      <c r="G44" s="1">
        <f t="shared" si="1"/>
        <v>3.1738639183986437</v>
      </c>
    </row>
    <row r="45" spans="2:7" x14ac:dyDescent="0.25">
      <c r="B45" s="2">
        <v>43770</v>
      </c>
      <c r="C45" s="1">
        <v>0</v>
      </c>
      <c r="D45" s="1">
        <f>AVERAGE(Tabella1[Fixed New Features])</f>
        <v>0.48888888888888887</v>
      </c>
      <c r="E45" s="1">
        <f>_xlfn.STDEV.S(Tabella1[Fixed New Features])</f>
        <v>0.89499167650325162</v>
      </c>
      <c r="F45" s="1">
        <f t="shared" si="0"/>
        <v>-2.1960861406208658</v>
      </c>
      <c r="G45" s="1">
        <f t="shared" si="1"/>
        <v>3.1738639183986437</v>
      </c>
    </row>
    <row r="46" spans="2:7" x14ac:dyDescent="0.25">
      <c r="B46" s="2">
        <v>43800</v>
      </c>
      <c r="C46" s="1">
        <v>1</v>
      </c>
      <c r="D46" s="1">
        <f>AVERAGE(Tabella1[Fixed New Features])</f>
        <v>0.48888888888888887</v>
      </c>
      <c r="E46" s="1">
        <f>_xlfn.STDEV.S(Tabella1[Fixed New Features])</f>
        <v>0.89499167650325162</v>
      </c>
      <c r="F46" s="1">
        <f t="shared" si="0"/>
        <v>-2.1960861406208658</v>
      </c>
      <c r="G46" s="1">
        <f t="shared" si="1"/>
        <v>3.1738639183986437</v>
      </c>
    </row>
    <row r="47" spans="2:7" x14ac:dyDescent="0.25">
      <c r="B47" s="2">
        <v>43831</v>
      </c>
      <c r="C47" s="1">
        <v>1</v>
      </c>
      <c r="D47" s="1">
        <f>AVERAGE(Tabella1[Fixed New Features])</f>
        <v>0.48888888888888887</v>
      </c>
      <c r="E47" s="1">
        <f>_xlfn.STDEV.S(Tabella1[Fixed New Features])</f>
        <v>0.89499167650325162</v>
      </c>
      <c r="F47" s="1">
        <f t="shared" si="0"/>
        <v>-2.1960861406208658</v>
      </c>
      <c r="G47" s="1">
        <f t="shared" si="1"/>
        <v>3.1738639183986437</v>
      </c>
    </row>
    <row r="48" spans="2:7" x14ac:dyDescent="0.25">
      <c r="B48" s="1"/>
      <c r="C48" s="1"/>
      <c r="D48" s="1"/>
    </row>
    <row r="49" spans="1:7" x14ac:dyDescent="0.25">
      <c r="B49" s="1"/>
      <c r="C49" s="1"/>
      <c r="D49" s="1"/>
      <c r="F49" s="2"/>
      <c r="G49" s="1"/>
    </row>
    <row r="50" spans="1:7" x14ac:dyDescent="0.25">
      <c r="A50" t="s">
        <v>2</v>
      </c>
      <c r="D50" s="1"/>
      <c r="F50" s="2"/>
      <c r="G50" s="1"/>
    </row>
    <row r="51" spans="1:7" x14ac:dyDescent="0.25">
      <c r="B51" s="2" t="s">
        <v>0</v>
      </c>
      <c r="C51" s="3" t="s">
        <v>1</v>
      </c>
      <c r="D51" s="3" t="s">
        <v>5</v>
      </c>
      <c r="E51" s="3" t="s">
        <v>6</v>
      </c>
      <c r="F51" s="3" t="s">
        <v>3</v>
      </c>
      <c r="G51" s="3" t="s">
        <v>4</v>
      </c>
    </row>
    <row r="52" spans="1:7" x14ac:dyDescent="0.25">
      <c r="B52" s="2">
        <v>42491</v>
      </c>
      <c r="C52" s="1">
        <v>2</v>
      </c>
      <c r="D52" s="1">
        <f>AVERAGE(Tabella13[Fixed New Features])</f>
        <v>0.51111111111111107</v>
      </c>
      <c r="E52" s="1">
        <f>_xlfn.STDEV.S(Tabella13[Fixed New Features])</f>
        <v>1.1406182976833665</v>
      </c>
      <c r="F52" s="1">
        <f t="shared" ref="F52:F96" si="2">D52-3*E52</f>
        <v>-2.9107437819389883</v>
      </c>
      <c r="G52" s="1">
        <f t="shared" ref="G52:G96" si="3">D52+3*E52</f>
        <v>3.9329660041612104</v>
      </c>
    </row>
    <row r="53" spans="1:7" x14ac:dyDescent="0.25">
      <c r="B53" s="2">
        <v>42522</v>
      </c>
      <c r="C53" s="1">
        <v>0</v>
      </c>
      <c r="D53" s="1">
        <f>AVERAGE(Tabella13[Fixed New Features])</f>
        <v>0.51111111111111107</v>
      </c>
      <c r="E53" s="1">
        <f>_xlfn.STDEV.S(Tabella13[Fixed New Features])</f>
        <v>1.1406182976833665</v>
      </c>
      <c r="F53" s="1">
        <f t="shared" si="2"/>
        <v>-2.9107437819389883</v>
      </c>
      <c r="G53" s="1">
        <f t="shared" si="3"/>
        <v>3.9329660041612104</v>
      </c>
    </row>
    <row r="54" spans="1:7" x14ac:dyDescent="0.25">
      <c r="B54" s="2">
        <v>42552</v>
      </c>
      <c r="C54" s="1">
        <v>2</v>
      </c>
      <c r="D54" s="1">
        <f>AVERAGE(Tabella13[Fixed New Features])</f>
        <v>0.51111111111111107</v>
      </c>
      <c r="E54" s="1">
        <f>_xlfn.STDEV.S(Tabella13[Fixed New Features])</f>
        <v>1.1406182976833665</v>
      </c>
      <c r="F54" s="1">
        <f t="shared" si="2"/>
        <v>-2.9107437819389883</v>
      </c>
      <c r="G54" s="1">
        <f t="shared" si="3"/>
        <v>3.9329660041612104</v>
      </c>
    </row>
    <row r="55" spans="1:7" x14ac:dyDescent="0.25">
      <c r="B55" s="2">
        <v>42583</v>
      </c>
      <c r="C55" s="1">
        <v>5</v>
      </c>
      <c r="D55" s="1">
        <f>AVERAGE(Tabella13[Fixed New Features])</f>
        <v>0.51111111111111107</v>
      </c>
      <c r="E55" s="1">
        <f>_xlfn.STDEV.S(Tabella13[Fixed New Features])</f>
        <v>1.1406182976833665</v>
      </c>
      <c r="F55" s="1">
        <f t="shared" si="2"/>
        <v>-2.9107437819389883</v>
      </c>
      <c r="G55" s="1">
        <f t="shared" si="3"/>
        <v>3.9329660041612104</v>
      </c>
    </row>
    <row r="56" spans="1:7" x14ac:dyDescent="0.25">
      <c r="B56" s="2">
        <v>42614</v>
      </c>
      <c r="C56" s="1">
        <v>0</v>
      </c>
      <c r="D56" s="1">
        <f>AVERAGE(Tabella13[Fixed New Features])</f>
        <v>0.51111111111111107</v>
      </c>
      <c r="E56" s="1">
        <f>_xlfn.STDEV.S(Tabella13[Fixed New Features])</f>
        <v>1.1406182976833665</v>
      </c>
      <c r="F56" s="1">
        <f t="shared" si="2"/>
        <v>-2.9107437819389883</v>
      </c>
      <c r="G56" s="1">
        <f t="shared" si="3"/>
        <v>3.9329660041612104</v>
      </c>
    </row>
    <row r="57" spans="1:7" x14ac:dyDescent="0.25">
      <c r="B57" s="2">
        <v>42644</v>
      </c>
      <c r="C57" s="1">
        <v>0</v>
      </c>
      <c r="D57" s="1">
        <f>AVERAGE(Tabella13[Fixed New Features])</f>
        <v>0.51111111111111107</v>
      </c>
      <c r="E57" s="1">
        <f>_xlfn.STDEV.S(Tabella13[Fixed New Features])</f>
        <v>1.1406182976833665</v>
      </c>
      <c r="F57" s="1">
        <f t="shared" si="2"/>
        <v>-2.9107437819389883</v>
      </c>
      <c r="G57" s="1">
        <f t="shared" si="3"/>
        <v>3.9329660041612104</v>
      </c>
    </row>
    <row r="58" spans="1:7" x14ac:dyDescent="0.25">
      <c r="B58" s="2">
        <v>42675</v>
      </c>
      <c r="C58" s="1">
        <v>0</v>
      </c>
      <c r="D58" s="1">
        <f>AVERAGE(Tabella13[Fixed New Features])</f>
        <v>0.51111111111111107</v>
      </c>
      <c r="E58" s="1">
        <f>_xlfn.STDEV.S(Tabella13[Fixed New Features])</f>
        <v>1.1406182976833665</v>
      </c>
      <c r="F58" s="1">
        <f t="shared" si="2"/>
        <v>-2.9107437819389883</v>
      </c>
      <c r="G58" s="1">
        <f t="shared" si="3"/>
        <v>3.9329660041612104</v>
      </c>
    </row>
    <row r="59" spans="1:7" x14ac:dyDescent="0.25">
      <c r="B59" s="2">
        <v>42705</v>
      </c>
      <c r="C59" s="1">
        <v>0</v>
      </c>
      <c r="D59" s="1">
        <f>AVERAGE(Tabella13[Fixed New Features])</f>
        <v>0.51111111111111107</v>
      </c>
      <c r="E59" s="1">
        <f>_xlfn.STDEV.S(Tabella13[Fixed New Features])</f>
        <v>1.1406182976833665</v>
      </c>
      <c r="F59" s="1">
        <f t="shared" si="2"/>
        <v>-2.9107437819389883</v>
      </c>
      <c r="G59" s="1">
        <f t="shared" si="3"/>
        <v>3.9329660041612104</v>
      </c>
    </row>
    <row r="60" spans="1:7" x14ac:dyDescent="0.25">
      <c r="B60" s="2">
        <v>42736</v>
      </c>
      <c r="C60" s="1">
        <v>0</v>
      </c>
      <c r="D60" s="1">
        <f>AVERAGE(Tabella13[Fixed New Features])</f>
        <v>0.51111111111111107</v>
      </c>
      <c r="E60" s="1">
        <f>_xlfn.STDEV.S(Tabella13[Fixed New Features])</f>
        <v>1.1406182976833665</v>
      </c>
      <c r="F60" s="1">
        <f t="shared" si="2"/>
        <v>-2.9107437819389883</v>
      </c>
      <c r="G60" s="1">
        <f t="shared" si="3"/>
        <v>3.9329660041612104</v>
      </c>
    </row>
    <row r="61" spans="1:7" x14ac:dyDescent="0.25">
      <c r="B61" s="2">
        <v>42767</v>
      </c>
      <c r="C61" s="1">
        <v>2</v>
      </c>
      <c r="D61" s="1">
        <f>AVERAGE(Tabella13[Fixed New Features])</f>
        <v>0.51111111111111107</v>
      </c>
      <c r="E61" s="1">
        <f>_xlfn.STDEV.S(Tabella13[Fixed New Features])</f>
        <v>1.1406182976833665</v>
      </c>
      <c r="F61" s="1">
        <f t="shared" si="2"/>
        <v>-2.9107437819389883</v>
      </c>
      <c r="G61" s="1">
        <f t="shared" si="3"/>
        <v>3.9329660041612104</v>
      </c>
    </row>
    <row r="62" spans="1:7" x14ac:dyDescent="0.25">
      <c r="B62" s="2">
        <v>42795</v>
      </c>
      <c r="C62" s="1">
        <v>5</v>
      </c>
      <c r="D62" s="1">
        <f>AVERAGE(Tabella13[Fixed New Features])</f>
        <v>0.51111111111111107</v>
      </c>
      <c r="E62" s="1">
        <f>_xlfn.STDEV.S(Tabella13[Fixed New Features])</f>
        <v>1.1406182976833665</v>
      </c>
      <c r="F62" s="1">
        <f t="shared" si="2"/>
        <v>-2.9107437819389883</v>
      </c>
      <c r="G62" s="1">
        <f t="shared" si="3"/>
        <v>3.9329660041612104</v>
      </c>
    </row>
    <row r="63" spans="1:7" x14ac:dyDescent="0.25">
      <c r="B63" s="2">
        <v>42826</v>
      </c>
      <c r="C63" s="1">
        <v>0</v>
      </c>
      <c r="D63" s="1">
        <f>AVERAGE(Tabella13[Fixed New Features])</f>
        <v>0.51111111111111107</v>
      </c>
      <c r="E63" s="1">
        <f>_xlfn.STDEV.S(Tabella13[Fixed New Features])</f>
        <v>1.1406182976833665</v>
      </c>
      <c r="F63" s="1">
        <f t="shared" si="2"/>
        <v>-2.9107437819389883</v>
      </c>
      <c r="G63" s="1">
        <f t="shared" si="3"/>
        <v>3.9329660041612104</v>
      </c>
    </row>
    <row r="64" spans="1:7" x14ac:dyDescent="0.25">
      <c r="B64" s="2">
        <v>42856</v>
      </c>
      <c r="C64" s="1">
        <v>1</v>
      </c>
      <c r="D64" s="1">
        <f>AVERAGE(Tabella13[Fixed New Features])</f>
        <v>0.51111111111111107</v>
      </c>
      <c r="E64" s="1">
        <f>_xlfn.STDEV.S(Tabella13[Fixed New Features])</f>
        <v>1.1406182976833665</v>
      </c>
      <c r="F64" s="1">
        <f t="shared" si="2"/>
        <v>-2.9107437819389883</v>
      </c>
      <c r="G64" s="1">
        <f t="shared" si="3"/>
        <v>3.9329660041612104</v>
      </c>
    </row>
    <row r="65" spans="2:7" x14ac:dyDescent="0.25">
      <c r="B65" s="2">
        <v>42887</v>
      </c>
      <c r="C65" s="1">
        <v>0</v>
      </c>
      <c r="D65" s="1">
        <f>AVERAGE(Tabella13[Fixed New Features])</f>
        <v>0.51111111111111107</v>
      </c>
      <c r="E65" s="1">
        <f>_xlfn.STDEV.S(Tabella13[Fixed New Features])</f>
        <v>1.1406182976833665</v>
      </c>
      <c r="F65" s="1">
        <f t="shared" si="2"/>
        <v>-2.9107437819389883</v>
      </c>
      <c r="G65" s="1">
        <f t="shared" si="3"/>
        <v>3.9329660041612104</v>
      </c>
    </row>
    <row r="66" spans="2:7" x14ac:dyDescent="0.25">
      <c r="B66" s="2">
        <v>42917</v>
      </c>
      <c r="C66" s="1">
        <v>0</v>
      </c>
      <c r="D66" s="1">
        <f>AVERAGE(Tabella13[Fixed New Features])</f>
        <v>0.51111111111111107</v>
      </c>
      <c r="E66" s="1">
        <f>_xlfn.STDEV.S(Tabella13[Fixed New Features])</f>
        <v>1.1406182976833665</v>
      </c>
      <c r="F66" s="1">
        <f t="shared" si="2"/>
        <v>-2.9107437819389883</v>
      </c>
      <c r="G66" s="1">
        <f t="shared" si="3"/>
        <v>3.9329660041612104</v>
      </c>
    </row>
    <row r="67" spans="2:7" x14ac:dyDescent="0.25">
      <c r="B67" s="2">
        <v>42948</v>
      </c>
      <c r="C67" s="1">
        <v>0</v>
      </c>
      <c r="D67" s="1">
        <f>AVERAGE(Tabella13[Fixed New Features])</f>
        <v>0.51111111111111107</v>
      </c>
      <c r="E67" s="1">
        <f>_xlfn.STDEV.S(Tabella13[Fixed New Features])</f>
        <v>1.1406182976833665</v>
      </c>
      <c r="F67" s="1">
        <f t="shared" si="2"/>
        <v>-2.9107437819389883</v>
      </c>
      <c r="G67" s="1">
        <f t="shared" si="3"/>
        <v>3.9329660041612104</v>
      </c>
    </row>
    <row r="68" spans="2:7" x14ac:dyDescent="0.25">
      <c r="B68" s="2">
        <v>42979</v>
      </c>
      <c r="C68" s="1">
        <v>0</v>
      </c>
      <c r="D68" s="1">
        <f>AVERAGE(Tabella13[Fixed New Features])</f>
        <v>0.51111111111111107</v>
      </c>
      <c r="E68" s="1">
        <f>_xlfn.STDEV.S(Tabella13[Fixed New Features])</f>
        <v>1.1406182976833665</v>
      </c>
      <c r="F68" s="1">
        <f t="shared" si="2"/>
        <v>-2.9107437819389883</v>
      </c>
      <c r="G68" s="1">
        <f t="shared" si="3"/>
        <v>3.9329660041612104</v>
      </c>
    </row>
    <row r="69" spans="2:7" x14ac:dyDescent="0.25">
      <c r="B69" s="2">
        <v>43009</v>
      </c>
      <c r="C69" s="1">
        <v>0</v>
      </c>
      <c r="D69" s="1">
        <f>AVERAGE(Tabella13[Fixed New Features])</f>
        <v>0.51111111111111107</v>
      </c>
      <c r="E69" s="1">
        <f>_xlfn.STDEV.S(Tabella13[Fixed New Features])</f>
        <v>1.1406182976833665</v>
      </c>
      <c r="F69" s="1">
        <f t="shared" si="2"/>
        <v>-2.9107437819389883</v>
      </c>
      <c r="G69" s="1">
        <f t="shared" si="3"/>
        <v>3.9329660041612104</v>
      </c>
    </row>
    <row r="70" spans="2:7" x14ac:dyDescent="0.25">
      <c r="B70" s="2">
        <v>43040</v>
      </c>
      <c r="C70" s="1">
        <v>1</v>
      </c>
      <c r="D70" s="1">
        <f>AVERAGE(Tabella13[Fixed New Features])</f>
        <v>0.51111111111111107</v>
      </c>
      <c r="E70" s="1">
        <f>_xlfn.STDEV.S(Tabella13[Fixed New Features])</f>
        <v>1.1406182976833665</v>
      </c>
      <c r="F70" s="1">
        <f t="shared" si="2"/>
        <v>-2.9107437819389883</v>
      </c>
      <c r="G70" s="1">
        <f t="shared" si="3"/>
        <v>3.9329660041612104</v>
      </c>
    </row>
    <row r="71" spans="2:7" x14ac:dyDescent="0.25">
      <c r="B71" s="2">
        <v>43070</v>
      </c>
      <c r="C71" s="1">
        <v>0</v>
      </c>
      <c r="D71" s="1">
        <f>AVERAGE(Tabella13[Fixed New Features])</f>
        <v>0.51111111111111107</v>
      </c>
      <c r="E71" s="1">
        <f>_xlfn.STDEV.S(Tabella13[Fixed New Features])</f>
        <v>1.1406182976833665</v>
      </c>
      <c r="F71" s="1">
        <f t="shared" si="2"/>
        <v>-2.9107437819389883</v>
      </c>
      <c r="G71" s="1">
        <f t="shared" si="3"/>
        <v>3.9329660041612104</v>
      </c>
    </row>
    <row r="72" spans="2:7" x14ac:dyDescent="0.25">
      <c r="B72" s="2">
        <v>43101</v>
      </c>
      <c r="C72" s="1">
        <v>0</v>
      </c>
      <c r="D72" s="1">
        <f>AVERAGE(Tabella13[Fixed New Features])</f>
        <v>0.51111111111111107</v>
      </c>
      <c r="E72" s="1">
        <f>_xlfn.STDEV.S(Tabella13[Fixed New Features])</f>
        <v>1.1406182976833665</v>
      </c>
      <c r="F72" s="1">
        <f t="shared" si="2"/>
        <v>-2.9107437819389883</v>
      </c>
      <c r="G72" s="1">
        <f t="shared" si="3"/>
        <v>3.9329660041612104</v>
      </c>
    </row>
    <row r="73" spans="2:7" x14ac:dyDescent="0.25">
      <c r="B73" s="2">
        <v>43132</v>
      </c>
      <c r="C73" s="1">
        <v>1</v>
      </c>
      <c r="D73" s="1">
        <f>AVERAGE(Tabella13[Fixed New Features])</f>
        <v>0.51111111111111107</v>
      </c>
      <c r="E73" s="1">
        <f>_xlfn.STDEV.S(Tabella13[Fixed New Features])</f>
        <v>1.1406182976833665</v>
      </c>
      <c r="F73" s="1">
        <f t="shared" si="2"/>
        <v>-2.9107437819389883</v>
      </c>
      <c r="G73" s="1">
        <f t="shared" si="3"/>
        <v>3.9329660041612104</v>
      </c>
    </row>
    <row r="74" spans="2:7" x14ac:dyDescent="0.25">
      <c r="B74" s="2">
        <v>43160</v>
      </c>
      <c r="C74" s="1">
        <v>0</v>
      </c>
      <c r="D74" s="1">
        <f>AVERAGE(Tabella13[Fixed New Features])</f>
        <v>0.51111111111111107</v>
      </c>
      <c r="E74" s="1">
        <f>_xlfn.STDEV.S(Tabella13[Fixed New Features])</f>
        <v>1.1406182976833665</v>
      </c>
      <c r="F74" s="1">
        <f t="shared" si="2"/>
        <v>-2.9107437819389883</v>
      </c>
      <c r="G74" s="1">
        <f t="shared" si="3"/>
        <v>3.9329660041612104</v>
      </c>
    </row>
    <row r="75" spans="2:7" x14ac:dyDescent="0.25">
      <c r="B75" s="2">
        <v>43191</v>
      </c>
      <c r="C75" s="1">
        <v>0</v>
      </c>
      <c r="D75" s="1">
        <f>AVERAGE(Tabella13[Fixed New Features])</f>
        <v>0.51111111111111107</v>
      </c>
      <c r="E75" s="1">
        <f>_xlfn.STDEV.S(Tabella13[Fixed New Features])</f>
        <v>1.1406182976833665</v>
      </c>
      <c r="F75" s="1">
        <f t="shared" si="2"/>
        <v>-2.9107437819389883</v>
      </c>
      <c r="G75" s="1">
        <f t="shared" si="3"/>
        <v>3.9329660041612104</v>
      </c>
    </row>
    <row r="76" spans="2:7" x14ac:dyDescent="0.25">
      <c r="B76" s="2">
        <v>43221</v>
      </c>
      <c r="C76" s="1">
        <v>0</v>
      </c>
      <c r="D76" s="1">
        <f>AVERAGE(Tabella13[Fixed New Features])</f>
        <v>0.51111111111111107</v>
      </c>
      <c r="E76" s="1">
        <f>_xlfn.STDEV.S(Tabella13[Fixed New Features])</f>
        <v>1.1406182976833665</v>
      </c>
      <c r="F76" s="1">
        <f t="shared" si="2"/>
        <v>-2.9107437819389883</v>
      </c>
      <c r="G76" s="1">
        <f t="shared" si="3"/>
        <v>3.9329660041612104</v>
      </c>
    </row>
    <row r="77" spans="2:7" x14ac:dyDescent="0.25">
      <c r="B77" s="2">
        <v>43252</v>
      </c>
      <c r="C77" s="1">
        <v>0</v>
      </c>
      <c r="D77" s="1">
        <f>AVERAGE(Tabella13[Fixed New Features])</f>
        <v>0.51111111111111107</v>
      </c>
      <c r="E77" s="1">
        <f>_xlfn.STDEV.S(Tabella13[Fixed New Features])</f>
        <v>1.1406182976833665</v>
      </c>
      <c r="F77" s="1">
        <f t="shared" si="2"/>
        <v>-2.9107437819389883</v>
      </c>
      <c r="G77" s="1">
        <f t="shared" si="3"/>
        <v>3.9329660041612104</v>
      </c>
    </row>
    <row r="78" spans="2:7" x14ac:dyDescent="0.25">
      <c r="B78" s="2">
        <v>43282</v>
      </c>
      <c r="C78" s="1">
        <v>0</v>
      </c>
      <c r="D78" s="1">
        <f>AVERAGE(Tabella13[Fixed New Features])</f>
        <v>0.51111111111111107</v>
      </c>
      <c r="E78" s="1">
        <f>_xlfn.STDEV.S(Tabella13[Fixed New Features])</f>
        <v>1.1406182976833665</v>
      </c>
      <c r="F78" s="1">
        <f t="shared" si="2"/>
        <v>-2.9107437819389883</v>
      </c>
      <c r="G78" s="1">
        <f t="shared" si="3"/>
        <v>3.9329660041612104</v>
      </c>
    </row>
    <row r="79" spans="2:7" x14ac:dyDescent="0.25">
      <c r="B79" s="2">
        <v>43313</v>
      </c>
      <c r="C79" s="1">
        <v>0</v>
      </c>
      <c r="D79" s="1">
        <f>AVERAGE(Tabella13[Fixed New Features])</f>
        <v>0.51111111111111107</v>
      </c>
      <c r="E79" s="1">
        <f>_xlfn.STDEV.S(Tabella13[Fixed New Features])</f>
        <v>1.1406182976833665</v>
      </c>
      <c r="F79" s="1">
        <f t="shared" si="2"/>
        <v>-2.9107437819389883</v>
      </c>
      <c r="G79" s="1">
        <f t="shared" si="3"/>
        <v>3.9329660041612104</v>
      </c>
    </row>
    <row r="80" spans="2:7" x14ac:dyDescent="0.25">
      <c r="B80" s="2">
        <v>43344</v>
      </c>
      <c r="C80" s="1">
        <v>0</v>
      </c>
      <c r="D80" s="1">
        <f>AVERAGE(Tabella13[Fixed New Features])</f>
        <v>0.51111111111111107</v>
      </c>
      <c r="E80" s="1">
        <f>_xlfn.STDEV.S(Tabella13[Fixed New Features])</f>
        <v>1.1406182976833665</v>
      </c>
      <c r="F80" s="1">
        <f t="shared" si="2"/>
        <v>-2.9107437819389883</v>
      </c>
      <c r="G80" s="1">
        <f t="shared" si="3"/>
        <v>3.9329660041612104</v>
      </c>
    </row>
    <row r="81" spans="2:7" x14ac:dyDescent="0.25">
      <c r="B81" s="2">
        <v>43374</v>
      </c>
      <c r="C81" s="1">
        <v>0</v>
      </c>
      <c r="D81" s="1">
        <f>AVERAGE(Tabella13[Fixed New Features])</f>
        <v>0.51111111111111107</v>
      </c>
      <c r="E81" s="1">
        <f>_xlfn.STDEV.S(Tabella13[Fixed New Features])</f>
        <v>1.1406182976833665</v>
      </c>
      <c r="F81" s="1">
        <f t="shared" si="2"/>
        <v>-2.9107437819389883</v>
      </c>
      <c r="G81" s="1">
        <f t="shared" si="3"/>
        <v>3.9329660041612104</v>
      </c>
    </row>
    <row r="82" spans="2:7" x14ac:dyDescent="0.25">
      <c r="B82" s="2">
        <v>43405</v>
      </c>
      <c r="C82" s="1">
        <v>1</v>
      </c>
      <c r="D82" s="1">
        <f>AVERAGE(Tabella13[Fixed New Features])</f>
        <v>0.51111111111111107</v>
      </c>
      <c r="E82" s="1">
        <f>_xlfn.STDEV.S(Tabella13[Fixed New Features])</f>
        <v>1.1406182976833665</v>
      </c>
      <c r="F82" s="1">
        <f t="shared" si="2"/>
        <v>-2.9107437819389883</v>
      </c>
      <c r="G82" s="1">
        <f t="shared" si="3"/>
        <v>3.9329660041612104</v>
      </c>
    </row>
    <row r="83" spans="2:7" x14ac:dyDescent="0.25">
      <c r="B83" s="2">
        <v>43435</v>
      </c>
      <c r="C83" s="1">
        <v>1</v>
      </c>
      <c r="D83" s="1">
        <f>AVERAGE(Tabella13[Fixed New Features])</f>
        <v>0.51111111111111107</v>
      </c>
      <c r="E83" s="1">
        <f>_xlfn.STDEV.S(Tabella13[Fixed New Features])</f>
        <v>1.1406182976833665</v>
      </c>
      <c r="F83" s="1">
        <f t="shared" si="2"/>
        <v>-2.9107437819389883</v>
      </c>
      <c r="G83" s="1">
        <f t="shared" si="3"/>
        <v>3.9329660041612104</v>
      </c>
    </row>
    <row r="84" spans="2:7" x14ac:dyDescent="0.25">
      <c r="B84" s="2">
        <v>43466</v>
      </c>
      <c r="C84" s="1">
        <v>1</v>
      </c>
      <c r="D84" s="1">
        <f>AVERAGE(Tabella13[Fixed New Features])</f>
        <v>0.51111111111111107</v>
      </c>
      <c r="E84" s="1">
        <f>_xlfn.STDEV.S(Tabella13[Fixed New Features])</f>
        <v>1.1406182976833665</v>
      </c>
      <c r="F84" s="1">
        <f t="shared" si="2"/>
        <v>-2.9107437819389883</v>
      </c>
      <c r="G84" s="1">
        <f t="shared" si="3"/>
        <v>3.9329660041612104</v>
      </c>
    </row>
    <row r="85" spans="2:7" x14ac:dyDescent="0.25">
      <c r="B85" s="2">
        <v>43497</v>
      </c>
      <c r="C85" s="1">
        <v>0</v>
      </c>
      <c r="D85" s="1">
        <f>AVERAGE(Tabella13[Fixed New Features])</f>
        <v>0.51111111111111107</v>
      </c>
      <c r="E85" s="1">
        <f>_xlfn.STDEV.S(Tabella13[Fixed New Features])</f>
        <v>1.1406182976833665</v>
      </c>
      <c r="F85" s="1">
        <f t="shared" si="2"/>
        <v>-2.9107437819389883</v>
      </c>
      <c r="G85" s="1">
        <f t="shared" si="3"/>
        <v>3.9329660041612104</v>
      </c>
    </row>
    <row r="86" spans="2:7" x14ac:dyDescent="0.25">
      <c r="B86" s="2">
        <v>43525</v>
      </c>
      <c r="C86" s="1">
        <v>0</v>
      </c>
      <c r="D86" s="1">
        <f>AVERAGE(Tabella13[Fixed New Features])</f>
        <v>0.51111111111111107</v>
      </c>
      <c r="E86" s="1">
        <f>_xlfn.STDEV.S(Tabella13[Fixed New Features])</f>
        <v>1.1406182976833665</v>
      </c>
      <c r="F86" s="1">
        <f t="shared" si="2"/>
        <v>-2.9107437819389883</v>
      </c>
      <c r="G86" s="1">
        <f t="shared" si="3"/>
        <v>3.9329660041612104</v>
      </c>
    </row>
    <row r="87" spans="2:7" x14ac:dyDescent="0.25">
      <c r="B87" s="2">
        <v>43556</v>
      </c>
      <c r="C87" s="1">
        <v>0</v>
      </c>
      <c r="D87" s="1">
        <f>AVERAGE(Tabella13[Fixed New Features])</f>
        <v>0.51111111111111107</v>
      </c>
      <c r="E87" s="1">
        <f>_xlfn.STDEV.S(Tabella13[Fixed New Features])</f>
        <v>1.1406182976833665</v>
      </c>
      <c r="F87" s="1">
        <f t="shared" si="2"/>
        <v>-2.9107437819389883</v>
      </c>
      <c r="G87" s="1">
        <f t="shared" si="3"/>
        <v>3.9329660041612104</v>
      </c>
    </row>
    <row r="88" spans="2:7" x14ac:dyDescent="0.25">
      <c r="B88" s="2">
        <v>43586</v>
      </c>
      <c r="C88" s="1">
        <v>0</v>
      </c>
      <c r="D88" s="1">
        <f>AVERAGE(Tabella13[Fixed New Features])</f>
        <v>0.51111111111111107</v>
      </c>
      <c r="E88" s="1">
        <f>_xlfn.STDEV.S(Tabella13[Fixed New Features])</f>
        <v>1.1406182976833665</v>
      </c>
      <c r="F88" s="1">
        <f t="shared" si="2"/>
        <v>-2.9107437819389883</v>
      </c>
      <c r="G88" s="1">
        <f t="shared" si="3"/>
        <v>3.9329660041612104</v>
      </c>
    </row>
    <row r="89" spans="2:7" x14ac:dyDescent="0.25">
      <c r="B89" s="2">
        <v>43617</v>
      </c>
      <c r="C89" s="1">
        <v>0</v>
      </c>
      <c r="D89" s="1">
        <f>AVERAGE(Tabella13[Fixed New Features])</f>
        <v>0.51111111111111107</v>
      </c>
      <c r="E89" s="1">
        <f>_xlfn.STDEV.S(Tabella13[Fixed New Features])</f>
        <v>1.1406182976833665</v>
      </c>
      <c r="F89" s="1">
        <f t="shared" si="2"/>
        <v>-2.9107437819389883</v>
      </c>
      <c r="G89" s="1">
        <f t="shared" si="3"/>
        <v>3.9329660041612104</v>
      </c>
    </row>
    <row r="90" spans="2:7" x14ac:dyDescent="0.25">
      <c r="B90" s="2">
        <v>43647</v>
      </c>
      <c r="C90" s="1">
        <v>1</v>
      </c>
      <c r="D90" s="1">
        <f>AVERAGE(Tabella13[Fixed New Features])</f>
        <v>0.51111111111111107</v>
      </c>
      <c r="E90" s="1">
        <f>_xlfn.STDEV.S(Tabella13[Fixed New Features])</f>
        <v>1.1406182976833665</v>
      </c>
      <c r="F90" s="1">
        <f t="shared" si="2"/>
        <v>-2.9107437819389883</v>
      </c>
      <c r="G90" s="1">
        <f t="shared" si="3"/>
        <v>3.9329660041612104</v>
      </c>
    </row>
    <row r="91" spans="2:7" x14ac:dyDescent="0.25">
      <c r="B91" s="2">
        <v>43678</v>
      </c>
      <c r="C91" s="1">
        <v>0</v>
      </c>
      <c r="D91" s="1">
        <f>AVERAGE(Tabella13[Fixed New Features])</f>
        <v>0.51111111111111107</v>
      </c>
      <c r="E91" s="1">
        <f>_xlfn.STDEV.S(Tabella13[Fixed New Features])</f>
        <v>1.1406182976833665</v>
      </c>
      <c r="F91" s="1">
        <f t="shared" si="2"/>
        <v>-2.9107437819389883</v>
      </c>
      <c r="G91" s="1">
        <f t="shared" si="3"/>
        <v>3.9329660041612104</v>
      </c>
    </row>
    <row r="92" spans="2:7" x14ac:dyDescent="0.25">
      <c r="B92" s="2">
        <v>43709</v>
      </c>
      <c r="C92" s="1">
        <v>0</v>
      </c>
      <c r="D92" s="1">
        <f>AVERAGE(Tabella13[Fixed New Features])</f>
        <v>0.51111111111111107</v>
      </c>
      <c r="E92" s="1">
        <f>_xlfn.STDEV.S(Tabella13[Fixed New Features])</f>
        <v>1.1406182976833665</v>
      </c>
      <c r="F92" s="1">
        <f t="shared" si="2"/>
        <v>-2.9107437819389883</v>
      </c>
      <c r="G92" s="1">
        <f t="shared" si="3"/>
        <v>3.9329660041612104</v>
      </c>
    </row>
    <row r="93" spans="2:7" x14ac:dyDescent="0.25">
      <c r="B93" s="2">
        <v>43739</v>
      </c>
      <c r="C93" s="1">
        <v>0</v>
      </c>
      <c r="D93" s="1">
        <f>AVERAGE(Tabella13[Fixed New Features])</f>
        <v>0.51111111111111107</v>
      </c>
      <c r="E93" s="1">
        <f>_xlfn.STDEV.S(Tabella13[Fixed New Features])</f>
        <v>1.1406182976833665</v>
      </c>
      <c r="F93" s="1">
        <f t="shared" si="2"/>
        <v>-2.9107437819389883</v>
      </c>
      <c r="G93" s="1">
        <f t="shared" si="3"/>
        <v>3.9329660041612104</v>
      </c>
    </row>
    <row r="94" spans="2:7" x14ac:dyDescent="0.25">
      <c r="B94" s="2">
        <v>43770</v>
      </c>
      <c r="C94" s="1">
        <v>0</v>
      </c>
      <c r="D94" s="1">
        <f>AVERAGE(Tabella13[Fixed New Features])</f>
        <v>0.51111111111111107</v>
      </c>
      <c r="E94" s="1">
        <f>_xlfn.STDEV.S(Tabella13[Fixed New Features])</f>
        <v>1.1406182976833665</v>
      </c>
      <c r="F94" s="1">
        <f t="shared" si="2"/>
        <v>-2.9107437819389883</v>
      </c>
      <c r="G94" s="1">
        <f t="shared" si="3"/>
        <v>3.9329660041612104</v>
      </c>
    </row>
    <row r="95" spans="2:7" x14ac:dyDescent="0.25">
      <c r="B95" s="2">
        <v>43800</v>
      </c>
      <c r="C95" s="1">
        <v>0</v>
      </c>
      <c r="D95" s="1">
        <f>AVERAGE(Tabella13[Fixed New Features])</f>
        <v>0.51111111111111107</v>
      </c>
      <c r="E95" s="1">
        <f>_xlfn.STDEV.S(Tabella13[Fixed New Features])</f>
        <v>1.1406182976833665</v>
      </c>
      <c r="F95" s="1">
        <f t="shared" si="2"/>
        <v>-2.9107437819389883</v>
      </c>
      <c r="G95" s="1">
        <f t="shared" si="3"/>
        <v>3.9329660041612104</v>
      </c>
    </row>
    <row r="96" spans="2:7" x14ac:dyDescent="0.25">
      <c r="B96" s="2">
        <v>43831</v>
      </c>
      <c r="C96" s="1">
        <v>0</v>
      </c>
      <c r="D96" s="1">
        <f>AVERAGE(Tabella13[Fixed New Features])</f>
        <v>0.51111111111111107</v>
      </c>
      <c r="E96" s="1">
        <f>_xlfn.STDEV.S(Tabella13[Fixed New Features])</f>
        <v>1.1406182976833665</v>
      </c>
      <c r="F96" s="1">
        <f t="shared" si="2"/>
        <v>-2.9107437819389883</v>
      </c>
      <c r="G96" s="1">
        <f t="shared" si="3"/>
        <v>3.9329660041612104</v>
      </c>
    </row>
    <row r="97" spans="2:4" x14ac:dyDescent="0.25">
      <c r="D97" s="1"/>
    </row>
    <row r="98" spans="2:4" x14ac:dyDescent="0.25">
      <c r="D98" s="1"/>
    </row>
    <row r="99" spans="2:4" x14ac:dyDescent="0.25"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2021-03-12T17:35:43Z</dcterms:created>
  <dcterms:modified xsi:type="dcterms:W3CDTF">2021-05-13T17:52:03Z</dcterms:modified>
</cp:coreProperties>
</file>