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1075" windowHeight="12090" activeTab="1"/>
  </bookViews>
  <sheets>
    <sheet name="CALCULATION EXAMPLE" sheetId="1" r:id="rId1"/>
    <sheet name="CALCULATION" sheetId="4" r:id="rId2"/>
    <sheet name="GUI" sheetId="2" r:id="rId3"/>
    <sheet name="Sheet2" sheetId="5" r:id="rId4"/>
  </sheets>
  <calcPr calcId="145621"/>
</workbook>
</file>

<file path=xl/calcChain.xml><?xml version="1.0" encoding="utf-8"?>
<calcChain xmlns="http://schemas.openxmlformats.org/spreadsheetml/2006/main">
  <c r="AJ17" i="4" l="1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P19" i="4" s="1"/>
  <c r="P23" i="4" s="1"/>
  <c r="P27" i="4" s="1"/>
  <c r="L17" i="4"/>
  <c r="N20" i="4" s="1"/>
  <c r="N24" i="4" s="1"/>
  <c r="N28" i="4" s="1"/>
  <c r="L35" i="1"/>
  <c r="L33" i="1"/>
  <c r="L31" i="1"/>
  <c r="L28" i="1"/>
  <c r="M28" i="1"/>
  <c r="N28" i="1"/>
  <c r="O28" i="1"/>
  <c r="P28" i="1"/>
  <c r="L29" i="1"/>
  <c r="M29" i="1"/>
  <c r="N29" i="1"/>
  <c r="O29" i="1"/>
  <c r="P29" i="1"/>
  <c r="M27" i="1"/>
  <c r="N27" i="1"/>
  <c r="O27" i="1"/>
  <c r="P27" i="1"/>
  <c r="L27" i="1"/>
  <c r="L24" i="1"/>
  <c r="M24" i="1"/>
  <c r="N24" i="1"/>
  <c r="O24" i="1"/>
  <c r="P24" i="1"/>
  <c r="L25" i="1"/>
  <c r="M25" i="1"/>
  <c r="N25" i="1"/>
  <c r="O25" i="1"/>
  <c r="P25" i="1"/>
  <c r="M23" i="1"/>
  <c r="N23" i="1"/>
  <c r="O23" i="1"/>
  <c r="P23" i="1"/>
  <c r="L23" i="1"/>
  <c r="L20" i="1"/>
  <c r="M20" i="1"/>
  <c r="N20" i="1"/>
  <c r="O20" i="1"/>
  <c r="P20" i="1"/>
  <c r="L21" i="1"/>
  <c r="M21" i="1"/>
  <c r="N21" i="1"/>
  <c r="O21" i="1"/>
  <c r="P21" i="1"/>
  <c r="M19" i="1"/>
  <c r="N19" i="1"/>
  <c r="O19" i="1"/>
  <c r="P19" i="1"/>
  <c r="L19" i="1"/>
  <c r="L19" i="4" l="1"/>
  <c r="L23" i="4" s="1"/>
  <c r="L27" i="4" s="1"/>
  <c r="M19" i="4"/>
  <c r="M23" i="4" s="1"/>
  <c r="M27" i="4" s="1"/>
  <c r="L21" i="4"/>
  <c r="L25" i="4" s="1"/>
  <c r="L29" i="4" s="1"/>
  <c r="O19" i="4"/>
  <c r="O23" i="4" s="1"/>
  <c r="O27" i="4" s="1"/>
  <c r="M21" i="4"/>
  <c r="M25" i="4" s="1"/>
  <c r="M29" i="4" s="1"/>
  <c r="P20" i="4"/>
  <c r="P24" i="4" s="1"/>
  <c r="P28" i="4" s="1"/>
  <c r="N19" i="4"/>
  <c r="N23" i="4" s="1"/>
  <c r="N27" i="4" s="1"/>
  <c r="N21" i="4"/>
  <c r="N25" i="4" s="1"/>
  <c r="N29" i="4" s="1"/>
  <c r="L20" i="4"/>
  <c r="L24" i="4" s="1"/>
  <c r="L28" i="4" s="1"/>
  <c r="O21" i="4"/>
  <c r="O25" i="4" s="1"/>
  <c r="O29" i="4" s="1"/>
  <c r="M20" i="4"/>
  <c r="M24" i="4" s="1"/>
  <c r="M28" i="4" s="1"/>
  <c r="P21" i="4"/>
  <c r="P25" i="4" s="1"/>
  <c r="P29" i="4" s="1"/>
  <c r="O20" i="4"/>
  <c r="O24" i="4" s="1"/>
  <c r="O28" i="4" s="1"/>
  <c r="L31" i="4" l="1"/>
  <c r="L33" i="4" s="1"/>
  <c r="L35" i="4" s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L17" i="1"/>
</calcChain>
</file>

<file path=xl/sharedStrings.xml><?xml version="1.0" encoding="utf-8"?>
<sst xmlns="http://schemas.openxmlformats.org/spreadsheetml/2006/main" count="143" uniqueCount="74">
  <si>
    <t>HN to OUTPUT CW</t>
  </si>
  <si>
    <t>OUTPUT RANGE</t>
  </si>
  <si>
    <t>INPUT RANGE</t>
  </si>
  <si>
    <t>INPUT TO HN Bias</t>
  </si>
  <si>
    <t>HN TO OUTPUT Bias</t>
  </si>
  <si>
    <t>INPUT1 to HN</t>
  </si>
  <si>
    <t>INPUT2 to HN</t>
  </si>
  <si>
    <t>INPUT3 to HN</t>
  </si>
  <si>
    <t>INPUT4 to HN</t>
  </si>
  <si>
    <t>INPUT5 to HN</t>
  </si>
  <si>
    <t>INPUT6 to HN</t>
  </si>
  <si>
    <t>INPUT7 to HN</t>
  </si>
  <si>
    <t>INPUT8 to HN</t>
  </si>
  <si>
    <t>INPUT9 to HN</t>
  </si>
  <si>
    <t>INPUT10 to HN</t>
  </si>
  <si>
    <t>INPUT11 to HN</t>
  </si>
  <si>
    <t>INPUT12 to HN</t>
  </si>
  <si>
    <t>INPUT13 to HN</t>
  </si>
  <si>
    <t>INPUT14 to HN</t>
  </si>
  <si>
    <t>INPUT15 to HN</t>
  </si>
  <si>
    <t>INPUT16 to HN</t>
  </si>
  <si>
    <t>INPUT17 to HN</t>
  </si>
  <si>
    <t>INPUT18 to HN</t>
  </si>
  <si>
    <t>INPUT19 to HN</t>
  </si>
  <si>
    <t>INPUT20 to HN</t>
  </si>
  <si>
    <t>INPUT21 to HN</t>
  </si>
  <si>
    <t>INPUT22 to HN</t>
  </si>
  <si>
    <t>INPUT23 to HN</t>
  </si>
  <si>
    <t>INPUT24 to HN</t>
  </si>
  <si>
    <t>May</t>
  </si>
  <si>
    <t>June</t>
  </si>
  <si>
    <t>July</t>
  </si>
  <si>
    <t>August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</si>
  <si>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</si>
  <si>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</si>
  <si>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</si>
  <si>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</si>
  <si>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</si>
  <si>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</si>
  <si>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</si>
  <si>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</si>
  <si>
    <t>Holiday</t>
  </si>
  <si>
    <t>CLEAR</t>
  </si>
  <si>
    <t>RAIN</t>
  </si>
  <si>
    <t>CLOUD</t>
  </si>
  <si>
    <t>Prec. (in)</t>
  </si>
  <si>
    <t>Temp ('C)</t>
  </si>
  <si>
    <t xml:space="preserve">Water Depth </t>
  </si>
  <si>
    <t>Stage</t>
  </si>
  <si>
    <t>LOGGER 1</t>
  </si>
  <si>
    <t>LOGGER 2</t>
  </si>
  <si>
    <t>LOGGER 3</t>
  </si>
  <si>
    <t>LOGGER 4</t>
  </si>
  <si>
    <t>BOATS</t>
  </si>
  <si>
    <t>ANN MAX</t>
  </si>
  <si>
    <t>ANN MIN</t>
  </si>
  <si>
    <t>NORMALIZED</t>
  </si>
  <si>
    <t>SUM _NET_HN</t>
  </si>
  <si>
    <t>SIG HN</t>
  </si>
  <si>
    <t>SUM_NET_OUT</t>
  </si>
  <si>
    <t>TRANSPOSED</t>
  </si>
  <si>
    <t>NET_OUT</t>
  </si>
  <si>
    <t>SIG OUT</t>
  </si>
  <si>
    <t>PREDICTION</t>
  </si>
  <si>
    <t>MONTH</t>
  </si>
  <si>
    <t>WEEKDAY</t>
  </si>
  <si>
    <t>HOLIDAY</t>
  </si>
  <si>
    <t>WEATHER</t>
  </si>
  <si>
    <t>PRECIPITATION</t>
  </si>
  <si>
    <t>TEMP('C)</t>
  </si>
  <si>
    <t>Water Depth (ft)</t>
  </si>
  <si>
    <t>Stage (ft)</t>
  </si>
  <si>
    <t>LOGGER REFERENCE</t>
  </si>
  <si>
    <t>ESTIMATED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</si>
</sst>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10" xfId="0" applyNumberFormat="1" applyBorder="1"/>
    <xf numFmtId="11" fontId="0" fillId="0" borderId="0" xfId="0" applyNumberFormat="1" applyBorder="1"/>
    <xf numFmtId="0" fontId="0" fillId="0" borderId="0" xfId="0" applyBorder="1"/>
    <xf numFmtId="0" fontId="0" fillId="0" borderId="4" xfId="0" applyBorder="1"/>
    <xf numFmtId="11" fontId="0" fillId="0" borderId="11" xfId="0" applyNumberFormat="1" applyBorder="1"/>
    <xf numFmtId="11" fontId="0" fillId="0" borderId="12" xfId="0" applyNumberFormat="1" applyBorder="1"/>
    <xf numFmtId="11" fontId="0" fillId="0" borderId="13" xfId="0" applyNumberForma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11" fontId="0" fillId="0" borderId="7" xfId="0" applyNumberFormat="1" applyBorder="1"/>
    <xf numFmtId="11" fontId="0" fillId="0" borderId="9" xfId="0" applyNumberFormat="1" applyBorder="1"/>
    <xf numFmtId="0" fontId="1" fillId="0" borderId="0" xfId="0" applyFont="1"/>
    <xf numFmtId="0" fontId="1" fillId="0" borderId="0" xfId="0" applyNumberFormat="1" applyFont="1" applyBorder="1"/>
    <xf numFmtId="0" fontId="0" fillId="0" borderId="0" xfId="0" applyNumberFormat="1"/>
    <xf numFmtId="11" fontId="0" fillId="2" borderId="0" xfId="0" applyNumberForma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114300</xdr:rowOff>
        </xdr:from>
        <xdr:to>
          <xdr:col>1</xdr:col>
          <xdr:colOff>485775</xdr:colOff>
          <xdr:row>3</xdr:row>
          <xdr:rowOff>9525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120"/>
  <sheetViews>
    <sheetView topLeftCell="E7" workbookViewId="0">
      <selection activeCell="L35" sqref="L35"/>
    </sheetView>
  </sheetViews>
  <sheetFormatPr defaultRowHeight="15" x14ac:dyDescent="0.25"/>
  <cols>
    <col min="11" max="11" width="14.28515625" bestFit="1" customWidth="1"/>
    <col min="12" max="12" width="12" bestFit="1" customWidth="1"/>
  </cols>
  <sheetData>
    <row r="1" spans="1:36" ht="15.75" thickBot="1" x14ac:dyDescent="0.3">
      <c r="A1" s="8">
        <v>24</v>
      </c>
      <c r="B1" s="9">
        <v>15</v>
      </c>
      <c r="C1" s="10">
        <v>1</v>
      </c>
    </row>
    <row r="2" spans="1:36" x14ac:dyDescent="0.25">
      <c r="A2" s="4">
        <v>1</v>
      </c>
      <c r="B2" s="5">
        <v>0</v>
      </c>
    </row>
    <row r="3" spans="1:36" x14ac:dyDescent="0.25">
      <c r="A3" s="4">
        <v>1</v>
      </c>
      <c r="B3" s="5">
        <v>0</v>
      </c>
    </row>
    <row r="4" spans="1:36" x14ac:dyDescent="0.25">
      <c r="A4" s="4">
        <v>1</v>
      </c>
      <c r="B4" s="5">
        <v>0</v>
      </c>
    </row>
    <row r="5" spans="1:36" x14ac:dyDescent="0.25">
      <c r="A5" s="4">
        <v>1</v>
      </c>
      <c r="B5" s="5">
        <v>0</v>
      </c>
    </row>
    <row r="6" spans="1:36" x14ac:dyDescent="0.25">
      <c r="A6" s="4">
        <v>1</v>
      </c>
      <c r="B6" s="5">
        <v>0</v>
      </c>
    </row>
    <row r="7" spans="1:36" x14ac:dyDescent="0.25">
      <c r="A7" s="4">
        <v>1</v>
      </c>
      <c r="B7" s="5">
        <v>0</v>
      </c>
    </row>
    <row r="8" spans="1:36" x14ac:dyDescent="0.25">
      <c r="A8" s="4">
        <v>1</v>
      </c>
      <c r="B8" s="5">
        <v>0</v>
      </c>
    </row>
    <row r="9" spans="1:36" x14ac:dyDescent="0.25">
      <c r="A9" s="4">
        <v>1</v>
      </c>
      <c r="B9" s="5">
        <v>0</v>
      </c>
    </row>
    <row r="10" spans="1:36" x14ac:dyDescent="0.25">
      <c r="A10" s="4">
        <v>1</v>
      </c>
      <c r="B10" s="5">
        <v>0</v>
      </c>
      <c r="D10" t="s">
        <v>2</v>
      </c>
    </row>
    <row r="11" spans="1:36" x14ac:dyDescent="0.25">
      <c r="A11" s="4">
        <v>1</v>
      </c>
      <c r="B11" s="5">
        <v>0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</row>
    <row r="12" spans="1:36" x14ac:dyDescent="0.25">
      <c r="A12" s="4">
        <v>1</v>
      </c>
      <c r="B12" s="5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1.7500000000000002E-2</v>
      </c>
      <c r="AC12">
        <v>32</v>
      </c>
      <c r="AD12">
        <v>1.78705683578839</v>
      </c>
      <c r="AE12">
        <v>184.97304736151</v>
      </c>
      <c r="AF12">
        <v>1</v>
      </c>
      <c r="AG12">
        <v>0</v>
      </c>
      <c r="AH12">
        <v>0</v>
      </c>
      <c r="AI12">
        <v>0</v>
      </c>
      <c r="AJ12">
        <v>1</v>
      </c>
    </row>
    <row r="13" spans="1:36" x14ac:dyDescent="0.25">
      <c r="A13" s="4">
        <v>1</v>
      </c>
      <c r="B13" s="5">
        <v>0</v>
      </c>
    </row>
    <row r="14" spans="1:36" x14ac:dyDescent="0.25">
      <c r="A14" s="4">
        <v>1</v>
      </c>
      <c r="B14" s="5">
        <v>0</v>
      </c>
      <c r="K14" s="23" t="s">
        <v>54</v>
      </c>
      <c r="L14" s="24">
        <v>1</v>
      </c>
      <c r="M14" s="24">
        <v>1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4">
        <v>1</v>
      </c>
      <c r="T14" s="24">
        <v>1</v>
      </c>
      <c r="U14" s="24">
        <v>1</v>
      </c>
      <c r="V14" s="24">
        <v>1</v>
      </c>
      <c r="W14" s="24">
        <v>1</v>
      </c>
      <c r="X14" s="24">
        <v>1</v>
      </c>
      <c r="Y14" s="24">
        <v>1</v>
      </c>
      <c r="Z14" s="24">
        <v>1</v>
      </c>
      <c r="AA14" s="24">
        <v>1</v>
      </c>
      <c r="AB14" s="24">
        <v>1.98</v>
      </c>
      <c r="AC14" s="24">
        <v>57</v>
      </c>
      <c r="AD14" s="24">
        <v>4.4800000000000004</v>
      </c>
      <c r="AE14" s="24">
        <v>188.24</v>
      </c>
      <c r="AF14" s="24">
        <v>1</v>
      </c>
      <c r="AG14" s="24">
        <v>1</v>
      </c>
      <c r="AH14" s="24">
        <v>1</v>
      </c>
      <c r="AI14" s="24">
        <v>1</v>
      </c>
      <c r="AJ14" s="24">
        <v>265.55</v>
      </c>
    </row>
    <row r="15" spans="1:36" x14ac:dyDescent="0.25">
      <c r="A15" s="4">
        <v>1</v>
      </c>
      <c r="B15" s="5">
        <v>0</v>
      </c>
      <c r="K15" s="23" t="s">
        <v>55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-8</v>
      </c>
      <c r="AD15" s="24">
        <v>0</v>
      </c>
      <c r="AE15" s="24">
        <v>175.38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</row>
    <row r="16" spans="1:36" x14ac:dyDescent="0.25">
      <c r="A16" s="4">
        <v>1</v>
      </c>
      <c r="B16" s="5">
        <v>0</v>
      </c>
    </row>
    <row r="17" spans="1:36" x14ac:dyDescent="0.25">
      <c r="A17" s="4">
        <v>1</v>
      </c>
      <c r="B17" s="5">
        <v>0</v>
      </c>
      <c r="K17" t="s">
        <v>56</v>
      </c>
      <c r="L17">
        <f>(L12-L15)/(L14-L15)</f>
        <v>0</v>
      </c>
      <c r="M17">
        <f t="shared" ref="M17:AJ17" si="0">(M12-M15)/(M14-M15)</f>
        <v>1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1</v>
      </c>
      <c r="Z17">
        <f t="shared" si="0"/>
        <v>0</v>
      </c>
      <c r="AA17">
        <f t="shared" si="0"/>
        <v>0</v>
      </c>
      <c r="AB17">
        <f t="shared" si="0"/>
        <v>8.8383838383838398E-3</v>
      </c>
      <c r="AC17">
        <f t="shared" si="0"/>
        <v>0.61538461538461542</v>
      </c>
      <c r="AD17">
        <f t="shared" si="0"/>
        <v>0.39889661513133701</v>
      </c>
      <c r="AE17">
        <f t="shared" si="0"/>
        <v>0.7459601369758937</v>
      </c>
      <c r="AF17">
        <f t="shared" si="0"/>
        <v>1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3.765769158350593E-3</v>
      </c>
    </row>
    <row r="18" spans="1:36" x14ac:dyDescent="0.25">
      <c r="A18" s="4">
        <v>1.98</v>
      </c>
      <c r="B18" s="5">
        <v>0</v>
      </c>
    </row>
    <row r="19" spans="1:36" x14ac:dyDescent="0.25">
      <c r="A19" s="4">
        <v>57</v>
      </c>
      <c r="B19" s="5">
        <v>-8</v>
      </c>
      <c r="K19" t="s">
        <v>57</v>
      </c>
      <c r="L19" s="25">
        <f>A27+$L$17*A31+$M$17*A34+$N$17*A37+$O$17*A40+$P$17*A43+$Q$17*A46+$R$17*A49+$S$17*A52+$T$17*A55+$U$17*A58+$V$17*A61+$W$17*A64+$X$17*A67+$Y$17*A70+$Z$17*A73+$AA$17*A76+$AB$17*A79+$AC$17*A82+$AD$17*A85+$AE$17*A88+$AF$17*A91+$AG$17*A94+$AH$17*A97+$AI$17*A100</f>
        <v>-9.3450322316484282</v>
      </c>
      <c r="M19" s="25">
        <f t="shared" ref="M19:P19" si="1">B27+$L$17*B31+$M$17*B34+$N$17*B37+$O$17*B40+$P$17*B43+$Q$17*B46+$R$17*B49+$S$17*B52+$T$17*B55+$U$17*B58+$V$17*B61+$W$17*B64+$X$17*B67+$Y$17*B70+$Z$17*B73+$AA$17*B76+$AB$17*B79+$AC$17*B82+$AD$17*B85+$AE$17*B88+$AF$17*B91+$AG$17*B94+$AH$17*B97+$AI$17*B100</f>
        <v>-21.242833043280932</v>
      </c>
      <c r="N19" s="25">
        <f t="shared" si="1"/>
        <v>-13.416116228284736</v>
      </c>
      <c r="O19" s="25">
        <f t="shared" si="1"/>
        <v>-47.227413452147921</v>
      </c>
      <c r="P19" s="25">
        <f t="shared" si="1"/>
        <v>4.468304280153319</v>
      </c>
    </row>
    <row r="20" spans="1:36" x14ac:dyDescent="0.25">
      <c r="A20" s="4">
        <v>4.4800000000000004</v>
      </c>
      <c r="B20" s="5">
        <v>0</v>
      </c>
      <c r="L20" s="25">
        <f t="shared" ref="L20:L21" si="2">A28+$L$17*A32+$M$17*A35+$N$17*A38+$O$17*A41+$P$17*A44+$Q$17*A47+$R$17*A50+$S$17*A53+$T$17*A56+$U$17*A59+$V$17*A62+$W$17*A65+$X$17*A68+$Y$17*A71+$Z$17*A74+$AA$17*A77+$AB$17*A80+$AC$17*A83+$AD$17*A86+$AE$17*A89+$AF$17*A92+$AG$17*A95+$AH$17*A98+$AI$17*A101</f>
        <v>-19.693335558071865</v>
      </c>
      <c r="M20" s="25">
        <f t="shared" ref="M20:M21" si="3">B28+$L$17*B32+$M$17*B35+$N$17*B38+$O$17*B41+$P$17*B44+$Q$17*B47+$R$17*B50+$S$17*B53+$T$17*B56+$U$17*B59+$V$17*B62+$W$17*B65+$X$17*B68+$Y$17*B71+$Z$17*B74+$AA$17*B77+$AB$17*B80+$AC$17*B83+$AD$17*B86+$AE$17*B89+$AF$17*B92+$AG$17*B95+$AH$17*B98+$AI$17*B101</f>
        <v>35.067082751850464</v>
      </c>
      <c r="N20" s="25">
        <f t="shared" ref="N20:N21" si="4">C28+$L$17*C32+$M$17*C35+$N$17*C38+$O$17*C41+$P$17*C44+$Q$17*C47+$R$17*C50+$S$17*C53+$T$17*C56+$U$17*C59+$V$17*C62+$W$17*C65+$X$17*C68+$Y$17*C71+$Z$17*C74+$AA$17*C77+$AB$17*C80+$AC$17*C83+$AD$17*C86+$AE$17*C89+$AF$17*C92+$AG$17*C95+$AH$17*C98+$AI$17*C101</f>
        <v>-27.442124914310277</v>
      </c>
      <c r="O20" s="25">
        <f t="shared" ref="O20:O21" si="5">D28+$L$17*D32+$M$17*D35+$N$17*D38+$O$17*D41+$P$17*D44+$Q$17*D47+$R$17*D50+$S$17*D53+$T$17*D56+$U$17*D59+$V$17*D62+$W$17*D65+$X$17*D68+$Y$17*D71+$Z$17*D74+$AA$17*D77+$AB$17*D80+$AC$17*D83+$AD$17*D86+$AE$17*D89+$AF$17*D92+$AG$17*D95+$AH$17*D98+$AI$17*D101</f>
        <v>-3.5446893869457812</v>
      </c>
      <c r="P20" s="25">
        <f t="shared" ref="P20:P21" si="6">E28+$L$17*E32+$M$17*E35+$N$17*E38+$O$17*E41+$P$17*E44+$Q$17*E47+$R$17*E50+$S$17*E53+$T$17*E56+$U$17*E59+$V$17*E62+$W$17*E65+$X$17*E68+$Y$17*E71+$Z$17*E74+$AA$17*E77+$AB$17*E80+$AC$17*E83+$AD$17*E86+$AE$17*E89+$AF$17*E92+$AG$17*E95+$AH$17*E98+$AI$17*E101</f>
        <v>-36.242383197262534</v>
      </c>
    </row>
    <row r="21" spans="1:36" x14ac:dyDescent="0.25">
      <c r="A21" s="4">
        <v>188.24</v>
      </c>
      <c r="B21" s="5">
        <v>175.38</v>
      </c>
      <c r="L21" s="25">
        <f t="shared" si="2"/>
        <v>-34.86809784380948</v>
      </c>
      <c r="M21" s="25">
        <f t="shared" si="3"/>
        <v>35.14328335785207</v>
      </c>
      <c r="N21" s="25">
        <f t="shared" si="4"/>
        <v>4.4880464059822796</v>
      </c>
      <c r="O21" s="25">
        <f t="shared" si="5"/>
        <v>-0.92711808230706394</v>
      </c>
      <c r="P21" s="25">
        <f t="shared" si="6"/>
        <v>-8.7959153163714703</v>
      </c>
    </row>
    <row r="22" spans="1:36" x14ac:dyDescent="0.25">
      <c r="A22" s="4">
        <v>1</v>
      </c>
      <c r="B22" s="5">
        <v>0</v>
      </c>
    </row>
    <row r="23" spans="1:36" x14ac:dyDescent="0.25">
      <c r="A23" s="4">
        <v>1</v>
      </c>
      <c r="B23" s="5">
        <v>0</v>
      </c>
      <c r="K23" t="s">
        <v>58</v>
      </c>
      <c r="L23">
        <f>1/(1+EXP(-L19))</f>
        <v>8.7390880194537023E-5</v>
      </c>
      <c r="M23">
        <f t="shared" ref="M23:P23" si="7">1/(1+EXP(-M19))</f>
        <v>5.9477790803155394E-10</v>
      </c>
      <c r="N23">
        <f t="shared" si="7"/>
        <v>1.4909191944278875E-6</v>
      </c>
      <c r="O23">
        <f t="shared" si="7"/>
        <v>3.0859930465896432E-21</v>
      </c>
      <c r="P23">
        <f t="shared" si="7"/>
        <v>0.98866325182767467</v>
      </c>
    </row>
    <row r="24" spans="1:36" x14ac:dyDescent="0.25">
      <c r="A24" s="4">
        <v>1</v>
      </c>
      <c r="B24" s="5">
        <v>0</v>
      </c>
      <c r="L24">
        <f t="shared" ref="L24:P24" si="8">1/(1+EXP(-L20))</f>
        <v>2.8008705401996185E-9</v>
      </c>
      <c r="M24">
        <f t="shared" si="8"/>
        <v>0.99999999999999933</v>
      </c>
      <c r="N24">
        <f t="shared" si="8"/>
        <v>1.2079155662930672E-12</v>
      </c>
      <c r="O24">
        <f t="shared" si="8"/>
        <v>2.8067081185966503E-2</v>
      </c>
      <c r="P24">
        <f t="shared" si="8"/>
        <v>1.8202580752831149E-16</v>
      </c>
    </row>
    <row r="25" spans="1:36" ht="15.75" thickBot="1" x14ac:dyDescent="0.3">
      <c r="A25" s="4">
        <v>1</v>
      </c>
      <c r="B25" s="5">
        <v>0</v>
      </c>
      <c r="L25">
        <f t="shared" ref="L25:P25" si="9">1/(1+EXP(-L21))</f>
        <v>7.1941172546797149E-16</v>
      </c>
      <c r="M25">
        <f t="shared" si="9"/>
        <v>0.99999999999999956</v>
      </c>
      <c r="N25">
        <f t="shared" si="9"/>
        <v>0.98888240470111854</v>
      </c>
      <c r="O25">
        <f t="shared" si="9"/>
        <v>0.28350975872288942</v>
      </c>
      <c r="P25">
        <f t="shared" si="9"/>
        <v>1.5132712783151524E-4</v>
      </c>
    </row>
    <row r="26" spans="1:36" ht="15.75" thickBot="1" x14ac:dyDescent="0.3">
      <c r="A26" s="21">
        <v>265.55</v>
      </c>
      <c r="B26" s="22">
        <v>0</v>
      </c>
      <c r="D26" t="s">
        <v>1</v>
      </c>
    </row>
    <row r="27" spans="1:36" x14ac:dyDescent="0.25">
      <c r="A27" s="2">
        <v>5.4440999999999997</v>
      </c>
      <c r="B27" s="11">
        <v>-4.7488000000000001</v>
      </c>
      <c r="C27" s="11">
        <v>1.3038000000000001</v>
      </c>
      <c r="D27" s="11">
        <v>-4.2457000000000003</v>
      </c>
      <c r="E27" s="3">
        <v>2.2803</v>
      </c>
      <c r="K27" t="s">
        <v>61</v>
      </c>
      <c r="L27" s="1">
        <f>L23*C111</f>
        <v>-1.1131850319180126E-4</v>
      </c>
      <c r="M27" s="1">
        <f t="shared" ref="M27:P27" si="10">M23*D111</f>
        <v>-1.536311336445504E-9</v>
      </c>
      <c r="N27" s="1">
        <f t="shared" si="10"/>
        <v>-3.9197756540703598E-6</v>
      </c>
      <c r="O27" s="1">
        <f t="shared" si="10"/>
        <v>-3.3236145111770458E-21</v>
      </c>
      <c r="P27" s="1">
        <f t="shared" si="10"/>
        <v>-1.7682242258937961</v>
      </c>
    </row>
    <row r="28" spans="1:36" x14ac:dyDescent="0.25">
      <c r="A28" s="4">
        <v>-2.2585999999999999</v>
      </c>
      <c r="B28" s="12">
        <v>-3.6225000000000001</v>
      </c>
      <c r="C28" s="12">
        <v>-3.9173</v>
      </c>
      <c r="D28" s="12">
        <v>-1.4175E-2</v>
      </c>
      <c r="E28" s="5">
        <v>-6.9713000000000003</v>
      </c>
      <c r="G28" t="s">
        <v>3</v>
      </c>
      <c r="L28" s="1">
        <f t="shared" ref="L28:L29" si="11">L24*C112</f>
        <v>4.9740659923405027E-9</v>
      </c>
      <c r="M28" s="1">
        <f t="shared" ref="M28:M29" si="12">M24*D112</f>
        <v>-1.3159999999999992</v>
      </c>
      <c r="N28" s="1">
        <f t="shared" ref="N28:N29" si="13">N24*E112</f>
        <v>3.2372137176654204E-12</v>
      </c>
      <c r="O28" s="1">
        <f t="shared" ref="O28:O29" si="14">O24*F112</f>
        <v>-4.9805035564497557E-2</v>
      </c>
      <c r="P28" s="1">
        <f t="shared" ref="P28:P29" si="15">P24*G112</f>
        <v>-2.2565739359284774E-16</v>
      </c>
    </row>
    <row r="29" spans="1:36" ht="15.75" thickBot="1" x14ac:dyDescent="0.3">
      <c r="A29" s="6">
        <v>9.1292000000000009</v>
      </c>
      <c r="B29" s="15">
        <v>-0.39407999999999999</v>
      </c>
      <c r="C29" s="15">
        <v>-0.15922</v>
      </c>
      <c r="D29" s="15">
        <v>-2.3395999999999999</v>
      </c>
      <c r="E29" s="7">
        <v>-0.51509000000000005</v>
      </c>
      <c r="L29" s="1">
        <f t="shared" si="11"/>
        <v>-1.045521060622603E-15</v>
      </c>
      <c r="M29" s="1">
        <f t="shared" si="12"/>
        <v>-0.94077999999999951</v>
      </c>
      <c r="N29" s="1">
        <f t="shared" si="13"/>
        <v>-0.67755255722906538</v>
      </c>
      <c r="O29" s="1">
        <f t="shared" si="14"/>
        <v>0.76442736244452669</v>
      </c>
      <c r="P29" s="1">
        <f t="shared" si="15"/>
        <v>1.355739738242545E-4</v>
      </c>
    </row>
    <row r="30" spans="1:36" ht="15.75" thickBot="1" x14ac:dyDescent="0.3">
      <c r="A30" s="17">
        <v>2.0266000000000002</v>
      </c>
      <c r="B30" s="13"/>
      <c r="C30" s="13"/>
      <c r="D30" s="13"/>
      <c r="E30" s="13"/>
      <c r="G30" t="s">
        <v>4</v>
      </c>
    </row>
    <row r="31" spans="1:36" x14ac:dyDescent="0.25">
      <c r="A31" s="2">
        <v>22.817</v>
      </c>
      <c r="B31" s="11">
        <v>-5.7530000000000001</v>
      </c>
      <c r="C31" s="11">
        <v>8.4944000000000006</v>
      </c>
      <c r="D31" s="11">
        <v>32.179000000000002</v>
      </c>
      <c r="E31" s="3">
        <v>2.3426999999999998</v>
      </c>
      <c r="K31" t="s">
        <v>59</v>
      </c>
      <c r="L31" s="1">
        <f>SUM(L27:P29)+A30</f>
        <v>-1.9613141171068613</v>
      </c>
    </row>
    <row r="32" spans="1:36" x14ac:dyDescent="0.25">
      <c r="A32" s="4">
        <v>1.4756</v>
      </c>
      <c r="B32" s="12">
        <v>-16.861999999999998</v>
      </c>
      <c r="C32" s="12">
        <v>0.30284</v>
      </c>
      <c r="D32" s="12">
        <v>14.555</v>
      </c>
      <c r="E32" s="5">
        <v>-4.0713999999999997</v>
      </c>
      <c r="G32" t="s">
        <v>5</v>
      </c>
    </row>
    <row r="33" spans="1:12" ht="15.75" thickBot="1" x14ac:dyDescent="0.3">
      <c r="A33" s="6">
        <v>-8.9873999999999992</v>
      </c>
      <c r="B33" s="15">
        <v>-6.5960000000000001</v>
      </c>
      <c r="C33" s="15">
        <v>-6.2427000000000001</v>
      </c>
      <c r="D33" s="15">
        <v>-1.4490000000000001</v>
      </c>
      <c r="E33" s="7">
        <v>-0.16924</v>
      </c>
      <c r="K33" t="s">
        <v>62</v>
      </c>
      <c r="L33" s="1">
        <f>1/(1+EXP(-L31))</f>
        <v>0.1233249003101367</v>
      </c>
    </row>
    <row r="34" spans="1:12" x14ac:dyDescent="0.25">
      <c r="A34" s="2">
        <v>-3.5293000000000001</v>
      </c>
      <c r="B34" s="11">
        <v>-23.905000000000001</v>
      </c>
      <c r="C34" s="11">
        <v>-2.6555</v>
      </c>
      <c r="D34" s="11">
        <v>-15.256</v>
      </c>
      <c r="E34" s="3">
        <v>4.8936000000000002</v>
      </c>
    </row>
    <row r="35" spans="1:12" x14ac:dyDescent="0.25">
      <c r="A35" s="4">
        <v>-22.603000000000002</v>
      </c>
      <c r="B35" s="12">
        <v>2.7303000000000002</v>
      </c>
      <c r="C35" s="12">
        <v>-10.670999999999999</v>
      </c>
      <c r="D35" s="12">
        <v>3.4594</v>
      </c>
      <c r="E35" s="5">
        <v>-16.323</v>
      </c>
      <c r="G35" t="s">
        <v>6</v>
      </c>
      <c r="K35" t="s">
        <v>63</v>
      </c>
      <c r="L35" s="25">
        <f>L33*(A26-B26)+B26</f>
        <v>32.748927277356799</v>
      </c>
    </row>
    <row r="36" spans="1:12" ht="15.75" thickBot="1" x14ac:dyDescent="0.3">
      <c r="A36" s="6">
        <v>-12.544</v>
      </c>
      <c r="B36" s="15">
        <v>18.844999999999999</v>
      </c>
      <c r="C36" s="15">
        <v>-2.8113000000000001</v>
      </c>
      <c r="D36" s="15">
        <v>-0.82691000000000003</v>
      </c>
      <c r="E36" s="7">
        <v>-4.1135000000000002</v>
      </c>
    </row>
    <row r="37" spans="1:12" x14ac:dyDescent="0.25">
      <c r="A37" s="2">
        <v>-16.186</v>
      </c>
      <c r="B37" s="11">
        <v>7.4657999999999998</v>
      </c>
      <c r="C37" s="11">
        <v>-0.49668000000000001</v>
      </c>
      <c r="D37" s="11">
        <v>5.2912000000000001E-2</v>
      </c>
      <c r="E37" s="3">
        <v>-2.8990999999999998</v>
      </c>
    </row>
    <row r="38" spans="1:12" x14ac:dyDescent="0.25">
      <c r="A38" s="4">
        <v>15.458</v>
      </c>
      <c r="B38" s="12">
        <v>-1.5945</v>
      </c>
      <c r="C38" s="12">
        <v>-5.2824999999999998</v>
      </c>
      <c r="D38" s="12">
        <v>-9.9563000000000006</v>
      </c>
      <c r="E38" s="5">
        <v>-8.6847999999999992</v>
      </c>
      <c r="G38" t="s">
        <v>7</v>
      </c>
    </row>
    <row r="39" spans="1:12" ht="15.75" thickBot="1" x14ac:dyDescent="0.3">
      <c r="A39" s="6">
        <v>37.76</v>
      </c>
      <c r="B39" s="15">
        <v>3.4756</v>
      </c>
      <c r="C39" s="15">
        <v>-0.68139000000000005</v>
      </c>
      <c r="D39" s="15">
        <v>0.47650999999999999</v>
      </c>
      <c r="E39" s="7">
        <v>1.8128</v>
      </c>
    </row>
    <row r="40" spans="1:12" x14ac:dyDescent="0.25">
      <c r="A40" s="2">
        <v>-10.928000000000001</v>
      </c>
      <c r="B40" s="11">
        <v>6.8337000000000003</v>
      </c>
      <c r="C40" s="11">
        <v>-5.0327000000000002</v>
      </c>
      <c r="D40" s="11">
        <v>-22.53</v>
      </c>
      <c r="E40" s="3">
        <v>-0.76432999999999995</v>
      </c>
    </row>
    <row r="41" spans="1:12" x14ac:dyDescent="0.25">
      <c r="A41" s="4">
        <v>-15.115</v>
      </c>
      <c r="B41" s="12">
        <v>13.07</v>
      </c>
      <c r="C41" s="12">
        <v>10.875999999999999</v>
      </c>
      <c r="D41" s="12">
        <v>-2.0933000000000002</v>
      </c>
      <c r="E41" s="5">
        <v>10.234</v>
      </c>
      <c r="G41" t="s">
        <v>8</v>
      </c>
    </row>
    <row r="42" spans="1:12" ht="15.75" thickBot="1" x14ac:dyDescent="0.3">
      <c r="A42" s="6">
        <v>9.3779000000000003</v>
      </c>
      <c r="B42" s="15">
        <v>-10.047000000000001</v>
      </c>
      <c r="C42" s="15">
        <v>2.6562000000000001</v>
      </c>
      <c r="D42" s="15">
        <v>-0.12569</v>
      </c>
      <c r="E42" s="7">
        <v>-0.56354000000000004</v>
      </c>
    </row>
    <row r="43" spans="1:12" x14ac:dyDescent="0.25">
      <c r="A43" s="2">
        <v>15.035</v>
      </c>
      <c r="B43" s="11">
        <v>9.0892999999999997</v>
      </c>
      <c r="C43" s="11">
        <v>-2.0535000000000001</v>
      </c>
      <c r="D43" s="11">
        <v>-0.94477</v>
      </c>
      <c r="E43" s="3">
        <v>-1.1217999999999999</v>
      </c>
    </row>
    <row r="44" spans="1:12" x14ac:dyDescent="0.25">
      <c r="A44" s="4">
        <v>18.632000000000001</v>
      </c>
      <c r="B44" s="12">
        <v>-3.1764999999999999</v>
      </c>
      <c r="C44" s="12">
        <v>-2.2759999999999998</v>
      </c>
      <c r="D44" s="12">
        <v>-12.865</v>
      </c>
      <c r="E44" s="5">
        <v>10.85</v>
      </c>
      <c r="G44" t="s">
        <v>9</v>
      </c>
    </row>
    <row r="45" spans="1:12" ht="15.75" thickBot="1" x14ac:dyDescent="0.3">
      <c r="A45" s="6">
        <v>-15.817</v>
      </c>
      <c r="B45" s="15">
        <v>-7.2637</v>
      </c>
      <c r="C45" s="15">
        <v>8.6236999999999995</v>
      </c>
      <c r="D45" s="15">
        <v>-1.5507</v>
      </c>
      <c r="E45" s="7">
        <v>2.1547000000000001</v>
      </c>
    </row>
    <row r="46" spans="1:12" x14ac:dyDescent="0.25">
      <c r="A46" s="2">
        <v>-14.055999999999999</v>
      </c>
      <c r="B46" s="11">
        <v>4.0317999999999996</v>
      </c>
      <c r="C46" s="11">
        <v>-17.95</v>
      </c>
      <c r="D46" s="11">
        <v>19.38</v>
      </c>
      <c r="E46" s="3">
        <v>11.927</v>
      </c>
    </row>
    <row r="47" spans="1:12" x14ac:dyDescent="0.25">
      <c r="A47" s="4">
        <v>14.337999999999999</v>
      </c>
      <c r="B47" s="12">
        <v>-10.1</v>
      </c>
      <c r="C47" s="12">
        <v>28.062000000000001</v>
      </c>
      <c r="D47" s="12">
        <v>1.1258999999999999</v>
      </c>
      <c r="E47" s="5">
        <v>-24.721</v>
      </c>
      <c r="G47" t="s">
        <v>10</v>
      </c>
    </row>
    <row r="48" spans="1:12" ht="15.75" thickBot="1" x14ac:dyDescent="0.3">
      <c r="A48" s="6">
        <v>14.555999999999999</v>
      </c>
      <c r="B48" s="15">
        <v>-10.651</v>
      </c>
      <c r="C48" s="15">
        <v>-7.9532999999999996</v>
      </c>
      <c r="D48" s="15">
        <v>-3.2204000000000002</v>
      </c>
      <c r="E48" s="7">
        <v>-2.1002999999999998</v>
      </c>
    </row>
    <row r="49" spans="1:7" x14ac:dyDescent="0.25">
      <c r="A49" s="2">
        <v>-16.433</v>
      </c>
      <c r="B49" s="11">
        <v>-12.356999999999999</v>
      </c>
      <c r="C49" s="11">
        <v>11.965</v>
      </c>
      <c r="D49" s="11">
        <v>13.026999999999999</v>
      </c>
      <c r="E49" s="3">
        <v>2.5438999999999998</v>
      </c>
    </row>
    <row r="50" spans="1:7" x14ac:dyDescent="0.25">
      <c r="A50" s="4">
        <v>-0.57201999999999997</v>
      </c>
      <c r="B50" s="12">
        <v>4.0183</v>
      </c>
      <c r="C50" s="12">
        <v>-9.8924000000000003</v>
      </c>
      <c r="D50" s="12">
        <v>-1.1741999999999999</v>
      </c>
      <c r="E50" s="5">
        <v>-1.6194999999999999</v>
      </c>
      <c r="G50" t="s">
        <v>11</v>
      </c>
    </row>
    <row r="51" spans="1:7" ht="15.75" thickBot="1" x14ac:dyDescent="0.3">
      <c r="A51" s="6">
        <v>20.035</v>
      </c>
      <c r="B51" s="15">
        <v>5.0613999999999999</v>
      </c>
      <c r="C51" s="15">
        <v>2.1526000000000001</v>
      </c>
      <c r="D51" s="15">
        <v>0.71545999999999998</v>
      </c>
      <c r="E51" s="7">
        <v>-0.40917999999999999</v>
      </c>
    </row>
    <row r="52" spans="1:7" x14ac:dyDescent="0.25">
      <c r="A52" s="2">
        <v>-3.5371999999999999</v>
      </c>
      <c r="B52" s="11">
        <v>9.6964000000000006</v>
      </c>
      <c r="C52" s="11">
        <v>-4.4665999999999997</v>
      </c>
      <c r="D52" s="11">
        <v>-5.5620000000000003</v>
      </c>
      <c r="E52" s="3">
        <v>3.6213000000000002</v>
      </c>
    </row>
    <row r="53" spans="1:7" x14ac:dyDescent="0.25">
      <c r="A53" s="4">
        <v>2.4630000000000001</v>
      </c>
      <c r="B53" s="12">
        <v>-26.771999999999998</v>
      </c>
      <c r="C53" s="12">
        <v>-1.1431</v>
      </c>
      <c r="D53" s="12">
        <v>11.647</v>
      </c>
      <c r="E53" s="5">
        <v>12.212</v>
      </c>
      <c r="G53" t="s">
        <v>12</v>
      </c>
    </row>
    <row r="54" spans="1:7" ht="15.75" thickBot="1" x14ac:dyDescent="0.3">
      <c r="A54" s="6">
        <v>12.112</v>
      </c>
      <c r="B54" s="15">
        <v>5.0514000000000001</v>
      </c>
      <c r="C54" s="15">
        <v>8.9639000000000006</v>
      </c>
      <c r="D54" s="15">
        <v>-0.96750000000000003</v>
      </c>
      <c r="E54" s="7">
        <v>0.59472000000000003</v>
      </c>
    </row>
    <row r="55" spans="1:7" x14ac:dyDescent="0.25">
      <c r="A55" s="2">
        <v>-4.2008000000000001</v>
      </c>
      <c r="B55" s="11">
        <v>10.273</v>
      </c>
      <c r="C55" s="11">
        <v>0.14141000000000001</v>
      </c>
      <c r="D55" s="11">
        <v>-7.2413999999999996</v>
      </c>
      <c r="E55" s="3">
        <v>-4.6467999999999998</v>
      </c>
    </row>
    <row r="56" spans="1:7" x14ac:dyDescent="0.25">
      <c r="A56" s="4">
        <v>-4.1250999999999998</v>
      </c>
      <c r="B56" s="12">
        <v>21.091000000000001</v>
      </c>
      <c r="C56" s="12">
        <v>3.1871999999999998</v>
      </c>
      <c r="D56" s="12">
        <v>7.6622000000000003</v>
      </c>
      <c r="E56" s="5">
        <v>2.3231999999999999</v>
      </c>
      <c r="G56" t="s">
        <v>13</v>
      </c>
    </row>
    <row r="57" spans="1:7" ht="15.75" thickBot="1" x14ac:dyDescent="0.3">
      <c r="A57" s="6">
        <v>-9.4271999999999991</v>
      </c>
      <c r="B57" s="15">
        <v>12.57</v>
      </c>
      <c r="C57" s="15">
        <v>-1.7699</v>
      </c>
      <c r="D57" s="15">
        <v>0.26333000000000001</v>
      </c>
      <c r="E57" s="7">
        <v>1.9604999999999999</v>
      </c>
    </row>
    <row r="58" spans="1:7" x14ac:dyDescent="0.25">
      <c r="A58" s="2">
        <v>11.962</v>
      </c>
      <c r="B58" s="11">
        <v>-20.402999999999999</v>
      </c>
      <c r="C58" s="11">
        <v>3.5897999999999999</v>
      </c>
      <c r="D58" s="11">
        <v>-8.5550999999999995</v>
      </c>
      <c r="E58" s="3">
        <v>-2.7654000000000001</v>
      </c>
    </row>
    <row r="59" spans="1:7" x14ac:dyDescent="0.25">
      <c r="A59" s="4">
        <v>-34.115000000000002</v>
      </c>
      <c r="B59" s="12">
        <v>8.7246000000000006</v>
      </c>
      <c r="C59" s="12">
        <v>-14.073</v>
      </c>
      <c r="D59" s="12">
        <v>-9.5484000000000009</v>
      </c>
      <c r="E59" s="5">
        <v>19.225999999999999</v>
      </c>
      <c r="G59" t="s">
        <v>14</v>
      </c>
    </row>
    <row r="60" spans="1:7" ht="15.75" thickBot="1" x14ac:dyDescent="0.3">
      <c r="A60" s="6">
        <v>-8.9048999999999996</v>
      </c>
      <c r="B60" s="15">
        <v>-3.1621999999999999</v>
      </c>
      <c r="C60" s="15">
        <v>-0.18787000000000001</v>
      </c>
      <c r="D60" s="15">
        <v>-0.46870000000000001</v>
      </c>
      <c r="E60" s="7">
        <v>-3.2098</v>
      </c>
    </row>
    <row r="61" spans="1:7" x14ac:dyDescent="0.25">
      <c r="A61" s="2">
        <v>9.4749999999999996</v>
      </c>
      <c r="B61" s="11">
        <v>2.4401999999999999</v>
      </c>
      <c r="C61" s="11">
        <v>5.5072000000000001</v>
      </c>
      <c r="D61" s="11">
        <v>-13.234999999999999</v>
      </c>
      <c r="E61" s="3">
        <v>-1.8419000000000001</v>
      </c>
    </row>
    <row r="62" spans="1:7" x14ac:dyDescent="0.25">
      <c r="A62" s="4">
        <v>9.2093000000000007</v>
      </c>
      <c r="B62" s="12">
        <v>4.7538999999999998</v>
      </c>
      <c r="C62" s="12">
        <v>-17.059000000000001</v>
      </c>
      <c r="D62" s="12">
        <v>-16.003</v>
      </c>
      <c r="E62" s="5">
        <v>-17.768999999999998</v>
      </c>
      <c r="G62" t="s">
        <v>15</v>
      </c>
    </row>
    <row r="63" spans="1:7" ht="15.75" thickBot="1" x14ac:dyDescent="0.3">
      <c r="A63" s="6">
        <v>-19.68</v>
      </c>
      <c r="B63" s="15">
        <v>9.9166000000000007</v>
      </c>
      <c r="C63" s="15">
        <v>-1.8485</v>
      </c>
      <c r="D63" s="15">
        <v>0.95960000000000001</v>
      </c>
      <c r="E63" s="7">
        <v>0.73145000000000004</v>
      </c>
    </row>
    <row r="64" spans="1:7" x14ac:dyDescent="0.25">
      <c r="A64" s="2">
        <v>24.309000000000001</v>
      </c>
      <c r="B64" s="11">
        <v>0.43007000000000001</v>
      </c>
      <c r="C64" s="11">
        <v>-7.9891000000000004E-2</v>
      </c>
      <c r="D64" s="11">
        <v>-3.7890000000000001</v>
      </c>
      <c r="E64" s="3">
        <v>-5.7958999999999996</v>
      </c>
    </row>
    <row r="65" spans="1:7" x14ac:dyDescent="0.25">
      <c r="A65" s="4">
        <v>11.311</v>
      </c>
      <c r="B65" s="12">
        <v>-6.8170000000000002</v>
      </c>
      <c r="C65" s="12">
        <v>4.6692</v>
      </c>
      <c r="D65" s="12">
        <v>0.26362999999999998</v>
      </c>
      <c r="E65" s="5">
        <v>2.3536999999999999</v>
      </c>
      <c r="G65" t="s">
        <v>16</v>
      </c>
    </row>
    <row r="66" spans="1:7" ht="15.75" thickBot="1" x14ac:dyDescent="0.3">
      <c r="A66" s="6">
        <v>1.0998000000000001</v>
      </c>
      <c r="B66" s="15">
        <v>-20.373000000000001</v>
      </c>
      <c r="C66" s="15">
        <v>2.1876000000000002</v>
      </c>
      <c r="D66" s="15">
        <v>-0.75749999999999995</v>
      </c>
      <c r="E66" s="7">
        <v>1.5539000000000001</v>
      </c>
    </row>
    <row r="67" spans="1:7" x14ac:dyDescent="0.25">
      <c r="A67" s="2">
        <v>-17.878</v>
      </c>
      <c r="B67" s="11">
        <v>-1.7687999999999999</v>
      </c>
      <c r="C67" s="11">
        <v>-14.336</v>
      </c>
      <c r="D67" s="11">
        <v>-9.3491</v>
      </c>
      <c r="E67" s="3">
        <v>-5.2706999999999997</v>
      </c>
    </row>
    <row r="68" spans="1:7" x14ac:dyDescent="0.25">
      <c r="A68" s="4">
        <v>-23.013000000000002</v>
      </c>
      <c r="B68" s="12">
        <v>-22.367999999999999</v>
      </c>
      <c r="C68" s="12">
        <v>9.1940000000000008</v>
      </c>
      <c r="D68" s="12">
        <v>-16.099</v>
      </c>
      <c r="E68" s="5">
        <v>11.984</v>
      </c>
      <c r="G68" t="s">
        <v>17</v>
      </c>
    </row>
    <row r="69" spans="1:7" ht="15.75" thickBot="1" x14ac:dyDescent="0.3">
      <c r="A69" s="6">
        <v>-4.9819000000000004</v>
      </c>
      <c r="B69" s="15">
        <v>-12.391999999999999</v>
      </c>
      <c r="C69" s="15">
        <v>-16.619</v>
      </c>
      <c r="D69" s="15">
        <v>0.66083999999999998</v>
      </c>
      <c r="E69" s="7">
        <v>0.16088</v>
      </c>
    </row>
    <row r="70" spans="1:7" x14ac:dyDescent="0.25">
      <c r="A70" s="2">
        <v>-16.123999999999999</v>
      </c>
      <c r="B70" s="11">
        <v>-2.8307000000000002</v>
      </c>
      <c r="C70" s="11">
        <v>-8.1363000000000003</v>
      </c>
      <c r="D70" s="11">
        <v>-20.303999999999998</v>
      </c>
      <c r="E70" s="3">
        <v>-5.0926</v>
      </c>
    </row>
    <row r="71" spans="1:7" x14ac:dyDescent="0.25">
      <c r="A71" s="4">
        <v>-0.76627999999999996</v>
      </c>
      <c r="B71" s="12">
        <v>18.218</v>
      </c>
      <c r="C71" s="12">
        <v>-1.7039</v>
      </c>
      <c r="D71" s="12">
        <v>3.8008000000000002</v>
      </c>
      <c r="E71" s="5">
        <v>-5.9165999999999999</v>
      </c>
      <c r="G71" t="s">
        <v>18</v>
      </c>
    </row>
    <row r="72" spans="1:7" ht="15.75" thickBot="1" x14ac:dyDescent="0.3">
      <c r="A72" s="6">
        <v>-9.7920999999999996</v>
      </c>
      <c r="B72" s="15">
        <v>8.0058000000000007</v>
      </c>
      <c r="C72" s="15">
        <v>-9.4190000000000005</v>
      </c>
      <c r="D72" s="15">
        <v>-1.7585</v>
      </c>
      <c r="E72" s="7">
        <v>-1.1625000000000001</v>
      </c>
    </row>
    <row r="73" spans="1:7" x14ac:dyDescent="0.25">
      <c r="A73" s="2">
        <v>2.4929000000000001</v>
      </c>
      <c r="B73" s="11">
        <v>0.41920000000000002</v>
      </c>
      <c r="C73" s="11">
        <v>-4.7744</v>
      </c>
      <c r="D73" s="11">
        <v>5.9457000000000004</v>
      </c>
      <c r="E73" s="3">
        <v>0.16195999999999999</v>
      </c>
    </row>
    <row r="74" spans="1:7" x14ac:dyDescent="0.25">
      <c r="A74" s="4">
        <v>-22.962</v>
      </c>
      <c r="B74" s="12">
        <v>-20.366</v>
      </c>
      <c r="C74" s="12">
        <v>-28.271000000000001</v>
      </c>
      <c r="D74" s="12">
        <v>-5.1843000000000004</v>
      </c>
      <c r="E74" s="5">
        <v>-19.794</v>
      </c>
      <c r="G74" t="s">
        <v>19</v>
      </c>
    </row>
    <row r="75" spans="1:7" ht="15.75" thickBot="1" x14ac:dyDescent="0.3">
      <c r="A75" s="6">
        <v>8.1516999999999999</v>
      </c>
      <c r="B75" s="15">
        <v>-11.236000000000001</v>
      </c>
      <c r="C75" s="15">
        <v>10.863</v>
      </c>
      <c r="D75" s="15">
        <v>-3.5577000000000001</v>
      </c>
      <c r="E75" s="7">
        <v>-1.8366</v>
      </c>
    </row>
    <row r="76" spans="1:7" x14ac:dyDescent="0.25">
      <c r="A76" s="2">
        <v>21.277000000000001</v>
      </c>
      <c r="B76" s="11">
        <v>-3.3561999999999999</v>
      </c>
      <c r="C76" s="11">
        <v>11.733000000000001</v>
      </c>
      <c r="D76" s="11">
        <v>8.4925999999999995</v>
      </c>
      <c r="E76" s="3">
        <v>8.0785</v>
      </c>
    </row>
    <row r="77" spans="1:7" x14ac:dyDescent="0.25">
      <c r="A77" s="4">
        <v>22.337</v>
      </c>
      <c r="B77" s="12">
        <v>-2.8578999999999999</v>
      </c>
      <c r="C77" s="12">
        <v>23.815999999999999</v>
      </c>
      <c r="D77" s="12">
        <v>-4.5591999999999997</v>
      </c>
      <c r="E77" s="5">
        <v>17.716000000000001</v>
      </c>
      <c r="G77" t="s">
        <v>20</v>
      </c>
    </row>
    <row r="78" spans="1:7" ht="15.75" thickBot="1" x14ac:dyDescent="0.3">
      <c r="A78" s="6">
        <v>11.43</v>
      </c>
      <c r="B78" s="15">
        <v>1.6438999999999999</v>
      </c>
      <c r="C78" s="15">
        <v>0.10074</v>
      </c>
      <c r="D78" s="15">
        <v>1.8405</v>
      </c>
      <c r="E78" s="7">
        <v>2.1204000000000001</v>
      </c>
    </row>
    <row r="79" spans="1:7" x14ac:dyDescent="0.25">
      <c r="A79" s="2">
        <v>-20.433</v>
      </c>
      <c r="B79" s="11">
        <v>107.33</v>
      </c>
      <c r="C79" s="11">
        <v>-15.58</v>
      </c>
      <c r="D79" s="11">
        <v>-13.661</v>
      </c>
      <c r="E79" s="3">
        <v>-0.46412999999999999</v>
      </c>
    </row>
    <row r="80" spans="1:7" x14ac:dyDescent="0.25">
      <c r="A80" s="4">
        <v>55.329000000000001</v>
      </c>
      <c r="B80" s="12">
        <v>-56.616999999999997</v>
      </c>
      <c r="C80" s="12">
        <v>-28.745000000000001</v>
      </c>
      <c r="D80" s="12">
        <v>-19.773</v>
      </c>
      <c r="E80" s="5">
        <v>45.319000000000003</v>
      </c>
      <c r="G80" t="s">
        <v>21</v>
      </c>
    </row>
    <row r="81" spans="1:7" ht="15.75" thickBot="1" x14ac:dyDescent="0.3">
      <c r="A81" s="6">
        <v>14.131</v>
      </c>
      <c r="B81" s="15">
        <v>32.822000000000003</v>
      </c>
      <c r="C81" s="15">
        <v>-14.247</v>
      </c>
      <c r="D81" s="15">
        <v>-7.3282999999999996</v>
      </c>
      <c r="E81" s="7">
        <v>-0.64932000000000001</v>
      </c>
    </row>
    <row r="82" spans="1:7" x14ac:dyDescent="0.25">
      <c r="A82" s="2">
        <v>-5.4592999999999998</v>
      </c>
      <c r="B82" s="11">
        <v>0.90598000000000001</v>
      </c>
      <c r="C82" s="11">
        <v>0.22925000000000001</v>
      </c>
      <c r="D82" s="11">
        <v>-34.831000000000003</v>
      </c>
      <c r="E82" s="3">
        <v>0.46245000000000003</v>
      </c>
    </row>
    <row r="83" spans="1:7" x14ac:dyDescent="0.25">
      <c r="A83" s="4">
        <v>-0.50546000000000002</v>
      </c>
      <c r="B83" s="12">
        <v>0.26589000000000002</v>
      </c>
      <c r="C83" s="12">
        <v>0.4425</v>
      </c>
      <c r="D83" s="12">
        <v>-7.5846</v>
      </c>
      <c r="E83" s="5">
        <v>-33.064</v>
      </c>
      <c r="G83" t="s">
        <v>22</v>
      </c>
    </row>
    <row r="84" spans="1:7" ht="15.75" thickBot="1" x14ac:dyDescent="0.3">
      <c r="A84" s="6">
        <v>7.6725000000000003</v>
      </c>
      <c r="B84" s="15">
        <v>10.893000000000001</v>
      </c>
      <c r="C84" s="15">
        <v>-0.60702</v>
      </c>
      <c r="D84" s="15">
        <v>0.29923</v>
      </c>
      <c r="E84" s="7">
        <v>1.5484</v>
      </c>
    </row>
    <row r="85" spans="1:7" x14ac:dyDescent="0.25">
      <c r="A85" s="2">
        <v>14.448</v>
      </c>
      <c r="B85" s="11">
        <v>-1.6061000000000001</v>
      </c>
      <c r="C85" s="11">
        <v>-0.36235000000000001</v>
      </c>
      <c r="D85" s="11">
        <v>16.562999999999999</v>
      </c>
      <c r="E85" s="3">
        <v>-4.9234999999999998</v>
      </c>
    </row>
    <row r="86" spans="1:7" x14ac:dyDescent="0.25">
      <c r="A86" s="4">
        <v>-4.1993</v>
      </c>
      <c r="B86" s="12">
        <v>-0.13899</v>
      </c>
      <c r="C86" s="12">
        <v>2.3673999999999999</v>
      </c>
      <c r="D86" s="12">
        <v>-2.669</v>
      </c>
      <c r="E86" s="5">
        <v>21.015999999999998</v>
      </c>
      <c r="G86" t="s">
        <v>23</v>
      </c>
    </row>
    <row r="87" spans="1:7" ht="15.75" thickBot="1" x14ac:dyDescent="0.3">
      <c r="A87" s="6">
        <v>-32.302999999999997</v>
      </c>
      <c r="B87" s="15">
        <v>-24.547000000000001</v>
      </c>
      <c r="C87" s="15">
        <v>8.6648999999999994</v>
      </c>
      <c r="D87" s="15">
        <v>2.0787</v>
      </c>
      <c r="E87" s="7">
        <v>-3.7993999999999999</v>
      </c>
    </row>
    <row r="88" spans="1:7" x14ac:dyDescent="0.25">
      <c r="A88" s="2">
        <v>14.314</v>
      </c>
      <c r="B88" s="11">
        <v>-0.39232</v>
      </c>
      <c r="C88" s="11">
        <v>-1.7423999999999999</v>
      </c>
      <c r="D88" s="11">
        <v>26.074000000000002</v>
      </c>
      <c r="E88" s="3">
        <v>1.9891000000000001</v>
      </c>
    </row>
    <row r="89" spans="1:7" x14ac:dyDescent="0.25">
      <c r="A89" s="4">
        <v>2.9359000000000002</v>
      </c>
      <c r="B89" s="12">
        <v>-0.12279</v>
      </c>
      <c r="C89" s="12">
        <v>-1.6779999999999999</v>
      </c>
      <c r="D89" s="12">
        <v>-4.6407999999999996</v>
      </c>
      <c r="E89" s="5">
        <v>15.66</v>
      </c>
      <c r="G89" t="s">
        <v>24</v>
      </c>
    </row>
    <row r="90" spans="1:7" ht="15.75" thickBot="1" x14ac:dyDescent="0.3">
      <c r="A90" s="6">
        <v>-25.032</v>
      </c>
      <c r="B90" s="15">
        <v>-28.911999999999999</v>
      </c>
      <c r="C90" s="15">
        <v>13.939</v>
      </c>
      <c r="D90" s="15">
        <v>2.9321999999999999</v>
      </c>
      <c r="E90" s="7">
        <v>-4.7885</v>
      </c>
    </row>
    <row r="91" spans="1:7" x14ac:dyDescent="0.25">
      <c r="A91" s="2">
        <v>-3.8357999999999999</v>
      </c>
      <c r="B91" s="11">
        <v>-0.60416000000000003</v>
      </c>
      <c r="C91" s="11">
        <v>-2.6286</v>
      </c>
      <c r="D91" s="11">
        <v>-4.6821999999999999</v>
      </c>
      <c r="E91" s="3">
        <v>7.2335000000000003</v>
      </c>
    </row>
    <row r="92" spans="1:7" x14ac:dyDescent="0.25">
      <c r="A92" s="4">
        <v>9.3666999999999998</v>
      </c>
      <c r="B92" s="12">
        <v>-2.8658999999999999</v>
      </c>
      <c r="C92" s="12">
        <v>-14.048</v>
      </c>
      <c r="D92" s="12">
        <v>-9.0841999999999992</v>
      </c>
      <c r="E92" s="5">
        <v>-9.4731000000000005</v>
      </c>
      <c r="G92" t="s">
        <v>25</v>
      </c>
    </row>
    <row r="93" spans="1:7" ht="15.75" thickBot="1" x14ac:dyDescent="0.3">
      <c r="A93" s="6">
        <v>14.478</v>
      </c>
      <c r="B93" s="15">
        <v>20.481999999999999</v>
      </c>
      <c r="C93" s="15">
        <v>5.2926000000000002</v>
      </c>
      <c r="D93" s="15">
        <v>0.59870000000000001</v>
      </c>
      <c r="E93" s="7">
        <v>-0.82484999999999997</v>
      </c>
    </row>
    <row r="94" spans="1:7" x14ac:dyDescent="0.25">
      <c r="A94" s="2">
        <v>0.77151999999999998</v>
      </c>
      <c r="B94" s="11">
        <v>-1.8622000000000001</v>
      </c>
      <c r="C94" s="11">
        <v>-4.4531999999999998</v>
      </c>
      <c r="D94" s="11">
        <v>21.311</v>
      </c>
      <c r="E94" s="3">
        <v>10.167</v>
      </c>
    </row>
    <row r="95" spans="1:7" x14ac:dyDescent="0.25">
      <c r="A95" s="4">
        <v>4.1757999999999997</v>
      </c>
      <c r="B95" s="12">
        <v>-3.1246999999999998</v>
      </c>
      <c r="C95" s="12">
        <v>-0.45095000000000002</v>
      </c>
      <c r="D95" s="12">
        <v>0.44491999999999998</v>
      </c>
      <c r="E95" s="5">
        <v>-16.152999999999999</v>
      </c>
      <c r="G95" t="s">
        <v>26</v>
      </c>
    </row>
    <row r="96" spans="1:7" ht="15.75" thickBot="1" x14ac:dyDescent="0.3">
      <c r="A96" s="6">
        <v>20.417000000000002</v>
      </c>
      <c r="B96" s="15">
        <v>-34.89</v>
      </c>
      <c r="C96" s="15">
        <v>5.2068000000000003</v>
      </c>
      <c r="D96" s="15">
        <v>-1.4501999999999999</v>
      </c>
      <c r="E96" s="7">
        <v>-0.66788000000000003</v>
      </c>
    </row>
    <row r="97" spans="1:7" x14ac:dyDescent="0.25">
      <c r="A97" s="2">
        <v>5.4691000000000001</v>
      </c>
      <c r="B97" s="11">
        <v>-1.8611</v>
      </c>
      <c r="C97" s="11">
        <v>2.7746</v>
      </c>
      <c r="D97" s="11">
        <v>-11.038</v>
      </c>
      <c r="E97" s="3">
        <v>-7.2979000000000003</v>
      </c>
    </row>
    <row r="98" spans="1:7" x14ac:dyDescent="0.25">
      <c r="A98" s="4">
        <v>-7.7133000000000003</v>
      </c>
      <c r="B98" s="12">
        <v>0.16691</v>
      </c>
      <c r="C98" s="12">
        <v>3.9134000000000002</v>
      </c>
      <c r="D98" s="12">
        <v>1.2425999999999999</v>
      </c>
      <c r="E98" s="5">
        <v>9.0508000000000006</v>
      </c>
      <c r="G98" t="s">
        <v>27</v>
      </c>
    </row>
    <row r="99" spans="1:7" ht="15.75" thickBot="1" x14ac:dyDescent="0.3">
      <c r="A99" s="6">
        <v>-12.773</v>
      </c>
      <c r="B99" s="15">
        <v>6.0792000000000002</v>
      </c>
      <c r="C99" s="15">
        <v>-4.8529999999999998</v>
      </c>
      <c r="D99" s="15">
        <v>-1.3036000000000001</v>
      </c>
      <c r="E99" s="7">
        <v>8.3143999999999996E-2</v>
      </c>
    </row>
    <row r="100" spans="1:7" x14ac:dyDescent="0.25">
      <c r="A100" s="4">
        <v>4.8959000000000001</v>
      </c>
      <c r="B100" s="12">
        <v>-1.8119000000000001</v>
      </c>
      <c r="C100" s="12">
        <v>2.7307999999999999</v>
      </c>
      <c r="D100" s="12">
        <v>-11.882999999999999</v>
      </c>
      <c r="E100" s="5">
        <v>-7.4081000000000001</v>
      </c>
    </row>
    <row r="101" spans="1:7" x14ac:dyDescent="0.25">
      <c r="A101" s="4">
        <v>-7.7009999999999996</v>
      </c>
      <c r="B101" s="12">
        <v>0.30987999999999999</v>
      </c>
      <c r="C101" s="12">
        <v>3.891</v>
      </c>
      <c r="D101" s="12">
        <v>0.89122000000000001</v>
      </c>
      <c r="E101" s="5">
        <v>8.5793999999999997</v>
      </c>
      <c r="G101" t="s">
        <v>28</v>
      </c>
    </row>
    <row r="102" spans="1:7" ht="15.75" thickBot="1" x14ac:dyDescent="0.3">
      <c r="A102" s="6">
        <v>-12.332000000000001</v>
      </c>
      <c r="B102" s="15">
        <v>6.7434000000000003</v>
      </c>
      <c r="C102" s="15">
        <v>-4.1018999999999997</v>
      </c>
      <c r="D102" s="15">
        <v>-1.3206</v>
      </c>
      <c r="E102" s="7">
        <v>0.53085000000000004</v>
      </c>
    </row>
    <row r="103" spans="1:7" x14ac:dyDescent="0.25">
      <c r="A103" s="16">
        <v>-1.2738</v>
      </c>
    </row>
    <row r="104" spans="1:7" x14ac:dyDescent="0.25">
      <c r="A104" s="17">
        <v>-2.5830000000000002</v>
      </c>
    </row>
    <row r="105" spans="1:7" x14ac:dyDescent="0.25">
      <c r="A105" s="17">
        <v>-2.6291000000000002</v>
      </c>
    </row>
    <row r="106" spans="1:7" x14ac:dyDescent="0.25">
      <c r="A106" s="17">
        <v>-1.077</v>
      </c>
    </row>
    <row r="107" spans="1:7" x14ac:dyDescent="0.25">
      <c r="A107" s="17">
        <v>-1.7885</v>
      </c>
    </row>
    <row r="108" spans="1:7" x14ac:dyDescent="0.25">
      <c r="A108" s="17">
        <v>1.7759</v>
      </c>
      <c r="C108" t="s">
        <v>0</v>
      </c>
    </row>
    <row r="109" spans="1:7" x14ac:dyDescent="0.25">
      <c r="A109" s="17">
        <v>-1.3160000000000001</v>
      </c>
    </row>
    <row r="110" spans="1:7" x14ac:dyDescent="0.25">
      <c r="A110" s="17">
        <v>2.68</v>
      </c>
      <c r="C110" t="s">
        <v>60</v>
      </c>
    </row>
    <row r="111" spans="1:7" x14ac:dyDescent="0.25">
      <c r="A111" s="17">
        <v>-1.7745</v>
      </c>
      <c r="C111" s="26">
        <v>-1.2738</v>
      </c>
      <c r="D111" s="26">
        <v>-2.5830000000000002</v>
      </c>
      <c r="E111" s="26">
        <v>-2.6291000000000002</v>
      </c>
      <c r="F111" s="26">
        <v>-1.077</v>
      </c>
      <c r="G111" s="26">
        <v>-1.7885</v>
      </c>
    </row>
    <row r="112" spans="1:7" x14ac:dyDescent="0.25">
      <c r="A112" s="17">
        <v>-1.2397</v>
      </c>
      <c r="C112" s="26">
        <v>1.7759</v>
      </c>
      <c r="D112" s="26">
        <v>-1.3160000000000001</v>
      </c>
      <c r="E112" s="26">
        <v>2.68</v>
      </c>
      <c r="F112" s="26">
        <v>-1.7745</v>
      </c>
      <c r="G112" s="26">
        <v>-1.2397</v>
      </c>
    </row>
    <row r="113" spans="1:7" x14ac:dyDescent="0.25">
      <c r="A113" s="17">
        <v>-1.4533</v>
      </c>
      <c r="C113" s="26">
        <v>-1.4533</v>
      </c>
      <c r="D113" s="26">
        <v>-0.94077999999999995</v>
      </c>
      <c r="E113" s="26">
        <v>-0.68516999999999995</v>
      </c>
      <c r="F113" s="26">
        <v>2.6962999999999999</v>
      </c>
      <c r="G113" s="26">
        <v>0.89590000000000003</v>
      </c>
    </row>
    <row r="114" spans="1:7" x14ac:dyDescent="0.25">
      <c r="A114" s="17">
        <v>-0.94077999999999995</v>
      </c>
    </row>
    <row r="115" spans="1:7" x14ac:dyDescent="0.25">
      <c r="A115" s="17">
        <v>-0.68516999999999995</v>
      </c>
    </row>
    <row r="116" spans="1:7" x14ac:dyDescent="0.25">
      <c r="A116" s="17">
        <v>2.6962999999999999</v>
      </c>
    </row>
    <row r="117" spans="1:7" ht="15.75" thickBot="1" x14ac:dyDescent="0.3">
      <c r="A117" s="17">
        <v>0.89590000000000003</v>
      </c>
    </row>
    <row r="118" spans="1:7" x14ac:dyDescent="0.25">
      <c r="A118" s="2">
        <v>0.7</v>
      </c>
      <c r="B118" s="11">
        <v>0.4</v>
      </c>
      <c r="C118" s="18">
        <v>20000</v>
      </c>
    </row>
    <row r="119" spans="1:7" x14ac:dyDescent="0.25">
      <c r="A119" s="19">
        <v>20000</v>
      </c>
      <c r="B119" s="13"/>
      <c r="C119" s="14"/>
    </row>
    <row r="120" spans="1:7" ht="15.75" thickBot="1" x14ac:dyDescent="0.3">
      <c r="A120" s="6">
        <v>0.98262000000000005</v>
      </c>
      <c r="B120" s="15">
        <v>0</v>
      </c>
      <c r="C12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20"/>
  <sheetViews>
    <sheetView tabSelected="1" topLeftCell="A7" workbookViewId="0">
      <selection activeCell="L12" sqref="L12"/>
    </sheetView>
  </sheetViews>
  <sheetFormatPr defaultRowHeight="15" x14ac:dyDescent="0.25"/>
  <cols>
    <col min="11" max="11" width="14.28515625" bestFit="1" customWidth="1"/>
    <col min="12" max="12" width="12" bestFit="1" customWidth="1"/>
  </cols>
  <sheetData>
    <row r="1" spans="1:36" ht="15.75" thickBot="1" x14ac:dyDescent="0.3">
      <c r="A1" s="8">
        <v>24</v>
      </c>
      <c r="B1" s="9">
        <v>15</v>
      </c>
      <c r="C1" s="10">
        <v>1</v>
      </c>
    </row>
    <row r="2" spans="1:36" x14ac:dyDescent="0.25">
      <c r="A2" s="4">
        <v>1</v>
      </c>
      <c r="B2" s="5">
        <v>0</v>
      </c>
    </row>
    <row r="3" spans="1:36" x14ac:dyDescent="0.25">
      <c r="A3" s="4">
        <v>1</v>
      </c>
      <c r="B3" s="5">
        <v>0</v>
      </c>
    </row>
    <row r="4" spans="1:36" x14ac:dyDescent="0.25">
      <c r="A4" s="4">
        <v>1</v>
      </c>
      <c r="B4" s="5">
        <v>0</v>
      </c>
    </row>
    <row r="5" spans="1:36" x14ac:dyDescent="0.25">
      <c r="A5" s="4">
        <v>1</v>
      </c>
      <c r="B5" s="5">
        <v>0</v>
      </c>
    </row>
    <row r="6" spans="1:36" x14ac:dyDescent="0.25">
      <c r="A6" s="4">
        <v>1</v>
      </c>
      <c r="B6" s="5">
        <v>0</v>
      </c>
    </row>
    <row r="7" spans="1:36" x14ac:dyDescent="0.25">
      <c r="A7" s="4">
        <v>1</v>
      </c>
      <c r="B7" s="5">
        <v>0</v>
      </c>
    </row>
    <row r="8" spans="1:36" x14ac:dyDescent="0.25">
      <c r="A8" s="4">
        <v>1</v>
      </c>
      <c r="B8" s="5">
        <v>0</v>
      </c>
    </row>
    <row r="9" spans="1:36" x14ac:dyDescent="0.25">
      <c r="A9" s="4">
        <v>1</v>
      </c>
      <c r="B9" s="5">
        <v>0</v>
      </c>
    </row>
    <row r="10" spans="1:36" x14ac:dyDescent="0.25">
      <c r="A10" s="4">
        <v>1</v>
      </c>
      <c r="B10" s="5">
        <v>0</v>
      </c>
      <c r="D10" t="s">
        <v>2</v>
      </c>
    </row>
    <row r="11" spans="1:36" x14ac:dyDescent="0.25">
      <c r="A11" s="4">
        <v>1</v>
      </c>
      <c r="B11" s="5">
        <v>0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</row>
    <row r="12" spans="1:36" x14ac:dyDescent="0.25">
      <c r="A12" s="4">
        <v>1</v>
      </c>
      <c r="B12" s="5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1.7500000000000002E-2</v>
      </c>
      <c r="AC12">
        <v>32</v>
      </c>
      <c r="AD12">
        <v>1.78705683578839</v>
      </c>
      <c r="AE12">
        <v>184.97304736151</v>
      </c>
      <c r="AF12">
        <v>1</v>
      </c>
      <c r="AG12">
        <v>0</v>
      </c>
      <c r="AH12">
        <v>0</v>
      </c>
      <c r="AI12">
        <v>0</v>
      </c>
      <c r="AJ12">
        <v>1</v>
      </c>
    </row>
    <row r="13" spans="1:36" x14ac:dyDescent="0.25">
      <c r="A13" s="4">
        <v>1</v>
      </c>
      <c r="B13" s="5">
        <v>0</v>
      </c>
    </row>
    <row r="14" spans="1:36" x14ac:dyDescent="0.25">
      <c r="A14" s="4">
        <v>1</v>
      </c>
      <c r="B14" s="5">
        <v>0</v>
      </c>
      <c r="K14" s="23" t="s">
        <v>54</v>
      </c>
      <c r="L14" s="24">
        <v>1</v>
      </c>
      <c r="M14" s="24">
        <v>1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4">
        <v>1</v>
      </c>
      <c r="T14" s="24">
        <v>1</v>
      </c>
      <c r="U14" s="24">
        <v>1</v>
      </c>
      <c r="V14" s="24">
        <v>1</v>
      </c>
      <c r="W14" s="24">
        <v>1</v>
      </c>
      <c r="X14" s="24">
        <v>1</v>
      </c>
      <c r="Y14" s="24">
        <v>1</v>
      </c>
      <c r="Z14" s="24">
        <v>1</v>
      </c>
      <c r="AA14" s="24">
        <v>1</v>
      </c>
      <c r="AB14" s="24">
        <v>1.98</v>
      </c>
      <c r="AC14" s="24">
        <v>57</v>
      </c>
      <c r="AD14" s="24">
        <v>4.4800000000000004</v>
      </c>
      <c r="AE14" s="24">
        <v>188.24</v>
      </c>
      <c r="AF14" s="24">
        <v>1</v>
      </c>
      <c r="AG14" s="24">
        <v>1</v>
      </c>
      <c r="AH14" s="24">
        <v>1</v>
      </c>
      <c r="AI14" s="24">
        <v>1</v>
      </c>
      <c r="AJ14" s="24">
        <v>265.55</v>
      </c>
    </row>
    <row r="15" spans="1:36" x14ac:dyDescent="0.25">
      <c r="A15" s="4">
        <v>1</v>
      </c>
      <c r="B15" s="5">
        <v>0</v>
      </c>
      <c r="K15" s="23" t="s">
        <v>55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-8</v>
      </c>
      <c r="AD15" s="24">
        <v>0</v>
      </c>
      <c r="AE15" s="24">
        <v>175.38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</row>
    <row r="16" spans="1:36" x14ac:dyDescent="0.25">
      <c r="A16" s="4">
        <v>1</v>
      </c>
      <c r="B16" s="5">
        <v>0</v>
      </c>
    </row>
    <row r="17" spans="1:36" x14ac:dyDescent="0.25">
      <c r="A17" s="4">
        <v>1</v>
      </c>
      <c r="B17" s="5">
        <v>0</v>
      </c>
      <c r="K17" t="s">
        <v>56</v>
      </c>
      <c r="L17">
        <f>(L12-L15)/(L14-L15)</f>
        <v>0</v>
      </c>
      <c r="M17">
        <f t="shared" ref="M17:AJ17" si="0">(M12-M15)/(M14-M15)</f>
        <v>1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1</v>
      </c>
      <c r="Z17">
        <f t="shared" si="0"/>
        <v>0</v>
      </c>
      <c r="AA17">
        <f t="shared" si="0"/>
        <v>0</v>
      </c>
      <c r="AB17">
        <f t="shared" si="0"/>
        <v>8.8383838383838398E-3</v>
      </c>
      <c r="AC17">
        <f t="shared" si="0"/>
        <v>0.61538461538461542</v>
      </c>
      <c r="AD17">
        <f t="shared" si="0"/>
        <v>0.39889661513133701</v>
      </c>
      <c r="AE17">
        <f t="shared" si="0"/>
        <v>0.7459601369758937</v>
      </c>
      <c r="AF17">
        <f t="shared" si="0"/>
        <v>1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3.765769158350593E-3</v>
      </c>
    </row>
    <row r="18" spans="1:36" x14ac:dyDescent="0.25">
      <c r="A18" s="4">
        <v>1.98</v>
      </c>
      <c r="B18" s="5">
        <v>0</v>
      </c>
    </row>
    <row r="19" spans="1:36" x14ac:dyDescent="0.25">
      <c r="A19" s="4">
        <v>57</v>
      </c>
      <c r="B19" s="5">
        <v>-8</v>
      </c>
      <c r="K19" t="s">
        <v>57</v>
      </c>
      <c r="L19" s="25">
        <f>A27+$L$17*A31+$M$17*A34+$N$17*A37+$O$17*A40+$P$17*A43+$Q$17*A46+$R$17*A49+$S$17*A52+$T$17*A55+$U$17*A58+$V$17*A61+$W$17*A64+$X$17*A67+$Y$17*A70+$Z$17*A73+$AA$17*A76+$AB$17*A79+$AC$17*A82+$AD$17*A85+$AE$17*A88+$AF$17*A91+$AG$17*A94+$AH$17*A97+$AI$17*A100</f>
        <v>-9.3450322316484282</v>
      </c>
      <c r="M19" s="25">
        <f t="shared" ref="M19:P21" si="1">B27+$L$17*B31+$M$17*B34+$N$17*B37+$O$17*B40+$P$17*B43+$Q$17*B46+$R$17*B49+$S$17*B52+$T$17*B55+$U$17*B58+$V$17*B61+$W$17*B64+$X$17*B67+$Y$17*B70+$Z$17*B73+$AA$17*B76+$AB$17*B79+$AC$17*B82+$AD$17*B85+$AE$17*B88+$AF$17*B91+$AG$17*B94+$AH$17*B97+$AI$17*B100</f>
        <v>-21.242833043280932</v>
      </c>
      <c r="N19" s="25">
        <f t="shared" si="1"/>
        <v>-13.416116228284736</v>
      </c>
      <c r="O19" s="25">
        <f t="shared" si="1"/>
        <v>-47.227413452147921</v>
      </c>
      <c r="P19" s="25">
        <f t="shared" si="1"/>
        <v>4.468304280153319</v>
      </c>
    </row>
    <row r="20" spans="1:36" x14ac:dyDescent="0.25">
      <c r="A20" s="4">
        <v>4.4800000000000004</v>
      </c>
      <c r="B20" s="5">
        <v>0</v>
      </c>
      <c r="L20" s="25">
        <f t="shared" ref="L20:L21" si="2">A28+$L$17*A32+$M$17*A35+$N$17*A38+$O$17*A41+$P$17*A44+$Q$17*A47+$R$17*A50+$S$17*A53+$T$17*A56+$U$17*A59+$V$17*A62+$W$17*A65+$X$17*A68+$Y$17*A71+$Z$17*A74+$AA$17*A77+$AB$17*A80+$AC$17*A83+$AD$17*A86+$AE$17*A89+$AF$17*A92+$AG$17*A95+$AH$17*A98+$AI$17*A101</f>
        <v>-19.693335558071865</v>
      </c>
      <c r="M20" s="25">
        <f t="shared" si="1"/>
        <v>35.067082751850464</v>
      </c>
      <c r="N20" s="25">
        <f t="shared" si="1"/>
        <v>-27.442124914310277</v>
      </c>
      <c r="O20" s="25">
        <f t="shared" si="1"/>
        <v>-3.5446893869457812</v>
      </c>
      <c r="P20" s="25">
        <f t="shared" si="1"/>
        <v>-36.242383197262534</v>
      </c>
    </row>
    <row r="21" spans="1:36" x14ac:dyDescent="0.25">
      <c r="A21" s="4">
        <v>188.24</v>
      </c>
      <c r="B21" s="5">
        <v>175.38</v>
      </c>
      <c r="L21" s="25">
        <f t="shared" si="2"/>
        <v>-34.86809784380948</v>
      </c>
      <c r="M21" s="25">
        <f t="shared" si="1"/>
        <v>35.14328335785207</v>
      </c>
      <c r="N21" s="25">
        <f t="shared" si="1"/>
        <v>4.4880464059822796</v>
      </c>
      <c r="O21" s="25">
        <f t="shared" si="1"/>
        <v>-0.92711808230706394</v>
      </c>
      <c r="P21" s="25">
        <f t="shared" si="1"/>
        <v>-8.7959153163714703</v>
      </c>
    </row>
    <row r="22" spans="1:36" x14ac:dyDescent="0.25">
      <c r="A22" s="4">
        <v>1</v>
      </c>
      <c r="B22" s="5">
        <v>0</v>
      </c>
    </row>
    <row r="23" spans="1:36" x14ac:dyDescent="0.25">
      <c r="A23" s="4">
        <v>1</v>
      </c>
      <c r="B23" s="5">
        <v>0</v>
      </c>
      <c r="K23" t="s">
        <v>58</v>
      </c>
      <c r="L23">
        <f>1/(1+EXP(-L19))</f>
        <v>8.7390880194537023E-5</v>
      </c>
      <c r="M23">
        <f t="shared" ref="M23:P23" si="3">1/(1+EXP(-M19))</f>
        <v>5.9477790803155394E-10</v>
      </c>
      <c r="N23">
        <f t="shared" si="3"/>
        <v>1.4909191944278875E-6</v>
      </c>
      <c r="O23">
        <f t="shared" si="3"/>
        <v>3.0859930465896432E-21</v>
      </c>
      <c r="P23">
        <f t="shared" si="3"/>
        <v>0.98866325182767467</v>
      </c>
    </row>
    <row r="24" spans="1:36" x14ac:dyDescent="0.25">
      <c r="A24" s="4">
        <v>1</v>
      </c>
      <c r="B24" s="5">
        <v>0</v>
      </c>
      <c r="L24">
        <f t="shared" ref="L24:P25" si="4">1/(1+EXP(-L20))</f>
        <v>2.8008705401996185E-9</v>
      </c>
      <c r="M24">
        <f t="shared" si="4"/>
        <v>0.99999999999999933</v>
      </c>
      <c r="N24">
        <f t="shared" si="4"/>
        <v>1.2079155662930672E-12</v>
      </c>
      <c r="O24">
        <f t="shared" si="4"/>
        <v>2.8067081185966503E-2</v>
      </c>
      <c r="P24">
        <f t="shared" si="4"/>
        <v>1.8202580752831149E-16</v>
      </c>
    </row>
    <row r="25" spans="1:36" ht="15.75" thickBot="1" x14ac:dyDescent="0.3">
      <c r="A25" s="4">
        <v>1</v>
      </c>
      <c r="B25" s="5">
        <v>0</v>
      </c>
      <c r="L25">
        <f t="shared" si="4"/>
        <v>7.1941172546797149E-16</v>
      </c>
      <c r="M25">
        <f t="shared" si="4"/>
        <v>0.99999999999999956</v>
      </c>
      <c r="N25">
        <f t="shared" si="4"/>
        <v>0.98888240470111854</v>
      </c>
      <c r="O25">
        <f t="shared" si="4"/>
        <v>0.28350975872288942</v>
      </c>
      <c r="P25">
        <f t="shared" si="4"/>
        <v>1.5132712783151524E-4</v>
      </c>
    </row>
    <row r="26" spans="1:36" ht="15.75" thickBot="1" x14ac:dyDescent="0.3">
      <c r="A26" s="21">
        <v>265.55</v>
      </c>
      <c r="B26" s="22">
        <v>0</v>
      </c>
      <c r="D26" t="s">
        <v>1</v>
      </c>
    </row>
    <row r="27" spans="1:36" x14ac:dyDescent="0.25">
      <c r="A27" s="2">
        <v>5.4440999999999997</v>
      </c>
      <c r="B27" s="11">
        <v>-4.7488000000000001</v>
      </c>
      <c r="C27" s="11">
        <v>1.3038000000000001</v>
      </c>
      <c r="D27" s="11">
        <v>-4.2457000000000003</v>
      </c>
      <c r="E27" s="3">
        <v>2.2803</v>
      </c>
      <c r="K27" t="s">
        <v>61</v>
      </c>
      <c r="L27" s="1">
        <f>L23*C111</f>
        <v>-1.1131850319180126E-4</v>
      </c>
      <c r="M27" s="1">
        <f t="shared" ref="M27:P29" si="5">M23*D111</f>
        <v>-1.536311336445504E-9</v>
      </c>
      <c r="N27" s="1">
        <f t="shared" si="5"/>
        <v>-3.9197756540703598E-6</v>
      </c>
      <c r="O27" s="1">
        <f t="shared" si="5"/>
        <v>-3.3236145111770458E-21</v>
      </c>
      <c r="P27" s="1">
        <f t="shared" si="5"/>
        <v>-1.7682242258937961</v>
      </c>
    </row>
    <row r="28" spans="1:36" x14ac:dyDescent="0.25">
      <c r="A28" s="4">
        <v>-2.2585999999999999</v>
      </c>
      <c r="B28" s="12">
        <v>-3.6225000000000001</v>
      </c>
      <c r="C28" s="12">
        <v>-3.9173</v>
      </c>
      <c r="D28" s="12">
        <v>-1.4175E-2</v>
      </c>
      <c r="E28" s="5">
        <v>-6.9713000000000003</v>
      </c>
      <c r="G28" t="s">
        <v>3</v>
      </c>
      <c r="L28" s="1">
        <f t="shared" ref="L28:L29" si="6">L24*C112</f>
        <v>4.9740659923405027E-9</v>
      </c>
      <c r="M28" s="1">
        <f t="shared" si="5"/>
        <v>-1.3159999999999992</v>
      </c>
      <c r="N28" s="1">
        <f t="shared" si="5"/>
        <v>3.2372137176654204E-12</v>
      </c>
      <c r="O28" s="1">
        <f t="shared" si="5"/>
        <v>-4.9805035564497557E-2</v>
      </c>
      <c r="P28" s="1">
        <f t="shared" si="5"/>
        <v>-2.2565739359284774E-16</v>
      </c>
    </row>
    <row r="29" spans="1:36" ht="15.75" thickBot="1" x14ac:dyDescent="0.3">
      <c r="A29" s="6">
        <v>9.1292000000000009</v>
      </c>
      <c r="B29" s="15">
        <v>-0.39407999999999999</v>
      </c>
      <c r="C29" s="15">
        <v>-0.15922</v>
      </c>
      <c r="D29" s="15">
        <v>-2.3395999999999999</v>
      </c>
      <c r="E29" s="7">
        <v>-0.51509000000000005</v>
      </c>
      <c r="L29" s="1">
        <f t="shared" si="6"/>
        <v>-1.045521060622603E-15</v>
      </c>
      <c r="M29" s="1">
        <f t="shared" si="5"/>
        <v>-0.94077999999999951</v>
      </c>
      <c r="N29" s="1">
        <f t="shared" si="5"/>
        <v>-0.67755255722906538</v>
      </c>
      <c r="O29" s="1">
        <f t="shared" si="5"/>
        <v>0.76442736244452669</v>
      </c>
      <c r="P29" s="1">
        <f t="shared" si="5"/>
        <v>1.355739738242545E-4</v>
      </c>
    </row>
    <row r="30" spans="1:36" ht="15.75" thickBot="1" x14ac:dyDescent="0.3">
      <c r="A30" s="17">
        <v>2.0266000000000002</v>
      </c>
      <c r="B30" s="13"/>
      <c r="C30" s="13"/>
      <c r="D30" s="13"/>
      <c r="E30" s="13"/>
      <c r="G30" t="s">
        <v>4</v>
      </c>
    </row>
    <row r="31" spans="1:36" x14ac:dyDescent="0.25">
      <c r="A31" s="2">
        <v>22.817</v>
      </c>
      <c r="B31" s="11">
        <v>-5.7530000000000001</v>
      </c>
      <c r="C31" s="11">
        <v>8.4944000000000006</v>
      </c>
      <c r="D31" s="11">
        <v>32.179000000000002</v>
      </c>
      <c r="E31" s="3">
        <v>2.3426999999999998</v>
      </c>
      <c r="K31" t="s">
        <v>59</v>
      </c>
      <c r="L31" s="1">
        <f>SUM(L27:P29)+A30</f>
        <v>-1.9613141171068613</v>
      </c>
    </row>
    <row r="32" spans="1:36" x14ac:dyDescent="0.25">
      <c r="A32" s="4">
        <v>1.4756</v>
      </c>
      <c r="B32" s="12">
        <v>-16.861999999999998</v>
      </c>
      <c r="C32" s="12">
        <v>0.30284</v>
      </c>
      <c r="D32" s="12">
        <v>14.555</v>
      </c>
      <c r="E32" s="5">
        <v>-4.0713999999999997</v>
      </c>
      <c r="G32" t="s">
        <v>5</v>
      </c>
    </row>
    <row r="33" spans="1:12" ht="15.75" thickBot="1" x14ac:dyDescent="0.3">
      <c r="A33" s="6">
        <v>-8.9873999999999992</v>
      </c>
      <c r="B33" s="15">
        <v>-6.5960000000000001</v>
      </c>
      <c r="C33" s="15">
        <v>-6.2427000000000001</v>
      </c>
      <c r="D33" s="15">
        <v>-1.4490000000000001</v>
      </c>
      <c r="E33" s="7">
        <v>-0.16924</v>
      </c>
      <c r="K33" t="s">
        <v>62</v>
      </c>
      <c r="L33" s="1">
        <f>1/(1+EXP(-L31))</f>
        <v>0.1233249003101367</v>
      </c>
    </row>
    <row r="34" spans="1:12" x14ac:dyDescent="0.25">
      <c r="A34" s="2">
        <v>-3.5293000000000001</v>
      </c>
      <c r="B34" s="11">
        <v>-23.905000000000001</v>
      </c>
      <c r="C34" s="11">
        <v>-2.6555</v>
      </c>
      <c r="D34" s="11">
        <v>-15.256</v>
      </c>
      <c r="E34" s="3">
        <v>4.8936000000000002</v>
      </c>
    </row>
    <row r="35" spans="1:12" x14ac:dyDescent="0.25">
      <c r="A35" s="4">
        <v>-22.603000000000002</v>
      </c>
      <c r="B35" s="12">
        <v>2.7303000000000002</v>
      </c>
      <c r="C35" s="12">
        <v>-10.670999999999999</v>
      </c>
      <c r="D35" s="12">
        <v>3.4594</v>
      </c>
      <c r="E35" s="5">
        <v>-16.323</v>
      </c>
      <c r="G35" t="s">
        <v>6</v>
      </c>
      <c r="K35" t="s">
        <v>63</v>
      </c>
      <c r="L35" s="25">
        <f>L33*(A26-B26)+B26</f>
        <v>32.748927277356799</v>
      </c>
    </row>
    <row r="36" spans="1:12" ht="15.75" thickBot="1" x14ac:dyDescent="0.3">
      <c r="A36" s="6">
        <v>-12.544</v>
      </c>
      <c r="B36" s="15">
        <v>18.844999999999999</v>
      </c>
      <c r="C36" s="15">
        <v>-2.8113000000000001</v>
      </c>
      <c r="D36" s="15">
        <v>-0.82691000000000003</v>
      </c>
      <c r="E36" s="7">
        <v>-4.1135000000000002</v>
      </c>
    </row>
    <row r="37" spans="1:12" x14ac:dyDescent="0.25">
      <c r="A37" s="2">
        <v>-16.186</v>
      </c>
      <c r="B37" s="11">
        <v>7.4657999999999998</v>
      </c>
      <c r="C37" s="11">
        <v>-0.49668000000000001</v>
      </c>
      <c r="D37" s="11">
        <v>5.2912000000000001E-2</v>
      </c>
      <c r="E37" s="3">
        <v>-2.8990999999999998</v>
      </c>
    </row>
    <row r="38" spans="1:12" x14ac:dyDescent="0.25">
      <c r="A38" s="4">
        <v>15.458</v>
      </c>
      <c r="B38" s="12">
        <v>-1.5945</v>
      </c>
      <c r="C38" s="12">
        <v>-5.2824999999999998</v>
      </c>
      <c r="D38" s="12">
        <v>-9.9563000000000006</v>
      </c>
      <c r="E38" s="5">
        <v>-8.6847999999999992</v>
      </c>
      <c r="G38" t="s">
        <v>7</v>
      </c>
    </row>
    <row r="39" spans="1:12" ht="15.75" thickBot="1" x14ac:dyDescent="0.3">
      <c r="A39" s="6">
        <v>37.76</v>
      </c>
      <c r="B39" s="15">
        <v>3.4756</v>
      </c>
      <c r="C39" s="15">
        <v>-0.68139000000000005</v>
      </c>
      <c r="D39" s="15">
        <v>0.47650999999999999</v>
      </c>
      <c r="E39" s="7">
        <v>1.8128</v>
      </c>
    </row>
    <row r="40" spans="1:12" x14ac:dyDescent="0.25">
      <c r="A40" s="2">
        <v>-10.928000000000001</v>
      </c>
      <c r="B40" s="11">
        <v>6.8337000000000003</v>
      </c>
      <c r="C40" s="11">
        <v>-5.0327000000000002</v>
      </c>
      <c r="D40" s="11">
        <v>-22.53</v>
      </c>
      <c r="E40" s="3">
        <v>-0.76432999999999995</v>
      </c>
    </row>
    <row r="41" spans="1:12" x14ac:dyDescent="0.25">
      <c r="A41" s="4">
        <v>-15.115</v>
      </c>
      <c r="B41" s="12">
        <v>13.07</v>
      </c>
      <c r="C41" s="12">
        <v>10.875999999999999</v>
      </c>
      <c r="D41" s="12">
        <v>-2.0933000000000002</v>
      </c>
      <c r="E41" s="5">
        <v>10.234</v>
      </c>
      <c r="G41" t="s">
        <v>8</v>
      </c>
    </row>
    <row r="42" spans="1:12" ht="15.75" thickBot="1" x14ac:dyDescent="0.3">
      <c r="A42" s="6">
        <v>9.3779000000000003</v>
      </c>
      <c r="B42" s="15">
        <v>-10.047000000000001</v>
      </c>
      <c r="C42" s="15">
        <v>2.6562000000000001</v>
      </c>
      <c r="D42" s="15">
        <v>-0.12569</v>
      </c>
      <c r="E42" s="7">
        <v>-0.56354000000000004</v>
      </c>
    </row>
    <row r="43" spans="1:12" x14ac:dyDescent="0.25">
      <c r="A43" s="2">
        <v>15.035</v>
      </c>
      <c r="B43" s="11">
        <v>9.0892999999999997</v>
      </c>
      <c r="C43" s="11">
        <v>-2.0535000000000001</v>
      </c>
      <c r="D43" s="11">
        <v>-0.94477</v>
      </c>
      <c r="E43" s="3">
        <v>-1.1217999999999999</v>
      </c>
    </row>
    <row r="44" spans="1:12" x14ac:dyDescent="0.25">
      <c r="A44" s="4">
        <v>18.632000000000001</v>
      </c>
      <c r="B44" s="12">
        <v>-3.1764999999999999</v>
      </c>
      <c r="C44" s="12">
        <v>-2.2759999999999998</v>
      </c>
      <c r="D44" s="12">
        <v>-12.865</v>
      </c>
      <c r="E44" s="5">
        <v>10.85</v>
      </c>
      <c r="G44" t="s">
        <v>9</v>
      </c>
    </row>
    <row r="45" spans="1:12" ht="15.75" thickBot="1" x14ac:dyDescent="0.3">
      <c r="A45" s="6">
        <v>-15.817</v>
      </c>
      <c r="B45" s="15">
        <v>-7.2637</v>
      </c>
      <c r="C45" s="15">
        <v>8.6236999999999995</v>
      </c>
      <c r="D45" s="15">
        <v>-1.5507</v>
      </c>
      <c r="E45" s="7">
        <v>2.1547000000000001</v>
      </c>
    </row>
    <row r="46" spans="1:12" x14ac:dyDescent="0.25">
      <c r="A46" s="2">
        <v>-14.055999999999999</v>
      </c>
      <c r="B46" s="11">
        <v>4.0317999999999996</v>
      </c>
      <c r="C46" s="11">
        <v>-17.95</v>
      </c>
      <c r="D46" s="11">
        <v>19.38</v>
      </c>
      <c r="E46" s="3">
        <v>11.927</v>
      </c>
    </row>
    <row r="47" spans="1:12" x14ac:dyDescent="0.25">
      <c r="A47" s="4">
        <v>14.337999999999999</v>
      </c>
      <c r="B47" s="12">
        <v>-10.1</v>
      </c>
      <c r="C47" s="12">
        <v>28.062000000000001</v>
      </c>
      <c r="D47" s="12">
        <v>1.1258999999999999</v>
      </c>
      <c r="E47" s="5">
        <v>-24.721</v>
      </c>
      <c r="G47" t="s">
        <v>10</v>
      </c>
    </row>
    <row r="48" spans="1:12" ht="15.75" thickBot="1" x14ac:dyDescent="0.3">
      <c r="A48" s="6">
        <v>14.555999999999999</v>
      </c>
      <c r="B48" s="15">
        <v>-10.651</v>
      </c>
      <c r="C48" s="15">
        <v>-7.9532999999999996</v>
      </c>
      <c r="D48" s="15">
        <v>-3.2204000000000002</v>
      </c>
      <c r="E48" s="7">
        <v>-2.1002999999999998</v>
      </c>
    </row>
    <row r="49" spans="1:7" x14ac:dyDescent="0.25">
      <c r="A49" s="2">
        <v>-16.433</v>
      </c>
      <c r="B49" s="11">
        <v>-12.356999999999999</v>
      </c>
      <c r="C49" s="11">
        <v>11.965</v>
      </c>
      <c r="D49" s="11">
        <v>13.026999999999999</v>
      </c>
      <c r="E49" s="3">
        <v>2.5438999999999998</v>
      </c>
    </row>
    <row r="50" spans="1:7" x14ac:dyDescent="0.25">
      <c r="A50" s="4">
        <v>-0.57201999999999997</v>
      </c>
      <c r="B50" s="12">
        <v>4.0183</v>
      </c>
      <c r="C50" s="12">
        <v>-9.8924000000000003</v>
      </c>
      <c r="D50" s="12">
        <v>-1.1741999999999999</v>
      </c>
      <c r="E50" s="5">
        <v>-1.6194999999999999</v>
      </c>
      <c r="G50" t="s">
        <v>11</v>
      </c>
    </row>
    <row r="51" spans="1:7" ht="15.75" thickBot="1" x14ac:dyDescent="0.3">
      <c r="A51" s="6">
        <v>20.035</v>
      </c>
      <c r="B51" s="15">
        <v>5.0613999999999999</v>
      </c>
      <c r="C51" s="15">
        <v>2.1526000000000001</v>
      </c>
      <c r="D51" s="15">
        <v>0.71545999999999998</v>
      </c>
      <c r="E51" s="7">
        <v>-0.40917999999999999</v>
      </c>
    </row>
    <row r="52" spans="1:7" x14ac:dyDescent="0.25">
      <c r="A52" s="2">
        <v>-3.5371999999999999</v>
      </c>
      <c r="B52" s="11">
        <v>9.6964000000000006</v>
      </c>
      <c r="C52" s="11">
        <v>-4.4665999999999997</v>
      </c>
      <c r="D52" s="11">
        <v>-5.5620000000000003</v>
      </c>
      <c r="E52" s="3">
        <v>3.6213000000000002</v>
      </c>
    </row>
    <row r="53" spans="1:7" x14ac:dyDescent="0.25">
      <c r="A53" s="4">
        <v>2.4630000000000001</v>
      </c>
      <c r="B53" s="12">
        <v>-26.771999999999998</v>
      </c>
      <c r="C53" s="12">
        <v>-1.1431</v>
      </c>
      <c r="D53" s="12">
        <v>11.647</v>
      </c>
      <c r="E53" s="5">
        <v>12.212</v>
      </c>
      <c r="G53" t="s">
        <v>12</v>
      </c>
    </row>
    <row r="54" spans="1:7" ht="15.75" thickBot="1" x14ac:dyDescent="0.3">
      <c r="A54" s="6">
        <v>12.112</v>
      </c>
      <c r="B54" s="15">
        <v>5.0514000000000001</v>
      </c>
      <c r="C54" s="15">
        <v>8.9639000000000006</v>
      </c>
      <c r="D54" s="15">
        <v>-0.96750000000000003</v>
      </c>
      <c r="E54" s="7">
        <v>0.59472000000000003</v>
      </c>
    </row>
    <row r="55" spans="1:7" x14ac:dyDescent="0.25">
      <c r="A55" s="2">
        <v>-4.2008000000000001</v>
      </c>
      <c r="B55" s="11">
        <v>10.273</v>
      </c>
      <c r="C55" s="11">
        <v>0.14141000000000001</v>
      </c>
      <c r="D55" s="11">
        <v>-7.2413999999999996</v>
      </c>
      <c r="E55" s="3">
        <v>-4.6467999999999998</v>
      </c>
    </row>
    <row r="56" spans="1:7" x14ac:dyDescent="0.25">
      <c r="A56" s="4">
        <v>-4.1250999999999998</v>
      </c>
      <c r="B56" s="12">
        <v>21.091000000000001</v>
      </c>
      <c r="C56" s="12">
        <v>3.1871999999999998</v>
      </c>
      <c r="D56" s="12">
        <v>7.6622000000000003</v>
      </c>
      <c r="E56" s="5">
        <v>2.3231999999999999</v>
      </c>
      <c r="G56" t="s">
        <v>13</v>
      </c>
    </row>
    <row r="57" spans="1:7" ht="15.75" thickBot="1" x14ac:dyDescent="0.3">
      <c r="A57" s="6">
        <v>-9.4271999999999991</v>
      </c>
      <c r="B57" s="15">
        <v>12.57</v>
      </c>
      <c r="C57" s="15">
        <v>-1.7699</v>
      </c>
      <c r="D57" s="15">
        <v>0.26333000000000001</v>
      </c>
      <c r="E57" s="7">
        <v>1.9604999999999999</v>
      </c>
    </row>
    <row r="58" spans="1:7" x14ac:dyDescent="0.25">
      <c r="A58" s="2">
        <v>11.962</v>
      </c>
      <c r="B58" s="11">
        <v>-20.402999999999999</v>
      </c>
      <c r="C58" s="11">
        <v>3.5897999999999999</v>
      </c>
      <c r="D58" s="11">
        <v>-8.5550999999999995</v>
      </c>
      <c r="E58" s="3">
        <v>-2.7654000000000001</v>
      </c>
    </row>
    <row r="59" spans="1:7" x14ac:dyDescent="0.25">
      <c r="A59" s="4">
        <v>-34.115000000000002</v>
      </c>
      <c r="B59" s="12">
        <v>8.7246000000000006</v>
      </c>
      <c r="C59" s="12">
        <v>-14.073</v>
      </c>
      <c r="D59" s="12">
        <v>-9.5484000000000009</v>
      </c>
      <c r="E59" s="5">
        <v>19.225999999999999</v>
      </c>
      <c r="G59" t="s">
        <v>14</v>
      </c>
    </row>
    <row r="60" spans="1:7" ht="15.75" thickBot="1" x14ac:dyDescent="0.3">
      <c r="A60" s="6">
        <v>-8.9048999999999996</v>
      </c>
      <c r="B60" s="15">
        <v>-3.1621999999999999</v>
      </c>
      <c r="C60" s="15">
        <v>-0.18787000000000001</v>
      </c>
      <c r="D60" s="15">
        <v>-0.46870000000000001</v>
      </c>
      <c r="E60" s="7">
        <v>-3.2098</v>
      </c>
    </row>
    <row r="61" spans="1:7" x14ac:dyDescent="0.25">
      <c r="A61" s="2">
        <v>9.4749999999999996</v>
      </c>
      <c r="B61" s="11">
        <v>2.4401999999999999</v>
      </c>
      <c r="C61" s="11">
        <v>5.5072000000000001</v>
      </c>
      <c r="D61" s="11">
        <v>-13.234999999999999</v>
      </c>
      <c r="E61" s="3">
        <v>-1.8419000000000001</v>
      </c>
    </row>
    <row r="62" spans="1:7" x14ac:dyDescent="0.25">
      <c r="A62" s="4">
        <v>9.2093000000000007</v>
      </c>
      <c r="B62" s="12">
        <v>4.7538999999999998</v>
      </c>
      <c r="C62" s="12">
        <v>-17.059000000000001</v>
      </c>
      <c r="D62" s="12">
        <v>-16.003</v>
      </c>
      <c r="E62" s="5">
        <v>-17.768999999999998</v>
      </c>
      <c r="G62" t="s">
        <v>15</v>
      </c>
    </row>
    <row r="63" spans="1:7" ht="15.75" thickBot="1" x14ac:dyDescent="0.3">
      <c r="A63" s="6">
        <v>-19.68</v>
      </c>
      <c r="B63" s="15">
        <v>9.9166000000000007</v>
      </c>
      <c r="C63" s="15">
        <v>-1.8485</v>
      </c>
      <c r="D63" s="15">
        <v>0.95960000000000001</v>
      </c>
      <c r="E63" s="7">
        <v>0.73145000000000004</v>
      </c>
    </row>
    <row r="64" spans="1:7" x14ac:dyDescent="0.25">
      <c r="A64" s="2">
        <v>24.309000000000001</v>
      </c>
      <c r="B64" s="11">
        <v>0.43007000000000001</v>
      </c>
      <c r="C64" s="11">
        <v>-7.9891000000000004E-2</v>
      </c>
      <c r="D64" s="11">
        <v>-3.7890000000000001</v>
      </c>
      <c r="E64" s="3">
        <v>-5.7958999999999996</v>
      </c>
    </row>
    <row r="65" spans="1:7" x14ac:dyDescent="0.25">
      <c r="A65" s="4">
        <v>11.311</v>
      </c>
      <c r="B65" s="12">
        <v>-6.8170000000000002</v>
      </c>
      <c r="C65" s="12">
        <v>4.6692</v>
      </c>
      <c r="D65" s="12">
        <v>0.26362999999999998</v>
      </c>
      <c r="E65" s="5">
        <v>2.3536999999999999</v>
      </c>
      <c r="G65" t="s">
        <v>16</v>
      </c>
    </row>
    <row r="66" spans="1:7" ht="15.75" thickBot="1" x14ac:dyDescent="0.3">
      <c r="A66" s="6">
        <v>1.0998000000000001</v>
      </c>
      <c r="B66" s="15">
        <v>-20.373000000000001</v>
      </c>
      <c r="C66" s="15">
        <v>2.1876000000000002</v>
      </c>
      <c r="D66" s="15">
        <v>-0.75749999999999995</v>
      </c>
      <c r="E66" s="7">
        <v>1.5539000000000001</v>
      </c>
    </row>
    <row r="67" spans="1:7" x14ac:dyDescent="0.25">
      <c r="A67" s="2">
        <v>-17.878</v>
      </c>
      <c r="B67" s="11">
        <v>-1.7687999999999999</v>
      </c>
      <c r="C67" s="11">
        <v>-14.336</v>
      </c>
      <c r="D67" s="11">
        <v>-9.3491</v>
      </c>
      <c r="E67" s="3">
        <v>-5.2706999999999997</v>
      </c>
    </row>
    <row r="68" spans="1:7" x14ac:dyDescent="0.25">
      <c r="A68" s="4">
        <v>-23.013000000000002</v>
      </c>
      <c r="B68" s="12">
        <v>-22.367999999999999</v>
      </c>
      <c r="C68" s="12">
        <v>9.1940000000000008</v>
      </c>
      <c r="D68" s="12">
        <v>-16.099</v>
      </c>
      <c r="E68" s="5">
        <v>11.984</v>
      </c>
      <c r="G68" t="s">
        <v>17</v>
      </c>
    </row>
    <row r="69" spans="1:7" ht="15.75" thickBot="1" x14ac:dyDescent="0.3">
      <c r="A69" s="6">
        <v>-4.9819000000000004</v>
      </c>
      <c r="B69" s="15">
        <v>-12.391999999999999</v>
      </c>
      <c r="C69" s="15">
        <v>-16.619</v>
      </c>
      <c r="D69" s="15">
        <v>0.66083999999999998</v>
      </c>
      <c r="E69" s="7">
        <v>0.16088</v>
      </c>
    </row>
    <row r="70" spans="1:7" x14ac:dyDescent="0.25">
      <c r="A70" s="2">
        <v>-16.123999999999999</v>
      </c>
      <c r="B70" s="11">
        <v>-2.8307000000000002</v>
      </c>
      <c r="C70" s="11">
        <v>-8.1363000000000003</v>
      </c>
      <c r="D70" s="11">
        <v>-20.303999999999998</v>
      </c>
      <c r="E70" s="3">
        <v>-5.0926</v>
      </c>
    </row>
    <row r="71" spans="1:7" x14ac:dyDescent="0.25">
      <c r="A71" s="4">
        <v>-0.76627999999999996</v>
      </c>
      <c r="B71" s="12">
        <v>18.218</v>
      </c>
      <c r="C71" s="12">
        <v>-1.7039</v>
      </c>
      <c r="D71" s="12">
        <v>3.8008000000000002</v>
      </c>
      <c r="E71" s="5">
        <v>-5.9165999999999999</v>
      </c>
      <c r="G71" t="s">
        <v>18</v>
      </c>
    </row>
    <row r="72" spans="1:7" ht="15.75" thickBot="1" x14ac:dyDescent="0.3">
      <c r="A72" s="6">
        <v>-9.7920999999999996</v>
      </c>
      <c r="B72" s="15">
        <v>8.0058000000000007</v>
      </c>
      <c r="C72" s="15">
        <v>-9.4190000000000005</v>
      </c>
      <c r="D72" s="15">
        <v>-1.7585</v>
      </c>
      <c r="E72" s="7">
        <v>-1.1625000000000001</v>
      </c>
    </row>
    <row r="73" spans="1:7" x14ac:dyDescent="0.25">
      <c r="A73" s="2">
        <v>2.4929000000000001</v>
      </c>
      <c r="B73" s="11">
        <v>0.41920000000000002</v>
      </c>
      <c r="C73" s="11">
        <v>-4.7744</v>
      </c>
      <c r="D73" s="11">
        <v>5.9457000000000004</v>
      </c>
      <c r="E73" s="3">
        <v>0.16195999999999999</v>
      </c>
    </row>
    <row r="74" spans="1:7" x14ac:dyDescent="0.25">
      <c r="A74" s="4">
        <v>-22.962</v>
      </c>
      <c r="B74" s="12">
        <v>-20.366</v>
      </c>
      <c r="C74" s="12">
        <v>-28.271000000000001</v>
      </c>
      <c r="D74" s="12">
        <v>-5.1843000000000004</v>
      </c>
      <c r="E74" s="5">
        <v>-19.794</v>
      </c>
      <c r="G74" t="s">
        <v>19</v>
      </c>
    </row>
    <row r="75" spans="1:7" ht="15.75" thickBot="1" x14ac:dyDescent="0.3">
      <c r="A75" s="6">
        <v>8.1516999999999999</v>
      </c>
      <c r="B75" s="15">
        <v>-11.236000000000001</v>
      </c>
      <c r="C75" s="15">
        <v>10.863</v>
      </c>
      <c r="D75" s="15">
        <v>-3.5577000000000001</v>
      </c>
      <c r="E75" s="7">
        <v>-1.8366</v>
      </c>
    </row>
    <row r="76" spans="1:7" x14ac:dyDescent="0.25">
      <c r="A76" s="2">
        <v>21.277000000000001</v>
      </c>
      <c r="B76" s="11">
        <v>-3.3561999999999999</v>
      </c>
      <c r="C76" s="11">
        <v>11.733000000000001</v>
      </c>
      <c r="D76" s="11">
        <v>8.4925999999999995</v>
      </c>
      <c r="E76" s="3">
        <v>8.0785</v>
      </c>
    </row>
    <row r="77" spans="1:7" x14ac:dyDescent="0.25">
      <c r="A77" s="4">
        <v>22.337</v>
      </c>
      <c r="B77" s="12">
        <v>-2.8578999999999999</v>
      </c>
      <c r="C77" s="12">
        <v>23.815999999999999</v>
      </c>
      <c r="D77" s="12">
        <v>-4.5591999999999997</v>
      </c>
      <c r="E77" s="5">
        <v>17.716000000000001</v>
      </c>
      <c r="G77" t="s">
        <v>20</v>
      </c>
    </row>
    <row r="78" spans="1:7" ht="15.75" thickBot="1" x14ac:dyDescent="0.3">
      <c r="A78" s="6">
        <v>11.43</v>
      </c>
      <c r="B78" s="15">
        <v>1.6438999999999999</v>
      </c>
      <c r="C78" s="15">
        <v>0.10074</v>
      </c>
      <c r="D78" s="15">
        <v>1.8405</v>
      </c>
      <c r="E78" s="7">
        <v>2.1204000000000001</v>
      </c>
    </row>
    <row r="79" spans="1:7" x14ac:dyDescent="0.25">
      <c r="A79" s="2">
        <v>-20.433</v>
      </c>
      <c r="B79" s="11">
        <v>107.33</v>
      </c>
      <c r="C79" s="11">
        <v>-15.58</v>
      </c>
      <c r="D79" s="11">
        <v>-13.661</v>
      </c>
      <c r="E79" s="3">
        <v>-0.46412999999999999</v>
      </c>
    </row>
    <row r="80" spans="1:7" x14ac:dyDescent="0.25">
      <c r="A80" s="4">
        <v>55.329000000000001</v>
      </c>
      <c r="B80" s="12">
        <v>-56.616999999999997</v>
      </c>
      <c r="C80" s="12">
        <v>-28.745000000000001</v>
      </c>
      <c r="D80" s="12">
        <v>-19.773</v>
      </c>
      <c r="E80" s="5">
        <v>45.319000000000003</v>
      </c>
      <c r="G80" t="s">
        <v>21</v>
      </c>
    </row>
    <row r="81" spans="1:7" ht="15.75" thickBot="1" x14ac:dyDescent="0.3">
      <c r="A81" s="6">
        <v>14.131</v>
      </c>
      <c r="B81" s="15">
        <v>32.822000000000003</v>
      </c>
      <c r="C81" s="15">
        <v>-14.247</v>
      </c>
      <c r="D81" s="15">
        <v>-7.3282999999999996</v>
      </c>
      <c r="E81" s="7">
        <v>-0.64932000000000001</v>
      </c>
    </row>
    <row r="82" spans="1:7" x14ac:dyDescent="0.25">
      <c r="A82" s="2">
        <v>-5.4592999999999998</v>
      </c>
      <c r="B82" s="11">
        <v>0.90598000000000001</v>
      </c>
      <c r="C82" s="11">
        <v>0.22925000000000001</v>
      </c>
      <c r="D82" s="11">
        <v>-34.831000000000003</v>
      </c>
      <c r="E82" s="3">
        <v>0.46245000000000003</v>
      </c>
    </row>
    <row r="83" spans="1:7" x14ac:dyDescent="0.25">
      <c r="A83" s="4">
        <v>-0.50546000000000002</v>
      </c>
      <c r="B83" s="12">
        <v>0.26589000000000002</v>
      </c>
      <c r="C83" s="12">
        <v>0.4425</v>
      </c>
      <c r="D83" s="12">
        <v>-7.5846</v>
      </c>
      <c r="E83" s="5">
        <v>-33.064</v>
      </c>
      <c r="G83" t="s">
        <v>22</v>
      </c>
    </row>
    <row r="84" spans="1:7" ht="15.75" thickBot="1" x14ac:dyDescent="0.3">
      <c r="A84" s="6">
        <v>7.6725000000000003</v>
      </c>
      <c r="B84" s="15">
        <v>10.893000000000001</v>
      </c>
      <c r="C84" s="15">
        <v>-0.60702</v>
      </c>
      <c r="D84" s="15">
        <v>0.29923</v>
      </c>
      <c r="E84" s="7">
        <v>1.5484</v>
      </c>
    </row>
    <row r="85" spans="1:7" x14ac:dyDescent="0.25">
      <c r="A85" s="2">
        <v>14.448</v>
      </c>
      <c r="B85" s="11">
        <v>-1.6061000000000001</v>
      </c>
      <c r="C85" s="11">
        <v>-0.36235000000000001</v>
      </c>
      <c r="D85" s="11">
        <v>16.562999999999999</v>
      </c>
      <c r="E85" s="3">
        <v>-4.9234999999999998</v>
      </c>
    </row>
    <row r="86" spans="1:7" x14ac:dyDescent="0.25">
      <c r="A86" s="4">
        <v>-4.1993</v>
      </c>
      <c r="B86" s="12">
        <v>-0.13899</v>
      </c>
      <c r="C86" s="12">
        <v>2.3673999999999999</v>
      </c>
      <c r="D86" s="12">
        <v>-2.669</v>
      </c>
      <c r="E86" s="5">
        <v>21.015999999999998</v>
      </c>
      <c r="G86" t="s">
        <v>23</v>
      </c>
    </row>
    <row r="87" spans="1:7" ht="15.75" thickBot="1" x14ac:dyDescent="0.3">
      <c r="A87" s="6">
        <v>-32.302999999999997</v>
      </c>
      <c r="B87" s="15">
        <v>-24.547000000000001</v>
      </c>
      <c r="C87" s="15">
        <v>8.6648999999999994</v>
      </c>
      <c r="D87" s="15">
        <v>2.0787</v>
      </c>
      <c r="E87" s="7">
        <v>-3.7993999999999999</v>
      </c>
    </row>
    <row r="88" spans="1:7" x14ac:dyDescent="0.25">
      <c r="A88" s="2">
        <v>14.314</v>
      </c>
      <c r="B88" s="11">
        <v>-0.39232</v>
      </c>
      <c r="C88" s="11">
        <v>-1.7423999999999999</v>
      </c>
      <c r="D88" s="11">
        <v>26.074000000000002</v>
      </c>
      <c r="E88" s="3">
        <v>1.9891000000000001</v>
      </c>
    </row>
    <row r="89" spans="1:7" x14ac:dyDescent="0.25">
      <c r="A89" s="4">
        <v>2.9359000000000002</v>
      </c>
      <c r="B89" s="12">
        <v>-0.12279</v>
      </c>
      <c r="C89" s="12">
        <v>-1.6779999999999999</v>
      </c>
      <c r="D89" s="12">
        <v>-4.6407999999999996</v>
      </c>
      <c r="E89" s="5">
        <v>15.66</v>
      </c>
      <c r="G89" t="s">
        <v>24</v>
      </c>
    </row>
    <row r="90" spans="1:7" ht="15.75" thickBot="1" x14ac:dyDescent="0.3">
      <c r="A90" s="6">
        <v>-25.032</v>
      </c>
      <c r="B90" s="15">
        <v>-28.911999999999999</v>
      </c>
      <c r="C90" s="15">
        <v>13.939</v>
      </c>
      <c r="D90" s="15">
        <v>2.9321999999999999</v>
      </c>
      <c r="E90" s="7">
        <v>-4.7885</v>
      </c>
    </row>
    <row r="91" spans="1:7" x14ac:dyDescent="0.25">
      <c r="A91" s="2">
        <v>-3.8357999999999999</v>
      </c>
      <c r="B91" s="11">
        <v>-0.60416000000000003</v>
      </c>
      <c r="C91" s="11">
        <v>-2.6286</v>
      </c>
      <c r="D91" s="11">
        <v>-4.6821999999999999</v>
      </c>
      <c r="E91" s="3">
        <v>7.2335000000000003</v>
      </c>
    </row>
    <row r="92" spans="1:7" x14ac:dyDescent="0.25">
      <c r="A92" s="4">
        <v>9.3666999999999998</v>
      </c>
      <c r="B92" s="12">
        <v>-2.8658999999999999</v>
      </c>
      <c r="C92" s="12">
        <v>-14.048</v>
      </c>
      <c r="D92" s="12">
        <v>-9.0841999999999992</v>
      </c>
      <c r="E92" s="5">
        <v>-9.4731000000000005</v>
      </c>
      <c r="G92" t="s">
        <v>25</v>
      </c>
    </row>
    <row r="93" spans="1:7" ht="15.75" thickBot="1" x14ac:dyDescent="0.3">
      <c r="A93" s="6">
        <v>14.478</v>
      </c>
      <c r="B93" s="15">
        <v>20.481999999999999</v>
      </c>
      <c r="C93" s="15">
        <v>5.2926000000000002</v>
      </c>
      <c r="D93" s="15">
        <v>0.59870000000000001</v>
      </c>
      <c r="E93" s="7">
        <v>-0.82484999999999997</v>
      </c>
    </row>
    <row r="94" spans="1:7" x14ac:dyDescent="0.25">
      <c r="A94" s="2">
        <v>0.77151999999999998</v>
      </c>
      <c r="B94" s="11">
        <v>-1.8622000000000001</v>
      </c>
      <c r="C94" s="11">
        <v>-4.4531999999999998</v>
      </c>
      <c r="D94" s="11">
        <v>21.311</v>
      </c>
      <c r="E94" s="3">
        <v>10.167</v>
      </c>
    </row>
    <row r="95" spans="1:7" x14ac:dyDescent="0.25">
      <c r="A95" s="4">
        <v>4.1757999999999997</v>
      </c>
      <c r="B95" s="12">
        <v>-3.1246999999999998</v>
      </c>
      <c r="C95" s="12">
        <v>-0.45095000000000002</v>
      </c>
      <c r="D95" s="12">
        <v>0.44491999999999998</v>
      </c>
      <c r="E95" s="5">
        <v>-16.152999999999999</v>
      </c>
      <c r="G95" t="s">
        <v>26</v>
      </c>
    </row>
    <row r="96" spans="1:7" ht="15.75" thickBot="1" x14ac:dyDescent="0.3">
      <c r="A96" s="6">
        <v>20.417000000000002</v>
      </c>
      <c r="B96" s="15">
        <v>-34.89</v>
      </c>
      <c r="C96" s="15">
        <v>5.2068000000000003</v>
      </c>
      <c r="D96" s="15">
        <v>-1.4501999999999999</v>
      </c>
      <c r="E96" s="7">
        <v>-0.66788000000000003</v>
      </c>
    </row>
    <row r="97" spans="1:7" x14ac:dyDescent="0.25">
      <c r="A97" s="2">
        <v>5.4691000000000001</v>
      </c>
      <c r="B97" s="11">
        <v>-1.8611</v>
      </c>
      <c r="C97" s="11">
        <v>2.7746</v>
      </c>
      <c r="D97" s="11">
        <v>-11.038</v>
      </c>
      <c r="E97" s="3">
        <v>-7.2979000000000003</v>
      </c>
    </row>
    <row r="98" spans="1:7" x14ac:dyDescent="0.25">
      <c r="A98" s="4">
        <v>-7.7133000000000003</v>
      </c>
      <c r="B98" s="12">
        <v>0.16691</v>
      </c>
      <c r="C98" s="12">
        <v>3.9134000000000002</v>
      </c>
      <c r="D98" s="12">
        <v>1.2425999999999999</v>
      </c>
      <c r="E98" s="5">
        <v>9.0508000000000006</v>
      </c>
      <c r="G98" t="s">
        <v>27</v>
      </c>
    </row>
    <row r="99" spans="1:7" ht="15.75" thickBot="1" x14ac:dyDescent="0.3">
      <c r="A99" s="6">
        <v>-12.773</v>
      </c>
      <c r="B99" s="15">
        <v>6.0792000000000002</v>
      </c>
      <c r="C99" s="15">
        <v>-4.8529999999999998</v>
      </c>
      <c r="D99" s="15">
        <v>-1.3036000000000001</v>
      </c>
      <c r="E99" s="7">
        <v>8.3143999999999996E-2</v>
      </c>
    </row>
    <row r="100" spans="1:7" x14ac:dyDescent="0.25">
      <c r="A100" s="4">
        <v>4.8959000000000001</v>
      </c>
      <c r="B100" s="12">
        <v>-1.8119000000000001</v>
      </c>
      <c r="C100" s="12">
        <v>2.7307999999999999</v>
      </c>
      <c r="D100" s="12">
        <v>-11.882999999999999</v>
      </c>
      <c r="E100" s="5">
        <v>-7.4081000000000001</v>
      </c>
    </row>
    <row r="101" spans="1:7" x14ac:dyDescent="0.25">
      <c r="A101" s="4">
        <v>-7.7009999999999996</v>
      </c>
      <c r="B101" s="12">
        <v>0.30987999999999999</v>
      </c>
      <c r="C101" s="12">
        <v>3.891</v>
      </c>
      <c r="D101" s="12">
        <v>0.89122000000000001</v>
      </c>
      <c r="E101" s="5">
        <v>8.5793999999999997</v>
      </c>
      <c r="G101" t="s">
        <v>28</v>
      </c>
    </row>
    <row r="102" spans="1:7" ht="15.75" thickBot="1" x14ac:dyDescent="0.3">
      <c r="A102" s="6">
        <v>-12.332000000000001</v>
      </c>
      <c r="B102" s="15">
        <v>6.7434000000000003</v>
      </c>
      <c r="C102" s="15">
        <v>-4.1018999999999997</v>
      </c>
      <c r="D102" s="15">
        <v>-1.3206</v>
      </c>
      <c r="E102" s="7">
        <v>0.53085000000000004</v>
      </c>
    </row>
    <row r="103" spans="1:7" x14ac:dyDescent="0.25">
      <c r="A103" s="16">
        <v>-1.2738</v>
      </c>
    </row>
    <row r="104" spans="1:7" x14ac:dyDescent="0.25">
      <c r="A104" s="17">
        <v>-2.5830000000000002</v>
      </c>
    </row>
    <row r="105" spans="1:7" x14ac:dyDescent="0.25">
      <c r="A105" s="17">
        <v>-2.6291000000000002</v>
      </c>
    </row>
    <row r="106" spans="1:7" x14ac:dyDescent="0.25">
      <c r="A106" s="17">
        <v>-1.077</v>
      </c>
    </row>
    <row r="107" spans="1:7" x14ac:dyDescent="0.25">
      <c r="A107" s="17">
        <v>-1.7885</v>
      </c>
    </row>
    <row r="108" spans="1:7" x14ac:dyDescent="0.25">
      <c r="A108" s="17">
        <v>1.7759</v>
      </c>
      <c r="C108" t="s">
        <v>0</v>
      </c>
    </row>
    <row r="109" spans="1:7" x14ac:dyDescent="0.25">
      <c r="A109" s="17">
        <v>-1.3160000000000001</v>
      </c>
    </row>
    <row r="110" spans="1:7" x14ac:dyDescent="0.25">
      <c r="A110" s="17">
        <v>2.68</v>
      </c>
      <c r="C110" t="s">
        <v>60</v>
      </c>
    </row>
    <row r="111" spans="1:7" x14ac:dyDescent="0.25">
      <c r="A111" s="17">
        <v>-1.7745</v>
      </c>
      <c r="C111" s="26">
        <v>-1.2738</v>
      </c>
      <c r="D111" s="26">
        <v>-2.5830000000000002</v>
      </c>
      <c r="E111" s="26">
        <v>-2.6291000000000002</v>
      </c>
      <c r="F111" s="26">
        <v>-1.077</v>
      </c>
      <c r="G111" s="26">
        <v>-1.7885</v>
      </c>
    </row>
    <row r="112" spans="1:7" x14ac:dyDescent="0.25">
      <c r="A112" s="17">
        <v>-1.2397</v>
      </c>
      <c r="C112" s="26">
        <v>1.7759</v>
      </c>
      <c r="D112" s="26">
        <v>-1.3160000000000001</v>
      </c>
      <c r="E112" s="26">
        <v>2.68</v>
      </c>
      <c r="F112" s="26">
        <v>-1.7745</v>
      </c>
      <c r="G112" s="26">
        <v>-1.2397</v>
      </c>
    </row>
    <row r="113" spans="1:7" x14ac:dyDescent="0.25">
      <c r="A113" s="17">
        <v>-1.4533</v>
      </c>
      <c r="C113" s="26">
        <v>-1.4533</v>
      </c>
      <c r="D113" s="26">
        <v>-0.94077999999999995</v>
      </c>
      <c r="E113" s="26">
        <v>-0.68516999999999995</v>
      </c>
      <c r="F113" s="26">
        <v>2.6962999999999999</v>
      </c>
      <c r="G113" s="26">
        <v>0.89590000000000003</v>
      </c>
    </row>
    <row r="114" spans="1:7" x14ac:dyDescent="0.25">
      <c r="A114" s="17">
        <v>-0.94077999999999995</v>
      </c>
    </row>
    <row r="115" spans="1:7" x14ac:dyDescent="0.25">
      <c r="A115" s="17">
        <v>-0.68516999999999995</v>
      </c>
    </row>
    <row r="116" spans="1:7" x14ac:dyDescent="0.25">
      <c r="A116" s="17">
        <v>2.6962999999999999</v>
      </c>
    </row>
    <row r="117" spans="1:7" ht="15.75" thickBot="1" x14ac:dyDescent="0.3">
      <c r="A117" s="17">
        <v>0.89590000000000003</v>
      </c>
    </row>
    <row r="118" spans="1:7" x14ac:dyDescent="0.25">
      <c r="A118" s="2">
        <v>0.7</v>
      </c>
      <c r="B118" s="11">
        <v>0.4</v>
      </c>
      <c r="C118" s="18">
        <v>20000</v>
      </c>
    </row>
    <row r="119" spans="1:7" x14ac:dyDescent="0.25">
      <c r="A119" s="19">
        <v>20000</v>
      </c>
      <c r="B119" s="13"/>
      <c r="C119" s="14"/>
    </row>
    <row r="120" spans="1:7" ht="15.75" thickBot="1" x14ac:dyDescent="0.3">
      <c r="A120" s="6">
        <v>0.98262000000000005</v>
      </c>
      <c r="B120" s="15">
        <v>0</v>
      </c>
      <c r="C12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"/>
  <sheetViews>
    <sheetView workbookViewId="0">
      <selection activeCell="A2" sqref="A2"/>
    </sheetView>
  </sheetViews>
  <sheetFormatPr defaultRowHeight="15" x14ac:dyDescent="0.25"/>
  <cols>
    <col min="1" max="1" width="10" customWidth="1"/>
    <col min="2" max="2" width="9.5703125" bestFit="1" customWidth="1"/>
    <col min="4" max="4" width="9.5703125" bestFit="1" customWidth="1"/>
    <col min="5" max="5" width="14.5703125" bestFit="1" customWidth="1"/>
    <col min="7" max="7" width="15.7109375" bestFit="1" customWidth="1"/>
    <col min="9" max="9" width="18.5703125" bestFit="1" customWidth="1"/>
    <col min="10" max="10" width="17.42578125" bestFit="1" customWidth="1"/>
  </cols>
  <sheetData>
    <row r="1" spans="1:10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s="27" t="s">
        <v>69</v>
      </c>
      <c r="G1" t="s">
        <v>70</v>
      </c>
      <c r="H1" t="s">
        <v>71</v>
      </c>
      <c r="I1" t="s">
        <v>72</v>
      </c>
      <c r="J1" t="s">
        <v>73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omboBox1">
          <controlPr defaultSize="0" autoLine="0" listFillRange="Sheet2!A1:A5" r:id="rId4">
            <anchor moveWithCells="1">
              <from>
                <xdr:col>0</xdr:col>
                <xdr:colOff>19050</xdr:colOff>
                <xdr:row>1</xdr:row>
                <xdr:rowOff>114300</xdr:rowOff>
              </from>
              <to>
                <xdr:col>1</xdr:col>
                <xdr:colOff>485775</xdr:colOff>
                <xdr:row>3</xdr:row>
                <xdr:rowOff>9525</xdr:rowOff>
              </to>
            </anchor>
          </controlPr>
        </control>
      </mc:Choice>
      <mc:Fallback>
        <control shapeId="2050" r:id="rId3" name="ComboBo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"/>
  <sheetViews>
    <sheetView workbookViewId="0">
      <selection activeCell="D13" sqref="D13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EXAMPLE</vt:lpstr>
      <vt:lpstr>CALCULATION</vt:lpstr>
      <vt:lpstr>GUI</vt:lpstr>
      <vt:lpstr>Sheet2</vt:lpstr>
    </vt:vector>
  </TitlesOfParts>
  <Company>NCCHE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wrossell</dc:creator>
  <cp:lastModifiedBy>wrossell</cp:lastModifiedBy>
  <dcterms:created xsi:type="dcterms:W3CDTF">2019-11-19T19:01:06Z</dcterms:created>
  <dcterms:modified xsi:type="dcterms:W3CDTF">2019-11-19T20:20:12Z</dcterms:modified>
</cp:coreProperties>
</file>