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E417\"/>
    </mc:Choice>
  </mc:AlternateContent>
  <bookViews>
    <workbookView xWindow="0" yWindow="0" windowWidth="28800" windowHeight="12330" activeTab="1"/>
  </bookViews>
  <sheets>
    <sheet name="HW17" sheetId="1" r:id="rId1"/>
    <sheet name="HW1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2" l="1"/>
  <c r="Z20" i="2"/>
  <c r="Z21" i="2" s="1"/>
  <c r="Z22" i="2" s="1"/>
  <c r="Z23" i="2" s="1"/>
  <c r="Z24" i="2" s="1"/>
  <c r="Z25" i="2" s="1"/>
  <c r="Z26" i="2" s="1"/>
  <c r="Z27" i="2" s="1"/>
  <c r="Z28" i="2" s="1"/>
  <c r="Z18" i="2"/>
  <c r="Z17" i="2"/>
  <c r="Y18" i="2"/>
  <c r="Y19" i="2"/>
  <c r="Y20" i="2"/>
  <c r="Y21" i="2"/>
  <c r="Y22" i="2"/>
  <c r="Y23" i="2"/>
  <c r="Y24" i="2"/>
  <c r="Y25" i="2"/>
  <c r="Y26" i="2"/>
  <c r="Y27" i="2"/>
  <c r="Y28" i="2"/>
  <c r="Y17" i="2"/>
  <c r="X18" i="2"/>
  <c r="X19" i="2"/>
  <c r="X20" i="2"/>
  <c r="X21" i="2"/>
  <c r="X22" i="2"/>
  <c r="X23" i="2"/>
  <c r="X24" i="2"/>
  <c r="X25" i="2"/>
  <c r="X26" i="2"/>
  <c r="X27" i="2"/>
  <c r="X28" i="2"/>
  <c r="X17" i="2"/>
  <c r="W18" i="2"/>
  <c r="W19" i="2"/>
  <c r="W20" i="2"/>
  <c r="W21" i="2"/>
  <c r="W22" i="2"/>
  <c r="W23" i="2"/>
  <c r="W24" i="2"/>
  <c r="W25" i="2"/>
  <c r="W26" i="2"/>
  <c r="W27" i="2"/>
  <c r="W28" i="2"/>
  <c r="W17" i="2"/>
  <c r="V18" i="2"/>
  <c r="V19" i="2"/>
  <c r="V20" i="2"/>
  <c r="V21" i="2"/>
  <c r="V22" i="2"/>
  <c r="V23" i="2"/>
  <c r="V24" i="2"/>
  <c r="V25" i="2"/>
  <c r="V26" i="2"/>
  <c r="V27" i="2"/>
  <c r="V28" i="2"/>
  <c r="V17" i="2"/>
  <c r="S18" i="2"/>
  <c r="S19" i="2"/>
  <c r="S20" i="2"/>
  <c r="S21" i="2"/>
  <c r="S22" i="2"/>
  <c r="S23" i="2"/>
  <c r="S24" i="2"/>
  <c r="S25" i="2"/>
  <c r="S26" i="2"/>
  <c r="S27" i="2"/>
  <c r="S28" i="2"/>
  <c r="S17" i="2"/>
  <c r="R18" i="2"/>
  <c r="R19" i="2"/>
  <c r="R20" i="2"/>
  <c r="R21" i="2"/>
  <c r="R22" i="2"/>
  <c r="R23" i="2"/>
  <c r="R24" i="2"/>
  <c r="R25" i="2"/>
  <c r="R26" i="2"/>
  <c r="R27" i="2"/>
  <c r="R28" i="2"/>
  <c r="O18" i="2"/>
  <c r="O19" i="2"/>
  <c r="O20" i="2"/>
  <c r="O21" i="2"/>
  <c r="O22" i="2"/>
  <c r="O23" i="2"/>
  <c r="O24" i="2"/>
  <c r="O25" i="2"/>
  <c r="O26" i="2"/>
  <c r="O27" i="2"/>
  <c r="O28" i="2"/>
  <c r="O17" i="2"/>
  <c r="K13" i="1"/>
  <c r="L14" i="1"/>
  <c r="L15" i="1"/>
  <c r="L16" i="1"/>
  <c r="L17" i="1"/>
  <c r="L18" i="1"/>
  <c r="L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<sst xmlns="http://schemas.openxmlformats.org/spreadsheetml/2006/main" count="62" uniqueCount="21">
  <si>
    <t>Station</t>
  </si>
  <si>
    <t>End-area cut (sf)</t>
  </si>
  <si>
    <t>End-area fill (sf)</t>
  </si>
  <si>
    <t>Volume of cut (bcy)</t>
  </si>
  <si>
    <t>Volume of fill (ccy)</t>
  </si>
  <si>
    <t xml:space="preserve">55 + 00 </t>
  </si>
  <si>
    <t>56 + 00</t>
  </si>
  <si>
    <t>57 + 00</t>
  </si>
  <si>
    <t>58 + 00</t>
  </si>
  <si>
    <t>59 + 00</t>
  </si>
  <si>
    <t>60 + 00</t>
  </si>
  <si>
    <t>61 + 00</t>
  </si>
  <si>
    <t>Strip cut (bcy)</t>
  </si>
  <si>
    <t>Strip fill (ccy)</t>
  </si>
  <si>
    <t>Total cut (bcy)</t>
  </si>
  <si>
    <t>Total fill (ccy)</t>
  </si>
  <si>
    <t>Adj. fill (bcy)</t>
  </si>
  <si>
    <t>Sum (bcy)</t>
  </si>
  <si>
    <t>Mass ordinate</t>
  </si>
  <si>
    <t>Distance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</si>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</sst>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+0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/>
    </xf>
    <xf numFmtId="0" fontId="1" fillId="0" borderId="1" xfId="0" applyNumberFormat="1" applyFont="1" applyBorder="1"/>
    <xf numFmtId="2" fontId="1" fillId="0" borderId="1" xfId="0" applyNumberFormat="1" applyFont="1" applyBorder="1"/>
    <xf numFmtId="4" fontId="1" fillId="0" borderId="1" xfId="0" applyNumberFormat="1" applyFont="1" applyBorder="1"/>
    <xf numFmtId="165" fontId="1" fillId="0" borderId="1" xfId="0" quotePrefix="1" applyNumberFormat="1" applyFont="1" applyBorder="1" applyAlignment="1">
      <alignment horizontal="center"/>
    </xf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'HW18'!$N$16:$N$28</c:f>
              <c:numCache>
                <c:formatCode>0\+00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'HW18'!$Z$16:$Z$28</c:f>
              <c:numCache>
                <c:formatCode>#,##0.0</c:formatCode>
                <c:ptCount val="13"/>
                <c:pt idx="0" formatCode="0\+00">
                  <c:v>0</c:v>
                </c:pt>
                <c:pt idx="1">
                  <c:v>-204.5679012345679</c:v>
                </c:pt>
                <c:pt idx="2">
                  <c:v>-760.24691358024688</c:v>
                </c:pt>
                <c:pt idx="3">
                  <c:v>-853.17283950617275</c:v>
                </c:pt>
                <c:pt idx="4">
                  <c:v>-182.83950617283938</c:v>
                </c:pt>
                <c:pt idx="5">
                  <c:v>300.93827160493839</c:v>
                </c:pt>
                <c:pt idx="6">
                  <c:v>723.71604938271616</c:v>
                </c:pt>
                <c:pt idx="7">
                  <c:v>1320.9753086419755</c:v>
                </c:pt>
                <c:pt idx="8">
                  <c:v>1537.4074074074076</c:v>
                </c:pt>
                <c:pt idx="9">
                  <c:v>1518.3209876543212</c:v>
                </c:pt>
                <c:pt idx="10">
                  <c:v>904.06995884773687</c:v>
                </c:pt>
                <c:pt idx="11">
                  <c:v>-16.218106995884455</c:v>
                </c:pt>
                <c:pt idx="12">
                  <c:v>-1177.5761316872424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B-46B5-A368-60F12F8C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98536"/>
        <c:axId val="405700832"/>
      </c:scatterChart>
      <c:valAx>
        <c:axId val="4056985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\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5700832"/>
        <c:crosses val="autoZero"/>
        <c:crossBetween val="midCat"/>
      </c:valAx>
      <c:valAx>
        <c:axId val="405700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Ordinate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569853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15</xdr:row>
      <xdr:rowOff>171450</xdr:rowOff>
    </xdr:from>
    <xdr:to>
      <xdr:col>12</xdr:col>
      <xdr:colOff>361950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8" sqref="G11:L18"/>
    </sheetView>
  </sheetViews>
  <sheetFormatPr defaultRowHeight="15" x14ac:dyDescent="0.25"/>
  <cols>
    <col min="1" max="1" width="8.42578125" bestFit="1" customWidth="1"/>
    <col min="2" max="2" width="10.28515625" customWidth="1"/>
    <col min="3" max="3" width="8.5703125" customWidth="1"/>
    <col min="4" max="4" width="10" customWidth="1"/>
    <col min="5" max="5" width="10.140625" customWidth="1"/>
    <col min="11" max="11" width="10.140625" bestFit="1" customWidth="1"/>
  </cols>
  <sheetData>
    <row r="1" spans="1:12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1"/>
      <c r="I1" s="1"/>
    </row>
    <row r="2" spans="1:12" ht="15.75" x14ac:dyDescent="0.25">
      <c r="A2" s="4" t="s">
        <v>5</v>
      </c>
      <c r="B2" s="4">
        <v>25</v>
      </c>
      <c r="C2" s="4">
        <v>0</v>
      </c>
      <c r="D2" s="4"/>
      <c r="E2" s="4"/>
    </row>
    <row r="3" spans="1:12" ht="15.75" x14ac:dyDescent="0.25">
      <c r="A3" s="4" t="s">
        <v>6</v>
      </c>
      <c r="B3" s="4">
        <v>753</v>
      </c>
      <c r="C3" s="4">
        <v>0</v>
      </c>
      <c r="D3" s="4"/>
      <c r="E3" s="4"/>
    </row>
    <row r="4" spans="1:12" ht="15.75" x14ac:dyDescent="0.25">
      <c r="A4" s="4" t="s">
        <v>7</v>
      </c>
      <c r="B4" s="5">
        <v>2651</v>
      </c>
      <c r="C4" s="4">
        <v>0</v>
      </c>
      <c r="D4" s="4"/>
      <c r="E4" s="4"/>
    </row>
    <row r="5" spans="1:12" ht="15.75" x14ac:dyDescent="0.25">
      <c r="A5" s="4" t="s">
        <v>8</v>
      </c>
      <c r="B5" s="5">
        <v>4522</v>
      </c>
      <c r="C5" s="4">
        <v>56</v>
      </c>
      <c r="D5" s="4"/>
      <c r="E5" s="4"/>
    </row>
    <row r="6" spans="1:12" ht="15.75" x14ac:dyDescent="0.25">
      <c r="A6" s="4" t="s">
        <v>9</v>
      </c>
      <c r="B6" s="5">
        <v>2366</v>
      </c>
      <c r="C6" s="4">
        <v>253</v>
      </c>
      <c r="D6" s="4"/>
      <c r="E6" s="4"/>
    </row>
    <row r="7" spans="1:12" ht="15.75" x14ac:dyDescent="0.25">
      <c r="A7" s="4" t="s">
        <v>10</v>
      </c>
      <c r="B7" s="5">
        <v>469</v>
      </c>
      <c r="C7" s="4">
        <v>845</v>
      </c>
      <c r="D7" s="4"/>
      <c r="E7" s="4"/>
    </row>
    <row r="8" spans="1:12" ht="15.75" x14ac:dyDescent="0.25">
      <c r="A8" s="4" t="s">
        <v>11</v>
      </c>
      <c r="B8" s="5">
        <v>0</v>
      </c>
      <c r="C8" s="5">
        <v>2788</v>
      </c>
      <c r="D8" s="4"/>
      <c r="E8" s="4"/>
    </row>
    <row r="11" spans="1:12" ht="47.25" x14ac:dyDescent="0.25">
      <c r="G11" s="3" t="s">
        <v>0</v>
      </c>
      <c r="H11" s="9" t="s">
        <v>19</v>
      </c>
      <c r="I11" s="3" t="s">
        <v>1</v>
      </c>
      <c r="J11" s="3" t="s">
        <v>2</v>
      </c>
      <c r="K11" s="3" t="s">
        <v>3</v>
      </c>
      <c r="L11" s="3" t="s">
        <v>4</v>
      </c>
    </row>
    <row r="12" spans="1:12" ht="15.75" x14ac:dyDescent="0.25">
      <c r="G12" s="4" t="s">
        <v>5</v>
      </c>
      <c r="H12" s="10" t="s">
        <v>20</v>
      </c>
      <c r="I12" s="4">
        <v>25</v>
      </c>
      <c r="J12" s="4">
        <v>0</v>
      </c>
      <c r="K12" s="10" t="s">
        <v>20</v>
      </c>
      <c r="L12" s="10" t="s">
        <v>20</v>
      </c>
    </row>
    <row r="13" spans="1:12" ht="15.75" x14ac:dyDescent="0.25">
      <c r="G13" s="4" t="s">
        <v>6</v>
      </c>
      <c r="H13" s="2">
        <v>100</v>
      </c>
      <c r="I13" s="4">
        <v>753</v>
      </c>
      <c r="J13" s="4">
        <v>0</v>
      </c>
      <c r="K13" s="11">
        <f>((I13+I12)/2)*H13/27</f>
        <v>1440.7407407407406</v>
      </c>
      <c r="L13" s="11">
        <f>((J13+J12)/2)*H13/27</f>
        <v>0</v>
      </c>
    </row>
    <row r="14" spans="1:12" ht="15.75" x14ac:dyDescent="0.25">
      <c r="G14" s="4" t="s">
        <v>7</v>
      </c>
      <c r="H14" s="2">
        <v>100</v>
      </c>
      <c r="I14" s="5">
        <v>2651</v>
      </c>
      <c r="J14" s="4">
        <v>0</v>
      </c>
      <c r="K14" s="11">
        <f t="shared" ref="K14:K18" si="0">((I14+I13)/2)*H14/27</f>
        <v>6303.7037037037035</v>
      </c>
      <c r="L14" s="11">
        <f t="shared" ref="L14:L18" si="1">((J14+J13)/2)*H14/27</f>
        <v>0</v>
      </c>
    </row>
    <row r="15" spans="1:12" ht="15.75" x14ac:dyDescent="0.25">
      <c r="G15" s="4" t="s">
        <v>8</v>
      </c>
      <c r="H15" s="2">
        <v>100</v>
      </c>
      <c r="I15" s="5">
        <v>4522</v>
      </c>
      <c r="J15" s="4">
        <v>56</v>
      </c>
      <c r="K15" s="11">
        <f t="shared" si="0"/>
        <v>13283.333333333334</v>
      </c>
      <c r="L15" s="11">
        <f t="shared" si="1"/>
        <v>103.70370370370371</v>
      </c>
    </row>
    <row r="16" spans="1:12" ht="15.75" x14ac:dyDescent="0.25">
      <c r="G16" s="4" t="s">
        <v>9</v>
      </c>
      <c r="H16" s="2">
        <v>100</v>
      </c>
      <c r="I16" s="5">
        <v>2366</v>
      </c>
      <c r="J16" s="4">
        <v>253</v>
      </c>
      <c r="K16" s="11">
        <f t="shared" si="0"/>
        <v>12755.555555555555</v>
      </c>
      <c r="L16" s="11">
        <f t="shared" si="1"/>
        <v>572.22222222222217</v>
      </c>
    </row>
    <row r="17" spans="7:12" ht="15.75" x14ac:dyDescent="0.25">
      <c r="G17" s="4" t="s">
        <v>10</v>
      </c>
      <c r="H17" s="2">
        <v>100</v>
      </c>
      <c r="I17" s="5">
        <v>469</v>
      </c>
      <c r="J17" s="4">
        <v>845</v>
      </c>
      <c r="K17" s="11">
        <f t="shared" si="0"/>
        <v>5250</v>
      </c>
      <c r="L17" s="11">
        <f t="shared" si="1"/>
        <v>2033.3333333333333</v>
      </c>
    </row>
    <row r="18" spans="7:12" ht="15.75" x14ac:dyDescent="0.25">
      <c r="G18" s="4" t="s">
        <v>11</v>
      </c>
      <c r="H18" s="2">
        <v>100</v>
      </c>
      <c r="I18" s="5">
        <v>0</v>
      </c>
      <c r="J18" s="5">
        <v>2788</v>
      </c>
      <c r="K18" s="11">
        <f t="shared" si="0"/>
        <v>868.51851851851848</v>
      </c>
      <c r="L18" s="11">
        <f t="shared" si="1"/>
        <v>6727.7777777777774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A10" workbookViewId="0">
      <selection activeCell="O40" sqref="O40"/>
    </sheetView>
  </sheetViews>
  <sheetFormatPr defaultRowHeight="15" x14ac:dyDescent="0.25"/>
  <cols>
    <col min="18" max="18" width="9.5703125" bestFit="1" customWidth="1"/>
    <col min="26" max="26" width="10.140625" bestFit="1" customWidth="1"/>
  </cols>
  <sheetData>
    <row r="1" spans="1:26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</row>
    <row r="2" spans="1:26" ht="15.75" x14ac:dyDescent="0.25">
      <c r="A2" s="7">
        <v>0</v>
      </c>
      <c r="B2" s="8">
        <v>0</v>
      </c>
      <c r="C2" s="8">
        <v>0</v>
      </c>
      <c r="D2" s="8"/>
      <c r="E2" s="8"/>
      <c r="F2" s="8"/>
      <c r="G2" s="8"/>
      <c r="H2" s="8"/>
      <c r="I2" s="8"/>
      <c r="J2" s="8"/>
      <c r="K2" s="8"/>
      <c r="L2" s="8"/>
    </row>
    <row r="3" spans="1:26" ht="15.75" x14ac:dyDescent="0.25">
      <c r="A3" s="7">
        <v>100</v>
      </c>
      <c r="B3" s="8">
        <v>0</v>
      </c>
      <c r="C3" s="8">
        <v>87</v>
      </c>
      <c r="D3" s="8"/>
      <c r="E3" s="8"/>
      <c r="F3" s="8">
        <v>0</v>
      </c>
      <c r="G3" s="8">
        <v>23</v>
      </c>
      <c r="H3" s="8"/>
      <c r="I3" s="8"/>
      <c r="J3" s="8"/>
      <c r="K3" s="8"/>
      <c r="L3" s="8"/>
    </row>
    <row r="4" spans="1:26" ht="15.75" x14ac:dyDescent="0.25">
      <c r="A4" s="7">
        <v>200</v>
      </c>
      <c r="B4" s="8">
        <v>0</v>
      </c>
      <c r="C4" s="8">
        <v>162</v>
      </c>
      <c r="D4" s="8"/>
      <c r="E4" s="8"/>
      <c r="F4" s="8">
        <v>0</v>
      </c>
      <c r="G4" s="8">
        <v>39</v>
      </c>
      <c r="H4" s="8"/>
      <c r="I4" s="8"/>
      <c r="J4" s="8"/>
      <c r="K4" s="8"/>
      <c r="L4" s="8"/>
    </row>
    <row r="5" spans="1:26" ht="15.75" x14ac:dyDescent="0.25">
      <c r="A5" s="7">
        <v>300</v>
      </c>
      <c r="B5" s="8">
        <v>136</v>
      </c>
      <c r="C5" s="8">
        <v>0</v>
      </c>
      <c r="D5" s="8"/>
      <c r="E5" s="8"/>
      <c r="F5" s="8">
        <v>13</v>
      </c>
      <c r="G5" s="8">
        <v>22</v>
      </c>
      <c r="H5" s="8"/>
      <c r="I5" s="8"/>
      <c r="J5" s="8"/>
      <c r="K5" s="8"/>
      <c r="L5" s="8"/>
    </row>
    <row r="6" spans="1:26" ht="15.75" x14ac:dyDescent="0.25">
      <c r="A6" s="7">
        <v>400</v>
      </c>
      <c r="B6" s="8">
        <v>206</v>
      </c>
      <c r="C6" s="8">
        <v>0</v>
      </c>
      <c r="D6" s="8"/>
      <c r="E6" s="8"/>
      <c r="F6" s="8">
        <v>37</v>
      </c>
      <c r="G6" s="8">
        <v>0</v>
      </c>
      <c r="H6" s="8"/>
      <c r="I6" s="8"/>
      <c r="J6" s="8"/>
      <c r="K6" s="8"/>
      <c r="L6" s="8"/>
    </row>
    <row r="7" spans="1:26" ht="15.75" x14ac:dyDescent="0.25">
      <c r="A7" s="7">
        <v>450</v>
      </c>
      <c r="B7" s="8">
        <v>256</v>
      </c>
      <c r="C7" s="8">
        <v>0</v>
      </c>
      <c r="D7" s="8"/>
      <c r="E7" s="8"/>
      <c r="F7" s="8">
        <v>56</v>
      </c>
      <c r="G7" s="8">
        <v>0</v>
      </c>
      <c r="H7" s="8"/>
      <c r="I7" s="8"/>
      <c r="J7" s="8"/>
      <c r="K7" s="8"/>
      <c r="L7" s="8"/>
    </row>
    <row r="8" spans="1:26" ht="15.75" x14ac:dyDescent="0.25">
      <c r="A8" s="7">
        <v>500</v>
      </c>
      <c r="B8" s="8">
        <v>179</v>
      </c>
      <c r="C8" s="8">
        <v>0</v>
      </c>
      <c r="D8" s="8"/>
      <c r="E8" s="8"/>
      <c r="F8" s="8">
        <v>20</v>
      </c>
      <c r="G8" s="8">
        <v>0</v>
      </c>
      <c r="H8" s="8"/>
      <c r="I8" s="8"/>
      <c r="J8" s="8"/>
      <c r="K8" s="8"/>
      <c r="L8" s="8"/>
    </row>
    <row r="9" spans="1:26" ht="15.75" x14ac:dyDescent="0.25">
      <c r="A9" s="7">
        <v>600</v>
      </c>
      <c r="B9" s="8">
        <v>123</v>
      </c>
      <c r="C9" s="8">
        <v>0</v>
      </c>
      <c r="D9" s="8"/>
      <c r="E9" s="8"/>
      <c r="F9" s="8">
        <v>38</v>
      </c>
      <c r="G9" s="8">
        <v>0</v>
      </c>
      <c r="H9" s="8"/>
      <c r="I9" s="8"/>
      <c r="J9" s="8"/>
      <c r="K9" s="8"/>
      <c r="L9" s="8"/>
    </row>
    <row r="10" spans="1:26" ht="15.75" x14ac:dyDescent="0.25">
      <c r="A10" s="7">
        <v>650</v>
      </c>
      <c r="B10" s="8">
        <v>98</v>
      </c>
      <c r="C10" s="8">
        <v>3</v>
      </c>
      <c r="D10" s="8"/>
      <c r="E10" s="8"/>
      <c r="F10" s="8">
        <v>16</v>
      </c>
      <c r="G10" s="8">
        <v>1</v>
      </c>
      <c r="H10" s="8"/>
      <c r="I10" s="8"/>
      <c r="J10" s="8"/>
      <c r="K10" s="8"/>
      <c r="L10" s="8"/>
    </row>
    <row r="11" spans="1:26" ht="15.75" x14ac:dyDescent="0.25">
      <c r="A11" s="7">
        <v>700</v>
      </c>
      <c r="B11" s="8">
        <v>51</v>
      </c>
      <c r="C11" s="8">
        <v>153</v>
      </c>
      <c r="D11" s="8"/>
      <c r="E11" s="8"/>
      <c r="F11" s="8">
        <v>9</v>
      </c>
      <c r="G11" s="8">
        <v>5</v>
      </c>
      <c r="H11" s="8"/>
      <c r="I11" s="8"/>
      <c r="J11" s="8"/>
      <c r="K11" s="8"/>
      <c r="L11" s="8"/>
    </row>
    <row r="12" spans="1:26" ht="15.75" x14ac:dyDescent="0.25">
      <c r="A12" s="7">
        <v>800</v>
      </c>
      <c r="B12" s="8">
        <v>0</v>
      </c>
      <c r="C12" s="8">
        <v>185</v>
      </c>
      <c r="D12" s="8"/>
      <c r="E12" s="8"/>
      <c r="F12" s="8">
        <v>9</v>
      </c>
      <c r="G12" s="8">
        <v>20</v>
      </c>
      <c r="H12" s="8"/>
      <c r="I12" s="8"/>
      <c r="J12" s="8"/>
      <c r="K12" s="8"/>
      <c r="L12" s="8"/>
    </row>
    <row r="13" spans="1:26" ht="15.75" x14ac:dyDescent="0.25">
      <c r="A13" s="7">
        <v>900</v>
      </c>
      <c r="B13" s="8">
        <v>0</v>
      </c>
      <c r="C13" s="8">
        <v>225</v>
      </c>
      <c r="D13" s="8"/>
      <c r="E13" s="8"/>
      <c r="F13" s="8">
        <v>0</v>
      </c>
      <c r="G13" s="8">
        <v>69</v>
      </c>
      <c r="H13" s="8"/>
      <c r="I13" s="8"/>
      <c r="J13" s="8"/>
      <c r="K13" s="8"/>
      <c r="L13" s="8"/>
    </row>
    <row r="14" spans="1:26" ht="15.75" x14ac:dyDescent="0.25">
      <c r="A14" s="7">
        <v>1000</v>
      </c>
      <c r="B14" s="8">
        <v>0</v>
      </c>
      <c r="C14" s="8">
        <v>300</v>
      </c>
      <c r="D14" s="8"/>
      <c r="E14" s="8"/>
      <c r="F14" s="8">
        <v>0</v>
      </c>
      <c r="G14" s="8">
        <v>73</v>
      </c>
      <c r="H14" s="8"/>
      <c r="I14" s="8"/>
      <c r="J14" s="8"/>
      <c r="K14" s="8"/>
      <c r="L14" s="8"/>
    </row>
    <row r="15" spans="1:26" ht="47.25" x14ac:dyDescent="0.25">
      <c r="A15" s="6"/>
      <c r="N15" s="3" t="s">
        <v>0</v>
      </c>
      <c r="O15" s="3" t="s">
        <v>19</v>
      </c>
      <c r="P15" s="3" t="s">
        <v>1</v>
      </c>
      <c r="Q15" s="3" t="s">
        <v>2</v>
      </c>
      <c r="R15" s="3" t="s">
        <v>3</v>
      </c>
      <c r="S15" s="3" t="s">
        <v>4</v>
      </c>
      <c r="T15" s="3" t="s">
        <v>12</v>
      </c>
      <c r="U15" s="3" t="s">
        <v>13</v>
      </c>
      <c r="V15" s="3" t="s">
        <v>14</v>
      </c>
      <c r="W15" s="3" t="s">
        <v>15</v>
      </c>
      <c r="X15" s="3" t="s">
        <v>16</v>
      </c>
      <c r="Y15" s="3" t="s">
        <v>17</v>
      </c>
      <c r="Z15" s="3" t="s">
        <v>18</v>
      </c>
    </row>
    <row r="16" spans="1:26" ht="15.75" x14ac:dyDescent="0.25">
      <c r="A16" s="6"/>
      <c r="N16" s="7">
        <v>0</v>
      </c>
      <c r="O16" s="12" t="s">
        <v>20</v>
      </c>
      <c r="P16" s="8">
        <v>0</v>
      </c>
      <c r="Q16" s="8">
        <v>0</v>
      </c>
      <c r="R16" s="12" t="s">
        <v>20</v>
      </c>
      <c r="S16" s="12" t="s">
        <v>20</v>
      </c>
      <c r="T16" s="12" t="s">
        <v>20</v>
      </c>
      <c r="U16" s="12" t="s">
        <v>20</v>
      </c>
      <c r="V16" s="12" t="s">
        <v>20</v>
      </c>
      <c r="W16" s="12" t="s">
        <v>20</v>
      </c>
      <c r="X16" s="16">
        <v>0.9</v>
      </c>
      <c r="Y16" s="12" t="s">
        <v>20</v>
      </c>
      <c r="Z16" s="12" t="s">
        <v>20</v>
      </c>
    </row>
    <row r="17" spans="1:26" ht="15.75" x14ac:dyDescent="0.25">
      <c r="A17" s="6"/>
      <c r="N17" s="7">
        <v>100</v>
      </c>
      <c r="O17" s="13">
        <f>N17-N16</f>
        <v>100</v>
      </c>
      <c r="P17" s="8">
        <v>0</v>
      </c>
      <c r="Q17" s="8">
        <v>87</v>
      </c>
      <c r="R17" s="14">
        <v>0</v>
      </c>
      <c r="S17" s="14">
        <f>((Q17+Q16)/2)*O17/27</f>
        <v>161.11111111111111</v>
      </c>
      <c r="T17" s="8">
        <v>0</v>
      </c>
      <c r="U17" s="8">
        <v>23</v>
      </c>
      <c r="V17" s="14">
        <f>R17+T17</f>
        <v>0</v>
      </c>
      <c r="W17" s="14">
        <f>S17+U17</f>
        <v>184.11111111111111</v>
      </c>
      <c r="X17" s="17">
        <f>W17/0.9</f>
        <v>204.5679012345679</v>
      </c>
      <c r="Y17" s="17">
        <f>V17-X17</f>
        <v>-204.5679012345679</v>
      </c>
      <c r="Z17" s="17">
        <f>Y17</f>
        <v>-204.5679012345679</v>
      </c>
    </row>
    <row r="18" spans="1:26" ht="15.75" x14ac:dyDescent="0.25">
      <c r="A18" s="6"/>
      <c r="N18" s="7">
        <v>200</v>
      </c>
      <c r="O18" s="13">
        <f t="shared" ref="O18:O28" si="0">N18-N17</f>
        <v>100</v>
      </c>
      <c r="P18" s="8">
        <v>0</v>
      </c>
      <c r="Q18" s="8">
        <v>162</v>
      </c>
      <c r="R18" s="14">
        <f t="shared" ref="R18:R28" si="1">((P18+P17)/2)*O18/27</f>
        <v>0</v>
      </c>
      <c r="S18" s="14">
        <f t="shared" ref="S18:S28" si="2">((Q18+Q17)/2)*O18/27</f>
        <v>461.11111111111109</v>
      </c>
      <c r="T18" s="8">
        <v>0</v>
      </c>
      <c r="U18" s="8">
        <v>39</v>
      </c>
      <c r="V18" s="14">
        <f t="shared" ref="V18:V28" si="3">R18+T18</f>
        <v>0</v>
      </c>
      <c r="W18" s="14">
        <f t="shared" ref="W18:W28" si="4">S18+U18</f>
        <v>500.11111111111109</v>
      </c>
      <c r="X18" s="17">
        <f t="shared" ref="X18:X28" si="5">W18/0.9</f>
        <v>555.67901234567898</v>
      </c>
      <c r="Y18" s="17">
        <f t="shared" ref="Y18:Y28" si="6">V18-X18</f>
        <v>-555.67901234567898</v>
      </c>
      <c r="Z18" s="17">
        <f>Z17+Y18</f>
        <v>-760.24691358024688</v>
      </c>
    </row>
    <row r="19" spans="1:26" ht="15.75" x14ac:dyDescent="0.25">
      <c r="A19" s="6"/>
      <c r="N19" s="7">
        <v>300</v>
      </c>
      <c r="O19" s="13">
        <f t="shared" si="0"/>
        <v>100</v>
      </c>
      <c r="P19" s="8">
        <v>136</v>
      </c>
      <c r="Q19" s="8">
        <v>0</v>
      </c>
      <c r="R19" s="14">
        <f t="shared" si="1"/>
        <v>251.85185185185185</v>
      </c>
      <c r="S19" s="14">
        <f t="shared" si="2"/>
        <v>300</v>
      </c>
      <c r="T19" s="8">
        <v>13</v>
      </c>
      <c r="U19" s="8">
        <v>22</v>
      </c>
      <c r="V19" s="14">
        <f t="shared" si="3"/>
        <v>264.85185185185185</v>
      </c>
      <c r="W19" s="14">
        <f t="shared" si="4"/>
        <v>322</v>
      </c>
      <c r="X19" s="17">
        <f t="shared" si="5"/>
        <v>357.77777777777777</v>
      </c>
      <c r="Y19" s="17">
        <f t="shared" si="6"/>
        <v>-92.925925925925924</v>
      </c>
      <c r="Z19" s="17">
        <f t="shared" ref="Z19:Z28" si="7">Z18+Y19</f>
        <v>-853.17283950617275</v>
      </c>
    </row>
    <row r="20" spans="1:26" ht="15.75" x14ac:dyDescent="0.25">
      <c r="A20" s="6"/>
      <c r="N20" s="7">
        <v>400</v>
      </c>
      <c r="O20" s="13">
        <f t="shared" si="0"/>
        <v>100</v>
      </c>
      <c r="P20" s="8">
        <v>206</v>
      </c>
      <c r="Q20" s="8">
        <v>0</v>
      </c>
      <c r="R20" s="14">
        <f t="shared" si="1"/>
        <v>633.33333333333337</v>
      </c>
      <c r="S20" s="14">
        <f t="shared" si="2"/>
        <v>0</v>
      </c>
      <c r="T20" s="8">
        <v>37</v>
      </c>
      <c r="U20" s="8">
        <v>0</v>
      </c>
      <c r="V20" s="14">
        <f t="shared" si="3"/>
        <v>670.33333333333337</v>
      </c>
      <c r="W20" s="14">
        <f t="shared" si="4"/>
        <v>0</v>
      </c>
      <c r="X20" s="17">
        <f t="shared" si="5"/>
        <v>0</v>
      </c>
      <c r="Y20" s="17">
        <f t="shared" si="6"/>
        <v>670.33333333333337</v>
      </c>
      <c r="Z20" s="17">
        <f t="shared" si="7"/>
        <v>-182.83950617283938</v>
      </c>
    </row>
    <row r="21" spans="1:26" ht="15.75" x14ac:dyDescent="0.25">
      <c r="A21" s="6"/>
      <c r="N21" s="7">
        <v>450</v>
      </c>
      <c r="O21" s="13">
        <f t="shared" si="0"/>
        <v>50</v>
      </c>
      <c r="P21" s="8">
        <v>256</v>
      </c>
      <c r="Q21" s="8">
        <v>0</v>
      </c>
      <c r="R21" s="14">
        <f t="shared" si="1"/>
        <v>427.77777777777777</v>
      </c>
      <c r="S21" s="14">
        <f t="shared" si="2"/>
        <v>0</v>
      </c>
      <c r="T21" s="8">
        <v>56</v>
      </c>
      <c r="U21" s="8">
        <v>0</v>
      </c>
      <c r="V21" s="14">
        <f t="shared" si="3"/>
        <v>483.77777777777777</v>
      </c>
      <c r="W21" s="14">
        <f t="shared" si="4"/>
        <v>0</v>
      </c>
      <c r="X21" s="17">
        <f t="shared" si="5"/>
        <v>0</v>
      </c>
      <c r="Y21" s="17">
        <f t="shared" si="6"/>
        <v>483.77777777777777</v>
      </c>
      <c r="Z21" s="17">
        <f t="shared" si="7"/>
        <v>300.93827160493839</v>
      </c>
    </row>
    <row r="22" spans="1:26" ht="15.75" x14ac:dyDescent="0.25">
      <c r="A22" s="6"/>
      <c r="N22" s="7">
        <v>500</v>
      </c>
      <c r="O22" s="13">
        <f t="shared" si="0"/>
        <v>50</v>
      </c>
      <c r="P22" s="8">
        <v>179</v>
      </c>
      <c r="Q22" s="8">
        <v>0</v>
      </c>
      <c r="R22" s="14">
        <f t="shared" si="1"/>
        <v>402.77777777777777</v>
      </c>
      <c r="S22" s="14">
        <f t="shared" si="2"/>
        <v>0</v>
      </c>
      <c r="T22" s="8">
        <v>20</v>
      </c>
      <c r="U22" s="8">
        <v>0</v>
      </c>
      <c r="V22" s="14">
        <f t="shared" si="3"/>
        <v>422.77777777777777</v>
      </c>
      <c r="W22" s="14">
        <f t="shared" si="4"/>
        <v>0</v>
      </c>
      <c r="X22" s="17">
        <f t="shared" si="5"/>
        <v>0</v>
      </c>
      <c r="Y22" s="17">
        <f t="shared" si="6"/>
        <v>422.77777777777777</v>
      </c>
      <c r="Z22" s="17">
        <f t="shared" si="7"/>
        <v>723.71604938271616</v>
      </c>
    </row>
    <row r="23" spans="1:26" ht="15.75" x14ac:dyDescent="0.25">
      <c r="A23" s="6"/>
      <c r="N23" s="7">
        <v>600</v>
      </c>
      <c r="O23" s="13">
        <f t="shared" si="0"/>
        <v>100</v>
      </c>
      <c r="P23" s="8">
        <v>123</v>
      </c>
      <c r="Q23" s="8">
        <v>0</v>
      </c>
      <c r="R23" s="14">
        <f t="shared" si="1"/>
        <v>559.25925925925924</v>
      </c>
      <c r="S23" s="14">
        <f t="shared" si="2"/>
        <v>0</v>
      </c>
      <c r="T23" s="8">
        <v>38</v>
      </c>
      <c r="U23" s="8">
        <v>0</v>
      </c>
      <c r="V23" s="14">
        <f t="shared" si="3"/>
        <v>597.25925925925924</v>
      </c>
      <c r="W23" s="14">
        <f t="shared" si="4"/>
        <v>0</v>
      </c>
      <c r="X23" s="17">
        <f t="shared" si="5"/>
        <v>0</v>
      </c>
      <c r="Y23" s="17">
        <f t="shared" si="6"/>
        <v>597.25925925925924</v>
      </c>
      <c r="Z23" s="17">
        <f t="shared" si="7"/>
        <v>1320.9753086419755</v>
      </c>
    </row>
    <row r="24" spans="1:26" ht="15.75" x14ac:dyDescent="0.25">
      <c r="A24" s="6"/>
      <c r="N24" s="7">
        <v>650</v>
      </c>
      <c r="O24" s="13">
        <f t="shared" si="0"/>
        <v>50</v>
      </c>
      <c r="P24" s="8">
        <v>98</v>
      </c>
      <c r="Q24" s="8">
        <v>3</v>
      </c>
      <c r="R24" s="14">
        <f t="shared" si="1"/>
        <v>204.62962962962962</v>
      </c>
      <c r="S24" s="14">
        <f t="shared" si="2"/>
        <v>2.7777777777777777</v>
      </c>
      <c r="T24" s="8">
        <v>16</v>
      </c>
      <c r="U24" s="8">
        <v>1</v>
      </c>
      <c r="V24" s="14">
        <f t="shared" si="3"/>
        <v>220.62962962962962</v>
      </c>
      <c r="W24" s="14">
        <f t="shared" si="4"/>
        <v>3.7777777777777777</v>
      </c>
      <c r="X24" s="17">
        <f t="shared" si="5"/>
        <v>4.1975308641975309</v>
      </c>
      <c r="Y24" s="17">
        <f t="shared" si="6"/>
        <v>216.4320987654321</v>
      </c>
      <c r="Z24" s="17">
        <f t="shared" si="7"/>
        <v>1537.4074074074076</v>
      </c>
    </row>
    <row r="25" spans="1:26" ht="15.75" x14ac:dyDescent="0.25">
      <c r="A25" s="6"/>
      <c r="N25" s="7">
        <v>700</v>
      </c>
      <c r="O25" s="13">
        <f t="shared" si="0"/>
        <v>50</v>
      </c>
      <c r="P25" s="8">
        <v>51</v>
      </c>
      <c r="Q25" s="8">
        <v>153</v>
      </c>
      <c r="R25" s="14">
        <f t="shared" si="1"/>
        <v>137.96296296296296</v>
      </c>
      <c r="S25" s="14">
        <f t="shared" si="2"/>
        <v>144.44444444444446</v>
      </c>
      <c r="T25" s="8">
        <v>9</v>
      </c>
      <c r="U25" s="8">
        <v>5</v>
      </c>
      <c r="V25" s="14">
        <f t="shared" si="3"/>
        <v>146.96296296296296</v>
      </c>
      <c r="W25" s="14">
        <f t="shared" si="4"/>
        <v>149.44444444444446</v>
      </c>
      <c r="X25" s="17">
        <f t="shared" si="5"/>
        <v>166.04938271604939</v>
      </c>
      <c r="Y25" s="17">
        <f t="shared" si="6"/>
        <v>-19.086419753086432</v>
      </c>
      <c r="Z25" s="17">
        <f t="shared" si="7"/>
        <v>1518.3209876543212</v>
      </c>
    </row>
    <row r="26" spans="1:26" ht="15.75" x14ac:dyDescent="0.25">
      <c r="A26" s="6"/>
      <c r="N26" s="7">
        <v>800</v>
      </c>
      <c r="O26" s="13">
        <f t="shared" si="0"/>
        <v>100</v>
      </c>
      <c r="P26" s="8">
        <v>0</v>
      </c>
      <c r="Q26" s="8">
        <v>185</v>
      </c>
      <c r="R26" s="14">
        <f t="shared" si="1"/>
        <v>94.444444444444443</v>
      </c>
      <c r="S26" s="14">
        <f t="shared" si="2"/>
        <v>625.92592592592598</v>
      </c>
      <c r="T26" s="8">
        <v>9</v>
      </c>
      <c r="U26" s="8">
        <v>20</v>
      </c>
      <c r="V26" s="14">
        <f t="shared" si="3"/>
        <v>103.44444444444444</v>
      </c>
      <c r="W26" s="14">
        <f t="shared" si="4"/>
        <v>645.92592592592598</v>
      </c>
      <c r="X26" s="17">
        <f t="shared" si="5"/>
        <v>717.69547325102883</v>
      </c>
      <c r="Y26" s="17">
        <f t="shared" si="6"/>
        <v>-614.25102880658437</v>
      </c>
      <c r="Z26" s="17">
        <f t="shared" si="7"/>
        <v>904.06995884773687</v>
      </c>
    </row>
    <row r="27" spans="1:26" ht="15.75" x14ac:dyDescent="0.25">
      <c r="A27" s="6"/>
      <c r="N27" s="7">
        <v>900</v>
      </c>
      <c r="O27" s="13">
        <f t="shared" si="0"/>
        <v>100</v>
      </c>
      <c r="P27" s="8">
        <v>0</v>
      </c>
      <c r="Q27" s="8">
        <v>225</v>
      </c>
      <c r="R27" s="14">
        <f t="shared" si="1"/>
        <v>0</v>
      </c>
      <c r="S27" s="14">
        <f t="shared" si="2"/>
        <v>759.25925925925924</v>
      </c>
      <c r="T27" s="8">
        <v>0</v>
      </c>
      <c r="U27" s="8">
        <v>69</v>
      </c>
      <c r="V27" s="14">
        <f t="shared" si="3"/>
        <v>0</v>
      </c>
      <c r="W27" s="14">
        <f t="shared" si="4"/>
        <v>828.25925925925924</v>
      </c>
      <c r="X27" s="17">
        <f t="shared" si="5"/>
        <v>920.28806584362133</v>
      </c>
      <c r="Y27" s="17">
        <f t="shared" si="6"/>
        <v>-920.28806584362133</v>
      </c>
      <c r="Z27" s="17">
        <f t="shared" si="7"/>
        <v>-16.218106995884455</v>
      </c>
    </row>
    <row r="28" spans="1:26" ht="15.75" x14ac:dyDescent="0.25">
      <c r="A28" s="6"/>
      <c r="N28" s="7">
        <v>1000</v>
      </c>
      <c r="O28" s="13">
        <f t="shared" si="0"/>
        <v>100</v>
      </c>
      <c r="P28" s="8">
        <v>0</v>
      </c>
      <c r="Q28" s="8">
        <v>300</v>
      </c>
      <c r="R28" s="14">
        <f t="shared" si="1"/>
        <v>0</v>
      </c>
      <c r="S28" s="14">
        <f t="shared" si="2"/>
        <v>972.22222222222217</v>
      </c>
      <c r="T28" s="8">
        <v>0</v>
      </c>
      <c r="U28" s="8">
        <v>73</v>
      </c>
      <c r="V28" s="14">
        <f t="shared" si="3"/>
        <v>0</v>
      </c>
      <c r="W28" s="15">
        <f t="shared" si="4"/>
        <v>1045.2222222222222</v>
      </c>
      <c r="X28" s="17">
        <f t="shared" si="5"/>
        <v>1161.358024691358</v>
      </c>
      <c r="Y28" s="17">
        <f t="shared" si="6"/>
        <v>-1161.358024691358</v>
      </c>
      <c r="Z28" s="17">
        <f t="shared" si="7"/>
        <v>-1177.5761316872424</v>
      </c>
    </row>
    <row r="29" spans="1:26" x14ac:dyDescent="0.25">
      <c r="A29" s="6"/>
    </row>
    <row r="30" spans="1:26" x14ac:dyDescent="0.25">
      <c r="A30" s="6"/>
    </row>
    <row r="31" spans="1:26" x14ac:dyDescent="0.25">
      <c r="A3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HW17</vt:lpstr>
      <vt:lpstr>HW18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Rossell</dc:creator>
  <cp:lastModifiedBy>William Rossell</cp:lastModifiedBy>
  <dcterms:created xsi:type="dcterms:W3CDTF">2018-02-26T17:53:49Z</dcterms:created>
  <dcterms:modified xsi:type="dcterms:W3CDTF">2018-02-27T20:33:07Z</dcterms:modified>
</cp:coreProperties>
</file>