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https://d.docs.live.net/a42b5f2670c71791/Excel/"/>
    </mc:Choice>
  </mc:AlternateContent>
  <xr:revisionPtr revIDLastSave="285" documentId="13_ncr:1_{65B6DD67-EAC7-4C5B-A8B9-6B317F905144}" xr6:coauthVersionLast="47" xr6:coauthVersionMax="47" xr10:uidLastSave="{124706FE-B6E4-44D3-9116-C93C766E4399}"/>
  <bookViews>
    <workbookView xWindow="3323" yWindow="2925" windowWidth="6749" windowHeight="6135" xr2:uid="{844C4DD0-801A-407D-A56B-86A31202A712}"/>
  </bookViews>
  <sheets>
    <sheet name="Main" sheetId="1" r:id="rId1"/>
    <sheet name="Data" sheetId="2" r:id="rId2"/>
  </sheets>
  <externalReferences>
    <externalReference r:id="rId3"/>
    <externalReference r:id="rId4"/>
    <externalReference r:id="rId5"/>
    <externalReference r:id="rId6"/>
    <externalReference r:id="rId7"/>
    <externalReference r:id="rId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79" i="2" l="1"/>
  <c r="E180" i="2"/>
  <c r="E181" i="2"/>
  <c r="E182" i="2"/>
  <c r="E183" i="2"/>
  <c r="E184" i="2"/>
  <c r="E185" i="2"/>
  <c r="E172" i="2"/>
  <c r="E173" i="2"/>
  <c r="E174" i="2"/>
  <c r="E175" i="2"/>
  <c r="E176" i="2"/>
  <c r="E177" i="2"/>
  <c r="E178" i="2"/>
  <c r="E169" i="2" l="1"/>
  <c r="E170" i="2"/>
  <c r="E171" i="2"/>
  <c r="E155" i="2"/>
  <c r="E156" i="2"/>
  <c r="E124" i="2"/>
  <c r="E125" i="2"/>
  <c r="E94" i="2"/>
  <c r="E95" i="2"/>
  <c r="E92" i="2"/>
  <c r="E93" i="2"/>
  <c r="E90" i="2"/>
  <c r="E91" i="2"/>
  <c r="E88" i="2"/>
  <c r="E89" i="2"/>
  <c r="E87" i="2"/>
  <c r="E82" i="2"/>
  <c r="E83" i="2"/>
  <c r="E84" i="2"/>
  <c r="E85" i="2"/>
  <c r="E86" i="2"/>
  <c r="E81" i="2"/>
  <c r="E79" i="2"/>
  <c r="E80" i="2"/>
  <c r="E78" i="2" l="1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37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6" i="2"/>
  <c r="E7" i="2"/>
  <c r="E8" i="2"/>
  <c r="E5" i="2"/>
  <c r="E77" i="2" l="1"/>
  <c r="E75" i="2" l="1"/>
  <c r="E76" i="2"/>
  <c r="E74" i="2"/>
  <c r="E73" i="2"/>
  <c r="E71" i="2" l="1"/>
  <c r="E72" i="2"/>
  <c r="E67" i="2"/>
  <c r="E66" i="2"/>
  <c r="E68" i="2"/>
  <c r="E69" i="2"/>
  <c r="E65" i="2"/>
  <c r="E70" i="2"/>
  <c r="E123" i="2" l="1"/>
  <c r="E118" i="2"/>
  <c r="E120" i="2"/>
  <c r="E121" i="2" l="1"/>
  <c r="E122" i="2"/>
  <c r="E113" i="2"/>
  <c r="E119" i="2"/>
  <c r="E106" i="2"/>
  <c r="E117" i="2"/>
  <c r="E114" i="2"/>
  <c r="E116" i="2"/>
  <c r="E115" i="2"/>
  <c r="E109" i="2"/>
  <c r="E99" i="2"/>
  <c r="E112" i="2"/>
  <c r="E108" i="2"/>
  <c r="E98" i="2"/>
  <c r="E103" i="2"/>
  <c r="E100" i="2"/>
  <c r="E105" i="2"/>
  <c r="E111" i="2"/>
  <c r="E104" i="2"/>
  <c r="E101" i="2"/>
  <c r="E107" i="2"/>
  <c r="E110" i="2"/>
  <c r="E102" i="2"/>
  <c r="E97" i="2"/>
  <c r="E96" i="2"/>
  <c r="E154" i="2" l="1"/>
  <c r="E153" i="2"/>
  <c r="E152" i="2" l="1"/>
  <c r="E150" i="2" l="1"/>
  <c r="E151" i="2"/>
  <c r="E147" i="2"/>
  <c r="E146" i="2"/>
  <c r="E148" i="2"/>
  <c r="E145" i="2"/>
  <c r="E149" i="2"/>
  <c r="E144" i="2"/>
  <c r="E134" i="2"/>
  <c r="E139" i="2"/>
  <c r="E132" i="2"/>
  <c r="E137" i="2"/>
  <c r="E142" i="2"/>
  <c r="E128" i="2"/>
  <c r="E127" i="2"/>
  <c r="E138" i="2"/>
  <c r="E135" i="2"/>
  <c r="E143" i="2"/>
  <c r="E140" i="2"/>
  <c r="E130" i="2"/>
  <c r="E126" i="2"/>
  <c r="E141" i="2"/>
  <c r="E131" i="2"/>
  <c r="E129" i="2"/>
  <c r="E136" i="2"/>
  <c r="E133" i="2"/>
  <c r="E166" i="2" l="1"/>
  <c r="E167" i="2"/>
  <c r="E168" i="2"/>
  <c r="E163" i="2"/>
  <c r="E164" i="2" l="1"/>
  <c r="E165" i="2"/>
  <c r="E161" i="2"/>
  <c r="E162" i="2"/>
  <c r="E159" i="2"/>
  <c r="E160" i="2"/>
  <c r="E158" i="2"/>
  <c r="E157" i="2" l="1"/>
  <c r="C12" i="1" l="1"/>
  <c r="C8" i="1"/>
  <c r="C10" i="1"/>
</calcChain>
</file>

<file path=xl/sharedStrings.xml><?xml version="1.0" encoding="utf-8"?>
<sst xmlns="http://schemas.openxmlformats.org/spreadsheetml/2006/main" count="7" uniqueCount="7">
  <si>
    <t>31/12/2020</t>
  </si>
  <si>
    <t>Date</t>
  </si>
  <si>
    <t>Average</t>
  </si>
  <si>
    <t>Chart</t>
  </si>
  <si>
    <t>Max:</t>
  </si>
  <si>
    <t>Min:</t>
  </si>
  <si>
    <t>Avrg: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</si>
</sst>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Trebuchet MS"/>
      <family val="2"/>
      <scheme val="minor"/>
    </font>
    <font>
      <b/>
      <sz val="15"/>
      <color theme="3"/>
      <name val="Trebuchet MS"/>
      <family val="2"/>
      <scheme val="minor"/>
    </font>
    <font>
      <b/>
      <sz val="13"/>
      <color theme="3"/>
      <name val="Trebuchet MS"/>
      <family val="2"/>
      <scheme val="minor"/>
    </font>
    <font>
      <sz val="8"/>
      <name val="Trebuchet MS"/>
      <family val="2"/>
      <scheme val="minor"/>
    </font>
    <font>
      <b/>
      <sz val="13"/>
      <color theme="1"/>
      <name val="Trebuchet MS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85DFFF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 diagonalDown="1">
      <left style="dashDotDot">
        <color rgb="FF53D2FF"/>
      </left>
      <right style="dashDotDot">
        <color rgb="FF53D2FF"/>
      </right>
      <top style="dashDotDot">
        <color rgb="FF53D2FF"/>
      </top>
      <bottom style="dashDotDot">
        <color rgb="FF53D2FF"/>
      </bottom>
      <diagonal style="dashDotDot">
        <color rgb="FF53D2FF"/>
      </diagonal>
    </border>
    <border>
      <left/>
      <right/>
      <top/>
      <bottom style="medium">
        <color theme="4" tint="0.39994506668294322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</cellStyleXfs>
  <cellXfs count="9">
    <xf numFmtId="0" fontId="0" fillId="0" borderId="0" xfId="0"/>
    <xf numFmtId="2" fontId="0" fillId="0" borderId="0" xfId="0" applyNumberFormat="1"/>
    <xf numFmtId="14" fontId="0" fillId="0" borderId="0" xfId="0" applyNumberFormat="1"/>
    <xf numFmtId="0" fontId="1" fillId="0" borderId="1" xfId="1"/>
    <xf numFmtId="0" fontId="2" fillId="0" borderId="2" xfId="2"/>
    <xf numFmtId="2" fontId="0" fillId="2" borderId="3" xfId="0" applyNumberFormat="1" applyFill="1" applyBorder="1"/>
    <xf numFmtId="2" fontId="0" fillId="3" borderId="0" xfId="0" applyNumberFormat="1" applyFill="1"/>
    <xf numFmtId="0" fontId="4" fillId="0" borderId="4" xfId="0" applyFont="1" applyBorder="1"/>
    <xf numFmtId="2" fontId="0" fillId="4" borderId="4" xfId="0" applyNumberFormat="1" applyFill="1" applyBorder="1"/>
  </cellXfs>
  <cellStyles count="3">
    <cellStyle name="Heading 1" xfId="1" builtinId="16"/>
    <cellStyle name="Heading 2" xfId="2" builtinId="17"/>
    <cellStyle name="Normal" xfId="0" builtinId="0"/>
  </cellStyles>
  <dxfs count="4">
    <dxf>
      <numFmt numFmtId="2" formatCode="0.00"/>
    </dxf>
    <dxf>
      <numFmt numFmtId="19" formatCode="m/d/yyyy"/>
    </dxf>
    <dxf>
      <fill>
        <patternFill>
          <bgColor rgb="FF85DFFF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53D2FF"/>
      <color rgb="FF85D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3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2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3661980373661593E-2"/>
          <c:y val="8.823333359366814E-2"/>
          <c:w val="0.94034041657060863"/>
          <c:h val="0.78424030213164742"/>
        </c:manualLayout>
      </c:layout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0800" dist="381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rgbClr val="7030A0">
                    <a:alpha val="30000"/>
                  </a:srgbClr>
                </a:solidFill>
                <a:prstDash val="solid"/>
              </a:ln>
              <a:effectLst/>
            </c:spPr>
            <c:trendlineType val="poly"/>
            <c:order val="6"/>
            <c:dispRSqr val="0"/>
            <c:dispEq val="0"/>
          </c:trendline>
          <c:cat>
            <c:strRef>
              <c:f>Data!$D$5:$D$185</c:f>
              <c:strCache>
                <c:ptCount val="181"/>
                <c:pt idx="0">
                  <c:v>31/12/2020</c:v>
                </c:pt>
                <c:pt idx="1">
                  <c:v>1/1/2021</c:v>
                </c:pt>
                <c:pt idx="2">
                  <c:v>1/2/2021</c:v>
                </c:pt>
                <c:pt idx="3">
                  <c:v>1/3/2021</c:v>
                </c:pt>
                <c:pt idx="4">
                  <c:v>1/4/2021</c:v>
                </c:pt>
                <c:pt idx="5">
                  <c:v>1/5/2021</c:v>
                </c:pt>
                <c:pt idx="6">
                  <c:v>1/6/2021</c:v>
                </c:pt>
                <c:pt idx="7">
                  <c:v>1/7/2021</c:v>
                </c:pt>
                <c:pt idx="8">
                  <c:v>1/8/2021</c:v>
                </c:pt>
                <c:pt idx="9">
                  <c:v>1/9/2021</c:v>
                </c:pt>
                <c:pt idx="10">
                  <c:v>1/10/2021</c:v>
                </c:pt>
                <c:pt idx="11">
                  <c:v>1/11/2021</c:v>
                </c:pt>
                <c:pt idx="12">
                  <c:v>1/12/2021</c:v>
                </c:pt>
                <c:pt idx="13">
                  <c:v>1/13/2021</c:v>
                </c:pt>
                <c:pt idx="14">
                  <c:v>1/14/2021</c:v>
                </c:pt>
                <c:pt idx="15">
                  <c:v>1/15/2021</c:v>
                </c:pt>
                <c:pt idx="16">
                  <c:v>1/16/2021</c:v>
                </c:pt>
                <c:pt idx="17">
                  <c:v>1/17/2021</c:v>
                </c:pt>
                <c:pt idx="18">
                  <c:v>1/18/2021</c:v>
                </c:pt>
                <c:pt idx="19">
                  <c:v>1/19/2021</c:v>
                </c:pt>
                <c:pt idx="20">
                  <c:v>1/20/2021</c:v>
                </c:pt>
                <c:pt idx="21">
                  <c:v>1/21/2021</c:v>
                </c:pt>
                <c:pt idx="22">
                  <c:v>1/22/2021</c:v>
                </c:pt>
                <c:pt idx="23">
                  <c:v>1/23/2021</c:v>
                </c:pt>
                <c:pt idx="24">
                  <c:v>1/24/2021</c:v>
                </c:pt>
                <c:pt idx="25">
                  <c:v>1/25/2021</c:v>
                </c:pt>
                <c:pt idx="26">
                  <c:v>1/26/2021</c:v>
                </c:pt>
                <c:pt idx="27">
                  <c:v>1/27/2021</c:v>
                </c:pt>
                <c:pt idx="28">
                  <c:v>1/28/2021</c:v>
                </c:pt>
                <c:pt idx="29">
                  <c:v>1/29/2021</c:v>
                </c:pt>
                <c:pt idx="30">
                  <c:v>1/30/2021</c:v>
                </c:pt>
                <c:pt idx="31">
                  <c:v>1/31/2021</c:v>
                </c:pt>
                <c:pt idx="32">
                  <c:v>2/1/2021</c:v>
                </c:pt>
                <c:pt idx="33">
                  <c:v>2/2/2021</c:v>
                </c:pt>
                <c:pt idx="34">
                  <c:v>2/3/2021</c:v>
                </c:pt>
                <c:pt idx="35">
                  <c:v>2/4/2021</c:v>
                </c:pt>
                <c:pt idx="36">
                  <c:v>2/5/2021</c:v>
                </c:pt>
                <c:pt idx="37">
                  <c:v>2/6/2021</c:v>
                </c:pt>
                <c:pt idx="38">
                  <c:v>2/7/2021</c:v>
                </c:pt>
                <c:pt idx="39">
                  <c:v>2/8/2021</c:v>
                </c:pt>
                <c:pt idx="40">
                  <c:v>2/9/2021</c:v>
                </c:pt>
                <c:pt idx="41">
                  <c:v>2/10/2021</c:v>
                </c:pt>
                <c:pt idx="42">
                  <c:v>2/11/2021</c:v>
                </c:pt>
                <c:pt idx="43">
                  <c:v>2/12/2021</c:v>
                </c:pt>
                <c:pt idx="44">
                  <c:v>2/13/2021</c:v>
                </c:pt>
                <c:pt idx="45">
                  <c:v>2/14/2021</c:v>
                </c:pt>
                <c:pt idx="46">
                  <c:v>2/15/2021</c:v>
                </c:pt>
                <c:pt idx="47">
                  <c:v>2/16/2021</c:v>
                </c:pt>
                <c:pt idx="48">
                  <c:v>2/17/2021</c:v>
                </c:pt>
                <c:pt idx="49">
                  <c:v>2/18/2021</c:v>
                </c:pt>
                <c:pt idx="50">
                  <c:v>2/19/2021</c:v>
                </c:pt>
                <c:pt idx="51">
                  <c:v>2/20/2021</c:v>
                </c:pt>
                <c:pt idx="52">
                  <c:v>2/21/2021</c:v>
                </c:pt>
                <c:pt idx="53">
                  <c:v>2/22/2021</c:v>
                </c:pt>
                <c:pt idx="54">
                  <c:v>2/23/2021</c:v>
                </c:pt>
                <c:pt idx="55">
                  <c:v>2/24/2021</c:v>
                </c:pt>
                <c:pt idx="56">
                  <c:v>2/25/2021</c:v>
                </c:pt>
                <c:pt idx="57">
                  <c:v>2/26/2021</c:v>
                </c:pt>
                <c:pt idx="58">
                  <c:v>2/27/2021</c:v>
                </c:pt>
                <c:pt idx="59">
                  <c:v>2/28/2021</c:v>
                </c:pt>
                <c:pt idx="60">
                  <c:v>3/1/2021</c:v>
                </c:pt>
                <c:pt idx="61">
                  <c:v>3/2/2021</c:v>
                </c:pt>
                <c:pt idx="62">
                  <c:v>3/3/2021</c:v>
                </c:pt>
                <c:pt idx="63">
                  <c:v>3/4/2021</c:v>
                </c:pt>
                <c:pt idx="64">
                  <c:v>3/5/2021</c:v>
                </c:pt>
                <c:pt idx="65">
                  <c:v>3/6/2021</c:v>
                </c:pt>
                <c:pt idx="66">
                  <c:v>3/7/2021</c:v>
                </c:pt>
                <c:pt idx="67">
                  <c:v>3/8/2021</c:v>
                </c:pt>
                <c:pt idx="68">
                  <c:v>3/9/2021</c:v>
                </c:pt>
                <c:pt idx="69">
                  <c:v>3/10/2021</c:v>
                </c:pt>
                <c:pt idx="70">
                  <c:v>3/11/2021</c:v>
                </c:pt>
                <c:pt idx="71">
                  <c:v>3/12/2021</c:v>
                </c:pt>
                <c:pt idx="72">
                  <c:v>3/13/2021</c:v>
                </c:pt>
                <c:pt idx="73">
                  <c:v>3/14/2021</c:v>
                </c:pt>
                <c:pt idx="74">
                  <c:v>3/15/2021</c:v>
                </c:pt>
                <c:pt idx="75">
                  <c:v>3/16/2021</c:v>
                </c:pt>
                <c:pt idx="76">
                  <c:v>3/17/2021</c:v>
                </c:pt>
                <c:pt idx="77">
                  <c:v>3/18/2021</c:v>
                </c:pt>
                <c:pt idx="78">
                  <c:v>3/19/2021</c:v>
                </c:pt>
                <c:pt idx="79">
                  <c:v>3/20/2021</c:v>
                </c:pt>
                <c:pt idx="80">
                  <c:v>3/21/2021</c:v>
                </c:pt>
                <c:pt idx="81">
                  <c:v>3/22/2021</c:v>
                </c:pt>
                <c:pt idx="82">
                  <c:v>3/23/2021</c:v>
                </c:pt>
                <c:pt idx="83">
                  <c:v>3/24/2021</c:v>
                </c:pt>
                <c:pt idx="84">
                  <c:v>3/25/2021</c:v>
                </c:pt>
                <c:pt idx="85">
                  <c:v>3/26/2021</c:v>
                </c:pt>
                <c:pt idx="86">
                  <c:v>3/27/2021</c:v>
                </c:pt>
                <c:pt idx="87">
                  <c:v>3/28/2021</c:v>
                </c:pt>
                <c:pt idx="88">
                  <c:v>3/29/2021</c:v>
                </c:pt>
                <c:pt idx="89">
                  <c:v>3/30/2021</c:v>
                </c:pt>
                <c:pt idx="90">
                  <c:v>3/31/2021</c:v>
                </c:pt>
                <c:pt idx="91">
                  <c:v>4/1/2021</c:v>
                </c:pt>
                <c:pt idx="92">
                  <c:v>4/2/2021</c:v>
                </c:pt>
                <c:pt idx="93">
                  <c:v>4/3/2021</c:v>
                </c:pt>
                <c:pt idx="94">
                  <c:v>4/4/2021</c:v>
                </c:pt>
                <c:pt idx="95">
                  <c:v>4/5/2021</c:v>
                </c:pt>
                <c:pt idx="96">
                  <c:v>4/6/2021</c:v>
                </c:pt>
                <c:pt idx="97">
                  <c:v>4/7/2021</c:v>
                </c:pt>
                <c:pt idx="98">
                  <c:v>4/8/2021</c:v>
                </c:pt>
                <c:pt idx="99">
                  <c:v>4/9/2021</c:v>
                </c:pt>
                <c:pt idx="100">
                  <c:v>4/10/2021</c:v>
                </c:pt>
                <c:pt idx="101">
                  <c:v>4/11/2021</c:v>
                </c:pt>
                <c:pt idx="102">
                  <c:v>4/12/2021</c:v>
                </c:pt>
                <c:pt idx="103">
                  <c:v>4/13/2021</c:v>
                </c:pt>
                <c:pt idx="104">
                  <c:v>4/14/2021</c:v>
                </c:pt>
                <c:pt idx="105">
                  <c:v>4/15/2021</c:v>
                </c:pt>
                <c:pt idx="106">
                  <c:v>4/16/2021</c:v>
                </c:pt>
                <c:pt idx="107">
                  <c:v>4/17/2021</c:v>
                </c:pt>
                <c:pt idx="108">
                  <c:v>4/18/2021</c:v>
                </c:pt>
                <c:pt idx="109">
                  <c:v>4/19/2021</c:v>
                </c:pt>
                <c:pt idx="110">
                  <c:v>4/20/2021</c:v>
                </c:pt>
                <c:pt idx="111">
                  <c:v>4/21/2021</c:v>
                </c:pt>
                <c:pt idx="112">
                  <c:v>4/22/2021</c:v>
                </c:pt>
                <c:pt idx="113">
                  <c:v>4/23/2021</c:v>
                </c:pt>
                <c:pt idx="114">
                  <c:v>4/24/2021</c:v>
                </c:pt>
                <c:pt idx="115">
                  <c:v>4/25/2021</c:v>
                </c:pt>
                <c:pt idx="116">
                  <c:v>4/26/2021</c:v>
                </c:pt>
                <c:pt idx="117">
                  <c:v>4/27/2021</c:v>
                </c:pt>
                <c:pt idx="118">
                  <c:v>4/28/2021</c:v>
                </c:pt>
                <c:pt idx="119">
                  <c:v>4/29/2021</c:v>
                </c:pt>
                <c:pt idx="120">
                  <c:v>4/30/2021</c:v>
                </c:pt>
                <c:pt idx="121">
                  <c:v>5/1/2021</c:v>
                </c:pt>
                <c:pt idx="122">
                  <c:v>5/2/2021</c:v>
                </c:pt>
                <c:pt idx="123">
                  <c:v>5/3/2021</c:v>
                </c:pt>
                <c:pt idx="124">
                  <c:v>5/4/2021</c:v>
                </c:pt>
                <c:pt idx="125">
                  <c:v>5/5/2021</c:v>
                </c:pt>
                <c:pt idx="126">
                  <c:v>5/6/2021</c:v>
                </c:pt>
                <c:pt idx="127">
                  <c:v>5/7/2021</c:v>
                </c:pt>
                <c:pt idx="128">
                  <c:v>5/8/2021</c:v>
                </c:pt>
                <c:pt idx="129">
                  <c:v>5/9/2021</c:v>
                </c:pt>
                <c:pt idx="130">
                  <c:v>5/10/2021</c:v>
                </c:pt>
                <c:pt idx="131">
                  <c:v>5/11/2021</c:v>
                </c:pt>
                <c:pt idx="132">
                  <c:v>5/12/2021</c:v>
                </c:pt>
                <c:pt idx="133">
                  <c:v>5/13/2021</c:v>
                </c:pt>
                <c:pt idx="134">
                  <c:v>5/14/2021</c:v>
                </c:pt>
                <c:pt idx="135">
                  <c:v>5/15/2021</c:v>
                </c:pt>
                <c:pt idx="136">
                  <c:v>5/16/2021</c:v>
                </c:pt>
                <c:pt idx="137">
                  <c:v>5/17/2021</c:v>
                </c:pt>
                <c:pt idx="138">
                  <c:v>5/18/2021</c:v>
                </c:pt>
                <c:pt idx="139">
                  <c:v>5/19/2021</c:v>
                </c:pt>
                <c:pt idx="140">
                  <c:v>5/20/2021</c:v>
                </c:pt>
                <c:pt idx="141">
                  <c:v>5/21/2021</c:v>
                </c:pt>
                <c:pt idx="142">
                  <c:v>5/22/2021</c:v>
                </c:pt>
                <c:pt idx="143">
                  <c:v>5/23/2021</c:v>
                </c:pt>
                <c:pt idx="144">
                  <c:v>5/24/2021</c:v>
                </c:pt>
                <c:pt idx="145">
                  <c:v>5/25/2021</c:v>
                </c:pt>
                <c:pt idx="146">
                  <c:v>5/26/2021</c:v>
                </c:pt>
                <c:pt idx="147">
                  <c:v>5/27/2021</c:v>
                </c:pt>
                <c:pt idx="148">
                  <c:v>5/28/2021</c:v>
                </c:pt>
                <c:pt idx="149">
                  <c:v>5/29/2021</c:v>
                </c:pt>
                <c:pt idx="150">
                  <c:v>5/30/2021</c:v>
                </c:pt>
                <c:pt idx="151">
                  <c:v>5/31/2021</c:v>
                </c:pt>
                <c:pt idx="152">
                  <c:v>6/1/2021</c:v>
                </c:pt>
                <c:pt idx="153">
                  <c:v>6/2/2021</c:v>
                </c:pt>
                <c:pt idx="154">
                  <c:v>6/3/2021</c:v>
                </c:pt>
                <c:pt idx="155">
                  <c:v>6/4/2021</c:v>
                </c:pt>
                <c:pt idx="156">
                  <c:v>6/5/2021</c:v>
                </c:pt>
                <c:pt idx="157">
                  <c:v>6/6/2021</c:v>
                </c:pt>
                <c:pt idx="158">
                  <c:v>6/7/2021</c:v>
                </c:pt>
                <c:pt idx="159">
                  <c:v>6/8/2021</c:v>
                </c:pt>
                <c:pt idx="160">
                  <c:v>6/9/2021</c:v>
                </c:pt>
                <c:pt idx="161">
                  <c:v>6/10/2021</c:v>
                </c:pt>
                <c:pt idx="162">
                  <c:v>6/11/2021</c:v>
                </c:pt>
                <c:pt idx="163">
                  <c:v>6/12/2021</c:v>
                </c:pt>
                <c:pt idx="164">
                  <c:v>6/13/2021</c:v>
                </c:pt>
                <c:pt idx="165">
                  <c:v>6/14/2021</c:v>
                </c:pt>
                <c:pt idx="166">
                  <c:v>6/15/2021</c:v>
                </c:pt>
                <c:pt idx="167">
                  <c:v>6/16/2021</c:v>
                </c:pt>
                <c:pt idx="168">
                  <c:v>6/17/2021</c:v>
                </c:pt>
                <c:pt idx="169">
                  <c:v>6/18/2021</c:v>
                </c:pt>
                <c:pt idx="170">
                  <c:v>6/19/2021</c:v>
                </c:pt>
                <c:pt idx="171">
                  <c:v>6/20/2021</c:v>
                </c:pt>
                <c:pt idx="172">
                  <c:v>6/21/2021</c:v>
                </c:pt>
                <c:pt idx="173">
                  <c:v>6/22/2021</c:v>
                </c:pt>
                <c:pt idx="174">
                  <c:v>6/23/2021</c:v>
                </c:pt>
                <c:pt idx="175">
                  <c:v>6/24/2021</c:v>
                </c:pt>
                <c:pt idx="176">
                  <c:v>6/25/2021</c:v>
                </c:pt>
                <c:pt idx="177">
                  <c:v>6/26/2021</c:v>
                </c:pt>
                <c:pt idx="178">
                  <c:v>6/27/2021</c:v>
                </c:pt>
                <c:pt idx="179">
                  <c:v>6/28/2021</c:v>
                </c:pt>
                <c:pt idx="180">
                  <c:v>6/29/2021</c:v>
                </c:pt>
              </c:strCache>
            </c:strRef>
          </c:cat>
          <c:val>
            <c:numRef>
              <c:f>Data!$E$5:$E$185</c:f>
              <c:numCache>
                <c:formatCode>0.00</c:formatCode>
                <c:ptCount val="181"/>
                <c:pt idx="0">
                  <c:v>5.5</c:v>
                </c:pt>
                <c:pt idx="1">
                  <c:v>4.5</c:v>
                </c:pt>
                <c:pt idx="2">
                  <c:v>5.75</c:v>
                </c:pt>
                <c:pt idx="3">
                  <c:v>6</c:v>
                </c:pt>
                <c:pt idx="4">
                  <c:v>6</c:v>
                </c:pt>
                <c:pt idx="5">
                  <c:v>6.8</c:v>
                </c:pt>
                <c:pt idx="6">
                  <c:v>7.6</c:v>
                </c:pt>
                <c:pt idx="7">
                  <c:v>7.25</c:v>
                </c:pt>
                <c:pt idx="8">
                  <c:v>5.5</c:v>
                </c:pt>
                <c:pt idx="9">
                  <c:v>6.2222222222222223</c:v>
                </c:pt>
                <c:pt idx="10">
                  <c:v>5.2</c:v>
                </c:pt>
                <c:pt idx="11">
                  <c:v>4.8571428571428568</c:v>
                </c:pt>
                <c:pt idx="12">
                  <c:v>4.833333333333333</c:v>
                </c:pt>
                <c:pt idx="13">
                  <c:v>6</c:v>
                </c:pt>
                <c:pt idx="14">
                  <c:v>6.333333333333333</c:v>
                </c:pt>
                <c:pt idx="15">
                  <c:v>5</c:v>
                </c:pt>
                <c:pt idx="16">
                  <c:v>6.1428571428571432</c:v>
                </c:pt>
                <c:pt idx="17">
                  <c:v>4.4000000000000004</c:v>
                </c:pt>
                <c:pt idx="18">
                  <c:v>6</c:v>
                </c:pt>
                <c:pt idx="19">
                  <c:v>5.25</c:v>
                </c:pt>
                <c:pt idx="20">
                  <c:v>4</c:v>
                </c:pt>
                <c:pt idx="21">
                  <c:v>4.5999999999999996</c:v>
                </c:pt>
                <c:pt idx="22">
                  <c:v>5.833333333333333</c:v>
                </c:pt>
                <c:pt idx="23">
                  <c:v>6</c:v>
                </c:pt>
                <c:pt idx="24">
                  <c:v>5.2857142857142856</c:v>
                </c:pt>
                <c:pt idx="25">
                  <c:v>2.625</c:v>
                </c:pt>
                <c:pt idx="26">
                  <c:v>2.75</c:v>
                </c:pt>
                <c:pt idx="27">
                  <c:v>4.875</c:v>
                </c:pt>
                <c:pt idx="28">
                  <c:v>4.5555555555555554</c:v>
                </c:pt>
                <c:pt idx="29">
                  <c:v>4.5</c:v>
                </c:pt>
                <c:pt idx="30">
                  <c:v>4.8571428571428568</c:v>
                </c:pt>
                <c:pt idx="31">
                  <c:v>3.6363636363636362</c:v>
                </c:pt>
                <c:pt idx="32">
                  <c:v>4.375</c:v>
                </c:pt>
                <c:pt idx="33">
                  <c:v>4.166666666666667</c:v>
                </c:pt>
                <c:pt idx="34">
                  <c:v>4.1111111111111107</c:v>
                </c:pt>
                <c:pt idx="35">
                  <c:v>4.666666666666667</c:v>
                </c:pt>
                <c:pt idx="36">
                  <c:v>5</c:v>
                </c:pt>
                <c:pt idx="37">
                  <c:v>5.5714285714285712</c:v>
                </c:pt>
                <c:pt idx="38">
                  <c:v>4.4444444444444446</c:v>
                </c:pt>
                <c:pt idx="39">
                  <c:v>5.333333333333333</c:v>
                </c:pt>
                <c:pt idx="40">
                  <c:v>5.75</c:v>
                </c:pt>
                <c:pt idx="41">
                  <c:v>5.375</c:v>
                </c:pt>
                <c:pt idx="42">
                  <c:v>5.333333333333333</c:v>
                </c:pt>
                <c:pt idx="43">
                  <c:v>5.25</c:v>
                </c:pt>
                <c:pt idx="44">
                  <c:v>5</c:v>
                </c:pt>
                <c:pt idx="45">
                  <c:v>2.9285714285714284</c:v>
                </c:pt>
                <c:pt idx="46">
                  <c:v>4.7</c:v>
                </c:pt>
                <c:pt idx="47">
                  <c:v>5.25</c:v>
                </c:pt>
                <c:pt idx="48">
                  <c:v>4.333333333333333</c:v>
                </c:pt>
                <c:pt idx="49">
                  <c:v>4.625</c:v>
                </c:pt>
                <c:pt idx="50">
                  <c:v>4.833333333333333</c:v>
                </c:pt>
                <c:pt idx="51">
                  <c:v>5.25</c:v>
                </c:pt>
                <c:pt idx="52">
                  <c:v>5.5555555555555554</c:v>
                </c:pt>
                <c:pt idx="53">
                  <c:v>5.3</c:v>
                </c:pt>
                <c:pt idx="54">
                  <c:v>5.2222222222222223</c:v>
                </c:pt>
                <c:pt idx="55">
                  <c:v>5</c:v>
                </c:pt>
                <c:pt idx="56">
                  <c:v>3.6363636363636362</c:v>
                </c:pt>
                <c:pt idx="57">
                  <c:v>5.2222222222222223</c:v>
                </c:pt>
                <c:pt idx="58">
                  <c:v>4.25</c:v>
                </c:pt>
                <c:pt idx="59">
                  <c:v>5.4444444444444446</c:v>
                </c:pt>
                <c:pt idx="60">
                  <c:v>4.4000000000000004</c:v>
                </c:pt>
                <c:pt idx="61">
                  <c:v>5.1538461538461542</c:v>
                </c:pt>
                <c:pt idx="62">
                  <c:v>5.5454545454545459</c:v>
                </c:pt>
                <c:pt idx="63">
                  <c:v>6</c:v>
                </c:pt>
                <c:pt idx="64">
                  <c:v>5.1818181818181817</c:v>
                </c:pt>
                <c:pt idx="65">
                  <c:v>5.833333333333333</c:v>
                </c:pt>
                <c:pt idx="66">
                  <c:v>5.5555555555555554</c:v>
                </c:pt>
                <c:pt idx="67">
                  <c:v>5.375</c:v>
                </c:pt>
                <c:pt idx="68">
                  <c:v>5.583333333333333</c:v>
                </c:pt>
                <c:pt idx="69">
                  <c:v>4.8</c:v>
                </c:pt>
                <c:pt idx="70">
                  <c:v>5.0909090909090908</c:v>
                </c:pt>
                <c:pt idx="71">
                  <c:v>5</c:v>
                </c:pt>
                <c:pt idx="72">
                  <c:v>5.1428571428571432</c:v>
                </c:pt>
                <c:pt idx="73">
                  <c:v>4.666666666666667</c:v>
                </c:pt>
                <c:pt idx="74">
                  <c:v>4.9090909090909092</c:v>
                </c:pt>
                <c:pt idx="75">
                  <c:v>5.4285714285714288</c:v>
                </c:pt>
                <c:pt idx="76">
                  <c:v>5.375</c:v>
                </c:pt>
                <c:pt idx="77">
                  <c:v>4.2666666666666666</c:v>
                </c:pt>
                <c:pt idx="78">
                  <c:v>5.333333333333333</c:v>
                </c:pt>
                <c:pt idx="79">
                  <c:v>6</c:v>
                </c:pt>
                <c:pt idx="80">
                  <c:v>4.4285714285714288</c:v>
                </c:pt>
                <c:pt idx="81">
                  <c:v>4.7857142857142856</c:v>
                </c:pt>
                <c:pt idx="82">
                  <c:v>4.1363636363636367</c:v>
                </c:pt>
                <c:pt idx="83">
                  <c:v>5.3571428571428568</c:v>
                </c:pt>
                <c:pt idx="84">
                  <c:v>5.4117647058823533</c:v>
                </c:pt>
                <c:pt idx="85">
                  <c:v>5.2</c:v>
                </c:pt>
                <c:pt idx="86">
                  <c:v>5.25</c:v>
                </c:pt>
                <c:pt idx="87">
                  <c:v>5.8</c:v>
                </c:pt>
                <c:pt idx="88">
                  <c:v>5.625</c:v>
                </c:pt>
                <c:pt idx="89">
                  <c:v>5.6</c:v>
                </c:pt>
                <c:pt idx="90">
                  <c:v>5.7142857142857144</c:v>
                </c:pt>
                <c:pt idx="91">
                  <c:v>5.7142857142857144</c:v>
                </c:pt>
                <c:pt idx="92">
                  <c:v>6.1818181818181817</c:v>
                </c:pt>
                <c:pt idx="93">
                  <c:v>5.4375</c:v>
                </c:pt>
                <c:pt idx="94">
                  <c:v>5.8235294117647056</c:v>
                </c:pt>
                <c:pt idx="95">
                  <c:v>5.2</c:v>
                </c:pt>
                <c:pt idx="96">
                  <c:v>5.2941176470588234</c:v>
                </c:pt>
                <c:pt idx="97">
                  <c:v>5.9090909090909092</c:v>
                </c:pt>
                <c:pt idx="98">
                  <c:v>5.333333333333333</c:v>
                </c:pt>
                <c:pt idx="99">
                  <c:v>5.4</c:v>
                </c:pt>
                <c:pt idx="100">
                  <c:v>5.5384615384615383</c:v>
                </c:pt>
                <c:pt idx="101">
                  <c:v>5.3636363636363633</c:v>
                </c:pt>
                <c:pt idx="102">
                  <c:v>5.666666666666667</c:v>
                </c:pt>
                <c:pt idx="103">
                  <c:v>5.666666666666667</c:v>
                </c:pt>
                <c:pt idx="104">
                  <c:v>5.3529411764705879</c:v>
                </c:pt>
                <c:pt idx="105">
                  <c:v>4.7692307692307692</c:v>
                </c:pt>
                <c:pt idx="106">
                  <c:v>5.2</c:v>
                </c:pt>
                <c:pt idx="107">
                  <c:v>6.333333333333333</c:v>
                </c:pt>
                <c:pt idx="108">
                  <c:v>5.8125</c:v>
                </c:pt>
                <c:pt idx="109">
                  <c:v>6</c:v>
                </c:pt>
                <c:pt idx="110">
                  <c:v>6</c:v>
                </c:pt>
                <c:pt idx="111">
                  <c:v>5.5555555555555554</c:v>
                </c:pt>
                <c:pt idx="112">
                  <c:v>5.4285714285714288</c:v>
                </c:pt>
                <c:pt idx="113">
                  <c:v>5.833333333333333</c:v>
                </c:pt>
                <c:pt idx="114">
                  <c:v>5.2222222222222223</c:v>
                </c:pt>
                <c:pt idx="115">
                  <c:v>6.2</c:v>
                </c:pt>
                <c:pt idx="116">
                  <c:v>5.8461538461538458</c:v>
                </c:pt>
                <c:pt idx="117">
                  <c:v>5.0769230769230766</c:v>
                </c:pt>
                <c:pt idx="118">
                  <c:v>5.083333333333333</c:v>
                </c:pt>
                <c:pt idx="119">
                  <c:v>5.5454545454545459</c:v>
                </c:pt>
                <c:pt idx="120">
                  <c:v>5.7142857142857144</c:v>
                </c:pt>
                <c:pt idx="121">
                  <c:v>5.666666666666667</c:v>
                </c:pt>
                <c:pt idx="122">
                  <c:v>5.875</c:v>
                </c:pt>
                <c:pt idx="123">
                  <c:v>5.7777777777777777</c:v>
                </c:pt>
                <c:pt idx="124">
                  <c:v>5.166666666666667</c:v>
                </c:pt>
                <c:pt idx="125">
                  <c:v>5.4444444444444446</c:v>
                </c:pt>
                <c:pt idx="126">
                  <c:v>5.416666666666667</c:v>
                </c:pt>
                <c:pt idx="127">
                  <c:v>4.8</c:v>
                </c:pt>
                <c:pt idx="128">
                  <c:v>5.5714285714285712</c:v>
                </c:pt>
                <c:pt idx="129">
                  <c:v>5.8181818181818183</c:v>
                </c:pt>
                <c:pt idx="130">
                  <c:v>5.416666666666667</c:v>
                </c:pt>
                <c:pt idx="131">
                  <c:v>5.7692307692307692</c:v>
                </c:pt>
                <c:pt idx="132">
                  <c:v>5.9375</c:v>
                </c:pt>
                <c:pt idx="133">
                  <c:v>5.9333333333333336</c:v>
                </c:pt>
                <c:pt idx="134">
                  <c:v>5.9285714285714288</c:v>
                </c:pt>
                <c:pt idx="135">
                  <c:v>6.416666666666667</c:v>
                </c:pt>
                <c:pt idx="136">
                  <c:v>5.8</c:v>
                </c:pt>
                <c:pt idx="137">
                  <c:v>5.6875</c:v>
                </c:pt>
                <c:pt idx="138">
                  <c:v>5.916666666666667</c:v>
                </c:pt>
                <c:pt idx="139">
                  <c:v>6.2</c:v>
                </c:pt>
                <c:pt idx="140">
                  <c:v>5.8181818181818183</c:v>
                </c:pt>
                <c:pt idx="141">
                  <c:v>5.8888888888888893</c:v>
                </c:pt>
                <c:pt idx="142">
                  <c:v>5.9</c:v>
                </c:pt>
                <c:pt idx="143">
                  <c:v>5.7</c:v>
                </c:pt>
                <c:pt idx="144">
                  <c:v>5.2857142857142856</c:v>
                </c:pt>
                <c:pt idx="145">
                  <c:v>5.333333333333333</c:v>
                </c:pt>
                <c:pt idx="146">
                  <c:v>5.8666666666666663</c:v>
                </c:pt>
                <c:pt idx="147">
                  <c:v>4.8666666666666663</c:v>
                </c:pt>
                <c:pt idx="148">
                  <c:v>5.6</c:v>
                </c:pt>
                <c:pt idx="149">
                  <c:v>5.8181818181818183</c:v>
                </c:pt>
                <c:pt idx="150">
                  <c:v>6.1111111111111107</c:v>
                </c:pt>
                <c:pt idx="151">
                  <c:v>5.7</c:v>
                </c:pt>
                <c:pt idx="152">
                  <c:v>5.9</c:v>
                </c:pt>
                <c:pt idx="153">
                  <c:v>6</c:v>
                </c:pt>
                <c:pt idx="154">
                  <c:v>5.8888888888888893</c:v>
                </c:pt>
                <c:pt idx="155">
                  <c:v>6.333333333333333</c:v>
                </c:pt>
                <c:pt idx="156">
                  <c:v>6.4285714285714288</c:v>
                </c:pt>
                <c:pt idx="157">
                  <c:v>5.384615384615385</c:v>
                </c:pt>
                <c:pt idx="158">
                  <c:v>5.2</c:v>
                </c:pt>
                <c:pt idx="159">
                  <c:v>5.75</c:v>
                </c:pt>
                <c:pt idx="160">
                  <c:v>4.7777777777777777</c:v>
                </c:pt>
                <c:pt idx="161">
                  <c:v>4.7142857142857144</c:v>
                </c:pt>
                <c:pt idx="162">
                  <c:v>6.3076923076923075</c:v>
                </c:pt>
                <c:pt idx="163">
                  <c:v>5.2727272727272725</c:v>
                </c:pt>
                <c:pt idx="164">
                  <c:v>6.375</c:v>
                </c:pt>
                <c:pt idx="165">
                  <c:v>5.5384615384615383</c:v>
                </c:pt>
                <c:pt idx="166">
                  <c:v>6.25</c:v>
                </c:pt>
                <c:pt idx="167">
                  <c:v>5.5555555555555554</c:v>
                </c:pt>
                <c:pt idx="168">
                  <c:v>6.125</c:v>
                </c:pt>
                <c:pt idx="169">
                  <c:v>6.166666666666667</c:v>
                </c:pt>
                <c:pt idx="170">
                  <c:v>6.5555555555555554</c:v>
                </c:pt>
                <c:pt idx="171">
                  <c:v>6.0666666666666664</c:v>
                </c:pt>
                <c:pt idx="172">
                  <c:v>6.3</c:v>
                </c:pt>
                <c:pt idx="173">
                  <c:v>6.0769230769230766</c:v>
                </c:pt>
                <c:pt idx="174">
                  <c:v>5.8</c:v>
                </c:pt>
                <c:pt idx="175">
                  <c:v>6.4285714285714288</c:v>
                </c:pt>
                <c:pt idx="176">
                  <c:v>5.416666666666667</c:v>
                </c:pt>
                <c:pt idx="177">
                  <c:v>6.333333333333333</c:v>
                </c:pt>
                <c:pt idx="178">
                  <c:v>6.4444444444444446</c:v>
                </c:pt>
                <c:pt idx="179">
                  <c:v>3.75</c:v>
                </c:pt>
                <c:pt idx="180">
                  <c:v>3.2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B0-43B9-A01C-2591D0E4BFA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328963119"/>
        <c:axId val="1328961871"/>
      </c:lineChart>
      <c:catAx>
        <c:axId val="1328963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312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961871"/>
        <c:crosses val="autoZero"/>
        <c:auto val="1"/>
        <c:lblAlgn val="ctr"/>
        <c:lblOffset val="100"/>
        <c:tickMarkSkip val="1"/>
        <c:noMultiLvlLbl val="0"/>
      </c:catAx>
      <c:valAx>
        <c:axId val="1328961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963119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188255</xdr:colOff>
      <xdr:row>4</xdr:row>
      <xdr:rowOff>118502</xdr:rowOff>
    </xdr:from>
    <xdr:to>
      <xdr:col>34</xdr:col>
      <xdr:colOff>591910</xdr:colOff>
      <xdr:row>34</xdr:row>
      <xdr:rowOff>150159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0A30802-0878-49AE-AC06-1D2ACDECFC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vibe-rator_januar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vibe-rator_february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vibe-rator_march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vibe-rator_april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vibe-rator_may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vibe-rator_jun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thly"/>
      <sheetName val="Data"/>
      <sheetName val="Additional"/>
    </sheetNames>
    <sheetDataSet>
      <sheetData sheetId="0">
        <row r="8">
          <cell r="D8">
            <v>5.5</v>
          </cell>
        </row>
        <row r="9">
          <cell r="D9">
            <v>4.5</v>
          </cell>
        </row>
        <row r="10">
          <cell r="D10">
            <v>5.75</v>
          </cell>
        </row>
        <row r="11">
          <cell r="D11">
            <v>6</v>
          </cell>
        </row>
        <row r="12">
          <cell r="D12">
            <v>6</v>
          </cell>
        </row>
        <row r="13">
          <cell r="D13">
            <v>6.8</v>
          </cell>
        </row>
        <row r="14">
          <cell r="D14">
            <v>7.6</v>
          </cell>
        </row>
        <row r="15">
          <cell r="D15">
            <v>7.25</v>
          </cell>
        </row>
        <row r="16">
          <cell r="D16">
            <v>5.5</v>
          </cell>
        </row>
        <row r="17">
          <cell r="D17">
            <v>6.2222222222222223</v>
          </cell>
        </row>
        <row r="18">
          <cell r="D18">
            <v>5.2</v>
          </cell>
        </row>
        <row r="19">
          <cell r="D19">
            <v>4.8571428571428568</v>
          </cell>
        </row>
        <row r="20">
          <cell r="D20">
            <v>4.833333333333333</v>
          </cell>
        </row>
        <row r="21">
          <cell r="D21">
            <v>6</v>
          </cell>
        </row>
        <row r="22">
          <cell r="D22">
            <v>6.333333333333333</v>
          </cell>
        </row>
        <row r="23">
          <cell r="D23">
            <v>5</v>
          </cell>
        </row>
        <row r="24">
          <cell r="D24">
            <v>6.1428571428571432</v>
          </cell>
        </row>
        <row r="25">
          <cell r="D25">
            <v>4.4000000000000004</v>
          </cell>
        </row>
        <row r="26">
          <cell r="D26">
            <v>6</v>
          </cell>
        </row>
        <row r="27">
          <cell r="D27">
            <v>5.25</v>
          </cell>
        </row>
        <row r="28">
          <cell r="D28">
            <v>4</v>
          </cell>
        </row>
        <row r="29">
          <cell r="D29">
            <v>4.5999999999999996</v>
          </cell>
        </row>
        <row r="30">
          <cell r="D30">
            <v>5.833333333333333</v>
          </cell>
        </row>
        <row r="31">
          <cell r="D31">
            <v>6</v>
          </cell>
        </row>
        <row r="32">
          <cell r="D32">
            <v>5.2857142857142856</v>
          </cell>
        </row>
        <row r="33">
          <cell r="D33">
            <v>2.625</v>
          </cell>
        </row>
        <row r="34">
          <cell r="D34">
            <v>2.75</v>
          </cell>
        </row>
        <row r="35">
          <cell r="D35">
            <v>4.875</v>
          </cell>
        </row>
        <row r="36">
          <cell r="D36">
            <v>4.5555555555555554</v>
          </cell>
        </row>
        <row r="37">
          <cell r="D37">
            <v>4.5</v>
          </cell>
        </row>
        <row r="38">
          <cell r="D38">
            <v>4.8571428571428568</v>
          </cell>
        </row>
        <row r="39">
          <cell r="D39">
            <v>3.6363636363636362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thly"/>
      <sheetName val="Data"/>
      <sheetName val="Precise_Mood"/>
      <sheetName val="Additional"/>
    </sheetNames>
    <sheetDataSet>
      <sheetData sheetId="0">
        <row r="8">
          <cell r="D8">
            <v>4.375</v>
          </cell>
        </row>
        <row r="9">
          <cell r="D9">
            <v>4.166666666666667</v>
          </cell>
        </row>
        <row r="10">
          <cell r="D10">
            <v>4.1111111111111107</v>
          </cell>
        </row>
        <row r="11">
          <cell r="D11">
            <v>4.666666666666667</v>
          </cell>
        </row>
        <row r="12">
          <cell r="D12">
            <v>5</v>
          </cell>
        </row>
        <row r="13">
          <cell r="D13">
            <v>5.5714285714285712</v>
          </cell>
        </row>
        <row r="14">
          <cell r="D14">
            <v>4.4444444444444446</v>
          </cell>
        </row>
        <row r="15">
          <cell r="D15">
            <v>5.333333333333333</v>
          </cell>
        </row>
        <row r="16">
          <cell r="D16">
            <v>5.75</v>
          </cell>
        </row>
        <row r="17">
          <cell r="D17">
            <v>5.375</v>
          </cell>
        </row>
        <row r="18">
          <cell r="D18">
            <v>5.333333333333333</v>
          </cell>
        </row>
        <row r="19">
          <cell r="D19">
            <v>5.25</v>
          </cell>
        </row>
        <row r="20">
          <cell r="D20">
            <v>5</v>
          </cell>
        </row>
        <row r="21">
          <cell r="D21">
            <v>2.9285714285714284</v>
          </cell>
        </row>
        <row r="22">
          <cell r="D22">
            <v>4.7</v>
          </cell>
        </row>
        <row r="23">
          <cell r="D23">
            <v>5.25</v>
          </cell>
        </row>
        <row r="24">
          <cell r="D24">
            <v>4.333333333333333</v>
          </cell>
        </row>
        <row r="25">
          <cell r="D25">
            <v>4.625</v>
          </cell>
        </row>
        <row r="26">
          <cell r="D26">
            <v>4.833333333333333</v>
          </cell>
        </row>
        <row r="27">
          <cell r="D27">
            <v>5.25</v>
          </cell>
        </row>
        <row r="28">
          <cell r="D28">
            <v>5.5555555555555554</v>
          </cell>
        </row>
        <row r="29">
          <cell r="D29">
            <v>5.3</v>
          </cell>
        </row>
        <row r="30">
          <cell r="D30">
            <v>5.2222222222222223</v>
          </cell>
        </row>
        <row r="31">
          <cell r="D31">
            <v>5</v>
          </cell>
        </row>
        <row r="32">
          <cell r="D32">
            <v>3.6363636363636362</v>
          </cell>
        </row>
        <row r="33">
          <cell r="D33">
            <v>5.2222222222222223</v>
          </cell>
        </row>
        <row r="34">
          <cell r="D34">
            <v>4.25</v>
          </cell>
        </row>
        <row r="35">
          <cell r="D35">
            <v>5.4444444444444446</v>
          </cell>
        </row>
      </sheetData>
      <sheetData sheetId="1"/>
      <sheetData sheetId="2"/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thly"/>
      <sheetName val="Data"/>
      <sheetName val="Precise_Mood"/>
      <sheetName val="Additional"/>
    </sheetNames>
    <sheetDataSet>
      <sheetData sheetId="0">
        <row r="8">
          <cell r="D8">
            <v>4.4000000000000004</v>
          </cell>
        </row>
        <row r="9">
          <cell r="D9">
            <v>5.1538461538461542</v>
          </cell>
        </row>
        <row r="10">
          <cell r="D10">
            <v>5.5454545454545459</v>
          </cell>
        </row>
        <row r="11">
          <cell r="D11">
            <v>6</v>
          </cell>
        </row>
        <row r="12">
          <cell r="D12">
            <v>5.1818181818181817</v>
          </cell>
        </row>
        <row r="13">
          <cell r="D13">
            <v>5.833333333333333</v>
          </cell>
        </row>
        <row r="14">
          <cell r="D14">
            <v>5.5555555555555554</v>
          </cell>
        </row>
        <row r="15">
          <cell r="D15">
            <v>5.375</v>
          </cell>
        </row>
        <row r="16">
          <cell r="D16">
            <v>5.583333333333333</v>
          </cell>
        </row>
        <row r="17">
          <cell r="D17">
            <v>4.8</v>
          </cell>
        </row>
        <row r="18">
          <cell r="D18">
            <v>5.0909090909090908</v>
          </cell>
        </row>
        <row r="19">
          <cell r="D19">
            <v>5</v>
          </cell>
        </row>
        <row r="20">
          <cell r="D20">
            <v>5.1428571428571432</v>
          </cell>
        </row>
        <row r="21">
          <cell r="D21">
            <v>4.666666666666667</v>
          </cell>
        </row>
        <row r="22">
          <cell r="D22">
            <v>4.9090909090909092</v>
          </cell>
        </row>
        <row r="23">
          <cell r="D23">
            <v>5.4285714285714288</v>
          </cell>
        </row>
        <row r="24">
          <cell r="D24">
            <v>5.375</v>
          </cell>
        </row>
        <row r="25">
          <cell r="D25">
            <v>4.2666666666666666</v>
          </cell>
        </row>
        <row r="26">
          <cell r="D26">
            <v>5.333333333333333</v>
          </cell>
        </row>
        <row r="27">
          <cell r="D27">
            <v>6</v>
          </cell>
        </row>
        <row r="28">
          <cell r="D28">
            <v>4.4285714285714288</v>
          </cell>
        </row>
        <row r="29">
          <cell r="D29">
            <v>4.7857142857142856</v>
          </cell>
        </row>
        <row r="30">
          <cell r="D30">
            <v>4.1363636363636367</v>
          </cell>
        </row>
        <row r="31">
          <cell r="D31">
            <v>5.3571428571428568</v>
          </cell>
        </row>
        <row r="32">
          <cell r="D32">
            <v>5.4117647058823533</v>
          </cell>
        </row>
        <row r="33">
          <cell r="D33">
            <v>5.2</v>
          </cell>
        </row>
        <row r="34">
          <cell r="D34">
            <v>5.25</v>
          </cell>
        </row>
        <row r="35">
          <cell r="D35">
            <v>5.8</v>
          </cell>
        </row>
        <row r="36">
          <cell r="D36">
            <v>5.625</v>
          </cell>
        </row>
        <row r="37">
          <cell r="D37">
            <v>5.6</v>
          </cell>
        </row>
        <row r="38">
          <cell r="D38">
            <v>5.7142857142857144</v>
          </cell>
        </row>
      </sheetData>
      <sheetData sheetId="1"/>
      <sheetData sheetId="2"/>
      <sheetData sheetId="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thly"/>
      <sheetName val="Data"/>
      <sheetName val="Precise_Mood"/>
      <sheetName val="Additional"/>
    </sheetNames>
    <sheetDataSet>
      <sheetData sheetId="0">
        <row r="8">
          <cell r="D8">
            <v>5.7142857142857144</v>
          </cell>
        </row>
        <row r="9">
          <cell r="D9">
            <v>6.1818181818181817</v>
          </cell>
        </row>
        <row r="10">
          <cell r="D10">
            <v>5.4375</v>
          </cell>
        </row>
        <row r="11">
          <cell r="D11">
            <v>5.8235294117647056</v>
          </cell>
        </row>
        <row r="12">
          <cell r="D12">
            <v>5.2</v>
          </cell>
        </row>
        <row r="13">
          <cell r="D13">
            <v>5.2941176470588234</v>
          </cell>
        </row>
        <row r="14">
          <cell r="D14">
            <v>5.9090909090909092</v>
          </cell>
        </row>
        <row r="15">
          <cell r="D15">
            <v>5.333333333333333</v>
          </cell>
        </row>
        <row r="16">
          <cell r="D16">
            <v>5.4</v>
          </cell>
        </row>
        <row r="17">
          <cell r="D17">
            <v>5.5384615384615383</v>
          </cell>
        </row>
        <row r="18">
          <cell r="D18">
            <v>5.3636363636363633</v>
          </cell>
        </row>
        <row r="19">
          <cell r="D19">
            <v>5.666666666666667</v>
          </cell>
        </row>
        <row r="20">
          <cell r="D20">
            <v>5.666666666666667</v>
          </cell>
        </row>
        <row r="21">
          <cell r="D21">
            <v>5.3529411764705879</v>
          </cell>
        </row>
        <row r="22">
          <cell r="D22">
            <v>4.7692307692307692</v>
          </cell>
        </row>
        <row r="23">
          <cell r="D23">
            <v>5.2</v>
          </cell>
        </row>
        <row r="24">
          <cell r="D24">
            <v>6.333333333333333</v>
          </cell>
        </row>
        <row r="25">
          <cell r="D25">
            <v>5.8125</v>
          </cell>
        </row>
        <row r="26">
          <cell r="D26">
            <v>6</v>
          </cell>
        </row>
        <row r="27">
          <cell r="D27">
            <v>6</v>
          </cell>
        </row>
        <row r="28">
          <cell r="D28">
            <v>5.5555555555555554</v>
          </cell>
        </row>
        <row r="29">
          <cell r="D29">
            <v>5.4285714285714288</v>
          </cell>
        </row>
        <row r="30">
          <cell r="D30">
            <v>5.833333333333333</v>
          </cell>
        </row>
        <row r="31">
          <cell r="D31">
            <v>5.2222222222222223</v>
          </cell>
        </row>
        <row r="32">
          <cell r="D32">
            <v>6.2</v>
          </cell>
        </row>
        <row r="33">
          <cell r="D33">
            <v>5.8461538461538458</v>
          </cell>
        </row>
        <row r="34">
          <cell r="D34">
            <v>5.0769230769230766</v>
          </cell>
        </row>
        <row r="35">
          <cell r="D35">
            <v>5.083333333333333</v>
          </cell>
        </row>
        <row r="36">
          <cell r="D36">
            <v>5.5454545454545459</v>
          </cell>
        </row>
        <row r="37">
          <cell r="D37">
            <v>5.7142857142857144</v>
          </cell>
        </row>
      </sheetData>
      <sheetData sheetId="1"/>
      <sheetData sheetId="2"/>
      <sheetData sheetId="3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thly"/>
      <sheetName val="Data"/>
      <sheetName val="Additional"/>
    </sheetNames>
    <sheetDataSet>
      <sheetData sheetId="0">
        <row r="8">
          <cell r="D8">
            <v>5.666666666666667</v>
          </cell>
        </row>
        <row r="9">
          <cell r="D9">
            <v>5.875</v>
          </cell>
        </row>
        <row r="10">
          <cell r="D10">
            <v>5.7777777777777777</v>
          </cell>
        </row>
        <row r="11">
          <cell r="D11">
            <v>5.166666666666667</v>
          </cell>
        </row>
        <row r="12">
          <cell r="D12">
            <v>5.4444444444444446</v>
          </cell>
        </row>
        <row r="13">
          <cell r="D13">
            <v>5.416666666666667</v>
          </cell>
        </row>
        <row r="14">
          <cell r="D14">
            <v>4.8</v>
          </cell>
        </row>
        <row r="15">
          <cell r="D15">
            <v>5.5714285714285712</v>
          </cell>
        </row>
        <row r="16">
          <cell r="D16">
            <v>5.8181818181818183</v>
          </cell>
        </row>
        <row r="17">
          <cell r="D17">
            <v>5.416666666666667</v>
          </cell>
        </row>
        <row r="18">
          <cell r="D18">
            <v>5.7692307692307692</v>
          </cell>
        </row>
        <row r="19">
          <cell r="D19">
            <v>5.9375</v>
          </cell>
        </row>
        <row r="20">
          <cell r="D20">
            <v>5.9333333333333336</v>
          </cell>
        </row>
        <row r="21">
          <cell r="D21">
            <v>5.9285714285714288</v>
          </cell>
        </row>
        <row r="22">
          <cell r="D22">
            <v>6.416666666666667</v>
          </cell>
        </row>
        <row r="23">
          <cell r="D23">
            <v>5.8</v>
          </cell>
        </row>
        <row r="24">
          <cell r="D24">
            <v>5.6875</v>
          </cell>
        </row>
        <row r="25">
          <cell r="D25">
            <v>5.916666666666667</v>
          </cell>
        </row>
        <row r="26">
          <cell r="D26">
            <v>6.2</v>
          </cell>
        </row>
        <row r="27">
          <cell r="D27">
            <v>5.8181818181818183</v>
          </cell>
        </row>
        <row r="28">
          <cell r="D28">
            <v>5.8888888888888893</v>
          </cell>
        </row>
        <row r="29">
          <cell r="D29">
            <v>5.9</v>
          </cell>
        </row>
        <row r="30">
          <cell r="D30">
            <v>5.7</v>
          </cell>
        </row>
        <row r="31">
          <cell r="D31">
            <v>5.2857142857142856</v>
          </cell>
        </row>
        <row r="32">
          <cell r="D32">
            <v>5.333333333333333</v>
          </cell>
        </row>
        <row r="33">
          <cell r="D33">
            <v>5.8666666666666663</v>
          </cell>
        </row>
        <row r="34">
          <cell r="D34">
            <v>4.8666666666666663</v>
          </cell>
        </row>
        <row r="35">
          <cell r="D35">
            <v>5.6</v>
          </cell>
        </row>
        <row r="36">
          <cell r="D36">
            <v>5.8181818181818183</v>
          </cell>
        </row>
        <row r="37">
          <cell r="D37">
            <v>6.1111111111111107</v>
          </cell>
        </row>
        <row r="38">
          <cell r="D38">
            <v>5.7</v>
          </cell>
        </row>
      </sheetData>
      <sheetData sheetId="1"/>
      <sheetData sheetId="2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thly"/>
      <sheetName val="Data"/>
      <sheetName val="Precise_Mood"/>
      <sheetName val="Additional"/>
    </sheetNames>
    <sheetDataSet>
      <sheetData sheetId="0">
        <row r="8">
          <cell r="D8">
            <v>5.9</v>
          </cell>
        </row>
        <row r="9">
          <cell r="D9">
            <v>6</v>
          </cell>
        </row>
        <row r="10">
          <cell r="D10">
            <v>5.8888888888888893</v>
          </cell>
        </row>
        <row r="11">
          <cell r="D11">
            <v>6.333333333333333</v>
          </cell>
        </row>
        <row r="12">
          <cell r="D12">
            <v>6.4285714285714288</v>
          </cell>
        </row>
        <row r="13">
          <cell r="D13">
            <v>5.384615384615385</v>
          </cell>
        </row>
        <row r="14">
          <cell r="D14">
            <v>5.2</v>
          </cell>
        </row>
        <row r="15">
          <cell r="D15">
            <v>5.75</v>
          </cell>
        </row>
        <row r="16">
          <cell r="D16">
            <v>4.7777777777777777</v>
          </cell>
        </row>
        <row r="17">
          <cell r="D17">
            <v>4.7142857142857144</v>
          </cell>
        </row>
        <row r="18">
          <cell r="D18">
            <v>6.3076923076923075</v>
          </cell>
        </row>
        <row r="19">
          <cell r="D19">
            <v>5.2727272727272725</v>
          </cell>
        </row>
        <row r="20">
          <cell r="D20">
            <v>6.375</v>
          </cell>
        </row>
        <row r="21">
          <cell r="D21">
            <v>5.5384615384615383</v>
          </cell>
        </row>
        <row r="22">
          <cell r="D22">
            <v>6.25</v>
          </cell>
        </row>
        <row r="23">
          <cell r="D23">
            <v>5.5555555555555554</v>
          </cell>
        </row>
        <row r="24">
          <cell r="D24">
            <v>6.125</v>
          </cell>
        </row>
        <row r="25">
          <cell r="D25">
            <v>6.166666666666667</v>
          </cell>
        </row>
        <row r="26">
          <cell r="D26">
            <v>6.5555555555555554</v>
          </cell>
        </row>
        <row r="27">
          <cell r="D27">
            <v>6.0666666666666664</v>
          </cell>
        </row>
        <row r="28">
          <cell r="D28">
            <v>6.3</v>
          </cell>
        </row>
        <row r="29">
          <cell r="D29">
            <v>6.0769230769230766</v>
          </cell>
        </row>
        <row r="30">
          <cell r="D30">
            <v>5.8</v>
          </cell>
        </row>
        <row r="31">
          <cell r="D31">
            <v>6.4285714285714288</v>
          </cell>
        </row>
        <row r="32">
          <cell r="D32">
            <v>5.416666666666667</v>
          </cell>
        </row>
        <row r="33">
          <cell r="D33">
            <v>6.333333333333333</v>
          </cell>
        </row>
        <row r="34">
          <cell r="D34">
            <v>6.4444444444444446</v>
          </cell>
        </row>
        <row r="35">
          <cell r="D35">
            <v>3.75</v>
          </cell>
        </row>
        <row r="36">
          <cell r="D36">
            <v>3.2</v>
          </cell>
        </row>
      </sheetData>
      <sheetData sheetId="1"/>
      <sheetData sheetId="2"/>
      <sheetData sheetId="3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278C66-B6BE-4463-9717-07A5D1E17DFC}" name="Big_Data" displayName="Big_Data" ref="D4:E185" totalsRowShown="0">
  <autoFilter ref="D4:E185" xr:uid="{16AED00A-06C5-495E-9E9D-446103A14966}"/>
  <tableColumns count="2">
    <tableColumn id="1" xr3:uid="{7359270B-8BD6-4066-9E19-13588FF66D4B}" name="Date" dataDxfId="1"/>
    <tableColumn id="2" xr3:uid="{02442B35-163E-42E0-9F0A-526218B87B74}" name="Average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Facet">
  <a:themeElements>
    <a:clrScheme name="Facet">
      <a:dk1>
        <a:sysClr val="windowText" lastClr="000000"/>
      </a:dk1>
      <a:lt1>
        <a:sysClr val="window" lastClr="FFFFFF"/>
      </a:lt1>
      <a:dk2>
        <a:srgbClr val="2C3C43"/>
      </a:dk2>
      <a:lt2>
        <a:srgbClr val="EBEBEB"/>
      </a:lt2>
      <a:accent1>
        <a:srgbClr val="90C226"/>
      </a:accent1>
      <a:accent2>
        <a:srgbClr val="54A021"/>
      </a:accent2>
      <a:accent3>
        <a:srgbClr val="E6B91E"/>
      </a:accent3>
      <a:accent4>
        <a:srgbClr val="E76618"/>
      </a:accent4>
      <a:accent5>
        <a:srgbClr val="C42F1A"/>
      </a:accent5>
      <a:accent6>
        <a:srgbClr val="918655"/>
      </a:accent6>
      <a:hlink>
        <a:srgbClr val="99CA3C"/>
      </a:hlink>
      <a:folHlink>
        <a:srgbClr val="B9D181"/>
      </a:folHlink>
    </a:clrScheme>
    <a:fontScheme name="Facet">
      <a:majorFont>
        <a:latin typeface="Trebuchet MS" panose="020B0603020202020204"/>
        <a:ea typeface=""/>
        <a:cs typeface=""/>
        <a:font script="Jpan" typeface="メイリオ"/>
        <a:font script="Hang" typeface="맑은 고딕"/>
        <a:font script="Hans" typeface="方正姚体"/>
        <a:font script="Hant" typeface="微軟正黑體"/>
        <a:font script="Arab" typeface="Tahoma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Trebuchet MS" panose="020B0603020202020204"/>
        <a:ea typeface=""/>
        <a:cs typeface=""/>
        <a:font script="Jpan" typeface="メイリオ"/>
        <a:font script="Hang" typeface="HY그래픽M"/>
        <a:font script="Hans" typeface="华文新魏"/>
        <a:font script="Hant" typeface="微軟正黑體"/>
        <a:font script="Arab" typeface="Tahoma"/>
        <a:font script="Hebr" typeface="Gisha"/>
        <a:font script="Thai" typeface="Iris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Facet">
      <a:fillStyleLst>
        <a:solidFill>
          <a:schemeClr val="phClr"/>
        </a:solidFill>
        <a:gradFill rotWithShape="1">
          <a:gsLst>
            <a:gs pos="0">
              <a:schemeClr val="phClr">
                <a:tint val="65000"/>
                <a:lumMod val="110000"/>
              </a:schemeClr>
            </a:gs>
            <a:gs pos="88000">
              <a:schemeClr val="phClr">
                <a:tint val="9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6000"/>
                <a:lumMod val="100000"/>
              </a:schemeClr>
            </a:gs>
            <a:gs pos="78000">
              <a:schemeClr val="phClr">
                <a:shade val="94000"/>
                <a:lumMod val="94000"/>
              </a:schemeClr>
            </a:gs>
          </a:gsLst>
          <a:lin ang="5400000" scaled="0"/>
        </a:gradFill>
      </a:fillStyleLst>
      <a:lnStyleLst>
        <a:ln w="12700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04000"/>
              </a:schemeClr>
            </a:gs>
            <a:gs pos="94000">
              <a:schemeClr val="phClr">
                <a:shade val="96000"/>
                <a:lumMod val="82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94000"/>
                <a:lumMod val="96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acet" id="{C0C680CD-088A-49FC-A102-D699147F32B2}" vid="{CFBC31BA-B70F-4F30-BCAA-4F3011E16C4D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D5CE4-BDF1-4A61-A5D1-C6F1A0114AB0}">
  <dimension ref="B4:U12"/>
  <sheetViews>
    <sheetView showGridLines="0" tabSelected="1" topLeftCell="I1" zoomScale="70" zoomScaleNormal="85" workbookViewId="0">
      <selection activeCell="AM24" sqref="AM24"/>
    </sheetView>
  </sheetViews>
  <sheetFormatPr defaultRowHeight="14.25" x14ac:dyDescent="0.45"/>
  <cols>
    <col min="21" max="21" width="9.06640625" style="1"/>
  </cols>
  <sheetData>
    <row r="4" spans="2:3" ht="19.5" thickBot="1" x14ac:dyDescent="0.6">
      <c r="C4" s="3" t="s">
        <v>3</v>
      </c>
    </row>
    <row r="5" spans="2:3" ht="14.65" thickTop="1" x14ac:dyDescent="0.45"/>
    <row r="8" spans="2:3" ht="17.25" thickBot="1" x14ac:dyDescent="0.55000000000000004">
      <c r="B8" s="4" t="s">
        <v>4</v>
      </c>
      <c r="C8" s="5">
        <f>MAX(Big_Data[Average])</f>
        <v>7.6</v>
      </c>
    </row>
    <row r="9" spans="2:3" ht="14.65" thickTop="1" x14ac:dyDescent="0.45">
      <c r="C9" s="1"/>
    </row>
    <row r="10" spans="2:3" ht="17.25" thickBot="1" x14ac:dyDescent="0.55000000000000004">
      <c r="B10" s="4" t="s">
        <v>5</v>
      </c>
      <c r="C10" s="6">
        <f>MIN(Big_Data[Average])</f>
        <v>2.625</v>
      </c>
    </row>
    <row r="11" spans="2:3" ht="14.65" thickTop="1" x14ac:dyDescent="0.45"/>
    <row r="12" spans="2:3" ht="17.25" thickBot="1" x14ac:dyDescent="0.55000000000000004">
      <c r="B12" s="7" t="s">
        <v>6</v>
      </c>
      <c r="C12" s="8">
        <f>AVERAGE(Big_Data[Average])</f>
        <v>5.3967442119863307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D11C5A-F3AC-4B2F-BEFB-18C148009BAD}">
  <dimension ref="D4:E185"/>
  <sheetViews>
    <sheetView topLeftCell="A156" workbookViewId="0">
      <selection activeCell="G182" sqref="G182"/>
    </sheetView>
  </sheetViews>
  <sheetFormatPr defaultRowHeight="14.25" x14ac:dyDescent="0.45"/>
  <cols>
    <col min="4" max="4" width="11.53125" bestFit="1" customWidth="1"/>
    <col min="5" max="5" width="10.6640625" customWidth="1"/>
  </cols>
  <sheetData>
    <row r="4" spans="4:5" x14ac:dyDescent="0.45">
      <c r="D4" t="s">
        <v>1</v>
      </c>
      <c r="E4" t="s">
        <v>2</v>
      </c>
    </row>
    <row r="5" spans="4:5" x14ac:dyDescent="0.45">
      <c r="D5" s="2" t="s">
        <v>0</v>
      </c>
      <c r="E5" s="1">
        <f>[1]Monthly!$D8</f>
        <v>5.5</v>
      </c>
    </row>
    <row r="6" spans="4:5" x14ac:dyDescent="0.45">
      <c r="D6" s="2">
        <v>44197</v>
      </c>
      <c r="E6" s="1">
        <f>[1]Monthly!$D9</f>
        <v>4.5</v>
      </c>
    </row>
    <row r="7" spans="4:5" x14ac:dyDescent="0.45">
      <c r="D7" s="2">
        <v>44198</v>
      </c>
      <c r="E7" s="1">
        <f>[1]Monthly!$D10</f>
        <v>5.75</v>
      </c>
    </row>
    <row r="8" spans="4:5" x14ac:dyDescent="0.45">
      <c r="D8" s="2">
        <v>44199</v>
      </c>
      <c r="E8" s="1">
        <f>[1]Monthly!$D11</f>
        <v>6</v>
      </c>
    </row>
    <row r="9" spans="4:5" x14ac:dyDescent="0.45">
      <c r="D9" s="2">
        <v>44200</v>
      </c>
      <c r="E9" s="1">
        <f>[1]Monthly!$D12</f>
        <v>6</v>
      </c>
    </row>
    <row r="10" spans="4:5" x14ac:dyDescent="0.45">
      <c r="D10" s="2">
        <v>44201</v>
      </c>
      <c r="E10" s="1">
        <f>[1]Monthly!$D13</f>
        <v>6.8</v>
      </c>
    </row>
    <row r="11" spans="4:5" x14ac:dyDescent="0.45">
      <c r="D11" s="2">
        <v>44202</v>
      </c>
      <c r="E11" s="1">
        <f>[1]Monthly!$D14</f>
        <v>7.6</v>
      </c>
    </row>
    <row r="12" spans="4:5" x14ac:dyDescent="0.45">
      <c r="D12" s="2">
        <v>44203</v>
      </c>
      <c r="E12" s="1">
        <f>[1]Monthly!$D15</f>
        <v>7.25</v>
      </c>
    </row>
    <row r="13" spans="4:5" x14ac:dyDescent="0.45">
      <c r="D13" s="2">
        <v>44204</v>
      </c>
      <c r="E13" s="1">
        <f>[1]Monthly!$D16</f>
        <v>5.5</v>
      </c>
    </row>
    <row r="14" spans="4:5" x14ac:dyDescent="0.45">
      <c r="D14" s="2">
        <v>44205</v>
      </c>
      <c r="E14" s="1">
        <f>[1]Monthly!$D17</f>
        <v>6.2222222222222223</v>
      </c>
    </row>
    <row r="15" spans="4:5" x14ac:dyDescent="0.45">
      <c r="D15" s="2">
        <v>44206</v>
      </c>
      <c r="E15" s="1">
        <f>[1]Monthly!$D18</f>
        <v>5.2</v>
      </c>
    </row>
    <row r="16" spans="4:5" x14ac:dyDescent="0.45">
      <c r="D16" s="2">
        <v>44207</v>
      </c>
      <c r="E16" s="1">
        <f>[1]Monthly!$D19</f>
        <v>4.8571428571428568</v>
      </c>
    </row>
    <row r="17" spans="4:5" x14ac:dyDescent="0.45">
      <c r="D17" s="2">
        <v>44208</v>
      </c>
      <c r="E17" s="1">
        <f>[1]Monthly!$D20</f>
        <v>4.833333333333333</v>
      </c>
    </row>
    <row r="18" spans="4:5" x14ac:dyDescent="0.45">
      <c r="D18" s="2">
        <v>44209</v>
      </c>
      <c r="E18" s="1">
        <f>[1]Monthly!$D21</f>
        <v>6</v>
      </c>
    </row>
    <row r="19" spans="4:5" x14ac:dyDescent="0.45">
      <c r="D19" s="2">
        <v>44210</v>
      </c>
      <c r="E19" s="1">
        <f>[1]Monthly!$D22</f>
        <v>6.333333333333333</v>
      </c>
    </row>
    <row r="20" spans="4:5" x14ac:dyDescent="0.45">
      <c r="D20" s="2">
        <v>44211</v>
      </c>
      <c r="E20" s="1">
        <f>[1]Monthly!$D23</f>
        <v>5</v>
      </c>
    </row>
    <row r="21" spans="4:5" x14ac:dyDescent="0.45">
      <c r="D21" s="2">
        <v>44212</v>
      </c>
      <c r="E21" s="1">
        <f>[1]Monthly!$D24</f>
        <v>6.1428571428571432</v>
      </c>
    </row>
    <row r="22" spans="4:5" x14ac:dyDescent="0.45">
      <c r="D22" s="2">
        <v>44213</v>
      </c>
      <c r="E22" s="1">
        <f>[1]Monthly!$D25</f>
        <v>4.4000000000000004</v>
      </c>
    </row>
    <row r="23" spans="4:5" x14ac:dyDescent="0.45">
      <c r="D23" s="2">
        <v>44214</v>
      </c>
      <c r="E23" s="1">
        <f>[1]Monthly!$D26</f>
        <v>6</v>
      </c>
    </row>
    <row r="24" spans="4:5" x14ac:dyDescent="0.45">
      <c r="D24" s="2">
        <v>44215</v>
      </c>
      <c r="E24" s="1">
        <f>[1]Monthly!$D27</f>
        <v>5.25</v>
      </c>
    </row>
    <row r="25" spans="4:5" x14ac:dyDescent="0.45">
      <c r="D25" s="2">
        <v>44216</v>
      </c>
      <c r="E25" s="1">
        <f>[1]Monthly!$D28</f>
        <v>4</v>
      </c>
    </row>
    <row r="26" spans="4:5" x14ac:dyDescent="0.45">
      <c r="D26" s="2">
        <v>44217</v>
      </c>
      <c r="E26" s="1">
        <f>[1]Monthly!$D29</f>
        <v>4.5999999999999996</v>
      </c>
    </row>
    <row r="27" spans="4:5" x14ac:dyDescent="0.45">
      <c r="D27" s="2">
        <v>44218</v>
      </c>
      <c r="E27" s="1">
        <f>[1]Monthly!$D30</f>
        <v>5.833333333333333</v>
      </c>
    </row>
    <row r="28" spans="4:5" x14ac:dyDescent="0.45">
      <c r="D28" s="2">
        <v>44219</v>
      </c>
      <c r="E28" s="1">
        <f>[1]Monthly!$D31</f>
        <v>6</v>
      </c>
    </row>
    <row r="29" spans="4:5" x14ac:dyDescent="0.45">
      <c r="D29" s="2">
        <v>44220</v>
      </c>
      <c r="E29" s="1">
        <f>[1]Monthly!$D32</f>
        <v>5.2857142857142856</v>
      </c>
    </row>
    <row r="30" spans="4:5" x14ac:dyDescent="0.45">
      <c r="D30" s="2">
        <v>44221</v>
      </c>
      <c r="E30" s="1">
        <f>[1]Monthly!$D33</f>
        <v>2.625</v>
      </c>
    </row>
    <row r="31" spans="4:5" x14ac:dyDescent="0.45">
      <c r="D31" s="2">
        <v>44222</v>
      </c>
      <c r="E31" s="1">
        <f>[1]Monthly!$D34</f>
        <v>2.75</v>
      </c>
    </row>
    <row r="32" spans="4:5" x14ac:dyDescent="0.45">
      <c r="D32" s="2">
        <v>44223</v>
      </c>
      <c r="E32" s="1">
        <f>[1]Monthly!$D35</f>
        <v>4.875</v>
      </c>
    </row>
    <row r="33" spans="4:5" x14ac:dyDescent="0.45">
      <c r="D33" s="2">
        <v>44224</v>
      </c>
      <c r="E33" s="1">
        <f>[1]Monthly!$D36</f>
        <v>4.5555555555555554</v>
      </c>
    </row>
    <row r="34" spans="4:5" x14ac:dyDescent="0.45">
      <c r="D34" s="2">
        <v>44225</v>
      </c>
      <c r="E34" s="1">
        <f>[1]Monthly!$D37</f>
        <v>4.5</v>
      </c>
    </row>
    <row r="35" spans="4:5" x14ac:dyDescent="0.45">
      <c r="D35" s="2">
        <v>44226</v>
      </c>
      <c r="E35" s="1">
        <f>[1]Monthly!$D38</f>
        <v>4.8571428571428568</v>
      </c>
    </row>
    <row r="36" spans="4:5" x14ac:dyDescent="0.45">
      <c r="D36" s="2">
        <v>44227</v>
      </c>
      <c r="E36" s="1">
        <f>[1]Monthly!$D39</f>
        <v>3.6363636363636362</v>
      </c>
    </row>
    <row r="37" spans="4:5" x14ac:dyDescent="0.45">
      <c r="D37" s="2">
        <v>44228</v>
      </c>
      <c r="E37" s="1">
        <f>[2]Monthly!$D8</f>
        <v>4.375</v>
      </c>
    </row>
    <row r="38" spans="4:5" x14ac:dyDescent="0.45">
      <c r="D38" s="2">
        <v>44229</v>
      </c>
      <c r="E38" s="1">
        <f>[2]Monthly!$D9</f>
        <v>4.166666666666667</v>
      </c>
    </row>
    <row r="39" spans="4:5" x14ac:dyDescent="0.45">
      <c r="D39" s="2">
        <v>44230</v>
      </c>
      <c r="E39" s="1">
        <f>[2]Monthly!$D10</f>
        <v>4.1111111111111107</v>
      </c>
    </row>
    <row r="40" spans="4:5" x14ac:dyDescent="0.45">
      <c r="D40" s="2">
        <v>44231</v>
      </c>
      <c r="E40" s="1">
        <f>[2]Monthly!$D11</f>
        <v>4.666666666666667</v>
      </c>
    </row>
    <row r="41" spans="4:5" x14ac:dyDescent="0.45">
      <c r="D41" s="2">
        <v>44232</v>
      </c>
      <c r="E41" s="1">
        <f>[2]Monthly!$D12</f>
        <v>5</v>
      </c>
    </row>
    <row r="42" spans="4:5" x14ac:dyDescent="0.45">
      <c r="D42" s="2">
        <v>44233</v>
      </c>
      <c r="E42" s="1">
        <f>[2]Monthly!$D13</f>
        <v>5.5714285714285712</v>
      </c>
    </row>
    <row r="43" spans="4:5" x14ac:dyDescent="0.45">
      <c r="D43" s="2">
        <v>44234</v>
      </c>
      <c r="E43" s="1">
        <f>[2]Monthly!$D14</f>
        <v>4.4444444444444446</v>
      </c>
    </row>
    <row r="44" spans="4:5" x14ac:dyDescent="0.45">
      <c r="D44" s="2">
        <v>44235</v>
      </c>
      <c r="E44" s="1">
        <f>[2]Monthly!$D15</f>
        <v>5.333333333333333</v>
      </c>
    </row>
    <row r="45" spans="4:5" x14ac:dyDescent="0.45">
      <c r="D45" s="2">
        <v>44236</v>
      </c>
      <c r="E45" s="1">
        <f>[2]Monthly!$D16</f>
        <v>5.75</v>
      </c>
    </row>
    <row r="46" spans="4:5" x14ac:dyDescent="0.45">
      <c r="D46" s="2">
        <v>44237</v>
      </c>
      <c r="E46" s="1">
        <f>[2]Monthly!$D17</f>
        <v>5.375</v>
      </c>
    </row>
    <row r="47" spans="4:5" x14ac:dyDescent="0.45">
      <c r="D47" s="2">
        <v>44238</v>
      </c>
      <c r="E47" s="1">
        <f>[2]Monthly!$D18</f>
        <v>5.333333333333333</v>
      </c>
    </row>
    <row r="48" spans="4:5" x14ac:dyDescent="0.45">
      <c r="D48" s="2">
        <v>44239</v>
      </c>
      <c r="E48" s="1">
        <f>[2]Monthly!$D19</f>
        <v>5.25</v>
      </c>
    </row>
    <row r="49" spans="4:5" x14ac:dyDescent="0.45">
      <c r="D49" s="2">
        <v>44240</v>
      </c>
      <c r="E49" s="1">
        <f>[2]Monthly!$D20</f>
        <v>5</v>
      </c>
    </row>
    <row r="50" spans="4:5" x14ac:dyDescent="0.45">
      <c r="D50" s="2">
        <v>44241</v>
      </c>
      <c r="E50" s="1">
        <f>[2]Monthly!$D21</f>
        <v>2.9285714285714284</v>
      </c>
    </row>
    <row r="51" spans="4:5" x14ac:dyDescent="0.45">
      <c r="D51" s="2">
        <v>44242</v>
      </c>
      <c r="E51" s="1">
        <f>[2]Monthly!$D22</f>
        <v>4.7</v>
      </c>
    </row>
    <row r="52" spans="4:5" x14ac:dyDescent="0.45">
      <c r="D52" s="2">
        <v>44243</v>
      </c>
      <c r="E52" s="1">
        <f>[2]Monthly!$D23</f>
        <v>5.25</v>
      </c>
    </row>
    <row r="53" spans="4:5" x14ac:dyDescent="0.45">
      <c r="D53" s="2">
        <v>44244</v>
      </c>
      <c r="E53" s="1">
        <f>[2]Monthly!$D24</f>
        <v>4.333333333333333</v>
      </c>
    </row>
    <row r="54" spans="4:5" x14ac:dyDescent="0.45">
      <c r="D54" s="2">
        <v>44245</v>
      </c>
      <c r="E54" s="1">
        <f>[2]Monthly!$D25</f>
        <v>4.625</v>
      </c>
    </row>
    <row r="55" spans="4:5" x14ac:dyDescent="0.45">
      <c r="D55" s="2">
        <v>44246</v>
      </c>
      <c r="E55" s="1">
        <f>[2]Monthly!$D26</f>
        <v>4.833333333333333</v>
      </c>
    </row>
    <row r="56" spans="4:5" x14ac:dyDescent="0.45">
      <c r="D56" s="2">
        <v>44247</v>
      </c>
      <c r="E56" s="1">
        <f>[2]Monthly!$D27</f>
        <v>5.25</v>
      </c>
    </row>
    <row r="57" spans="4:5" x14ac:dyDescent="0.45">
      <c r="D57" s="2">
        <v>44248</v>
      </c>
      <c r="E57" s="1">
        <f>[2]Monthly!$D28</f>
        <v>5.5555555555555554</v>
      </c>
    </row>
    <row r="58" spans="4:5" x14ac:dyDescent="0.45">
      <c r="D58" s="2">
        <v>44249</v>
      </c>
      <c r="E58" s="1">
        <f>[2]Monthly!$D29</f>
        <v>5.3</v>
      </c>
    </row>
    <row r="59" spans="4:5" x14ac:dyDescent="0.45">
      <c r="D59" s="2">
        <v>44250</v>
      </c>
      <c r="E59" s="1">
        <f>[2]Monthly!$D30</f>
        <v>5.2222222222222223</v>
      </c>
    </row>
    <row r="60" spans="4:5" x14ac:dyDescent="0.45">
      <c r="D60" s="2">
        <v>44251</v>
      </c>
      <c r="E60" s="1">
        <f>[2]Monthly!$D31</f>
        <v>5</v>
      </c>
    </row>
    <row r="61" spans="4:5" x14ac:dyDescent="0.45">
      <c r="D61" s="2">
        <v>44252</v>
      </c>
      <c r="E61" s="1">
        <f>[2]Monthly!$D32</f>
        <v>3.6363636363636362</v>
      </c>
    </row>
    <row r="62" spans="4:5" x14ac:dyDescent="0.45">
      <c r="D62" s="2">
        <v>44253</v>
      </c>
      <c r="E62" s="1">
        <f>[2]Monthly!$D33</f>
        <v>5.2222222222222223</v>
      </c>
    </row>
    <row r="63" spans="4:5" x14ac:dyDescent="0.45">
      <c r="D63" s="2">
        <v>44254</v>
      </c>
      <c r="E63" s="1">
        <f>[2]Monthly!$D34</f>
        <v>4.25</v>
      </c>
    </row>
    <row r="64" spans="4:5" x14ac:dyDescent="0.45">
      <c r="D64" s="2">
        <v>44255</v>
      </c>
      <c r="E64" s="1">
        <f>[2]Monthly!$D35</f>
        <v>5.4444444444444446</v>
      </c>
    </row>
    <row r="65" spans="4:5" x14ac:dyDescent="0.45">
      <c r="D65" s="2">
        <v>44256</v>
      </c>
      <c r="E65" s="1">
        <f>[3]Monthly!$D8</f>
        <v>4.4000000000000004</v>
      </c>
    </row>
    <row r="66" spans="4:5" x14ac:dyDescent="0.45">
      <c r="D66" s="2">
        <v>44257</v>
      </c>
      <c r="E66" s="1">
        <f>[3]Monthly!$D9</f>
        <v>5.1538461538461542</v>
      </c>
    </row>
    <row r="67" spans="4:5" x14ac:dyDescent="0.45">
      <c r="D67" s="2">
        <v>44258</v>
      </c>
      <c r="E67" s="1">
        <f>[3]Monthly!$D10</f>
        <v>5.5454545454545459</v>
      </c>
    </row>
    <row r="68" spans="4:5" x14ac:dyDescent="0.45">
      <c r="D68" s="2">
        <v>44259</v>
      </c>
      <c r="E68" s="1">
        <f>[3]Monthly!$D11</f>
        <v>6</v>
      </c>
    </row>
    <row r="69" spans="4:5" x14ac:dyDescent="0.45">
      <c r="D69" s="2">
        <v>44260</v>
      </c>
      <c r="E69" s="1">
        <f>[3]Monthly!$D12</f>
        <v>5.1818181818181817</v>
      </c>
    </row>
    <row r="70" spans="4:5" x14ac:dyDescent="0.45">
      <c r="D70" s="2">
        <v>44261</v>
      </c>
      <c r="E70" s="1">
        <f>[3]Monthly!$D13</f>
        <v>5.833333333333333</v>
      </c>
    </row>
    <row r="71" spans="4:5" x14ac:dyDescent="0.45">
      <c r="D71" s="2">
        <v>44262</v>
      </c>
      <c r="E71" s="1">
        <f>[3]Monthly!$D14</f>
        <v>5.5555555555555554</v>
      </c>
    </row>
    <row r="72" spans="4:5" x14ac:dyDescent="0.45">
      <c r="D72" s="2">
        <v>44263</v>
      </c>
      <c r="E72" s="1">
        <f>[3]Monthly!$D15</f>
        <v>5.375</v>
      </c>
    </row>
    <row r="73" spans="4:5" x14ac:dyDescent="0.45">
      <c r="D73" s="2">
        <v>44264</v>
      </c>
      <c r="E73" s="1">
        <f>[3]Monthly!$D16</f>
        <v>5.583333333333333</v>
      </c>
    </row>
    <row r="74" spans="4:5" x14ac:dyDescent="0.45">
      <c r="D74" s="2">
        <v>44265</v>
      </c>
      <c r="E74" s="1">
        <f>[3]Monthly!$D17</f>
        <v>4.8</v>
      </c>
    </row>
    <row r="75" spans="4:5" x14ac:dyDescent="0.45">
      <c r="D75" s="2">
        <v>44266</v>
      </c>
      <c r="E75" s="1">
        <f>[3]Monthly!$D18</f>
        <v>5.0909090909090908</v>
      </c>
    </row>
    <row r="76" spans="4:5" x14ac:dyDescent="0.45">
      <c r="D76" s="2">
        <v>44267</v>
      </c>
      <c r="E76" s="1">
        <f>[3]Monthly!$D19</f>
        <v>5</v>
      </c>
    </row>
    <row r="77" spans="4:5" x14ac:dyDescent="0.45">
      <c r="D77" s="2">
        <v>44268</v>
      </c>
      <c r="E77" s="1">
        <f>[3]Monthly!$D20</f>
        <v>5.1428571428571432</v>
      </c>
    </row>
    <row r="78" spans="4:5" x14ac:dyDescent="0.45">
      <c r="D78" s="2">
        <v>44269</v>
      </c>
      <c r="E78" s="1">
        <f>[3]Monthly!$D21</f>
        <v>4.666666666666667</v>
      </c>
    </row>
    <row r="79" spans="4:5" x14ac:dyDescent="0.45">
      <c r="D79" s="2">
        <v>44270</v>
      </c>
      <c r="E79" s="1">
        <f>[3]Monthly!$D22</f>
        <v>4.9090909090909092</v>
      </c>
    </row>
    <row r="80" spans="4:5" x14ac:dyDescent="0.45">
      <c r="D80" s="2">
        <v>44271</v>
      </c>
      <c r="E80" s="1">
        <f>[3]Monthly!$D23</f>
        <v>5.4285714285714288</v>
      </c>
    </row>
    <row r="81" spans="4:5" x14ac:dyDescent="0.45">
      <c r="D81" s="2">
        <v>44272</v>
      </c>
      <c r="E81" s="1">
        <f>[3]Monthly!$D24</f>
        <v>5.375</v>
      </c>
    </row>
    <row r="82" spans="4:5" x14ac:dyDescent="0.45">
      <c r="D82" s="2">
        <v>44273</v>
      </c>
      <c r="E82" s="1">
        <f>[3]Monthly!$D25</f>
        <v>4.2666666666666666</v>
      </c>
    </row>
    <row r="83" spans="4:5" x14ac:dyDescent="0.45">
      <c r="D83" s="2">
        <v>44274</v>
      </c>
      <c r="E83" s="1">
        <f>[3]Monthly!$D26</f>
        <v>5.333333333333333</v>
      </c>
    </row>
    <row r="84" spans="4:5" x14ac:dyDescent="0.45">
      <c r="D84" s="2">
        <v>44275</v>
      </c>
      <c r="E84" s="1">
        <f>[3]Monthly!$D27</f>
        <v>6</v>
      </c>
    </row>
    <row r="85" spans="4:5" x14ac:dyDescent="0.45">
      <c r="D85" s="2">
        <v>44276</v>
      </c>
      <c r="E85" s="1">
        <f>[3]Monthly!$D28</f>
        <v>4.4285714285714288</v>
      </c>
    </row>
    <row r="86" spans="4:5" x14ac:dyDescent="0.45">
      <c r="D86" s="2">
        <v>44277</v>
      </c>
      <c r="E86" s="1">
        <f>[3]Monthly!$D29</f>
        <v>4.7857142857142856</v>
      </c>
    </row>
    <row r="87" spans="4:5" x14ac:dyDescent="0.45">
      <c r="D87" s="2">
        <v>44278</v>
      </c>
      <c r="E87" s="1">
        <f>[3]Monthly!$D30</f>
        <v>4.1363636363636367</v>
      </c>
    </row>
    <row r="88" spans="4:5" x14ac:dyDescent="0.45">
      <c r="D88" s="2">
        <v>44279</v>
      </c>
      <c r="E88" s="1">
        <f>[3]Monthly!$D31</f>
        <v>5.3571428571428568</v>
      </c>
    </row>
    <row r="89" spans="4:5" x14ac:dyDescent="0.45">
      <c r="D89" s="2">
        <v>44280</v>
      </c>
      <c r="E89" s="1">
        <f>[3]Monthly!$D32</f>
        <v>5.4117647058823533</v>
      </c>
    </row>
    <row r="90" spans="4:5" x14ac:dyDescent="0.45">
      <c r="D90" s="2">
        <v>44281</v>
      </c>
      <c r="E90" s="1">
        <f>[3]Monthly!$D33</f>
        <v>5.2</v>
      </c>
    </row>
    <row r="91" spans="4:5" x14ac:dyDescent="0.45">
      <c r="D91" s="2">
        <v>44282</v>
      </c>
      <c r="E91" s="1">
        <f>[3]Monthly!$D34</f>
        <v>5.25</v>
      </c>
    </row>
    <row r="92" spans="4:5" x14ac:dyDescent="0.45">
      <c r="D92" s="2">
        <v>44283</v>
      </c>
      <c r="E92" s="1">
        <f>[3]Monthly!$D35</f>
        <v>5.8</v>
      </c>
    </row>
    <row r="93" spans="4:5" x14ac:dyDescent="0.45">
      <c r="D93" s="2">
        <v>44284</v>
      </c>
      <c r="E93" s="1">
        <f>[3]Monthly!$D36</f>
        <v>5.625</v>
      </c>
    </row>
    <row r="94" spans="4:5" x14ac:dyDescent="0.45">
      <c r="D94" s="2">
        <v>44285</v>
      </c>
      <c r="E94" s="1">
        <f>[3]Monthly!$D37</f>
        <v>5.6</v>
      </c>
    </row>
    <row r="95" spans="4:5" x14ac:dyDescent="0.45">
      <c r="D95" s="2">
        <v>44286</v>
      </c>
      <c r="E95" s="1">
        <f>[3]Monthly!$D38</f>
        <v>5.7142857142857144</v>
      </c>
    </row>
    <row r="96" spans="4:5" x14ac:dyDescent="0.45">
      <c r="D96" s="2">
        <v>44287</v>
      </c>
      <c r="E96" s="1">
        <f>[4]Monthly!$D8</f>
        <v>5.7142857142857144</v>
      </c>
    </row>
    <row r="97" spans="4:5" x14ac:dyDescent="0.45">
      <c r="D97" s="2">
        <v>44288</v>
      </c>
      <c r="E97" s="1">
        <f>[4]Monthly!$D9</f>
        <v>6.1818181818181817</v>
      </c>
    </row>
    <row r="98" spans="4:5" x14ac:dyDescent="0.45">
      <c r="D98" s="2">
        <v>44289</v>
      </c>
      <c r="E98" s="1">
        <f>[4]Monthly!$D10</f>
        <v>5.4375</v>
      </c>
    </row>
    <row r="99" spans="4:5" x14ac:dyDescent="0.45">
      <c r="D99" s="2">
        <v>44290</v>
      </c>
      <c r="E99" s="1">
        <f>[4]Monthly!$D11</f>
        <v>5.8235294117647056</v>
      </c>
    </row>
    <row r="100" spans="4:5" x14ac:dyDescent="0.45">
      <c r="D100" s="2">
        <v>44291</v>
      </c>
      <c r="E100" s="1">
        <f>[4]Monthly!$D12</f>
        <v>5.2</v>
      </c>
    </row>
    <row r="101" spans="4:5" x14ac:dyDescent="0.45">
      <c r="D101" s="2">
        <v>44292</v>
      </c>
      <c r="E101" s="1">
        <f>[4]Monthly!$D13</f>
        <v>5.2941176470588234</v>
      </c>
    </row>
    <row r="102" spans="4:5" x14ac:dyDescent="0.45">
      <c r="D102" s="2">
        <v>44293</v>
      </c>
      <c r="E102" s="1">
        <f>[4]Monthly!$D14</f>
        <v>5.9090909090909092</v>
      </c>
    </row>
    <row r="103" spans="4:5" x14ac:dyDescent="0.45">
      <c r="D103" s="2">
        <v>44294</v>
      </c>
      <c r="E103" s="1">
        <f>[4]Monthly!$D15</f>
        <v>5.333333333333333</v>
      </c>
    </row>
    <row r="104" spans="4:5" x14ac:dyDescent="0.45">
      <c r="D104" s="2">
        <v>44295</v>
      </c>
      <c r="E104" s="1">
        <f>[4]Monthly!$D16</f>
        <v>5.4</v>
      </c>
    </row>
    <row r="105" spans="4:5" x14ac:dyDescent="0.45">
      <c r="D105" s="2">
        <v>44296</v>
      </c>
      <c r="E105" s="1">
        <f>[4]Monthly!$D17</f>
        <v>5.5384615384615383</v>
      </c>
    </row>
    <row r="106" spans="4:5" x14ac:dyDescent="0.45">
      <c r="D106" s="2">
        <v>44297</v>
      </c>
      <c r="E106" s="1">
        <f>[4]Monthly!$D18</f>
        <v>5.3636363636363633</v>
      </c>
    </row>
    <row r="107" spans="4:5" x14ac:dyDescent="0.45">
      <c r="D107" s="2">
        <v>44298</v>
      </c>
      <c r="E107" s="1">
        <f>[4]Monthly!$D19</f>
        <v>5.666666666666667</v>
      </c>
    </row>
    <row r="108" spans="4:5" x14ac:dyDescent="0.45">
      <c r="D108" s="2">
        <v>44299</v>
      </c>
      <c r="E108" s="1">
        <f>[4]Monthly!$D20</f>
        <v>5.666666666666667</v>
      </c>
    </row>
    <row r="109" spans="4:5" x14ac:dyDescent="0.45">
      <c r="D109" s="2">
        <v>44300</v>
      </c>
      <c r="E109" s="1">
        <f>[4]Monthly!$D21</f>
        <v>5.3529411764705879</v>
      </c>
    </row>
    <row r="110" spans="4:5" x14ac:dyDescent="0.45">
      <c r="D110" s="2">
        <v>44301</v>
      </c>
      <c r="E110" s="1">
        <f>[4]Monthly!$D22</f>
        <v>4.7692307692307692</v>
      </c>
    </row>
    <row r="111" spans="4:5" x14ac:dyDescent="0.45">
      <c r="D111" s="2">
        <v>44302</v>
      </c>
      <c r="E111" s="1">
        <f>[4]Monthly!$D23</f>
        <v>5.2</v>
      </c>
    </row>
    <row r="112" spans="4:5" x14ac:dyDescent="0.45">
      <c r="D112" s="2">
        <v>44303</v>
      </c>
      <c r="E112" s="1">
        <f>[4]Monthly!$D24</f>
        <v>6.333333333333333</v>
      </c>
    </row>
    <row r="113" spans="4:5" x14ac:dyDescent="0.45">
      <c r="D113" s="2">
        <v>44304</v>
      </c>
      <c r="E113" s="1">
        <f>[4]Monthly!$D25</f>
        <v>5.8125</v>
      </c>
    </row>
    <row r="114" spans="4:5" x14ac:dyDescent="0.45">
      <c r="D114" s="2">
        <v>44305</v>
      </c>
      <c r="E114" s="1">
        <f>[4]Monthly!$D26</f>
        <v>6</v>
      </c>
    </row>
    <row r="115" spans="4:5" x14ac:dyDescent="0.45">
      <c r="D115" s="2">
        <v>44306</v>
      </c>
      <c r="E115" s="1">
        <f>[4]Monthly!$D27</f>
        <v>6</v>
      </c>
    </row>
    <row r="116" spans="4:5" x14ac:dyDescent="0.45">
      <c r="D116" s="2">
        <v>44307</v>
      </c>
      <c r="E116" s="1">
        <f>[4]Monthly!$D28</f>
        <v>5.5555555555555554</v>
      </c>
    </row>
    <row r="117" spans="4:5" x14ac:dyDescent="0.45">
      <c r="D117" s="2">
        <v>44308</v>
      </c>
      <c r="E117" s="1">
        <f>[4]Monthly!$D29</f>
        <v>5.4285714285714288</v>
      </c>
    </row>
    <row r="118" spans="4:5" x14ac:dyDescent="0.45">
      <c r="D118" s="2">
        <v>44309</v>
      </c>
      <c r="E118" s="1">
        <f>[4]Monthly!$D30</f>
        <v>5.833333333333333</v>
      </c>
    </row>
    <row r="119" spans="4:5" x14ac:dyDescent="0.45">
      <c r="D119" s="2">
        <v>44310</v>
      </c>
      <c r="E119" s="1">
        <f>[4]Monthly!$D31</f>
        <v>5.2222222222222223</v>
      </c>
    </row>
    <row r="120" spans="4:5" x14ac:dyDescent="0.45">
      <c r="D120" s="2">
        <v>44311</v>
      </c>
      <c r="E120" s="1">
        <f>[4]Monthly!$D32</f>
        <v>6.2</v>
      </c>
    </row>
    <row r="121" spans="4:5" x14ac:dyDescent="0.45">
      <c r="D121" s="2">
        <v>44312</v>
      </c>
      <c r="E121" s="1">
        <f>[4]Monthly!$D33</f>
        <v>5.8461538461538458</v>
      </c>
    </row>
    <row r="122" spans="4:5" x14ac:dyDescent="0.45">
      <c r="D122" s="2">
        <v>44313</v>
      </c>
      <c r="E122" s="1">
        <f>[4]Monthly!$D34</f>
        <v>5.0769230769230766</v>
      </c>
    </row>
    <row r="123" spans="4:5" x14ac:dyDescent="0.45">
      <c r="D123" s="2">
        <v>44314</v>
      </c>
      <c r="E123" s="1">
        <f>[4]Monthly!$D35</f>
        <v>5.083333333333333</v>
      </c>
    </row>
    <row r="124" spans="4:5" x14ac:dyDescent="0.45">
      <c r="D124" s="2">
        <v>44315</v>
      </c>
      <c r="E124" s="1">
        <f>[4]Monthly!$D36</f>
        <v>5.5454545454545459</v>
      </c>
    </row>
    <row r="125" spans="4:5" x14ac:dyDescent="0.45">
      <c r="D125" s="2">
        <v>44316</v>
      </c>
      <c r="E125" s="1">
        <f>[4]Monthly!$D37</f>
        <v>5.7142857142857144</v>
      </c>
    </row>
    <row r="126" spans="4:5" x14ac:dyDescent="0.45">
      <c r="D126" s="2">
        <v>44317</v>
      </c>
      <c r="E126" s="1">
        <f>[5]Monthly!$D8</f>
        <v>5.666666666666667</v>
      </c>
    </row>
    <row r="127" spans="4:5" x14ac:dyDescent="0.45">
      <c r="D127" s="2">
        <v>44318</v>
      </c>
      <c r="E127" s="1">
        <f>[5]Monthly!$D9</f>
        <v>5.875</v>
      </c>
    </row>
    <row r="128" spans="4:5" x14ac:dyDescent="0.45">
      <c r="D128" s="2">
        <v>44319</v>
      </c>
      <c r="E128" s="1">
        <f>[5]Monthly!$D10</f>
        <v>5.7777777777777777</v>
      </c>
    </row>
    <row r="129" spans="4:5" x14ac:dyDescent="0.45">
      <c r="D129" s="2">
        <v>44320</v>
      </c>
      <c r="E129" s="1">
        <f>[5]Monthly!$D11</f>
        <v>5.166666666666667</v>
      </c>
    </row>
    <row r="130" spans="4:5" x14ac:dyDescent="0.45">
      <c r="D130" s="2">
        <v>44321</v>
      </c>
      <c r="E130" s="1">
        <f>[5]Monthly!$D12</f>
        <v>5.4444444444444446</v>
      </c>
    </row>
    <row r="131" spans="4:5" x14ac:dyDescent="0.45">
      <c r="D131" s="2">
        <v>44322</v>
      </c>
      <c r="E131" s="1">
        <f>[5]Monthly!$D13</f>
        <v>5.416666666666667</v>
      </c>
    </row>
    <row r="132" spans="4:5" x14ac:dyDescent="0.45">
      <c r="D132" s="2">
        <v>44323</v>
      </c>
      <c r="E132" s="1">
        <f>[5]Monthly!$D14</f>
        <v>4.8</v>
      </c>
    </row>
    <row r="133" spans="4:5" x14ac:dyDescent="0.45">
      <c r="D133" s="2">
        <v>44324</v>
      </c>
      <c r="E133" s="1">
        <f>[5]Monthly!$D15</f>
        <v>5.5714285714285712</v>
      </c>
    </row>
    <row r="134" spans="4:5" x14ac:dyDescent="0.45">
      <c r="D134" s="2">
        <v>44325</v>
      </c>
      <c r="E134" s="1">
        <f>[5]Monthly!$D16</f>
        <v>5.8181818181818183</v>
      </c>
    </row>
    <row r="135" spans="4:5" x14ac:dyDescent="0.45">
      <c r="D135" s="2">
        <v>44326</v>
      </c>
      <c r="E135" s="1">
        <f>[5]Monthly!$D17</f>
        <v>5.416666666666667</v>
      </c>
    </row>
    <row r="136" spans="4:5" x14ac:dyDescent="0.45">
      <c r="D136" s="2">
        <v>44327</v>
      </c>
      <c r="E136" s="1">
        <f>[5]Monthly!$D18</f>
        <v>5.7692307692307692</v>
      </c>
    </row>
    <row r="137" spans="4:5" x14ac:dyDescent="0.45">
      <c r="D137" s="2">
        <v>44328</v>
      </c>
      <c r="E137" s="1">
        <f>[5]Monthly!$D19</f>
        <v>5.9375</v>
      </c>
    </row>
    <row r="138" spans="4:5" x14ac:dyDescent="0.45">
      <c r="D138" s="2">
        <v>44329</v>
      </c>
      <c r="E138" s="1">
        <f>[5]Monthly!$D20</f>
        <v>5.9333333333333336</v>
      </c>
    </row>
    <row r="139" spans="4:5" x14ac:dyDescent="0.45">
      <c r="D139" s="2">
        <v>44330</v>
      </c>
      <c r="E139" s="1">
        <f>[5]Monthly!$D21</f>
        <v>5.9285714285714288</v>
      </c>
    </row>
    <row r="140" spans="4:5" x14ac:dyDescent="0.45">
      <c r="D140" s="2">
        <v>44331</v>
      </c>
      <c r="E140" s="1">
        <f>[5]Monthly!$D22</f>
        <v>6.416666666666667</v>
      </c>
    </row>
    <row r="141" spans="4:5" x14ac:dyDescent="0.45">
      <c r="D141" s="2">
        <v>44332</v>
      </c>
      <c r="E141" s="1">
        <f>[5]Monthly!$D23</f>
        <v>5.8</v>
      </c>
    </row>
    <row r="142" spans="4:5" x14ac:dyDescent="0.45">
      <c r="D142" s="2">
        <v>44333</v>
      </c>
      <c r="E142" s="1">
        <f>[5]Monthly!$D24</f>
        <v>5.6875</v>
      </c>
    </row>
    <row r="143" spans="4:5" x14ac:dyDescent="0.45">
      <c r="D143" s="2">
        <v>44334</v>
      </c>
      <c r="E143" s="1">
        <f>[5]Monthly!$D25</f>
        <v>5.916666666666667</v>
      </c>
    </row>
    <row r="144" spans="4:5" x14ac:dyDescent="0.45">
      <c r="D144" s="2">
        <v>44335</v>
      </c>
      <c r="E144" s="1">
        <f>[5]Monthly!$D26</f>
        <v>6.2</v>
      </c>
    </row>
    <row r="145" spans="4:5" x14ac:dyDescent="0.45">
      <c r="D145" s="2">
        <v>44336</v>
      </c>
      <c r="E145" s="1">
        <f>[5]Monthly!$D27</f>
        <v>5.8181818181818183</v>
      </c>
    </row>
    <row r="146" spans="4:5" x14ac:dyDescent="0.45">
      <c r="D146" s="2">
        <v>44337</v>
      </c>
      <c r="E146" s="1">
        <f>[5]Monthly!$D28</f>
        <v>5.8888888888888893</v>
      </c>
    </row>
    <row r="147" spans="4:5" x14ac:dyDescent="0.45">
      <c r="D147" s="2">
        <v>44338</v>
      </c>
      <c r="E147" s="1">
        <f>[5]Monthly!$D29</f>
        <v>5.9</v>
      </c>
    </row>
    <row r="148" spans="4:5" x14ac:dyDescent="0.45">
      <c r="D148" s="2">
        <v>44339</v>
      </c>
      <c r="E148" s="1">
        <f>[5]Monthly!$D30</f>
        <v>5.7</v>
      </c>
    </row>
    <row r="149" spans="4:5" x14ac:dyDescent="0.45">
      <c r="D149" s="2">
        <v>44340</v>
      </c>
      <c r="E149" s="1">
        <f>[5]Monthly!$D31</f>
        <v>5.2857142857142856</v>
      </c>
    </row>
    <row r="150" spans="4:5" x14ac:dyDescent="0.45">
      <c r="D150" s="2">
        <v>44341</v>
      </c>
      <c r="E150" s="1">
        <f>[5]Monthly!$D32</f>
        <v>5.333333333333333</v>
      </c>
    </row>
    <row r="151" spans="4:5" x14ac:dyDescent="0.45">
      <c r="D151" s="2">
        <v>44342</v>
      </c>
      <c r="E151" s="1">
        <f>[5]Monthly!$D33</f>
        <v>5.8666666666666663</v>
      </c>
    </row>
    <row r="152" spans="4:5" x14ac:dyDescent="0.45">
      <c r="D152" s="2">
        <v>44343</v>
      </c>
      <c r="E152" s="1">
        <f>[5]Monthly!$D34</f>
        <v>4.8666666666666663</v>
      </c>
    </row>
    <row r="153" spans="4:5" x14ac:dyDescent="0.45">
      <c r="D153" s="2">
        <v>44344</v>
      </c>
      <c r="E153" s="1">
        <f>[5]Monthly!$D35</f>
        <v>5.6</v>
      </c>
    </row>
    <row r="154" spans="4:5" x14ac:dyDescent="0.45">
      <c r="D154" s="2">
        <v>44345</v>
      </c>
      <c r="E154" s="1">
        <f>[5]Monthly!$D36</f>
        <v>5.8181818181818183</v>
      </c>
    </row>
    <row r="155" spans="4:5" x14ac:dyDescent="0.45">
      <c r="D155" s="2">
        <v>44346</v>
      </c>
      <c r="E155" s="1">
        <f>[5]Monthly!$D37</f>
        <v>6.1111111111111107</v>
      </c>
    </row>
    <row r="156" spans="4:5" x14ac:dyDescent="0.45">
      <c r="D156" s="2">
        <v>44347</v>
      </c>
      <c r="E156" s="1">
        <f>[5]Monthly!$D38</f>
        <v>5.7</v>
      </c>
    </row>
    <row r="157" spans="4:5" x14ac:dyDescent="0.45">
      <c r="D157" s="2">
        <v>44348</v>
      </c>
      <c r="E157" s="1">
        <f>[6]Monthly!$D8</f>
        <v>5.9</v>
      </c>
    </row>
    <row r="158" spans="4:5" x14ac:dyDescent="0.45">
      <c r="D158" s="2">
        <v>44349</v>
      </c>
      <c r="E158" s="1">
        <f>[6]Monthly!$D9</f>
        <v>6</v>
      </c>
    </row>
    <row r="159" spans="4:5" x14ac:dyDescent="0.45">
      <c r="D159" s="2">
        <v>44350</v>
      </c>
      <c r="E159" s="1">
        <f>[6]Monthly!$D10</f>
        <v>5.8888888888888893</v>
      </c>
    </row>
    <row r="160" spans="4:5" x14ac:dyDescent="0.45">
      <c r="D160" s="2">
        <v>44351</v>
      </c>
      <c r="E160" s="1">
        <f>[6]Monthly!$D11</f>
        <v>6.333333333333333</v>
      </c>
    </row>
    <row r="161" spans="4:5" x14ac:dyDescent="0.45">
      <c r="D161" s="2">
        <v>44352</v>
      </c>
      <c r="E161" s="1">
        <f>[6]Monthly!$D12</f>
        <v>6.4285714285714288</v>
      </c>
    </row>
    <row r="162" spans="4:5" x14ac:dyDescent="0.45">
      <c r="D162" s="2">
        <v>44353</v>
      </c>
      <c r="E162" s="1">
        <f>[6]Monthly!$D13</f>
        <v>5.384615384615385</v>
      </c>
    </row>
    <row r="163" spans="4:5" x14ac:dyDescent="0.45">
      <c r="D163" s="2">
        <v>44354</v>
      </c>
      <c r="E163" s="1">
        <f>[6]Monthly!$D14</f>
        <v>5.2</v>
      </c>
    </row>
    <row r="164" spans="4:5" x14ac:dyDescent="0.45">
      <c r="D164" s="2">
        <v>44355</v>
      </c>
      <c r="E164" s="1">
        <f>[6]Monthly!$D15</f>
        <v>5.75</v>
      </c>
    </row>
    <row r="165" spans="4:5" x14ac:dyDescent="0.45">
      <c r="D165" s="2">
        <v>44356</v>
      </c>
      <c r="E165" s="1">
        <f>[6]Monthly!$D16</f>
        <v>4.7777777777777777</v>
      </c>
    </row>
    <row r="166" spans="4:5" x14ac:dyDescent="0.45">
      <c r="D166" s="2">
        <v>44357</v>
      </c>
      <c r="E166" s="1">
        <f>[6]Monthly!$D17</f>
        <v>4.7142857142857144</v>
      </c>
    </row>
    <row r="167" spans="4:5" x14ac:dyDescent="0.45">
      <c r="D167" s="2">
        <v>44358</v>
      </c>
      <c r="E167" s="1">
        <f>[6]Monthly!$D18</f>
        <v>6.3076923076923075</v>
      </c>
    </row>
    <row r="168" spans="4:5" x14ac:dyDescent="0.45">
      <c r="D168" s="2">
        <v>44359</v>
      </c>
      <c r="E168" s="1">
        <f>[6]Monthly!$D19</f>
        <v>5.2727272727272725</v>
      </c>
    </row>
    <row r="169" spans="4:5" x14ac:dyDescent="0.45">
      <c r="D169" s="2">
        <v>44360</v>
      </c>
      <c r="E169" s="1">
        <f>[6]Monthly!$D20</f>
        <v>6.375</v>
      </c>
    </row>
    <row r="170" spans="4:5" x14ac:dyDescent="0.45">
      <c r="D170" s="2">
        <v>44361</v>
      </c>
      <c r="E170" s="1">
        <f>[6]Monthly!$D21</f>
        <v>5.5384615384615383</v>
      </c>
    </row>
    <row r="171" spans="4:5" x14ac:dyDescent="0.45">
      <c r="D171" s="2">
        <v>44362</v>
      </c>
      <c r="E171" s="1">
        <f>[6]Monthly!$D22</f>
        <v>6.25</v>
      </c>
    </row>
    <row r="172" spans="4:5" x14ac:dyDescent="0.45">
      <c r="D172" s="2">
        <v>44363</v>
      </c>
      <c r="E172" s="1">
        <f>[6]Monthly!$D23</f>
        <v>5.5555555555555554</v>
      </c>
    </row>
    <row r="173" spans="4:5" x14ac:dyDescent="0.45">
      <c r="D173" s="2">
        <v>44364</v>
      </c>
      <c r="E173" s="1">
        <f>[6]Monthly!$D24</f>
        <v>6.125</v>
      </c>
    </row>
    <row r="174" spans="4:5" x14ac:dyDescent="0.45">
      <c r="D174" s="2">
        <v>44365</v>
      </c>
      <c r="E174" s="1">
        <f>[6]Monthly!$D25</f>
        <v>6.166666666666667</v>
      </c>
    </row>
    <row r="175" spans="4:5" x14ac:dyDescent="0.45">
      <c r="D175" s="2">
        <v>44366</v>
      </c>
      <c r="E175" s="1">
        <f>[6]Monthly!$D26</f>
        <v>6.5555555555555554</v>
      </c>
    </row>
    <row r="176" spans="4:5" x14ac:dyDescent="0.45">
      <c r="D176" s="2">
        <v>44367</v>
      </c>
      <c r="E176" s="1">
        <f>[6]Monthly!$D27</f>
        <v>6.0666666666666664</v>
      </c>
    </row>
    <row r="177" spans="4:5" x14ac:dyDescent="0.45">
      <c r="D177" s="2">
        <v>44368</v>
      </c>
      <c r="E177" s="1">
        <f>[6]Monthly!$D28</f>
        <v>6.3</v>
      </c>
    </row>
    <row r="178" spans="4:5" x14ac:dyDescent="0.45">
      <c r="D178" s="2">
        <v>44369</v>
      </c>
      <c r="E178" s="1">
        <f>[6]Monthly!$D29</f>
        <v>6.0769230769230766</v>
      </c>
    </row>
    <row r="179" spans="4:5" x14ac:dyDescent="0.45">
      <c r="D179" s="2">
        <v>44370</v>
      </c>
      <c r="E179" s="1">
        <f>[6]Monthly!$D30</f>
        <v>5.8</v>
      </c>
    </row>
    <row r="180" spans="4:5" x14ac:dyDescent="0.45">
      <c r="D180" s="2">
        <v>44371</v>
      </c>
      <c r="E180" s="1">
        <f>[6]Monthly!$D31</f>
        <v>6.4285714285714288</v>
      </c>
    </row>
    <row r="181" spans="4:5" x14ac:dyDescent="0.45">
      <c r="D181" s="2">
        <v>44372</v>
      </c>
      <c r="E181" s="1">
        <f>[6]Monthly!$D32</f>
        <v>5.416666666666667</v>
      </c>
    </row>
    <row r="182" spans="4:5" x14ac:dyDescent="0.45">
      <c r="D182" s="2">
        <v>44373</v>
      </c>
      <c r="E182" s="1">
        <f>[6]Monthly!$D33</f>
        <v>6.333333333333333</v>
      </c>
    </row>
    <row r="183" spans="4:5" x14ac:dyDescent="0.45">
      <c r="D183" s="2">
        <v>44374</v>
      </c>
      <c r="E183" s="1">
        <f>[6]Monthly!$D34</f>
        <v>6.4444444444444446</v>
      </c>
    </row>
    <row r="184" spans="4:5" x14ac:dyDescent="0.45">
      <c r="D184" s="2">
        <v>44375</v>
      </c>
      <c r="E184" s="1">
        <f>[6]Monthly!$D35</f>
        <v>3.75</v>
      </c>
    </row>
    <row r="185" spans="4:5" x14ac:dyDescent="0.45">
      <c r="D185" s="2">
        <v>44376</v>
      </c>
      <c r="E185" s="1">
        <f>[6]Monthly!$D36</f>
        <v>3.2</v>
      </c>
    </row>
  </sheetData>
  <phoneticPr fontId="3" type="noConversion"/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3" operator="equal" id="{7A3AB2D9-4EB1-4D09-9C62-AA30477C5FA6}">
            <xm:f>Main!$C$10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" operator="equal" id="{F7D1A774-0F72-4940-B196-AC0EDDC32711}">
            <xm:f>Main!$C$8</xm:f>
            <x14:dxf>
              <fill>
                <patternFill>
                  <bgColor rgb="FF85DFFF"/>
                </patternFill>
              </fill>
            </x14:dxf>
          </x14:cfRule>
          <xm:sqref>E5:E185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kwwro</dc:creator>
  <cp:lastModifiedBy>Krystian Wrotniak</cp:lastModifiedBy>
  <dcterms:created xsi:type="dcterms:W3CDTF">2021-03-04T23:46:36Z</dcterms:created>
  <dcterms:modified xsi:type="dcterms:W3CDTF">2022-10-12T21:10:38Z</dcterms:modified>
</cp:coreProperties>
</file>