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d.docs.live.net/a42b5f2670c71791/Excel/"/>
    </mc:Choice>
  </mc:AlternateContent>
  <xr:revisionPtr revIDLastSave="1773" documentId="13_ncr:1_{2440B018-E41A-4A78-8133-4CDDED5EA9B7}" xr6:coauthVersionLast="46" xr6:coauthVersionMax="46" xr10:uidLastSave="{090674C0-3DD9-4E79-9D86-580B57BF5312}"/>
  <bookViews>
    <workbookView xWindow="2100" yWindow="2798" windowWidth="15390" windowHeight="9532" xr2:uid="{DDC8B9CD-40ED-49D3-AC54-BB87750D1951}"/>
  </bookViews>
  <sheets>
    <sheet name="Monthly" sheetId="2" r:id="rId1"/>
    <sheet name="Data" sheetId="5" r:id="rId2"/>
    <sheet name="Precise_Mood" sheetId="6" r:id="rId3"/>
    <sheet name="Additional" sheetId="4" r:id="rId4"/>
  </sheets>
  <definedNames>
    <definedName name="Slicer_Day">#N/A</definedName>
    <definedName name="Slicer_Day_of_the_week">#N/A</definedName>
    <definedName name="Slicer_Feeling">#N/A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57" i="5" l="1"/>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J14" i="2"/>
  <c r="H54" i="5"/>
  <c r="H53" i="5"/>
  <c r="H52" i="5"/>
  <c r="H51" i="5"/>
  <c r="H50" i="5"/>
  <c r="H49" i="5"/>
  <c r="H48" i="5"/>
  <c r="H47" i="5"/>
  <c r="H46" i="5"/>
  <c r="H45" i="5"/>
  <c r="H44" i="5"/>
  <c r="J13" i="2"/>
  <c r="H43" i="5"/>
  <c r="H42" i="5"/>
  <c r="H41" i="5"/>
  <c r="H40" i="5"/>
  <c r="H39" i="5"/>
  <c r="H38" i="5"/>
  <c r="H37" i="5"/>
  <c r="J12" i="2"/>
  <c r="H36" i="5"/>
  <c r="H35" i="5"/>
  <c r="H34" i="5"/>
  <c r="H33" i="5"/>
  <c r="H32" i="5"/>
  <c r="H31" i="5"/>
  <c r="J11" i="2"/>
  <c r="H30" i="5"/>
  <c r="H29" i="5"/>
  <c r="H28" i="5"/>
  <c r="H27" i="5"/>
  <c r="H26" i="5"/>
  <c r="H25" i="5"/>
  <c r="H24" i="5"/>
  <c r="H23" i="5"/>
  <c r="H22" i="5"/>
  <c r="J10" i="2"/>
  <c r="H21" i="5"/>
  <c r="H20" i="5"/>
  <c r="H19" i="5"/>
  <c r="H18" i="5"/>
  <c r="J9" i="2"/>
  <c r="H17" i="5"/>
  <c r="H16" i="5"/>
  <c r="H15" i="5"/>
  <c r="H14" i="5"/>
  <c r="H13" i="5"/>
  <c r="H12" i="5"/>
  <c r="H11" i="5"/>
  <c r="H10" i="5"/>
  <c r="J8" i="2"/>
  <c r="H9" i="5"/>
  <c r="I14" i="2"/>
  <c r="I13" i="2"/>
  <c r="I12" i="2"/>
  <c r="I11" i="2"/>
  <c r="I10" i="2"/>
  <c r="I9" i="2"/>
  <c r="I8" i="2"/>
  <c r="H14" i="2"/>
  <c r="H13" i="2"/>
  <c r="H12" i="2"/>
  <c r="H11" i="2"/>
  <c r="H10" i="2"/>
  <c r="H9" i="2"/>
  <c r="H8" i="2"/>
  <c r="H8" i="5"/>
  <c r="H7" i="5"/>
  <c r="H6" i="5"/>
  <c r="D32" i="2" l="1"/>
  <c r="D35" i="2"/>
  <c r="D17" i="2"/>
  <c r="D31" i="2"/>
  <c r="D34" i="2"/>
  <c r="D33" i="2"/>
  <c r="D9" i="2"/>
  <c r="D30" i="2"/>
  <c r="D27" i="2"/>
  <c r="D29" i="2"/>
  <c r="D28" i="2"/>
  <c r="D12" i="2"/>
  <c r="D26" i="2"/>
  <c r="D8" i="2"/>
  <c r="D25" i="2"/>
  <c r="D18" i="2"/>
  <c r="D10" i="2"/>
  <c r="D11" i="2"/>
  <c r="D16" i="2"/>
  <c r="D21" i="2"/>
  <c r="D20" i="2"/>
  <c r="D14" i="2"/>
  <c r="D23" i="2"/>
  <c r="D22" i="2"/>
  <c r="D13" i="2"/>
  <c r="D24" i="2"/>
  <c r="D15" i="2"/>
  <c r="D19" i="2"/>
  <c r="S20" i="2" l="1"/>
  <c r="O13" i="2"/>
  <c r="O15" i="4" s="1"/>
  <c r="O9" i="2"/>
  <c r="M21" i="4" s="1"/>
  <c r="O7" i="4" l="1"/>
  <c r="M6" i="4"/>
  <c r="M20" i="4"/>
  <c r="O6" i="4"/>
  <c r="O10" i="4"/>
  <c r="O9" i="4"/>
  <c r="M10" i="4"/>
  <c r="M22" i="4"/>
  <c r="O26" i="4"/>
  <c r="O22" i="4"/>
  <c r="O11" i="4"/>
  <c r="M5" i="4"/>
  <c r="M11" i="4"/>
  <c r="M7" i="4"/>
  <c r="M15" i="4"/>
  <c r="M9" i="4"/>
  <c r="O5" i="4"/>
  <c r="O20" i="4"/>
  <c r="M26" i="4"/>
  <c r="O4" i="4"/>
  <c r="O29" i="4"/>
  <c r="O30" i="4"/>
  <c r="O31" i="4"/>
  <c r="O13" i="4"/>
  <c r="O28" i="4"/>
  <c r="O27" i="4"/>
  <c r="O14" i="4"/>
  <c r="M19" i="4"/>
  <c r="O25" i="4"/>
  <c r="O24" i="4"/>
  <c r="M29" i="4"/>
  <c r="M30" i="4"/>
  <c r="M31" i="4"/>
  <c r="M13" i="4"/>
  <c r="M27" i="4"/>
  <c r="M28" i="4"/>
  <c r="M12" i="4"/>
  <c r="M14" i="4"/>
  <c r="M8" i="4"/>
  <c r="O18" i="4"/>
  <c r="O19" i="4"/>
  <c r="O12" i="4"/>
  <c r="O8" i="4"/>
  <c r="M18" i="4"/>
  <c r="M23" i="4"/>
  <c r="O17" i="4"/>
  <c r="M16" i="4"/>
  <c r="O23" i="4"/>
  <c r="M17" i="4"/>
  <c r="M25" i="4"/>
  <c r="O16" i="4"/>
  <c r="M24" i="4"/>
  <c r="O21" i="4"/>
  <c r="M4" i="4"/>
  <c r="L9" i="2" l="1"/>
  <c r="L13" i="2"/>
</calcChain>
</file>

<file path=xl/sharedStrings.xml><?xml version="1.0" encoding="utf-8"?>
<sst xmlns="http://schemas.openxmlformats.org/spreadsheetml/2006/main" count="303" uniqueCount="40">
  <si>
    <t>Days of the week</t>
  </si>
  <si>
    <t>Monday</t>
  </si>
  <si>
    <t>Tuesday</t>
  </si>
  <si>
    <t>Wednesday</t>
  </si>
  <si>
    <t>Thursday</t>
  </si>
  <si>
    <t>Friday</t>
  </si>
  <si>
    <t>Saturday</t>
  </si>
  <si>
    <t>Sunday</t>
  </si>
  <si>
    <t>Years so far</t>
  </si>
  <si>
    <t>Months</t>
  </si>
  <si>
    <t>January</t>
  </si>
  <si>
    <t>February</t>
  </si>
  <si>
    <t>March</t>
  </si>
  <si>
    <t>April</t>
  </si>
  <si>
    <t>May</t>
  </si>
  <si>
    <t>June</t>
  </si>
  <si>
    <t>July</t>
  </si>
  <si>
    <t>August</t>
  </si>
  <si>
    <t>September</t>
  </si>
  <si>
    <t>October</t>
  </si>
  <si>
    <t>November</t>
  </si>
  <si>
    <t>December</t>
  </si>
  <si>
    <t>Day</t>
  </si>
  <si>
    <t>Average</t>
  </si>
  <si>
    <t>Day of the week</t>
  </si>
  <si>
    <t>Worst</t>
  </si>
  <si>
    <t>Best</t>
  </si>
  <si>
    <t>Worst day</t>
  </si>
  <si>
    <t>Best day</t>
  </si>
  <si>
    <t>of</t>
  </si>
  <si>
    <t>Feeling_scale</t>
  </si>
  <si>
    <t>Data</t>
  </si>
  <si>
    <t>Month</t>
  </si>
  <si>
    <t>Year</t>
  </si>
  <si>
    <t>Hour</t>
  </si>
  <si>
    <t>Date</t>
  </si>
  <si>
    <t>Feeling</t>
  </si>
  <si>
    <t>My frame of mind for:</t>
  </si>
  <si>
    <t xml:space="preserve"> </t>
  </si>
  <si>
    <t>February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</si>
</sst>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h:mm;@"/>
  </numFmts>
  <fonts count="8" x14ac:knownFonts="1">
    <font>
      <sz val="11"/>
      <color theme="1"/>
      <name val="Trebuchet MS"/>
      <family val="2"/>
      <scheme val="minor"/>
    </font>
    <font>
      <sz val="11"/>
      <color theme="1"/>
      <name val="Trebuchet MS"/>
      <family val="2"/>
      <scheme val="minor"/>
    </font>
    <font>
      <b/>
      <sz val="15"/>
      <color theme="3"/>
      <name val="Trebuchet MS"/>
      <family val="2"/>
      <scheme val="minor"/>
    </font>
    <font>
      <b/>
      <sz val="13"/>
      <color theme="3"/>
      <name val="Trebuchet MS"/>
      <family val="2"/>
      <scheme val="minor"/>
    </font>
    <font>
      <b/>
      <sz val="11"/>
      <color theme="3"/>
      <name val="Trebuchet MS"/>
      <family val="2"/>
      <scheme val="minor"/>
    </font>
    <font>
      <b/>
      <sz val="11"/>
      <color theme="0"/>
      <name val="Trebuchet MS"/>
      <family val="2"/>
      <scheme val="minor"/>
    </font>
    <font>
      <sz val="11"/>
      <color theme="0"/>
      <name val="Trebuchet MS"/>
      <family val="2"/>
      <scheme val="minor"/>
    </font>
    <font>
      <sz val="8"/>
      <name val="Trebuchet MS"/>
      <family val="2"/>
      <scheme val="minor"/>
    </font>
  </fonts>
  <fills count="8">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rgb="FFC6E0B4"/>
        <bgColor indexed="64"/>
      </patternFill>
    </fill>
    <fill>
      <patternFill patternType="solid">
        <fgColor theme="8" tint="0.59999389629810485"/>
        <bgColor indexed="64"/>
      </patternFill>
    </fill>
    <fill>
      <patternFill patternType="solid">
        <fgColor rgb="FF66FF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rgb="FF000000"/>
      </left>
      <right style="thin">
        <color rgb="FF000000"/>
      </right>
      <top style="thin">
        <color rgb="FF000000"/>
      </top>
      <bottom style="thin">
        <color rgb="FF000000"/>
      </bottom>
      <diagonal/>
    </border>
    <border>
      <left style="mediumDashDotDot">
        <color theme="8" tint="0.39994506668294322"/>
      </left>
      <right style="mediumDashDotDot">
        <color theme="8" tint="0.39994506668294322"/>
      </right>
      <top style="mediumDashDotDot">
        <color theme="8" tint="0.39994506668294322"/>
      </top>
      <bottom style="mediumDashDotDot">
        <color theme="8" tint="0.39994506668294322"/>
      </bottom>
      <diagonal/>
    </border>
    <border>
      <left style="mediumDashDotDot">
        <color rgb="FF00B0F0"/>
      </left>
      <right style="mediumDashDotDot">
        <color rgb="FF00B0F0"/>
      </right>
      <top style="mediumDashDotDot">
        <color rgb="FF00B0F0"/>
      </top>
      <bottom style="mediumDashDotDot">
        <color rgb="FF00B0F0"/>
      </bottom>
      <diagonal/>
    </border>
  </borders>
  <cellStyleXfs count="7">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6"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38">
    <xf numFmtId="0" fontId="0" fillId="0" borderId="0" xfId="0"/>
    <xf numFmtId="0" fontId="4" fillId="0" borderId="3" xfId="3" applyAlignment="1">
      <alignment horizontal="left"/>
    </xf>
    <xf numFmtId="0" fontId="1" fillId="3" borderId="0" xfId="5"/>
    <xf numFmtId="0" fontId="5" fillId="2" borderId="5" xfId="4" applyFont="1" applyBorder="1" applyAlignment="1">
      <alignment horizontal="center"/>
    </xf>
    <xf numFmtId="0" fontId="2" fillId="0" borderId="1" xfId="1"/>
    <xf numFmtId="2" fontId="0" fillId="5" borderId="7" xfId="0" applyNumberFormat="1" applyFill="1" applyBorder="1" applyAlignment="1">
      <alignment horizontal="center" vertical="center"/>
    </xf>
    <xf numFmtId="0" fontId="0" fillId="0" borderId="7" xfId="0" applyBorder="1" applyAlignment="1">
      <alignment horizontal="center" vertical="center"/>
    </xf>
    <xf numFmtId="14" fontId="0" fillId="0" borderId="0" xfId="0" applyNumberFormat="1"/>
    <xf numFmtId="2" fontId="0" fillId="0" borderId="0" xfId="0" applyNumberFormat="1"/>
    <xf numFmtId="2" fontId="5" fillId="2" borderId="5" xfId="4" applyNumberFormat="1" applyFont="1" applyBorder="1" applyAlignment="1">
      <alignment horizontal="center"/>
    </xf>
    <xf numFmtId="2" fontId="0" fillId="6" borderId="8" xfId="0" applyNumberFormat="1" applyFill="1" applyBorder="1"/>
    <xf numFmtId="2" fontId="0" fillId="7" borderId="9" xfId="0" applyNumberFormat="1" applyFill="1" applyBorder="1"/>
    <xf numFmtId="2" fontId="5" fillId="2" borderId="6" xfId="4" applyNumberFormat="1" applyFont="1" applyBorder="1" applyAlignment="1">
      <alignment horizontal="center"/>
    </xf>
    <xf numFmtId="2" fontId="1" fillId="4" borderId="6" xfId="6" applyNumberFormat="1" applyBorder="1"/>
    <xf numFmtId="2" fontId="1" fillId="3" borderId="6" xfId="5" applyNumberFormat="1" applyBorder="1"/>
    <xf numFmtId="0" fontId="1" fillId="4" borderId="5" xfId="6" applyNumberFormat="1" applyBorder="1"/>
    <xf numFmtId="0" fontId="1" fillId="3" borderId="5" xfId="5" applyNumberFormat="1" applyBorder="1"/>
    <xf numFmtId="14" fontId="0" fillId="0" borderId="0" xfId="0" applyNumberFormat="1"/>
    <xf numFmtId="165" fontId="0" fillId="0" borderId="0" xfId="0" applyNumberFormat="1"/>
    <xf numFmtId="0" fontId="2" fillId="0" borderId="1" xfId="1" applyNumberFormat="1"/>
    <xf numFmtId="14" fontId="0" fillId="0" borderId="0" xfId="0" applyNumberFormat="1"/>
    <xf numFmtId="14" fontId="0" fillId="0" borderId="0" xfId="0" applyNumberFormat="1"/>
    <xf numFmtId="14" fontId="0" fillId="0" borderId="0" xfId="0" applyNumberFormat="1"/>
    <xf numFmtId="0" fontId="0" fillId="0" borderId="0" xfId="0" applyNumberFormat="1"/>
    <xf numFmtId="14" fontId="0" fillId="0" borderId="0" xfId="0" applyNumberFormat="1"/>
    <xf numFmtId="14" fontId="0" fillId="0" borderId="0" xfId="0" applyNumberFormat="1"/>
    <xf numFmtId="2" fontId="3" fillId="0" borderId="2" xfId="2" applyNumberFormat="1"/>
    <xf numFmtId="0" fontId="2" fillId="0" borderId="1" xfId="1" applyAlignment="1">
      <alignment horizontal="center"/>
    </xf>
    <xf numFmtId="0" fontId="1" fillId="4" borderId="4" xfId="6" applyBorder="1" applyAlignment="1">
      <alignment horizontal="center"/>
    </xf>
    <xf numFmtId="0" fontId="1" fillId="4" borderId="5" xfId="6" applyBorder="1" applyAlignment="1">
      <alignment horizontal="center"/>
    </xf>
    <xf numFmtId="0" fontId="3" fillId="0" borderId="2" xfId="2" applyAlignment="1">
      <alignment horizontal="left"/>
    </xf>
    <xf numFmtId="0" fontId="2" fillId="0" borderId="1" xfId="1" applyAlignment="1">
      <alignment horizontal="left"/>
    </xf>
    <xf numFmtId="164" fontId="0" fillId="0" borderId="0" xfId="0" applyNumberFormat="1" applyAlignment="1">
      <alignment horizontal="center"/>
    </xf>
    <xf numFmtId="0" fontId="5" fillId="2" borderId="0" xfId="4" applyFont="1" applyBorder="1" applyAlignment="1">
      <alignment horizontal="center"/>
    </xf>
    <xf numFmtId="0" fontId="5" fillId="2" borderId="4" xfId="4" applyFont="1" applyBorder="1" applyAlignment="1">
      <alignment horizontal="center"/>
    </xf>
    <xf numFmtId="0" fontId="1" fillId="3" borderId="4" xfId="5" applyBorder="1" applyAlignment="1">
      <alignment horizontal="center"/>
    </xf>
    <xf numFmtId="0" fontId="1" fillId="3" borderId="5" xfId="5" applyBorder="1" applyAlignment="1">
      <alignment horizontal="center"/>
    </xf>
    <xf numFmtId="0" fontId="4" fillId="0" borderId="3" xfId="3" applyAlignment="1">
      <alignment horizontal="left"/>
    </xf>
  </cellXfs>
  <cellStyles count="7">
    <cellStyle name="20% - Accent1" xfId="5" builtinId="30"/>
    <cellStyle name="40% - Accent1" xfId="6" builtinId="31"/>
    <cellStyle name="Accent1" xfId="4" builtinId="29"/>
    <cellStyle name="Heading 1" xfId="1" builtinId="16"/>
    <cellStyle name="Heading 2" xfId="2" builtinId="17"/>
    <cellStyle name="Heading 3" xfId="3" builtinId="18"/>
    <cellStyle name="Normal" xfId="0" builtinId="0"/>
  </cellStyles>
  <dxfs count="6">
    <dxf>
      <numFmt numFmtId="19" formatCode="m/d/yyyy"/>
    </dxf>
    <dxf>
      <numFmt numFmtId="165" formatCode="h:mm;@"/>
    </dxf>
    <dxf>
      <numFmt numFmtId="0" formatCode="General"/>
    </dxf>
    <dxf>
      <numFmt numFmtId="2" formatCode="0.00"/>
    </dxf>
    <dxf>
      <font>
        <color rgb="FF9C0006"/>
      </font>
      <fill>
        <patternFill>
          <bgColor rgb="FFFFC7CE"/>
        </patternFill>
      </fill>
    </dxf>
    <dxf>
      <fill>
        <patternFill>
          <bgColor rgb="FFA3E7FF"/>
        </patternFill>
      </fill>
    </dxf>
  </dxfs>
  <tableStyles count="0" defaultTableStyle="TableStyleMedium2" defaultPivotStyle="PivotStyleLight16"/>
  <colors>
    <mruColors>
      <color rgb="FFA3E7FF"/>
      <color rgb="FFB9EDFF"/>
      <color rgb="FF71DA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mood daily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Monthly!$D$7</c:f>
              <c:strCache>
                <c:ptCount val="1"/>
                <c:pt idx="0">
                  <c:v>Average</c:v>
                </c:pt>
              </c:strCache>
            </c:strRef>
          </c:tx>
          <c:spPr>
            <a:ln w="34925" cap="rnd">
              <a:solidFill>
                <a:schemeClr val="accent1"/>
              </a:solidFill>
              <a:round/>
            </a:ln>
            <a:effectLst>
              <a:outerShdw blurRad="50800" dist="38100" dir="5400000" rotWithShape="0">
                <a:srgbClr val="000000">
                  <a:alpha val="35000"/>
                </a:srgbClr>
              </a:outerShdw>
            </a:effectLst>
          </c:spPr>
          <c:marker>
            <c:symbol val="none"/>
          </c:marker>
          <c:cat>
            <c:numRef>
              <c:f>Monthly!$C$8:$C$35</c:f>
              <c:numCache>
                <c:formatCode>m/d/yyyy</c:formatCode>
                <c:ptCount val="28"/>
                <c:pt idx="0">
                  <c:v>44228</c:v>
                </c:pt>
                <c:pt idx="1">
                  <c:v>44229</c:v>
                </c:pt>
                <c:pt idx="2">
                  <c:v>44230</c:v>
                </c:pt>
                <c:pt idx="3">
                  <c:v>44231</c:v>
                </c:pt>
                <c:pt idx="4">
                  <c:v>44232</c:v>
                </c:pt>
                <c:pt idx="5">
                  <c:v>44233</c:v>
                </c:pt>
                <c:pt idx="6">
                  <c:v>44234</c:v>
                </c:pt>
                <c:pt idx="7">
                  <c:v>44235</c:v>
                </c:pt>
                <c:pt idx="8">
                  <c:v>44236</c:v>
                </c:pt>
                <c:pt idx="9">
                  <c:v>44237</c:v>
                </c:pt>
                <c:pt idx="10">
                  <c:v>44238</c:v>
                </c:pt>
                <c:pt idx="11">
                  <c:v>44239</c:v>
                </c:pt>
                <c:pt idx="12">
                  <c:v>44240</c:v>
                </c:pt>
                <c:pt idx="13">
                  <c:v>44241</c:v>
                </c:pt>
                <c:pt idx="14">
                  <c:v>44242</c:v>
                </c:pt>
                <c:pt idx="15">
                  <c:v>44243</c:v>
                </c:pt>
                <c:pt idx="16">
                  <c:v>44244</c:v>
                </c:pt>
                <c:pt idx="17">
                  <c:v>44245</c:v>
                </c:pt>
                <c:pt idx="18">
                  <c:v>44246</c:v>
                </c:pt>
                <c:pt idx="19">
                  <c:v>44247</c:v>
                </c:pt>
                <c:pt idx="20">
                  <c:v>44248</c:v>
                </c:pt>
                <c:pt idx="21">
                  <c:v>44249</c:v>
                </c:pt>
                <c:pt idx="22">
                  <c:v>44250</c:v>
                </c:pt>
                <c:pt idx="23">
                  <c:v>44251</c:v>
                </c:pt>
                <c:pt idx="24">
                  <c:v>44252</c:v>
                </c:pt>
                <c:pt idx="25">
                  <c:v>44253</c:v>
                </c:pt>
                <c:pt idx="26">
                  <c:v>44254</c:v>
                </c:pt>
                <c:pt idx="27">
                  <c:v>44255</c:v>
                </c:pt>
              </c:numCache>
            </c:numRef>
          </c:cat>
          <c:val>
            <c:numRef>
              <c:f>Monthly!$D$8:$D$35</c:f>
              <c:numCache>
                <c:formatCode>0.00</c:formatCode>
                <c:ptCount val="28"/>
                <c:pt idx="0">
                  <c:v>4.375</c:v>
                </c:pt>
                <c:pt idx="1">
                  <c:v>4.166666666666667</c:v>
                </c:pt>
                <c:pt idx="2">
                  <c:v>4.1111111111111107</c:v>
                </c:pt>
                <c:pt idx="3">
                  <c:v>4.666666666666667</c:v>
                </c:pt>
                <c:pt idx="4">
                  <c:v>5</c:v>
                </c:pt>
                <c:pt idx="5">
                  <c:v>5.5714285714285712</c:v>
                </c:pt>
                <c:pt idx="6">
                  <c:v>4.4444444444444446</c:v>
                </c:pt>
                <c:pt idx="7">
                  <c:v>5.333333333333333</c:v>
                </c:pt>
                <c:pt idx="8">
                  <c:v>5.75</c:v>
                </c:pt>
                <c:pt idx="9">
                  <c:v>5.375</c:v>
                </c:pt>
                <c:pt idx="10">
                  <c:v>5.333333333333333</c:v>
                </c:pt>
                <c:pt idx="11">
                  <c:v>5.25</c:v>
                </c:pt>
                <c:pt idx="12">
                  <c:v>5</c:v>
                </c:pt>
                <c:pt idx="13">
                  <c:v>2.9285714285714284</c:v>
                </c:pt>
                <c:pt idx="14">
                  <c:v>4.7</c:v>
                </c:pt>
                <c:pt idx="15">
                  <c:v>5.25</c:v>
                </c:pt>
                <c:pt idx="16">
                  <c:v>4.333333333333333</c:v>
                </c:pt>
                <c:pt idx="17">
                  <c:v>4.625</c:v>
                </c:pt>
                <c:pt idx="18">
                  <c:v>4.833333333333333</c:v>
                </c:pt>
                <c:pt idx="19">
                  <c:v>5.25</c:v>
                </c:pt>
                <c:pt idx="20">
                  <c:v>5.5555555555555554</c:v>
                </c:pt>
                <c:pt idx="21">
                  <c:v>5.3</c:v>
                </c:pt>
                <c:pt idx="22">
                  <c:v>5.2222222222222223</c:v>
                </c:pt>
                <c:pt idx="23">
                  <c:v>5</c:v>
                </c:pt>
                <c:pt idx="24">
                  <c:v>3.6363636363636362</c:v>
                </c:pt>
                <c:pt idx="25">
                  <c:v>5.2222222222222223</c:v>
                </c:pt>
                <c:pt idx="26">
                  <c:v>4.25</c:v>
                </c:pt>
                <c:pt idx="27">
                  <c:v>5.4444444444444446</c:v>
                </c:pt>
              </c:numCache>
            </c:numRef>
          </c:val>
          <c:smooth val="0"/>
          <c:extLst>
            <c:ext xmlns:c16="http://schemas.microsoft.com/office/drawing/2014/chart" uri="{C3380CC4-5D6E-409C-BE32-E72D297353CC}">
              <c16:uniqueId val="{00000000-321A-4FDC-96D7-A8292D7E9611}"/>
            </c:ext>
          </c:extLst>
        </c:ser>
        <c:dLbls>
          <c:showLegendKey val="0"/>
          <c:showVal val="0"/>
          <c:showCatName val="0"/>
          <c:showSerName val="0"/>
          <c:showPercent val="0"/>
          <c:showBubbleSize val="0"/>
        </c:dLbls>
        <c:smooth val="0"/>
        <c:axId val="1039910511"/>
        <c:axId val="1039909263"/>
      </c:lineChart>
      <c:dateAx>
        <c:axId val="1039910511"/>
        <c:scaling>
          <c:orientation val="minMax"/>
        </c:scaling>
        <c:delete val="0"/>
        <c:axPos val="b"/>
        <c:numFmt formatCode="m/d/yyyy"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909263"/>
        <c:crosses val="autoZero"/>
        <c:auto val="1"/>
        <c:lblOffset val="100"/>
        <c:baseTimeUnit val="days"/>
      </c:dateAx>
      <c:valAx>
        <c:axId val="1039909263"/>
        <c:scaling>
          <c:orientation val="minMax"/>
          <c:max val="8"/>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91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Precise mood over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0800" dist="38100" dir="5400000" rotWithShape="0">
                <a:srgbClr val="000000">
                  <a:alpha val="35000"/>
                </a:srgbClr>
              </a:outerShdw>
            </a:effectLst>
          </c:spPr>
          <c:marker>
            <c:symbol val="none"/>
          </c:marker>
          <c:cat>
            <c:multiLvlStrRef>
              <c:f>Data!$G$6:$H$256</c:f>
              <c:multiLvlStrCache>
                <c:ptCount val="251"/>
                <c:lvl>
                  <c:pt idx="0">
                    <c:v>2/1/2021</c:v>
                  </c:pt>
                  <c:pt idx="1">
                    <c:v>2/1/2021</c:v>
                  </c:pt>
                  <c:pt idx="2">
                    <c:v>2/1/2021</c:v>
                  </c:pt>
                  <c:pt idx="3">
                    <c:v>2/1/2021</c:v>
                  </c:pt>
                  <c:pt idx="4">
                    <c:v>2/1/2021</c:v>
                  </c:pt>
                  <c:pt idx="5">
                    <c:v>2/1/2021</c:v>
                  </c:pt>
                  <c:pt idx="6">
                    <c:v>2/1/2021</c:v>
                  </c:pt>
                  <c:pt idx="7">
                    <c:v>2/1/2021</c:v>
                  </c:pt>
                  <c:pt idx="8">
                    <c:v>2/2/2021</c:v>
                  </c:pt>
                  <c:pt idx="9">
                    <c:v>2/2/2021</c:v>
                  </c:pt>
                  <c:pt idx="10">
                    <c:v>2/2/2021</c:v>
                  </c:pt>
                  <c:pt idx="11">
                    <c:v>2/2/2021</c:v>
                  </c:pt>
                  <c:pt idx="12">
                    <c:v>2/2/2021</c:v>
                  </c:pt>
                  <c:pt idx="13">
                    <c:v>2/2/2021</c:v>
                  </c:pt>
                  <c:pt idx="14">
                    <c:v>2/3/2021</c:v>
                  </c:pt>
                  <c:pt idx="15">
                    <c:v>2/3/2021</c:v>
                  </c:pt>
                  <c:pt idx="16">
                    <c:v>2/3/2021</c:v>
                  </c:pt>
                  <c:pt idx="17">
                    <c:v>2/3/2021</c:v>
                  </c:pt>
                  <c:pt idx="18">
                    <c:v>2/3/2021</c:v>
                  </c:pt>
                  <c:pt idx="19">
                    <c:v>2/3/2021</c:v>
                  </c:pt>
                  <c:pt idx="20">
                    <c:v>2/3/2021</c:v>
                  </c:pt>
                  <c:pt idx="21">
                    <c:v>2/3/2021</c:v>
                  </c:pt>
                  <c:pt idx="22">
                    <c:v>2/3/2021</c:v>
                  </c:pt>
                  <c:pt idx="23">
                    <c:v>2/4/2021</c:v>
                  </c:pt>
                  <c:pt idx="24">
                    <c:v>2/4/2021</c:v>
                  </c:pt>
                  <c:pt idx="25">
                    <c:v>2/4/2021</c:v>
                  </c:pt>
                  <c:pt idx="26">
                    <c:v>2/4/2021</c:v>
                  </c:pt>
                  <c:pt idx="27">
                    <c:v>2/4/2021</c:v>
                  </c:pt>
                  <c:pt idx="28">
                    <c:v>2/4/2021</c:v>
                  </c:pt>
                  <c:pt idx="29">
                    <c:v>2/5/2021</c:v>
                  </c:pt>
                  <c:pt idx="30">
                    <c:v>2/5/2021</c:v>
                  </c:pt>
                  <c:pt idx="31">
                    <c:v>2/5/2021</c:v>
                  </c:pt>
                  <c:pt idx="32">
                    <c:v>2/5/2021</c:v>
                  </c:pt>
                  <c:pt idx="33">
                    <c:v>2/5/2021</c:v>
                  </c:pt>
                  <c:pt idx="34">
                    <c:v>2/5/2021</c:v>
                  </c:pt>
                  <c:pt idx="35">
                    <c:v>2/5/2021</c:v>
                  </c:pt>
                  <c:pt idx="36">
                    <c:v>2/5/2021</c:v>
                  </c:pt>
                  <c:pt idx="37">
                    <c:v>2/6/2021</c:v>
                  </c:pt>
                  <c:pt idx="38">
                    <c:v>2/6/2021</c:v>
                  </c:pt>
                  <c:pt idx="39">
                    <c:v>2/6/2021</c:v>
                  </c:pt>
                  <c:pt idx="40">
                    <c:v>2/6/2021</c:v>
                  </c:pt>
                  <c:pt idx="41">
                    <c:v>2/6/2021</c:v>
                  </c:pt>
                  <c:pt idx="42">
                    <c:v>2/6/2021</c:v>
                  </c:pt>
                  <c:pt idx="43">
                    <c:v>2/6/2021</c:v>
                  </c:pt>
                  <c:pt idx="44">
                    <c:v>2/7/2021</c:v>
                  </c:pt>
                  <c:pt idx="45">
                    <c:v>2/7/2021</c:v>
                  </c:pt>
                  <c:pt idx="46">
                    <c:v>2/7/2021</c:v>
                  </c:pt>
                  <c:pt idx="47">
                    <c:v>2/7/2021</c:v>
                  </c:pt>
                  <c:pt idx="48">
                    <c:v>2/7/2021</c:v>
                  </c:pt>
                  <c:pt idx="49">
                    <c:v>2/7/2021</c:v>
                  </c:pt>
                  <c:pt idx="50">
                    <c:v>2/7/2021</c:v>
                  </c:pt>
                  <c:pt idx="51">
                    <c:v>2/7/2021</c:v>
                  </c:pt>
                  <c:pt idx="52">
                    <c:v>2/7/2021</c:v>
                  </c:pt>
                  <c:pt idx="53">
                    <c:v>2/8/2021</c:v>
                  </c:pt>
                  <c:pt idx="54">
                    <c:v>2/8/2021</c:v>
                  </c:pt>
                  <c:pt idx="55">
                    <c:v>2/8/2021</c:v>
                  </c:pt>
                  <c:pt idx="56">
                    <c:v>2/8/2021</c:v>
                  </c:pt>
                  <c:pt idx="57">
                    <c:v>2/8/2021</c:v>
                  </c:pt>
                  <c:pt idx="58">
                    <c:v>2/8/2021</c:v>
                  </c:pt>
                  <c:pt idx="59">
                    <c:v>2/9/2021</c:v>
                  </c:pt>
                  <c:pt idx="60">
                    <c:v>2/9/2021</c:v>
                  </c:pt>
                  <c:pt idx="61">
                    <c:v>2/9/2021</c:v>
                  </c:pt>
                  <c:pt idx="62">
                    <c:v>2/9/2021</c:v>
                  </c:pt>
                  <c:pt idx="63">
                    <c:v>2/9/2021</c:v>
                  </c:pt>
                  <c:pt idx="64">
                    <c:v>2/9/2021</c:v>
                  </c:pt>
                  <c:pt idx="65">
                    <c:v>2/9/2021</c:v>
                  </c:pt>
                  <c:pt idx="66">
                    <c:v>2/9/2021</c:v>
                  </c:pt>
                  <c:pt idx="67">
                    <c:v>2/10/2021</c:v>
                  </c:pt>
                  <c:pt idx="68">
                    <c:v>2/10/2021</c:v>
                  </c:pt>
                  <c:pt idx="69">
                    <c:v>2/10/2021</c:v>
                  </c:pt>
                  <c:pt idx="70">
                    <c:v>2/10/2021</c:v>
                  </c:pt>
                  <c:pt idx="71">
                    <c:v>2/10/2021</c:v>
                  </c:pt>
                  <c:pt idx="72">
                    <c:v>2/10/2021</c:v>
                  </c:pt>
                  <c:pt idx="73">
                    <c:v>2/10/2021</c:v>
                  </c:pt>
                  <c:pt idx="74">
                    <c:v>2/10/2021</c:v>
                  </c:pt>
                  <c:pt idx="75">
                    <c:v>2/11/2021</c:v>
                  </c:pt>
                  <c:pt idx="76">
                    <c:v>2/11/2021</c:v>
                  </c:pt>
                  <c:pt idx="77">
                    <c:v>2/11/2021</c:v>
                  </c:pt>
                  <c:pt idx="78">
                    <c:v>2/11/2021</c:v>
                  </c:pt>
                  <c:pt idx="79">
                    <c:v>2/11/2021</c:v>
                  </c:pt>
                  <c:pt idx="80">
                    <c:v>2/11/2021</c:v>
                  </c:pt>
                  <c:pt idx="81">
                    <c:v>2/11/2021</c:v>
                  </c:pt>
                  <c:pt idx="82">
                    <c:v>2/11/2021</c:v>
                  </c:pt>
                  <c:pt idx="83">
                    <c:v>2/11/2021</c:v>
                  </c:pt>
                  <c:pt idx="84">
                    <c:v>2/12/2021</c:v>
                  </c:pt>
                  <c:pt idx="85">
                    <c:v>2/12/2021</c:v>
                  </c:pt>
                  <c:pt idx="86">
                    <c:v>2/12/2021</c:v>
                  </c:pt>
                  <c:pt idx="87">
                    <c:v>2/12/2021</c:v>
                  </c:pt>
                  <c:pt idx="88">
                    <c:v>2/12/2021</c:v>
                  </c:pt>
                  <c:pt idx="89">
                    <c:v>2/12/2021</c:v>
                  </c:pt>
                  <c:pt idx="90">
                    <c:v>2/12/2021</c:v>
                  </c:pt>
                  <c:pt idx="91">
                    <c:v>2/12/2021</c:v>
                  </c:pt>
                  <c:pt idx="92">
                    <c:v>2/13/2021</c:v>
                  </c:pt>
                  <c:pt idx="93">
                    <c:v>2/13/2021</c:v>
                  </c:pt>
                  <c:pt idx="94">
                    <c:v>2/13/2021</c:v>
                  </c:pt>
                  <c:pt idx="95">
                    <c:v>2/13/2021</c:v>
                  </c:pt>
                  <c:pt idx="96">
                    <c:v>2/13/2021</c:v>
                  </c:pt>
                  <c:pt idx="97">
                    <c:v>2/13/2021</c:v>
                  </c:pt>
                  <c:pt idx="98">
                    <c:v>2/13/2021</c:v>
                  </c:pt>
                  <c:pt idx="99">
                    <c:v>2/13/2021</c:v>
                  </c:pt>
                  <c:pt idx="100">
                    <c:v>2/13/2021</c:v>
                  </c:pt>
                  <c:pt idx="101">
                    <c:v>2/13/2021</c:v>
                  </c:pt>
                  <c:pt idx="102">
                    <c:v>2/14/2021</c:v>
                  </c:pt>
                  <c:pt idx="103">
                    <c:v>2/14/2021</c:v>
                  </c:pt>
                  <c:pt idx="104">
                    <c:v>2/14/2021</c:v>
                  </c:pt>
                  <c:pt idx="105">
                    <c:v>2/14/2021</c:v>
                  </c:pt>
                  <c:pt idx="106">
                    <c:v>2/14/2021</c:v>
                  </c:pt>
                  <c:pt idx="107">
                    <c:v>2/14/2021</c:v>
                  </c:pt>
                  <c:pt idx="108">
                    <c:v>2/14/2021</c:v>
                  </c:pt>
                  <c:pt idx="109">
                    <c:v>2/14/2021</c:v>
                  </c:pt>
                  <c:pt idx="110">
                    <c:v>2/14/2021</c:v>
                  </c:pt>
                  <c:pt idx="111">
                    <c:v>2/14/2021</c:v>
                  </c:pt>
                  <c:pt idx="112">
                    <c:v>2/14/2021</c:v>
                  </c:pt>
                  <c:pt idx="113">
                    <c:v>2/14/2021</c:v>
                  </c:pt>
                  <c:pt idx="114">
                    <c:v>2/14/2021</c:v>
                  </c:pt>
                  <c:pt idx="115">
                    <c:v>2/14/2021</c:v>
                  </c:pt>
                  <c:pt idx="116">
                    <c:v>2/15/2021</c:v>
                  </c:pt>
                  <c:pt idx="117">
                    <c:v>2/15/2021</c:v>
                  </c:pt>
                  <c:pt idx="118">
                    <c:v>2/15/2021</c:v>
                  </c:pt>
                  <c:pt idx="119">
                    <c:v>2/15/2021</c:v>
                  </c:pt>
                  <c:pt idx="120">
                    <c:v>2/15/2021</c:v>
                  </c:pt>
                  <c:pt idx="121">
                    <c:v>2/15/2021</c:v>
                  </c:pt>
                  <c:pt idx="122">
                    <c:v>2/15/2021</c:v>
                  </c:pt>
                  <c:pt idx="123">
                    <c:v>2/15/2021</c:v>
                  </c:pt>
                  <c:pt idx="124">
                    <c:v>2/15/2021</c:v>
                  </c:pt>
                  <c:pt idx="125">
                    <c:v>2/15/2021</c:v>
                  </c:pt>
                  <c:pt idx="126">
                    <c:v>2/16/2021</c:v>
                  </c:pt>
                  <c:pt idx="127">
                    <c:v>2/16/2021</c:v>
                  </c:pt>
                  <c:pt idx="128">
                    <c:v>2/16/2021</c:v>
                  </c:pt>
                  <c:pt idx="129">
                    <c:v>2/16/2021</c:v>
                  </c:pt>
                  <c:pt idx="130">
                    <c:v>2/16/2021</c:v>
                  </c:pt>
                  <c:pt idx="131">
                    <c:v>2/16/2021</c:v>
                  </c:pt>
                  <c:pt idx="132">
                    <c:v>2/16/2021</c:v>
                  </c:pt>
                  <c:pt idx="133">
                    <c:v>2/16/2021</c:v>
                  </c:pt>
                  <c:pt idx="134">
                    <c:v>2/17/2021</c:v>
                  </c:pt>
                  <c:pt idx="135">
                    <c:v>2/17/2021</c:v>
                  </c:pt>
                  <c:pt idx="136">
                    <c:v>2/17/2021</c:v>
                  </c:pt>
                  <c:pt idx="137">
                    <c:v>2/17/2021</c:v>
                  </c:pt>
                  <c:pt idx="138">
                    <c:v>2/17/2021</c:v>
                  </c:pt>
                  <c:pt idx="139">
                    <c:v>2/17/2021</c:v>
                  </c:pt>
                  <c:pt idx="140">
                    <c:v>2/17/2021</c:v>
                  </c:pt>
                  <c:pt idx="141">
                    <c:v>2/17/2021</c:v>
                  </c:pt>
                  <c:pt idx="142">
                    <c:v>2/17/2021</c:v>
                  </c:pt>
                  <c:pt idx="143">
                    <c:v>2/17/2021</c:v>
                  </c:pt>
                  <c:pt idx="144">
                    <c:v>2/17/2021</c:v>
                  </c:pt>
                  <c:pt idx="145">
                    <c:v>2/17/2021</c:v>
                  </c:pt>
                  <c:pt idx="146">
                    <c:v>2/18/2021</c:v>
                  </c:pt>
                  <c:pt idx="147">
                    <c:v>2/18/2021</c:v>
                  </c:pt>
                  <c:pt idx="148">
                    <c:v>2/18/2021</c:v>
                  </c:pt>
                  <c:pt idx="149">
                    <c:v>2/18/2021</c:v>
                  </c:pt>
                  <c:pt idx="150">
                    <c:v>2/18/2021</c:v>
                  </c:pt>
                  <c:pt idx="151">
                    <c:v>2/18/2021</c:v>
                  </c:pt>
                  <c:pt idx="152">
                    <c:v>2/18/2021</c:v>
                  </c:pt>
                  <c:pt idx="153">
                    <c:v>2/18/2021</c:v>
                  </c:pt>
                  <c:pt idx="154">
                    <c:v>2/19/2021</c:v>
                  </c:pt>
                  <c:pt idx="155">
                    <c:v>2/19/2021</c:v>
                  </c:pt>
                  <c:pt idx="156">
                    <c:v>2/19/2021</c:v>
                  </c:pt>
                  <c:pt idx="157">
                    <c:v>2/19/2021</c:v>
                  </c:pt>
                  <c:pt idx="158">
                    <c:v>2/19/2021</c:v>
                  </c:pt>
                  <c:pt idx="159">
                    <c:v>2/19/2021</c:v>
                  </c:pt>
                  <c:pt idx="160">
                    <c:v>2/20/2021</c:v>
                  </c:pt>
                  <c:pt idx="161">
                    <c:v>2/20/2021</c:v>
                  </c:pt>
                  <c:pt idx="162">
                    <c:v>2/20/2021</c:v>
                  </c:pt>
                  <c:pt idx="163">
                    <c:v>2/20/2021</c:v>
                  </c:pt>
                  <c:pt idx="164">
                    <c:v>2/20/2021</c:v>
                  </c:pt>
                  <c:pt idx="165">
                    <c:v>2/20/2021</c:v>
                  </c:pt>
                  <c:pt idx="166">
                    <c:v>2/20/2021</c:v>
                  </c:pt>
                  <c:pt idx="167">
                    <c:v>2/20/2021</c:v>
                  </c:pt>
                  <c:pt idx="168">
                    <c:v>2/21/2021</c:v>
                  </c:pt>
                  <c:pt idx="169">
                    <c:v>2/21/2021</c:v>
                  </c:pt>
                  <c:pt idx="170">
                    <c:v>2/21/2021</c:v>
                  </c:pt>
                  <c:pt idx="171">
                    <c:v>2/21/2021</c:v>
                  </c:pt>
                  <c:pt idx="172">
                    <c:v>2/21/2021</c:v>
                  </c:pt>
                  <c:pt idx="173">
                    <c:v>2/21/2021</c:v>
                  </c:pt>
                  <c:pt idx="174">
                    <c:v>2/21/2021</c:v>
                  </c:pt>
                  <c:pt idx="175">
                    <c:v>2/21/2021</c:v>
                  </c:pt>
                  <c:pt idx="176">
                    <c:v>2/21/2021</c:v>
                  </c:pt>
                  <c:pt idx="177">
                    <c:v>2/22/2021</c:v>
                  </c:pt>
                  <c:pt idx="178">
                    <c:v>2/22/2021</c:v>
                  </c:pt>
                  <c:pt idx="179">
                    <c:v>2/22/2021</c:v>
                  </c:pt>
                  <c:pt idx="180">
                    <c:v>2/22/2021</c:v>
                  </c:pt>
                  <c:pt idx="181">
                    <c:v>2/22/2021</c:v>
                  </c:pt>
                  <c:pt idx="182">
                    <c:v>2/22/2021</c:v>
                  </c:pt>
                  <c:pt idx="183">
                    <c:v>2/22/2021</c:v>
                  </c:pt>
                  <c:pt idx="184">
                    <c:v>2/22/2021</c:v>
                  </c:pt>
                  <c:pt idx="185">
                    <c:v>2/22/2021</c:v>
                  </c:pt>
                  <c:pt idx="186">
                    <c:v>2/22/2021</c:v>
                  </c:pt>
                  <c:pt idx="187">
                    <c:v>2/23/2021</c:v>
                  </c:pt>
                  <c:pt idx="188">
                    <c:v>2/23/2021</c:v>
                  </c:pt>
                  <c:pt idx="189">
                    <c:v>2/23/2021</c:v>
                  </c:pt>
                  <c:pt idx="190">
                    <c:v>2/23/2021</c:v>
                  </c:pt>
                  <c:pt idx="191">
                    <c:v>2/23/2021</c:v>
                  </c:pt>
                  <c:pt idx="192">
                    <c:v>2/23/2021</c:v>
                  </c:pt>
                  <c:pt idx="193">
                    <c:v>2/23/2021</c:v>
                  </c:pt>
                  <c:pt idx="194">
                    <c:v>2/23/2021</c:v>
                  </c:pt>
                  <c:pt idx="195">
                    <c:v>2/23/2021</c:v>
                  </c:pt>
                  <c:pt idx="196">
                    <c:v>2/24/2021</c:v>
                  </c:pt>
                  <c:pt idx="197">
                    <c:v>2/24/2021</c:v>
                  </c:pt>
                  <c:pt idx="198">
                    <c:v>2/24/2021</c:v>
                  </c:pt>
                  <c:pt idx="199">
                    <c:v>2/24/2021</c:v>
                  </c:pt>
                  <c:pt idx="200">
                    <c:v>2/24/2021</c:v>
                  </c:pt>
                  <c:pt idx="201">
                    <c:v>2/24/2021</c:v>
                  </c:pt>
                  <c:pt idx="202">
                    <c:v>2/24/2021</c:v>
                  </c:pt>
                  <c:pt idx="203">
                    <c:v>2/24/2021</c:v>
                  </c:pt>
                  <c:pt idx="204">
                    <c:v>2/24/2021</c:v>
                  </c:pt>
                  <c:pt idx="205">
                    <c:v>2/24/2021</c:v>
                  </c:pt>
                  <c:pt idx="206">
                    <c:v>2/24/2021</c:v>
                  </c:pt>
                  <c:pt idx="207">
                    <c:v>2/24/2021</c:v>
                  </c:pt>
                  <c:pt idx="208">
                    <c:v>2/24/2021</c:v>
                  </c:pt>
                  <c:pt idx="209">
                    <c:v>2/24/2021</c:v>
                  </c:pt>
                  <c:pt idx="210">
                    <c:v>2/24/2021</c:v>
                  </c:pt>
                  <c:pt idx="211">
                    <c:v>2/25/2021</c:v>
                  </c:pt>
                  <c:pt idx="212">
                    <c:v>2/25/2021</c:v>
                  </c:pt>
                  <c:pt idx="213">
                    <c:v>2/25/2021</c:v>
                  </c:pt>
                  <c:pt idx="214">
                    <c:v>2/25/2021</c:v>
                  </c:pt>
                  <c:pt idx="215">
                    <c:v>2/25/2021</c:v>
                  </c:pt>
                  <c:pt idx="216">
                    <c:v>2/25/2021</c:v>
                  </c:pt>
                  <c:pt idx="217">
                    <c:v>2/25/2021</c:v>
                  </c:pt>
                  <c:pt idx="218">
                    <c:v>2/25/2021</c:v>
                  </c:pt>
                  <c:pt idx="219">
                    <c:v>2/25/2021</c:v>
                  </c:pt>
                  <c:pt idx="220">
                    <c:v>2/25/2021</c:v>
                  </c:pt>
                  <c:pt idx="221">
                    <c:v>2/25/2021</c:v>
                  </c:pt>
                  <c:pt idx="222">
                    <c:v>2/26/2021</c:v>
                  </c:pt>
                  <c:pt idx="223">
                    <c:v>2/26/2021</c:v>
                  </c:pt>
                  <c:pt idx="224">
                    <c:v>2/26/2021</c:v>
                  </c:pt>
                  <c:pt idx="225">
                    <c:v>2/26/2021</c:v>
                  </c:pt>
                  <c:pt idx="226">
                    <c:v>2/26/2021</c:v>
                  </c:pt>
                  <c:pt idx="227">
                    <c:v>2/26/2021</c:v>
                  </c:pt>
                  <c:pt idx="228">
                    <c:v>2/26/2021</c:v>
                  </c:pt>
                  <c:pt idx="229">
                    <c:v>2/26/2021</c:v>
                  </c:pt>
                  <c:pt idx="230">
                    <c:v>2/26/2021</c:v>
                  </c:pt>
                  <c:pt idx="231">
                    <c:v>2/27/2021</c:v>
                  </c:pt>
                  <c:pt idx="232">
                    <c:v>2/27/2021</c:v>
                  </c:pt>
                  <c:pt idx="233">
                    <c:v>2/27/2021</c:v>
                  </c:pt>
                  <c:pt idx="234">
                    <c:v>2/27/2021</c:v>
                  </c:pt>
                  <c:pt idx="235">
                    <c:v>2/27/2021</c:v>
                  </c:pt>
                  <c:pt idx="236">
                    <c:v>2/27/2021</c:v>
                  </c:pt>
                  <c:pt idx="237">
                    <c:v>2/27/2021</c:v>
                  </c:pt>
                  <c:pt idx="238">
                    <c:v>2/27/2021</c:v>
                  </c:pt>
                  <c:pt idx="239">
                    <c:v>2/27/2021</c:v>
                  </c:pt>
                  <c:pt idx="240">
                    <c:v>2/27/2021</c:v>
                  </c:pt>
                  <c:pt idx="241">
                    <c:v>2/27/2021</c:v>
                  </c:pt>
                  <c:pt idx="242">
                    <c:v>2/27/2021</c:v>
                  </c:pt>
                  <c:pt idx="243">
                    <c:v>2/28/2021</c:v>
                  </c:pt>
                  <c:pt idx="244">
                    <c:v>2/28/2021</c:v>
                  </c:pt>
                  <c:pt idx="245">
                    <c:v>2/28/2021</c:v>
                  </c:pt>
                  <c:pt idx="246">
                    <c:v>2/28/2021</c:v>
                  </c:pt>
                  <c:pt idx="247">
                    <c:v>2/28/2021</c:v>
                  </c:pt>
                  <c:pt idx="248">
                    <c:v>2/28/2021</c:v>
                  </c:pt>
                  <c:pt idx="249">
                    <c:v>2/28/2021</c:v>
                  </c:pt>
                  <c:pt idx="250">
                    <c:v>2/28/2021</c:v>
                  </c:pt>
                </c:lvl>
                <c:lvl>
                  <c:pt idx="0">
                    <c:v>1:00</c:v>
                  </c:pt>
                  <c:pt idx="1">
                    <c:v>4:30</c:v>
                  </c:pt>
                  <c:pt idx="2">
                    <c:v>6:30</c:v>
                  </c:pt>
                  <c:pt idx="3">
                    <c:v>8:00</c:v>
                  </c:pt>
                  <c:pt idx="4">
                    <c:v>12:00</c:v>
                  </c:pt>
                  <c:pt idx="5">
                    <c:v>14:30</c:v>
                  </c:pt>
                  <c:pt idx="6">
                    <c:v>17:00</c:v>
                  </c:pt>
                  <c:pt idx="7">
                    <c:v>22:00</c:v>
                  </c:pt>
                  <c:pt idx="8">
                    <c:v>13:00</c:v>
                  </c:pt>
                  <c:pt idx="9">
                    <c:v>15:00</c:v>
                  </c:pt>
                  <c:pt idx="10">
                    <c:v>16:00</c:v>
                  </c:pt>
                  <c:pt idx="11">
                    <c:v>17:30</c:v>
                  </c:pt>
                  <c:pt idx="12">
                    <c:v>20:00</c:v>
                  </c:pt>
                  <c:pt idx="13">
                    <c:v>23:30</c:v>
                  </c:pt>
                  <c:pt idx="14">
                    <c:v>7:00</c:v>
                  </c:pt>
                  <c:pt idx="15">
                    <c:v>8:30</c:v>
                  </c:pt>
                  <c:pt idx="16">
                    <c:v>12:00</c:v>
                  </c:pt>
                  <c:pt idx="17">
                    <c:v>14:30</c:v>
                  </c:pt>
                  <c:pt idx="18">
                    <c:v>16:00</c:v>
                  </c:pt>
                  <c:pt idx="19">
                    <c:v>18:30</c:v>
                  </c:pt>
                  <c:pt idx="20">
                    <c:v>19:30</c:v>
                  </c:pt>
                  <c:pt idx="21">
                    <c:v>20:30</c:v>
                  </c:pt>
                  <c:pt idx="22">
                    <c:v>21:30</c:v>
                  </c:pt>
                  <c:pt idx="23">
                    <c:v>10:30</c:v>
                  </c:pt>
                  <c:pt idx="24">
                    <c:v>11:30</c:v>
                  </c:pt>
                  <c:pt idx="25">
                    <c:v>13:00</c:v>
                  </c:pt>
                  <c:pt idx="26">
                    <c:v>16:30</c:v>
                  </c:pt>
                  <c:pt idx="27">
                    <c:v>20:00</c:v>
                  </c:pt>
                  <c:pt idx="28">
                    <c:v>23:00</c:v>
                  </c:pt>
                  <c:pt idx="29">
                    <c:v>2:00</c:v>
                  </c:pt>
                  <c:pt idx="30">
                    <c:v>12:30</c:v>
                  </c:pt>
                  <c:pt idx="31">
                    <c:v>14:00</c:v>
                  </c:pt>
                  <c:pt idx="32">
                    <c:v>15:00</c:v>
                  </c:pt>
                  <c:pt idx="33">
                    <c:v>16:00</c:v>
                  </c:pt>
                  <c:pt idx="34">
                    <c:v>17:30</c:v>
                  </c:pt>
                  <c:pt idx="35">
                    <c:v>20:00</c:v>
                  </c:pt>
                  <c:pt idx="36">
                    <c:v>23:30</c:v>
                  </c:pt>
                  <c:pt idx="37">
                    <c:v>0:30</c:v>
                  </c:pt>
                  <c:pt idx="38">
                    <c:v>10:30</c:v>
                  </c:pt>
                  <c:pt idx="39">
                    <c:v>12:30</c:v>
                  </c:pt>
                  <c:pt idx="40">
                    <c:v>14:00</c:v>
                  </c:pt>
                  <c:pt idx="41">
                    <c:v>15:30</c:v>
                  </c:pt>
                  <c:pt idx="42">
                    <c:v>16:00</c:v>
                  </c:pt>
                  <c:pt idx="43">
                    <c:v>20:00</c:v>
                  </c:pt>
                  <c:pt idx="44">
                    <c:v>1:00</c:v>
                  </c:pt>
                  <c:pt idx="45">
                    <c:v>2:30</c:v>
                  </c:pt>
                  <c:pt idx="46">
                    <c:v>4:30</c:v>
                  </c:pt>
                  <c:pt idx="47">
                    <c:v>11:00</c:v>
                  </c:pt>
                  <c:pt idx="48">
                    <c:v>12:00</c:v>
                  </c:pt>
                  <c:pt idx="49">
                    <c:v>13:30</c:v>
                  </c:pt>
                  <c:pt idx="50">
                    <c:v>17:00</c:v>
                  </c:pt>
                  <c:pt idx="51">
                    <c:v>19:00</c:v>
                  </c:pt>
                  <c:pt idx="52">
                    <c:v>20:00</c:v>
                  </c:pt>
                  <c:pt idx="53">
                    <c:v>1:00</c:v>
                  </c:pt>
                  <c:pt idx="54">
                    <c:v>12:00</c:v>
                  </c:pt>
                  <c:pt idx="55">
                    <c:v>13:00</c:v>
                  </c:pt>
                  <c:pt idx="56">
                    <c:v>15:00</c:v>
                  </c:pt>
                  <c:pt idx="57">
                    <c:v>17:00</c:v>
                  </c:pt>
                  <c:pt idx="58">
                    <c:v>23:30</c:v>
                  </c:pt>
                  <c:pt idx="59">
                    <c:v>1:00</c:v>
                  </c:pt>
                  <c:pt idx="60">
                    <c:v>3:00</c:v>
                  </c:pt>
                  <c:pt idx="61">
                    <c:v>9:00</c:v>
                  </c:pt>
                  <c:pt idx="62">
                    <c:v>11:00</c:v>
                  </c:pt>
                  <c:pt idx="63">
                    <c:v>13:30</c:v>
                  </c:pt>
                  <c:pt idx="64">
                    <c:v>16:00</c:v>
                  </c:pt>
                  <c:pt idx="65">
                    <c:v>18:30</c:v>
                  </c:pt>
                  <c:pt idx="66">
                    <c:v>23:00</c:v>
                  </c:pt>
                  <c:pt idx="67">
                    <c:v>0:30</c:v>
                  </c:pt>
                  <c:pt idx="68">
                    <c:v>1:00</c:v>
                  </c:pt>
                  <c:pt idx="69">
                    <c:v>8:30</c:v>
                  </c:pt>
                  <c:pt idx="70">
                    <c:v>11:00</c:v>
                  </c:pt>
                  <c:pt idx="71">
                    <c:v>13:00</c:v>
                  </c:pt>
                  <c:pt idx="72">
                    <c:v>15:00</c:v>
                  </c:pt>
                  <c:pt idx="73">
                    <c:v>18:00</c:v>
                  </c:pt>
                  <c:pt idx="74">
                    <c:v>23:00</c:v>
                  </c:pt>
                  <c:pt idx="75">
                    <c:v>1:30</c:v>
                  </c:pt>
                  <c:pt idx="76">
                    <c:v>2:00</c:v>
                  </c:pt>
                  <c:pt idx="77">
                    <c:v>11:00</c:v>
                  </c:pt>
                  <c:pt idx="78">
                    <c:v>11:30</c:v>
                  </c:pt>
                  <c:pt idx="79">
                    <c:v>13:00</c:v>
                  </c:pt>
                  <c:pt idx="80">
                    <c:v>15:00</c:v>
                  </c:pt>
                  <c:pt idx="81">
                    <c:v>18:00</c:v>
                  </c:pt>
                  <c:pt idx="82">
                    <c:v>21:00</c:v>
                  </c:pt>
                  <c:pt idx="83">
                    <c:v>22:00</c:v>
                  </c:pt>
                  <c:pt idx="84">
                    <c:v>1:00</c:v>
                  </c:pt>
                  <c:pt idx="85">
                    <c:v>10:30</c:v>
                  </c:pt>
                  <c:pt idx="86">
                    <c:v>12:00</c:v>
                  </c:pt>
                  <c:pt idx="87">
                    <c:v>14:00</c:v>
                  </c:pt>
                  <c:pt idx="88">
                    <c:v>17:00</c:v>
                  </c:pt>
                  <c:pt idx="89">
                    <c:v>18:30</c:v>
                  </c:pt>
                  <c:pt idx="90">
                    <c:v>21:00</c:v>
                  </c:pt>
                  <c:pt idx="91">
                    <c:v>22:30</c:v>
                  </c:pt>
                  <c:pt idx="92">
                    <c:v>2:00</c:v>
                  </c:pt>
                  <c:pt idx="93">
                    <c:v>11:00</c:v>
                  </c:pt>
                  <c:pt idx="94">
                    <c:v>11:30</c:v>
                  </c:pt>
                  <c:pt idx="95">
                    <c:v>14:00</c:v>
                  </c:pt>
                  <c:pt idx="96">
                    <c:v>16:00</c:v>
                  </c:pt>
                  <c:pt idx="97">
                    <c:v>17:00</c:v>
                  </c:pt>
                  <c:pt idx="98">
                    <c:v>19:00</c:v>
                  </c:pt>
                  <c:pt idx="99">
                    <c:v>20:00</c:v>
                  </c:pt>
                  <c:pt idx="100">
                    <c:v>22:30</c:v>
                  </c:pt>
                  <c:pt idx="101">
                    <c:v>23:30</c:v>
                  </c:pt>
                  <c:pt idx="102">
                    <c:v>1:00</c:v>
                  </c:pt>
                  <c:pt idx="103">
                    <c:v>1:30</c:v>
                  </c:pt>
                  <c:pt idx="104">
                    <c:v>3:00</c:v>
                  </c:pt>
                  <c:pt idx="105">
                    <c:v>10:30</c:v>
                  </c:pt>
                  <c:pt idx="106">
                    <c:v>11:00</c:v>
                  </c:pt>
                  <c:pt idx="107">
                    <c:v>11:30</c:v>
                  </c:pt>
                  <c:pt idx="108">
                    <c:v>12:00</c:v>
                  </c:pt>
                  <c:pt idx="109">
                    <c:v>12:30</c:v>
                  </c:pt>
                  <c:pt idx="110">
                    <c:v>13:30</c:v>
                  </c:pt>
                  <c:pt idx="111">
                    <c:v>15:30</c:v>
                  </c:pt>
                  <c:pt idx="112">
                    <c:v>16:30</c:v>
                  </c:pt>
                  <c:pt idx="113">
                    <c:v>18:00</c:v>
                  </c:pt>
                  <c:pt idx="114">
                    <c:v>19:00</c:v>
                  </c:pt>
                  <c:pt idx="115">
                    <c:v>22:00</c:v>
                  </c:pt>
                  <c:pt idx="116">
                    <c:v>1:30</c:v>
                  </c:pt>
                  <c:pt idx="117">
                    <c:v>3:00</c:v>
                  </c:pt>
                  <c:pt idx="118">
                    <c:v>11:30</c:v>
                  </c:pt>
                  <c:pt idx="119">
                    <c:v>13:30</c:v>
                  </c:pt>
                  <c:pt idx="120">
                    <c:v>14:30</c:v>
                  </c:pt>
                  <c:pt idx="121">
                    <c:v>15:00</c:v>
                  </c:pt>
                  <c:pt idx="122">
                    <c:v>15:30</c:v>
                  </c:pt>
                  <c:pt idx="123">
                    <c:v>18:30</c:v>
                  </c:pt>
                  <c:pt idx="124">
                    <c:v>20:00</c:v>
                  </c:pt>
                  <c:pt idx="125">
                    <c:v>23:00</c:v>
                  </c:pt>
                  <c:pt idx="126">
                    <c:v>10:00</c:v>
                  </c:pt>
                  <c:pt idx="127">
                    <c:v>11:30</c:v>
                  </c:pt>
                  <c:pt idx="128">
                    <c:v>14:30</c:v>
                  </c:pt>
                  <c:pt idx="129">
                    <c:v>15:30</c:v>
                  </c:pt>
                  <c:pt idx="130">
                    <c:v>16:30</c:v>
                  </c:pt>
                  <c:pt idx="131">
                    <c:v>18:00</c:v>
                  </c:pt>
                  <c:pt idx="132">
                    <c:v>20:00</c:v>
                  </c:pt>
                  <c:pt idx="133">
                    <c:v>23:30</c:v>
                  </c:pt>
                  <c:pt idx="134">
                    <c:v>0:30</c:v>
                  </c:pt>
                  <c:pt idx="135">
                    <c:v>2:30</c:v>
                  </c:pt>
                  <c:pt idx="136">
                    <c:v>7:30</c:v>
                  </c:pt>
                  <c:pt idx="137">
                    <c:v>9:00</c:v>
                  </c:pt>
                  <c:pt idx="138">
                    <c:v>10:30</c:v>
                  </c:pt>
                  <c:pt idx="139">
                    <c:v>12:00</c:v>
                  </c:pt>
                  <c:pt idx="140">
                    <c:v>13:30</c:v>
                  </c:pt>
                  <c:pt idx="141">
                    <c:v>14:30</c:v>
                  </c:pt>
                  <c:pt idx="142">
                    <c:v>17:30</c:v>
                  </c:pt>
                  <c:pt idx="143">
                    <c:v>20:30</c:v>
                  </c:pt>
                  <c:pt idx="144">
                    <c:v>22:30</c:v>
                  </c:pt>
                  <c:pt idx="145">
                    <c:v>23:30</c:v>
                  </c:pt>
                  <c:pt idx="146">
                    <c:v>0:30</c:v>
                  </c:pt>
                  <c:pt idx="147">
                    <c:v>9:00</c:v>
                  </c:pt>
                  <c:pt idx="148">
                    <c:v>10:30</c:v>
                  </c:pt>
                  <c:pt idx="149">
                    <c:v>12:00</c:v>
                  </c:pt>
                  <c:pt idx="150">
                    <c:v>13:00</c:v>
                  </c:pt>
                  <c:pt idx="151">
                    <c:v>15:00</c:v>
                  </c:pt>
                  <c:pt idx="152">
                    <c:v>20:30</c:v>
                  </c:pt>
                  <c:pt idx="153">
                    <c:v>23:30</c:v>
                  </c:pt>
                  <c:pt idx="154">
                    <c:v>9:00</c:v>
                  </c:pt>
                  <c:pt idx="155">
                    <c:v>10:30</c:v>
                  </c:pt>
                  <c:pt idx="156">
                    <c:v>16:30</c:v>
                  </c:pt>
                  <c:pt idx="157">
                    <c:v>18:00</c:v>
                  </c:pt>
                  <c:pt idx="158">
                    <c:v>19:00</c:v>
                  </c:pt>
                  <c:pt idx="159">
                    <c:v>21:00</c:v>
                  </c:pt>
                  <c:pt idx="160">
                    <c:v>0:30</c:v>
                  </c:pt>
                  <c:pt idx="161">
                    <c:v>11:00</c:v>
                  </c:pt>
                  <c:pt idx="162">
                    <c:v>13:30</c:v>
                  </c:pt>
                  <c:pt idx="163">
                    <c:v>14:30</c:v>
                  </c:pt>
                  <c:pt idx="164">
                    <c:v>16:30</c:v>
                  </c:pt>
                  <c:pt idx="165">
                    <c:v>18:30</c:v>
                  </c:pt>
                  <c:pt idx="166">
                    <c:v>20:30</c:v>
                  </c:pt>
                  <c:pt idx="167">
                    <c:v>23:30</c:v>
                  </c:pt>
                  <c:pt idx="168">
                    <c:v>7:00</c:v>
                  </c:pt>
                  <c:pt idx="169">
                    <c:v>9:30</c:v>
                  </c:pt>
                  <c:pt idx="170">
                    <c:v>10:00</c:v>
                  </c:pt>
                  <c:pt idx="171">
                    <c:v>12:00</c:v>
                  </c:pt>
                  <c:pt idx="172">
                    <c:v>14:00</c:v>
                  </c:pt>
                  <c:pt idx="173">
                    <c:v>16:00</c:v>
                  </c:pt>
                  <c:pt idx="174">
                    <c:v>18:00</c:v>
                  </c:pt>
                  <c:pt idx="175">
                    <c:v>19:00</c:v>
                  </c:pt>
                  <c:pt idx="176">
                    <c:v>20:00</c:v>
                  </c:pt>
                  <c:pt idx="177">
                    <c:v>9:30</c:v>
                  </c:pt>
                  <c:pt idx="178">
                    <c:v>12:00</c:v>
                  </c:pt>
                  <c:pt idx="179">
                    <c:v>13:00</c:v>
                  </c:pt>
                  <c:pt idx="180">
                    <c:v>14:00</c:v>
                  </c:pt>
                  <c:pt idx="181">
                    <c:v>14:30</c:v>
                  </c:pt>
                  <c:pt idx="182">
                    <c:v>15:30</c:v>
                  </c:pt>
                  <c:pt idx="183">
                    <c:v>17:00</c:v>
                  </c:pt>
                  <c:pt idx="184">
                    <c:v>19:30</c:v>
                  </c:pt>
                  <c:pt idx="185">
                    <c:v>20:30</c:v>
                  </c:pt>
                  <c:pt idx="186">
                    <c:v>22:30</c:v>
                  </c:pt>
                  <c:pt idx="187">
                    <c:v>0:30</c:v>
                  </c:pt>
                  <c:pt idx="188">
                    <c:v>9:30</c:v>
                  </c:pt>
                  <c:pt idx="189">
                    <c:v>11:30</c:v>
                  </c:pt>
                  <c:pt idx="190">
                    <c:v>13:00</c:v>
                  </c:pt>
                  <c:pt idx="191">
                    <c:v>14:30</c:v>
                  </c:pt>
                  <c:pt idx="192">
                    <c:v>16:00</c:v>
                  </c:pt>
                  <c:pt idx="193">
                    <c:v>17:00</c:v>
                  </c:pt>
                  <c:pt idx="194">
                    <c:v>19:00</c:v>
                  </c:pt>
                  <c:pt idx="195">
                    <c:v>21:00</c:v>
                  </c:pt>
                  <c:pt idx="196">
                    <c:v>0:30</c:v>
                  </c:pt>
                  <c:pt idx="197">
                    <c:v>3:00</c:v>
                  </c:pt>
                  <c:pt idx="198">
                    <c:v>4:30</c:v>
                  </c:pt>
                  <c:pt idx="199">
                    <c:v>5:30</c:v>
                  </c:pt>
                  <c:pt idx="200">
                    <c:v>6:00</c:v>
                  </c:pt>
                  <c:pt idx="201">
                    <c:v>10:00</c:v>
                  </c:pt>
                  <c:pt idx="202">
                    <c:v>11:00</c:v>
                  </c:pt>
                  <c:pt idx="203">
                    <c:v>12:30</c:v>
                  </c:pt>
                  <c:pt idx="204">
                    <c:v>15:00</c:v>
                  </c:pt>
                  <c:pt idx="205">
                    <c:v>16:30</c:v>
                  </c:pt>
                  <c:pt idx="206">
                    <c:v>17:00</c:v>
                  </c:pt>
                  <c:pt idx="207">
                    <c:v>18:30</c:v>
                  </c:pt>
                  <c:pt idx="208">
                    <c:v>19:00</c:v>
                  </c:pt>
                  <c:pt idx="209">
                    <c:v>20:30</c:v>
                  </c:pt>
                  <c:pt idx="210">
                    <c:v>23:30</c:v>
                  </c:pt>
                  <c:pt idx="211">
                    <c:v>0:30</c:v>
                  </c:pt>
                  <c:pt idx="212">
                    <c:v>1:30</c:v>
                  </c:pt>
                  <c:pt idx="213">
                    <c:v>2:30</c:v>
                  </c:pt>
                  <c:pt idx="214">
                    <c:v>3:30</c:v>
                  </c:pt>
                  <c:pt idx="215">
                    <c:v>12:00</c:v>
                  </c:pt>
                  <c:pt idx="216">
                    <c:v>13:00</c:v>
                  </c:pt>
                  <c:pt idx="217">
                    <c:v>15:00</c:v>
                  </c:pt>
                  <c:pt idx="218">
                    <c:v>16:30</c:v>
                  </c:pt>
                  <c:pt idx="219">
                    <c:v>18:30</c:v>
                  </c:pt>
                  <c:pt idx="220">
                    <c:v>20:00</c:v>
                  </c:pt>
                  <c:pt idx="221">
                    <c:v>22:00</c:v>
                  </c:pt>
                  <c:pt idx="222">
                    <c:v>1:00</c:v>
                  </c:pt>
                  <c:pt idx="223">
                    <c:v>2:30</c:v>
                  </c:pt>
                  <c:pt idx="224">
                    <c:v>6:00</c:v>
                  </c:pt>
                  <c:pt idx="225">
                    <c:v>12:00</c:v>
                  </c:pt>
                  <c:pt idx="226">
                    <c:v>13:00</c:v>
                  </c:pt>
                  <c:pt idx="227">
                    <c:v>14:00</c:v>
                  </c:pt>
                  <c:pt idx="228">
                    <c:v>17:00</c:v>
                  </c:pt>
                  <c:pt idx="229">
                    <c:v>20:00</c:v>
                  </c:pt>
                  <c:pt idx="230">
                    <c:v>23:00</c:v>
                  </c:pt>
                  <c:pt idx="231">
                    <c:v>3:00</c:v>
                  </c:pt>
                  <c:pt idx="232">
                    <c:v>4:30</c:v>
                  </c:pt>
                  <c:pt idx="233">
                    <c:v>9:30</c:v>
                  </c:pt>
                  <c:pt idx="234">
                    <c:v>12:00</c:v>
                  </c:pt>
                  <c:pt idx="235">
                    <c:v>12:30</c:v>
                  </c:pt>
                  <c:pt idx="236">
                    <c:v>14:00</c:v>
                  </c:pt>
                  <c:pt idx="237">
                    <c:v>15:00</c:v>
                  </c:pt>
                  <c:pt idx="238">
                    <c:v>16:00</c:v>
                  </c:pt>
                  <c:pt idx="239">
                    <c:v>16:30</c:v>
                  </c:pt>
                  <c:pt idx="240">
                    <c:v>17:00</c:v>
                  </c:pt>
                  <c:pt idx="241">
                    <c:v>20:30</c:v>
                  </c:pt>
                  <c:pt idx="242">
                    <c:v>23:30</c:v>
                  </c:pt>
                  <c:pt idx="243">
                    <c:v>9:30</c:v>
                  </c:pt>
                  <c:pt idx="244">
                    <c:v>10:00</c:v>
                  </c:pt>
                  <c:pt idx="245">
                    <c:v>12:30</c:v>
                  </c:pt>
                  <c:pt idx="246">
                    <c:v>15:00</c:v>
                  </c:pt>
                  <c:pt idx="247">
                    <c:v>16:00</c:v>
                  </c:pt>
                  <c:pt idx="248">
                    <c:v>17:00</c:v>
                  </c:pt>
                  <c:pt idx="249">
                    <c:v>18:00</c:v>
                  </c:pt>
                  <c:pt idx="250">
                    <c:v>19:00</c:v>
                  </c:pt>
                </c:lvl>
              </c:multiLvlStrCache>
            </c:multiLvlStrRef>
          </c:cat>
          <c:val>
            <c:numRef>
              <c:f>Data!$I$6:$I$257</c:f>
              <c:numCache>
                <c:formatCode>General</c:formatCode>
                <c:ptCount val="252"/>
                <c:pt idx="0">
                  <c:v>5</c:v>
                </c:pt>
                <c:pt idx="1">
                  <c:v>4</c:v>
                </c:pt>
                <c:pt idx="2">
                  <c:v>3</c:v>
                </c:pt>
                <c:pt idx="3">
                  <c:v>3</c:v>
                </c:pt>
                <c:pt idx="4">
                  <c:v>4</c:v>
                </c:pt>
                <c:pt idx="5">
                  <c:v>5</c:v>
                </c:pt>
                <c:pt idx="6">
                  <c:v>6</c:v>
                </c:pt>
                <c:pt idx="7">
                  <c:v>5</c:v>
                </c:pt>
                <c:pt idx="8">
                  <c:v>5</c:v>
                </c:pt>
                <c:pt idx="9">
                  <c:v>3</c:v>
                </c:pt>
                <c:pt idx="10">
                  <c:v>3</c:v>
                </c:pt>
                <c:pt idx="11">
                  <c:v>5</c:v>
                </c:pt>
                <c:pt idx="12">
                  <c:v>5</c:v>
                </c:pt>
                <c:pt idx="13">
                  <c:v>4</c:v>
                </c:pt>
                <c:pt idx="14">
                  <c:v>3</c:v>
                </c:pt>
                <c:pt idx="15">
                  <c:v>4</c:v>
                </c:pt>
                <c:pt idx="16">
                  <c:v>5</c:v>
                </c:pt>
                <c:pt idx="17">
                  <c:v>5</c:v>
                </c:pt>
                <c:pt idx="18">
                  <c:v>4</c:v>
                </c:pt>
                <c:pt idx="19">
                  <c:v>3</c:v>
                </c:pt>
                <c:pt idx="20">
                  <c:v>3</c:v>
                </c:pt>
                <c:pt idx="21">
                  <c:v>4</c:v>
                </c:pt>
                <c:pt idx="22">
                  <c:v>6</c:v>
                </c:pt>
                <c:pt idx="23">
                  <c:v>5</c:v>
                </c:pt>
                <c:pt idx="24">
                  <c:v>5</c:v>
                </c:pt>
                <c:pt idx="25">
                  <c:v>5</c:v>
                </c:pt>
                <c:pt idx="26">
                  <c:v>4</c:v>
                </c:pt>
                <c:pt idx="27">
                  <c:v>4</c:v>
                </c:pt>
                <c:pt idx="28">
                  <c:v>5</c:v>
                </c:pt>
                <c:pt idx="29">
                  <c:v>4</c:v>
                </c:pt>
                <c:pt idx="30">
                  <c:v>5</c:v>
                </c:pt>
                <c:pt idx="31">
                  <c:v>5</c:v>
                </c:pt>
                <c:pt idx="32">
                  <c:v>5</c:v>
                </c:pt>
                <c:pt idx="33">
                  <c:v>6</c:v>
                </c:pt>
                <c:pt idx="34">
                  <c:v>4</c:v>
                </c:pt>
                <c:pt idx="35">
                  <c:v>5</c:v>
                </c:pt>
                <c:pt idx="36">
                  <c:v>6</c:v>
                </c:pt>
                <c:pt idx="37">
                  <c:v>6</c:v>
                </c:pt>
                <c:pt idx="38">
                  <c:v>6</c:v>
                </c:pt>
                <c:pt idx="39">
                  <c:v>4</c:v>
                </c:pt>
                <c:pt idx="40">
                  <c:v>6</c:v>
                </c:pt>
                <c:pt idx="41">
                  <c:v>5</c:v>
                </c:pt>
                <c:pt idx="42">
                  <c:v>6</c:v>
                </c:pt>
                <c:pt idx="43">
                  <c:v>6</c:v>
                </c:pt>
                <c:pt idx="44">
                  <c:v>5</c:v>
                </c:pt>
                <c:pt idx="45">
                  <c:v>4</c:v>
                </c:pt>
                <c:pt idx="46">
                  <c:v>4</c:v>
                </c:pt>
                <c:pt idx="47">
                  <c:v>5</c:v>
                </c:pt>
                <c:pt idx="48">
                  <c:v>3</c:v>
                </c:pt>
                <c:pt idx="49">
                  <c:v>5</c:v>
                </c:pt>
                <c:pt idx="50">
                  <c:v>4</c:v>
                </c:pt>
                <c:pt idx="51">
                  <c:v>4</c:v>
                </c:pt>
                <c:pt idx="52">
                  <c:v>6</c:v>
                </c:pt>
                <c:pt idx="53">
                  <c:v>5</c:v>
                </c:pt>
                <c:pt idx="54">
                  <c:v>6</c:v>
                </c:pt>
                <c:pt idx="55">
                  <c:v>5</c:v>
                </c:pt>
                <c:pt idx="56">
                  <c:v>5</c:v>
                </c:pt>
                <c:pt idx="57">
                  <c:v>5</c:v>
                </c:pt>
                <c:pt idx="58">
                  <c:v>6</c:v>
                </c:pt>
                <c:pt idx="59">
                  <c:v>4</c:v>
                </c:pt>
                <c:pt idx="60">
                  <c:v>3</c:v>
                </c:pt>
                <c:pt idx="61">
                  <c:v>6</c:v>
                </c:pt>
                <c:pt idx="62">
                  <c:v>7</c:v>
                </c:pt>
                <c:pt idx="63">
                  <c:v>6</c:v>
                </c:pt>
                <c:pt idx="64">
                  <c:v>6</c:v>
                </c:pt>
                <c:pt idx="65">
                  <c:v>7</c:v>
                </c:pt>
                <c:pt idx="66">
                  <c:v>7</c:v>
                </c:pt>
                <c:pt idx="67">
                  <c:v>8</c:v>
                </c:pt>
                <c:pt idx="68">
                  <c:v>7</c:v>
                </c:pt>
                <c:pt idx="69">
                  <c:v>4</c:v>
                </c:pt>
                <c:pt idx="70">
                  <c:v>5</c:v>
                </c:pt>
                <c:pt idx="71">
                  <c:v>5</c:v>
                </c:pt>
                <c:pt idx="72">
                  <c:v>5</c:v>
                </c:pt>
                <c:pt idx="73">
                  <c:v>5</c:v>
                </c:pt>
                <c:pt idx="74">
                  <c:v>4</c:v>
                </c:pt>
                <c:pt idx="75">
                  <c:v>3</c:v>
                </c:pt>
                <c:pt idx="76">
                  <c:v>4</c:v>
                </c:pt>
                <c:pt idx="77">
                  <c:v>6</c:v>
                </c:pt>
                <c:pt idx="78">
                  <c:v>7</c:v>
                </c:pt>
                <c:pt idx="79">
                  <c:v>6</c:v>
                </c:pt>
                <c:pt idx="80">
                  <c:v>6</c:v>
                </c:pt>
                <c:pt idx="81">
                  <c:v>5</c:v>
                </c:pt>
                <c:pt idx="82">
                  <c:v>6</c:v>
                </c:pt>
                <c:pt idx="83">
                  <c:v>5</c:v>
                </c:pt>
                <c:pt idx="84">
                  <c:v>5</c:v>
                </c:pt>
                <c:pt idx="85">
                  <c:v>5</c:v>
                </c:pt>
                <c:pt idx="86">
                  <c:v>6</c:v>
                </c:pt>
                <c:pt idx="87">
                  <c:v>5</c:v>
                </c:pt>
                <c:pt idx="88">
                  <c:v>5</c:v>
                </c:pt>
                <c:pt idx="89">
                  <c:v>6</c:v>
                </c:pt>
                <c:pt idx="90">
                  <c:v>5</c:v>
                </c:pt>
                <c:pt idx="91">
                  <c:v>5</c:v>
                </c:pt>
                <c:pt idx="92">
                  <c:v>6</c:v>
                </c:pt>
                <c:pt idx="93">
                  <c:v>5</c:v>
                </c:pt>
                <c:pt idx="94">
                  <c:v>4</c:v>
                </c:pt>
                <c:pt idx="95">
                  <c:v>6</c:v>
                </c:pt>
                <c:pt idx="96">
                  <c:v>7</c:v>
                </c:pt>
                <c:pt idx="97">
                  <c:v>4</c:v>
                </c:pt>
                <c:pt idx="98">
                  <c:v>5</c:v>
                </c:pt>
                <c:pt idx="99">
                  <c:v>6</c:v>
                </c:pt>
                <c:pt idx="100">
                  <c:v>3</c:v>
                </c:pt>
                <c:pt idx="101">
                  <c:v>4</c:v>
                </c:pt>
                <c:pt idx="102">
                  <c:v>1</c:v>
                </c:pt>
                <c:pt idx="103">
                  <c:v>2</c:v>
                </c:pt>
                <c:pt idx="104">
                  <c:v>4</c:v>
                </c:pt>
                <c:pt idx="105">
                  <c:v>3</c:v>
                </c:pt>
                <c:pt idx="106">
                  <c:v>2</c:v>
                </c:pt>
                <c:pt idx="107">
                  <c:v>1</c:v>
                </c:pt>
                <c:pt idx="108">
                  <c:v>0</c:v>
                </c:pt>
                <c:pt idx="109">
                  <c:v>3</c:v>
                </c:pt>
                <c:pt idx="110">
                  <c:v>3</c:v>
                </c:pt>
                <c:pt idx="111">
                  <c:v>4</c:v>
                </c:pt>
                <c:pt idx="112">
                  <c:v>5</c:v>
                </c:pt>
                <c:pt idx="113">
                  <c:v>4</c:v>
                </c:pt>
                <c:pt idx="114">
                  <c:v>4</c:v>
                </c:pt>
                <c:pt idx="115">
                  <c:v>5</c:v>
                </c:pt>
                <c:pt idx="116">
                  <c:v>5</c:v>
                </c:pt>
                <c:pt idx="117">
                  <c:v>3</c:v>
                </c:pt>
                <c:pt idx="118">
                  <c:v>4</c:v>
                </c:pt>
                <c:pt idx="119">
                  <c:v>6</c:v>
                </c:pt>
                <c:pt idx="120">
                  <c:v>5</c:v>
                </c:pt>
                <c:pt idx="121">
                  <c:v>6</c:v>
                </c:pt>
                <c:pt idx="122">
                  <c:v>4</c:v>
                </c:pt>
                <c:pt idx="123">
                  <c:v>5</c:v>
                </c:pt>
                <c:pt idx="124">
                  <c:v>5</c:v>
                </c:pt>
                <c:pt idx="125">
                  <c:v>4</c:v>
                </c:pt>
                <c:pt idx="126">
                  <c:v>5</c:v>
                </c:pt>
                <c:pt idx="127">
                  <c:v>5</c:v>
                </c:pt>
                <c:pt idx="128">
                  <c:v>5</c:v>
                </c:pt>
                <c:pt idx="129">
                  <c:v>6</c:v>
                </c:pt>
                <c:pt idx="130">
                  <c:v>5</c:v>
                </c:pt>
                <c:pt idx="131">
                  <c:v>6</c:v>
                </c:pt>
                <c:pt idx="132">
                  <c:v>6</c:v>
                </c:pt>
                <c:pt idx="133">
                  <c:v>4</c:v>
                </c:pt>
                <c:pt idx="134">
                  <c:v>3</c:v>
                </c:pt>
                <c:pt idx="135">
                  <c:v>4</c:v>
                </c:pt>
                <c:pt idx="136">
                  <c:v>4</c:v>
                </c:pt>
                <c:pt idx="137">
                  <c:v>5</c:v>
                </c:pt>
                <c:pt idx="138">
                  <c:v>5</c:v>
                </c:pt>
                <c:pt idx="139">
                  <c:v>4</c:v>
                </c:pt>
                <c:pt idx="140">
                  <c:v>6</c:v>
                </c:pt>
                <c:pt idx="141">
                  <c:v>4</c:v>
                </c:pt>
                <c:pt idx="142">
                  <c:v>5</c:v>
                </c:pt>
                <c:pt idx="143">
                  <c:v>5</c:v>
                </c:pt>
                <c:pt idx="144">
                  <c:v>3</c:v>
                </c:pt>
                <c:pt idx="145">
                  <c:v>4</c:v>
                </c:pt>
                <c:pt idx="146">
                  <c:v>3</c:v>
                </c:pt>
                <c:pt idx="147">
                  <c:v>4</c:v>
                </c:pt>
                <c:pt idx="148">
                  <c:v>4</c:v>
                </c:pt>
                <c:pt idx="149">
                  <c:v>5</c:v>
                </c:pt>
                <c:pt idx="150">
                  <c:v>7</c:v>
                </c:pt>
                <c:pt idx="151">
                  <c:v>5</c:v>
                </c:pt>
                <c:pt idx="152">
                  <c:v>5</c:v>
                </c:pt>
                <c:pt idx="153">
                  <c:v>4</c:v>
                </c:pt>
                <c:pt idx="154">
                  <c:v>5</c:v>
                </c:pt>
                <c:pt idx="155">
                  <c:v>5</c:v>
                </c:pt>
                <c:pt idx="156">
                  <c:v>3</c:v>
                </c:pt>
                <c:pt idx="157">
                  <c:v>6</c:v>
                </c:pt>
                <c:pt idx="158">
                  <c:v>4</c:v>
                </c:pt>
                <c:pt idx="159">
                  <c:v>6</c:v>
                </c:pt>
                <c:pt idx="160">
                  <c:v>5</c:v>
                </c:pt>
                <c:pt idx="161">
                  <c:v>5</c:v>
                </c:pt>
                <c:pt idx="162">
                  <c:v>6</c:v>
                </c:pt>
                <c:pt idx="163">
                  <c:v>6</c:v>
                </c:pt>
                <c:pt idx="164">
                  <c:v>4</c:v>
                </c:pt>
                <c:pt idx="165">
                  <c:v>5</c:v>
                </c:pt>
                <c:pt idx="166">
                  <c:v>6</c:v>
                </c:pt>
                <c:pt idx="167">
                  <c:v>5</c:v>
                </c:pt>
                <c:pt idx="168">
                  <c:v>4</c:v>
                </c:pt>
                <c:pt idx="169">
                  <c:v>5</c:v>
                </c:pt>
                <c:pt idx="170">
                  <c:v>6</c:v>
                </c:pt>
                <c:pt idx="171">
                  <c:v>6</c:v>
                </c:pt>
                <c:pt idx="172">
                  <c:v>6</c:v>
                </c:pt>
                <c:pt idx="173">
                  <c:v>6</c:v>
                </c:pt>
                <c:pt idx="174">
                  <c:v>5</c:v>
                </c:pt>
                <c:pt idx="175">
                  <c:v>6</c:v>
                </c:pt>
                <c:pt idx="176">
                  <c:v>6</c:v>
                </c:pt>
                <c:pt idx="177">
                  <c:v>6</c:v>
                </c:pt>
                <c:pt idx="178">
                  <c:v>6</c:v>
                </c:pt>
                <c:pt idx="179">
                  <c:v>4</c:v>
                </c:pt>
                <c:pt idx="180">
                  <c:v>6</c:v>
                </c:pt>
                <c:pt idx="181">
                  <c:v>7</c:v>
                </c:pt>
                <c:pt idx="182">
                  <c:v>6</c:v>
                </c:pt>
                <c:pt idx="183">
                  <c:v>4</c:v>
                </c:pt>
                <c:pt idx="184">
                  <c:v>4</c:v>
                </c:pt>
                <c:pt idx="185">
                  <c:v>6</c:v>
                </c:pt>
                <c:pt idx="186">
                  <c:v>4</c:v>
                </c:pt>
                <c:pt idx="187">
                  <c:v>6</c:v>
                </c:pt>
                <c:pt idx="188">
                  <c:v>4</c:v>
                </c:pt>
                <c:pt idx="189">
                  <c:v>6</c:v>
                </c:pt>
                <c:pt idx="190">
                  <c:v>3</c:v>
                </c:pt>
                <c:pt idx="191">
                  <c:v>5</c:v>
                </c:pt>
                <c:pt idx="192">
                  <c:v>5</c:v>
                </c:pt>
                <c:pt idx="193">
                  <c:v>7</c:v>
                </c:pt>
                <c:pt idx="194">
                  <c:v>5</c:v>
                </c:pt>
                <c:pt idx="195">
                  <c:v>6</c:v>
                </c:pt>
                <c:pt idx="196">
                  <c:v>4</c:v>
                </c:pt>
                <c:pt idx="197">
                  <c:v>7</c:v>
                </c:pt>
                <c:pt idx="198">
                  <c:v>6</c:v>
                </c:pt>
                <c:pt idx="199">
                  <c:v>5</c:v>
                </c:pt>
                <c:pt idx="200">
                  <c:v>3</c:v>
                </c:pt>
                <c:pt idx="201">
                  <c:v>3</c:v>
                </c:pt>
                <c:pt idx="202">
                  <c:v>6</c:v>
                </c:pt>
                <c:pt idx="203">
                  <c:v>5</c:v>
                </c:pt>
                <c:pt idx="204">
                  <c:v>5</c:v>
                </c:pt>
                <c:pt idx="205">
                  <c:v>6</c:v>
                </c:pt>
                <c:pt idx="206">
                  <c:v>3</c:v>
                </c:pt>
                <c:pt idx="207">
                  <c:v>5</c:v>
                </c:pt>
                <c:pt idx="208">
                  <c:v>6</c:v>
                </c:pt>
                <c:pt idx="209">
                  <c:v>7</c:v>
                </c:pt>
                <c:pt idx="210">
                  <c:v>4</c:v>
                </c:pt>
                <c:pt idx="211">
                  <c:v>3</c:v>
                </c:pt>
                <c:pt idx="212">
                  <c:v>2</c:v>
                </c:pt>
                <c:pt idx="213">
                  <c:v>1</c:v>
                </c:pt>
                <c:pt idx="214">
                  <c:v>2</c:v>
                </c:pt>
                <c:pt idx="215">
                  <c:v>4</c:v>
                </c:pt>
                <c:pt idx="216">
                  <c:v>6</c:v>
                </c:pt>
                <c:pt idx="217">
                  <c:v>6</c:v>
                </c:pt>
                <c:pt idx="218">
                  <c:v>6</c:v>
                </c:pt>
                <c:pt idx="219">
                  <c:v>3</c:v>
                </c:pt>
                <c:pt idx="220">
                  <c:v>3</c:v>
                </c:pt>
                <c:pt idx="221">
                  <c:v>4</c:v>
                </c:pt>
                <c:pt idx="222">
                  <c:v>3</c:v>
                </c:pt>
                <c:pt idx="223">
                  <c:v>6</c:v>
                </c:pt>
                <c:pt idx="224">
                  <c:v>5</c:v>
                </c:pt>
                <c:pt idx="225">
                  <c:v>4</c:v>
                </c:pt>
                <c:pt idx="226">
                  <c:v>6</c:v>
                </c:pt>
                <c:pt idx="227">
                  <c:v>5</c:v>
                </c:pt>
                <c:pt idx="228">
                  <c:v>6</c:v>
                </c:pt>
                <c:pt idx="229">
                  <c:v>6</c:v>
                </c:pt>
                <c:pt idx="230">
                  <c:v>6</c:v>
                </c:pt>
                <c:pt idx="231">
                  <c:v>5</c:v>
                </c:pt>
                <c:pt idx="232">
                  <c:v>3</c:v>
                </c:pt>
                <c:pt idx="233">
                  <c:v>3</c:v>
                </c:pt>
                <c:pt idx="234">
                  <c:v>3</c:v>
                </c:pt>
                <c:pt idx="235">
                  <c:v>6</c:v>
                </c:pt>
                <c:pt idx="236">
                  <c:v>3</c:v>
                </c:pt>
                <c:pt idx="237">
                  <c:v>4</c:v>
                </c:pt>
                <c:pt idx="238">
                  <c:v>5</c:v>
                </c:pt>
                <c:pt idx="239">
                  <c:v>6</c:v>
                </c:pt>
                <c:pt idx="240">
                  <c:v>5</c:v>
                </c:pt>
                <c:pt idx="241">
                  <c:v>4</c:v>
                </c:pt>
                <c:pt idx="242">
                  <c:v>4</c:v>
                </c:pt>
                <c:pt idx="243">
                  <c:v>5</c:v>
                </c:pt>
                <c:pt idx="244">
                  <c:v>6</c:v>
                </c:pt>
                <c:pt idx="245">
                  <c:v>5</c:v>
                </c:pt>
                <c:pt idx="246">
                  <c:v>5</c:v>
                </c:pt>
                <c:pt idx="247">
                  <c:v>6</c:v>
                </c:pt>
                <c:pt idx="248">
                  <c:v>6</c:v>
                </c:pt>
                <c:pt idx="249">
                  <c:v>5</c:v>
                </c:pt>
                <c:pt idx="250">
                  <c:v>6</c:v>
                </c:pt>
                <c:pt idx="251">
                  <c:v>5</c:v>
                </c:pt>
              </c:numCache>
            </c:numRef>
          </c:val>
          <c:smooth val="0"/>
          <c:extLst>
            <c:ext xmlns:c16="http://schemas.microsoft.com/office/drawing/2014/chart" uri="{C3380CC4-5D6E-409C-BE32-E72D297353CC}">
              <c16:uniqueId val="{00000000-6726-4E50-B7F3-48DA76D7FB09}"/>
            </c:ext>
          </c:extLst>
        </c:ser>
        <c:dLbls>
          <c:showLegendKey val="0"/>
          <c:showVal val="0"/>
          <c:showCatName val="0"/>
          <c:showSerName val="0"/>
          <c:showPercent val="0"/>
          <c:showBubbleSize val="0"/>
        </c:dLbls>
        <c:smooth val="0"/>
        <c:axId val="1034109471"/>
        <c:axId val="1034109887"/>
      </c:lineChart>
      <c:catAx>
        <c:axId val="10341094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09887"/>
        <c:crosses val="autoZero"/>
        <c:auto val="1"/>
        <c:lblAlgn val="ctr"/>
        <c:lblOffset val="100"/>
        <c:noMultiLvlLbl val="0"/>
      </c:catAx>
      <c:valAx>
        <c:axId val="1034109887"/>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0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350763</xdr:colOff>
      <xdr:row>16</xdr:row>
      <xdr:rowOff>178592</xdr:rowOff>
    </xdr:from>
    <xdr:to>
      <xdr:col>14</xdr:col>
      <xdr:colOff>672353</xdr:colOff>
      <xdr:row>41</xdr:row>
      <xdr:rowOff>78618</xdr:rowOff>
    </xdr:to>
    <xdr:graphicFrame macro="">
      <xdr:nvGraphicFramePr>
        <xdr:cNvPr id="2" name="Chart 1">
          <a:extLst>
            <a:ext uri="{FF2B5EF4-FFF2-40B4-BE49-F238E27FC236}">
              <a16:creationId xmlns:a16="http://schemas.microsoft.com/office/drawing/2014/main" id="{0151BCB5-ED03-412D-92CC-9A4DD7D1A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238126</xdr:colOff>
      <xdr:row>4</xdr:row>
      <xdr:rowOff>52916</xdr:rowOff>
    </xdr:from>
    <xdr:to>
      <xdr:col>13</xdr:col>
      <xdr:colOff>123826</xdr:colOff>
      <xdr:row>18</xdr:row>
      <xdr:rowOff>90492</xdr:rowOff>
    </xdr:to>
    <mc:AlternateContent xmlns:mc="http://schemas.openxmlformats.org/markup-compatibility/2006" xmlns:sle15="http://schemas.microsoft.com/office/drawing/2012/slicer">
      <mc:Choice Requires="sle15">
        <xdr:graphicFrame macro="">
          <xdr:nvGraphicFramePr>
            <xdr:cNvPr id="5" name="Feeling">
              <a:extLst>
                <a:ext uri="{FF2B5EF4-FFF2-40B4-BE49-F238E27FC236}">
                  <a16:creationId xmlns:a16="http://schemas.microsoft.com/office/drawing/2014/main" id="{39284A0B-77CF-4B87-A203-BC4276C4ECBD}"/>
                </a:ext>
              </a:extLst>
            </xdr:cNvPr>
            <xdr:cNvGraphicFramePr/>
          </xdr:nvGraphicFramePr>
          <xdr:xfrm>
            <a:off x="0" y="0"/>
            <a:ext cx="0" cy="0"/>
          </xdr:xfrm>
          <a:graphic>
            <a:graphicData uri="http://schemas.microsoft.com/office/drawing/2010/slicer">
              <sle:slicer xmlns:sle="http://schemas.microsoft.com/office/drawing/2010/slicer" name="Feeling"/>
            </a:graphicData>
          </a:graphic>
        </xdr:graphicFrame>
      </mc:Choice>
      <mc:Fallback xmlns="">
        <xdr:sp macro="" textlink="">
          <xdr:nvSpPr>
            <xdr:cNvPr id="0" name=""/>
            <xdr:cNvSpPr>
              <a:spLocks noTextEdit="1"/>
            </xdr:cNvSpPr>
          </xdr:nvSpPr>
          <xdr:spPr>
            <a:xfrm>
              <a:off x="7580699" y="848207"/>
              <a:ext cx="1827690" cy="256216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524159</xdr:colOff>
      <xdr:row>4</xdr:row>
      <xdr:rowOff>56385</xdr:rowOff>
    </xdr:from>
    <xdr:to>
      <xdr:col>16</xdr:col>
      <xdr:colOff>407847</xdr:colOff>
      <xdr:row>18</xdr:row>
      <xdr:rowOff>86750</xdr:rowOff>
    </xdr:to>
    <mc:AlternateContent xmlns:mc="http://schemas.openxmlformats.org/markup-compatibility/2006" xmlns:sle15="http://schemas.microsoft.com/office/drawing/2012/slicer">
      <mc:Choice Requires="sle15">
        <xdr:graphicFrame macro="">
          <xdr:nvGraphicFramePr>
            <xdr:cNvPr id="6" name="Day">
              <a:extLst>
                <a:ext uri="{FF2B5EF4-FFF2-40B4-BE49-F238E27FC236}">
                  <a16:creationId xmlns:a16="http://schemas.microsoft.com/office/drawing/2014/main" id="{ED3027E0-0539-49A7-8078-37B68DB79F44}"/>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9808722" y="851676"/>
              <a:ext cx="1825678" cy="255495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46624</xdr:colOff>
      <xdr:row>19</xdr:row>
      <xdr:rowOff>99796</xdr:rowOff>
    </xdr:from>
    <xdr:to>
      <xdr:col>14</xdr:col>
      <xdr:colOff>573090</xdr:colOff>
      <xdr:row>33</xdr:row>
      <xdr:rowOff>135044</xdr:rowOff>
    </xdr:to>
    <mc:AlternateContent xmlns:mc="http://schemas.openxmlformats.org/markup-compatibility/2006" xmlns:sle15="http://schemas.microsoft.com/office/drawing/2012/slicer">
      <mc:Choice Requires="sle15">
        <xdr:graphicFrame macro="">
          <xdr:nvGraphicFramePr>
            <xdr:cNvPr id="7" name="Day of the week">
              <a:extLst>
                <a:ext uri="{FF2B5EF4-FFF2-40B4-BE49-F238E27FC236}">
                  <a16:creationId xmlns:a16="http://schemas.microsoft.com/office/drawing/2014/main" id="{F0326873-D804-4EFA-8490-F0E953286200}"/>
                </a:ext>
              </a:extLst>
            </xdr:cNvPr>
            <xdr:cNvGraphicFramePr/>
          </xdr:nvGraphicFramePr>
          <xdr:xfrm>
            <a:off x="0" y="0"/>
            <a:ext cx="0" cy="0"/>
          </xdr:xfrm>
          <a:graphic>
            <a:graphicData uri="http://schemas.microsoft.com/office/drawing/2010/slicer">
              <sle:slicer xmlns:sle="http://schemas.microsoft.com/office/drawing/2010/slicer" name="Day of the week"/>
            </a:graphicData>
          </a:graphic>
        </xdr:graphicFrame>
      </mc:Choice>
      <mc:Fallback xmlns="">
        <xdr:sp macro="" textlink="">
          <xdr:nvSpPr>
            <xdr:cNvPr id="0" name=""/>
            <xdr:cNvSpPr>
              <a:spLocks noTextEdit="1"/>
            </xdr:cNvSpPr>
          </xdr:nvSpPr>
          <xdr:spPr>
            <a:xfrm>
              <a:off x="8683857" y="3600003"/>
              <a:ext cx="1821126" cy="255983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257174</xdr:colOff>
      <xdr:row>0</xdr:row>
      <xdr:rowOff>114300</xdr:rowOff>
    </xdr:from>
    <xdr:to>
      <xdr:col>73</xdr:col>
      <xdr:colOff>435428</xdr:colOff>
      <xdr:row>46</xdr:row>
      <xdr:rowOff>122960</xdr:rowOff>
    </xdr:to>
    <xdr:graphicFrame macro="">
      <xdr:nvGraphicFramePr>
        <xdr:cNvPr id="2" name="Chart 1">
          <a:extLst>
            <a:ext uri="{FF2B5EF4-FFF2-40B4-BE49-F238E27FC236}">
              <a16:creationId xmlns:a16="http://schemas.microsoft.com/office/drawing/2014/main" id="{8A01ED4C-00B0-4180-A10C-8725F99F1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eling" xr10:uid="{D35DE4A7-D013-479B-9385-8D050954AFC3}" sourceName="Feeling">
  <extLst>
    <x:ext xmlns:x15="http://schemas.microsoft.com/office/spreadsheetml/2010/11/main" uri="{2F2917AC-EB37-4324-AD4E-5DD8C200BD13}">
      <x15:tableSlicerCache tableId="2" column="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01A96D23-14E3-437B-A12E-66FF020BCAC7}" sourceName="Day">
  <extLst>
    <x:ext xmlns:x15="http://schemas.microsoft.com/office/spreadsheetml/2010/11/main" uri="{2F2917AC-EB37-4324-AD4E-5DD8C200BD13}">
      <x15:tableSlicerCache tableId="2"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the_week" xr10:uid="{00F3B2B7-9C53-4B0B-B59C-3C1AE8C15B28}" sourceName="Day of the week">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eling" xr10:uid="{2EC8AF62-BA69-49F4-89EC-C98B8BA613BE}" cache="Slicer_Feeling" caption="Feeling" rowHeight="249238"/>
  <slicer name="Day" xr10:uid="{0E6D100C-7007-4D99-BF99-7C9530C143D2}" cache="Slicer_Day" caption="Day" rowHeight="249238"/>
  <slicer name="Day of the week" xr10:uid="{747BA6DB-2A9E-4824-94DD-869FC2D5ACB2}" cache="Slicer_Day_of_the_week" caption="Day of the week"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3DF00E-4EA7-4958-9E31-8591CE083158}" name="Table1" displayName="Table1" ref="C7:D35" totalsRowShown="0">
  <autoFilter ref="C7:D35" xr:uid="{3D9A3986-6748-41B9-B1D1-D4717BC3F32F}"/>
  <tableColumns count="2">
    <tableColumn id="1" xr3:uid="{7C3E0722-B4B9-430F-B736-816F0EB18434}" name="Day"/>
    <tableColumn id="2" xr3:uid="{9FFD6CEF-AD34-49F8-B3B6-BDC8AD6115B0}" name="Average" dataDxfId="3">
      <calculatedColumnFormula>AVERAGEIF(Data[Date],Table1[[#This Row],[Day]],Data[Feeling])</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8C40CF-F5A1-4236-8AA8-A62CF5A5429C}" name="Data" displayName="Data" ref="C5:I257" totalsRowShown="0">
  <autoFilter ref="C5:I257" xr:uid="{54005FF1-460D-47E7-9AD7-5DDCACF7F4F0}"/>
  <tableColumns count="7">
    <tableColumn id="1" xr3:uid="{7E97DB3D-8AD5-48CF-9416-1F564EB9A831}" name="Day" dataDxfId="2"/>
    <tableColumn id="2" xr3:uid="{8E41C38C-307B-4E32-AEA6-876D7C757B6F}" name="Month"/>
    <tableColumn id="3" xr3:uid="{9D8E5110-3FF6-442E-9C68-4B3A774968F2}" name="Year"/>
    <tableColumn id="4" xr3:uid="{1137675A-AF53-4ADA-9377-33525AFC00E7}" name="Day of the week"/>
    <tableColumn id="5" xr3:uid="{B43470F8-9E17-4C8F-AEF5-CDDE35A04AF4}" name="Hour" dataDxfId="1"/>
    <tableColumn id="6" xr3:uid="{F4FA328A-736C-4EC8-B734-F7823767A26E}" name="Date" dataDxfId="0">
      <calculatedColumnFormula>DATE(E6,D6,C6)</calculatedColumnFormula>
    </tableColumn>
    <tableColumn id="7" xr3:uid="{287569AE-72CF-475E-A79D-CAD0C227D711}" name="Feeling"/>
  </tableColumns>
  <tableStyleInfo name="TableStyleMedium9"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169A4-42EA-469A-A632-F8D6FBFD5DDE}">
  <dimension ref="C4:S35"/>
  <sheetViews>
    <sheetView showGridLines="0" tabSelected="1" topLeftCell="A7" zoomScale="85" zoomScaleNormal="85" workbookViewId="0">
      <selection activeCell="S22" sqref="S22"/>
    </sheetView>
  </sheetViews>
  <sheetFormatPr defaultRowHeight="14.25" x14ac:dyDescent="0.45"/>
  <cols>
    <col min="3" max="3" width="9.86328125" bestFit="1" customWidth="1"/>
    <col min="4" max="4" width="10.53125" style="8" bestFit="1" customWidth="1"/>
    <col min="8" max="8" width="6" bestFit="1" customWidth="1"/>
    <col min="9" max="9" width="7.1328125" style="8" bestFit="1" customWidth="1"/>
    <col min="10" max="10" width="8.46484375" style="8" bestFit="1" customWidth="1"/>
    <col min="17" max="17" width="13.59765625" customWidth="1"/>
    <col min="18" max="18" width="12" customWidth="1"/>
  </cols>
  <sheetData>
    <row r="4" spans="3:15" ht="19.5" thickBot="1" x14ac:dyDescent="0.6">
      <c r="C4" s="31" t="s">
        <v>37</v>
      </c>
      <c r="D4" s="31"/>
      <c r="E4" s="31"/>
      <c r="F4" s="31" t="s">
        <v>11</v>
      </c>
      <c r="G4" s="31"/>
      <c r="H4" s="4" t="s">
        <v>29</v>
      </c>
      <c r="I4" s="19">
        <v>2021</v>
      </c>
    </row>
    <row r="5" spans="3:15" ht="14.65" thickTop="1" x14ac:dyDescent="0.45"/>
    <row r="7" spans="3:15" ht="17.25" thickBot="1" x14ac:dyDescent="0.55000000000000004">
      <c r="C7" t="s">
        <v>22</v>
      </c>
      <c r="D7" s="8" t="s">
        <v>23</v>
      </c>
      <c r="F7" s="33" t="s">
        <v>24</v>
      </c>
      <c r="G7" s="34"/>
      <c r="H7" s="3" t="s">
        <v>25</v>
      </c>
      <c r="I7" s="9" t="s">
        <v>26</v>
      </c>
      <c r="J7" s="12" t="s">
        <v>23</v>
      </c>
      <c r="L7" s="30" t="s">
        <v>27</v>
      </c>
      <c r="M7" s="30"/>
      <c r="O7" s="8"/>
    </row>
    <row r="8" spans="3:15" ht="15" thickTop="1" thickBot="1" x14ac:dyDescent="0.5">
      <c r="C8" s="7">
        <v>44228</v>
      </c>
      <c r="D8" s="8">
        <f>AVERAGEIF(Data[Date],Table1[[#This Row],[Day]],Data[Feeling])</f>
        <v>4.375</v>
      </c>
      <c r="F8" s="28" t="s">
        <v>1</v>
      </c>
      <c r="G8" s="29"/>
      <c r="H8" s="15">
        <f>_xlfn.MINIFS(Data[Feeling],Data[Day of the week],Monthly!F8)</f>
        <v>3</v>
      </c>
      <c r="I8" s="15">
        <f>_xlfn.MAXIFS(Data[Feeling],Data[Day of the week],Monthly!F8)</f>
        <v>7</v>
      </c>
      <c r="J8" s="13">
        <f>AVERAGEIF(Data[Day of the week],Monthly!F8,Data[Feeling])</f>
        <v>4.9117647058823533</v>
      </c>
      <c r="O8" s="8"/>
    </row>
    <row r="9" spans="3:15" ht="14.65" thickBot="1" x14ac:dyDescent="0.5">
      <c r="C9" s="17">
        <v>44229</v>
      </c>
      <c r="D9" s="8">
        <f>AVERAGEIF(Data[Date],Table1[[#This Row],[Day]],Data[Feeling])</f>
        <v>4.166666666666667</v>
      </c>
      <c r="F9" s="35" t="s">
        <v>2</v>
      </c>
      <c r="G9" s="36"/>
      <c r="H9" s="16">
        <f>_xlfn.MINIFS(Data[Feeling],Data[Day of the week],Monthly!F9)</f>
        <v>3</v>
      </c>
      <c r="I9" s="16">
        <f>_xlfn.MAXIFS(Data[Feeling],Data[Day of the week],Monthly!F9)</f>
        <v>7</v>
      </c>
      <c r="J9" s="14">
        <f>AVERAGEIF(Data[Day of the week],Monthly!F9,Data[Feeling])</f>
        <v>5.161290322580645</v>
      </c>
      <c r="L9" s="32">
        <f>MAX(Additional!M:M)</f>
        <v>44241</v>
      </c>
      <c r="M9" s="32"/>
      <c r="N9" s="32"/>
      <c r="O9" s="10">
        <f>MIN(Table1[Average])</f>
        <v>2.9285714285714284</v>
      </c>
    </row>
    <row r="10" spans="3:15" x14ac:dyDescent="0.45">
      <c r="C10" s="17">
        <v>44230</v>
      </c>
      <c r="D10" s="8">
        <f>AVERAGEIF(Data[Date],Table1[[#This Row],[Day]],Data[Feeling])</f>
        <v>4.1111111111111107</v>
      </c>
      <c r="F10" s="28" t="s">
        <v>3</v>
      </c>
      <c r="G10" s="29"/>
      <c r="H10" s="15">
        <f>_xlfn.MINIFS(Data[Feeling],Data[Day of the week],Monthly!F10)</f>
        <v>3</v>
      </c>
      <c r="I10" s="15">
        <f>_xlfn.MAXIFS(Data[Feeling],Data[Day of the week],Monthly!F10)</f>
        <v>8</v>
      </c>
      <c r="J10" s="13">
        <f>AVERAGEIF(Data[Day of the week],Monthly!F10,Data[Feeling])</f>
        <v>4.7045454545454541</v>
      </c>
      <c r="O10" s="8"/>
    </row>
    <row r="11" spans="3:15" ht="17.25" thickBot="1" x14ac:dyDescent="0.55000000000000004">
      <c r="C11" s="20">
        <v>44231</v>
      </c>
      <c r="D11" s="8">
        <f>AVERAGEIF(Data[Date],Table1[[#This Row],[Day]],Data[Feeling])</f>
        <v>4.666666666666667</v>
      </c>
      <c r="F11" s="35" t="s">
        <v>4</v>
      </c>
      <c r="G11" s="36"/>
      <c r="H11" s="16">
        <f>_xlfn.MINIFS(Data[Feeling],Data[Day of the week],Monthly!F11)</f>
        <v>1</v>
      </c>
      <c r="I11" s="16">
        <f>_xlfn.MAXIFS(Data[Feeling],Data[Day of the week],Monthly!F11)</f>
        <v>7</v>
      </c>
      <c r="J11" s="14">
        <f>AVERAGEIF(Data[Day of the week],Monthly!F11,Data[Feeling])</f>
        <v>4.5</v>
      </c>
      <c r="L11" s="30" t="s">
        <v>28</v>
      </c>
      <c r="M11" s="30"/>
      <c r="O11" s="8"/>
    </row>
    <row r="12" spans="3:15" ht="15" thickTop="1" thickBot="1" x14ac:dyDescent="0.5">
      <c r="C12" s="21">
        <v>44232</v>
      </c>
      <c r="D12" s="8">
        <f>AVERAGEIF(Data[Date],Table1[[#This Row],[Day]],Data[Feeling])</f>
        <v>5</v>
      </c>
      <c r="F12" s="28" t="s">
        <v>5</v>
      </c>
      <c r="G12" s="29"/>
      <c r="H12" s="15">
        <f>_xlfn.MINIFS(Data[Feeling],Data[Day of the week],Monthly!F12)</f>
        <v>3</v>
      </c>
      <c r="I12" s="15">
        <f>_xlfn.MAXIFS(Data[Feeling],Data[Day of the week],Monthly!F12)</f>
        <v>6</v>
      </c>
      <c r="J12" s="13">
        <f>AVERAGEIF(Data[Day of the week],Monthly!F12,Data[Feeling])</f>
        <v>5.096774193548387</v>
      </c>
      <c r="O12" s="8"/>
    </row>
    <row r="13" spans="3:15" ht="14.65" thickBot="1" x14ac:dyDescent="0.5">
      <c r="C13" s="21">
        <v>44233</v>
      </c>
      <c r="D13" s="8">
        <f>AVERAGEIF(Data[Date],Table1[[#This Row],[Day]],Data[Feeling])</f>
        <v>5.5714285714285712</v>
      </c>
      <c r="F13" s="35" t="s">
        <v>6</v>
      </c>
      <c r="G13" s="36"/>
      <c r="H13" s="16">
        <f>_xlfn.MINIFS(Data[Feeling],Data[Day of the week],Monthly!F13)</f>
        <v>3</v>
      </c>
      <c r="I13" s="16">
        <f>_xlfn.MAXIFS(Data[Feeling],Data[Day of the week],Monthly!F13)</f>
        <v>7</v>
      </c>
      <c r="J13" s="14">
        <f>AVERAGEIF(Data[Day of the week],Monthly!F13,Data[Feeling])</f>
        <v>4.9189189189189193</v>
      </c>
      <c r="L13" s="32">
        <f>MAX(Additional!O:O)</f>
        <v>44236</v>
      </c>
      <c r="M13" s="32"/>
      <c r="N13" s="32"/>
      <c r="O13" s="11">
        <f>MAX(Table1[Average])</f>
        <v>5.75</v>
      </c>
    </row>
    <row r="14" spans="3:15" x14ac:dyDescent="0.45">
      <c r="C14" s="21">
        <v>44234</v>
      </c>
      <c r="D14" s="8">
        <f>AVERAGEIF(Data[Date],Table1[[#This Row],[Day]],Data[Feeling])</f>
        <v>4.4444444444444446</v>
      </c>
      <c r="F14" s="28" t="s">
        <v>7</v>
      </c>
      <c r="G14" s="29"/>
      <c r="H14" s="15">
        <f>_xlfn.MINIFS(Data[Feeling],Data[Day of the week],Monthly!F14)</f>
        <v>0</v>
      </c>
      <c r="I14" s="15">
        <f>_xlfn.MAXIFS(Data[Feeling],Data[Day of the week],Monthly!F14)</f>
        <v>6</v>
      </c>
      <c r="J14" s="13">
        <f>AVERAGEIF(Data[Day of the week],Monthly!F14,Data[Feeling])</f>
        <v>4.3902439024390247</v>
      </c>
    </row>
    <row r="15" spans="3:15" x14ac:dyDescent="0.45">
      <c r="C15" s="21">
        <v>44235</v>
      </c>
      <c r="D15" s="8">
        <f>AVERAGEIF(Data[Date],Table1[[#This Row],[Day]],Data[Feeling])</f>
        <v>5.333333333333333</v>
      </c>
    </row>
    <row r="16" spans="3:15" x14ac:dyDescent="0.45">
      <c r="C16" s="21">
        <v>44236</v>
      </c>
      <c r="D16" s="8">
        <f>AVERAGEIF(Data[Date],Table1[[#This Row],[Day]],Data[Feeling])</f>
        <v>5.75</v>
      </c>
    </row>
    <row r="17" spans="3:19" x14ac:dyDescent="0.45">
      <c r="C17" s="21">
        <v>44237</v>
      </c>
      <c r="D17" s="8">
        <f>AVERAGEIF(Data[Date],Table1[[#This Row],[Day]],Data[Feeling])</f>
        <v>5.375</v>
      </c>
    </row>
    <row r="18" spans="3:19" x14ac:dyDescent="0.45">
      <c r="C18" s="21">
        <v>44238</v>
      </c>
      <c r="D18" s="8">
        <f>AVERAGEIF(Data[Date],Table1[[#This Row],[Day]],Data[Feeling])</f>
        <v>5.333333333333333</v>
      </c>
    </row>
    <row r="19" spans="3:19" x14ac:dyDescent="0.45">
      <c r="C19" s="21">
        <v>44239</v>
      </c>
      <c r="D19" s="8">
        <f>AVERAGEIF(Data[Date],Table1[[#This Row],[Day]],Data[Feeling])</f>
        <v>5.25</v>
      </c>
    </row>
    <row r="20" spans="3:19" ht="19.5" thickBot="1" x14ac:dyDescent="0.6">
      <c r="C20" s="21">
        <v>44240</v>
      </c>
      <c r="D20" s="8">
        <f>AVERAGEIF(Data[Date],Table1[[#This Row],[Day]],Data[Feeling])</f>
        <v>5</v>
      </c>
      <c r="Q20" s="27" t="s">
        <v>39</v>
      </c>
      <c r="R20" s="27"/>
      <c r="S20" s="26">
        <f>AVERAGE(Table1[Average])</f>
        <v>4.8545725108225115</v>
      </c>
    </row>
    <row r="21" spans="3:19" ht="14.65" thickTop="1" x14ac:dyDescent="0.45">
      <c r="C21" s="21">
        <v>44241</v>
      </c>
      <c r="D21" s="8">
        <f>AVERAGEIF(Data[Date],Table1[[#This Row],[Day]],Data[Feeling])</f>
        <v>2.9285714285714284</v>
      </c>
    </row>
    <row r="22" spans="3:19" x14ac:dyDescent="0.45">
      <c r="C22" s="22">
        <v>44242</v>
      </c>
      <c r="D22" s="8">
        <f>AVERAGEIF(Data[Date],Table1[[#This Row],[Day]],Data[Feeling])</f>
        <v>4.7</v>
      </c>
    </row>
    <row r="23" spans="3:19" x14ac:dyDescent="0.45">
      <c r="C23" s="24">
        <v>44243</v>
      </c>
      <c r="D23" s="8">
        <f>AVERAGEIF(Data[Date],Table1[[#This Row],[Day]],Data[Feeling])</f>
        <v>5.25</v>
      </c>
    </row>
    <row r="24" spans="3:19" x14ac:dyDescent="0.45">
      <c r="C24" s="24">
        <v>44244</v>
      </c>
      <c r="D24" s="8">
        <f>AVERAGEIF(Data[Date],Table1[[#This Row],[Day]],Data[Feeling])</f>
        <v>4.333333333333333</v>
      </c>
    </row>
    <row r="25" spans="3:19" x14ac:dyDescent="0.45">
      <c r="C25" s="25">
        <v>44245</v>
      </c>
      <c r="D25" s="8">
        <f>AVERAGEIF(Data[Date],Table1[[#This Row],[Day]],Data[Feeling])</f>
        <v>4.625</v>
      </c>
    </row>
    <row r="26" spans="3:19" x14ac:dyDescent="0.45">
      <c r="C26" s="25">
        <v>44246</v>
      </c>
      <c r="D26" s="8">
        <f>AVERAGEIF(Data[Date],Table1[[#This Row],[Day]],Data[Feeling])</f>
        <v>4.833333333333333</v>
      </c>
    </row>
    <row r="27" spans="3:19" x14ac:dyDescent="0.45">
      <c r="C27" s="25">
        <v>44247</v>
      </c>
      <c r="D27" s="8">
        <f>AVERAGEIF(Data[Date],Table1[[#This Row],[Day]],Data[Feeling])</f>
        <v>5.25</v>
      </c>
    </row>
    <row r="28" spans="3:19" x14ac:dyDescent="0.45">
      <c r="C28" s="25">
        <v>44248</v>
      </c>
      <c r="D28" s="8">
        <f>AVERAGEIF(Data[Date],Table1[[#This Row],[Day]],Data[Feeling])</f>
        <v>5.5555555555555554</v>
      </c>
    </row>
    <row r="29" spans="3:19" x14ac:dyDescent="0.45">
      <c r="C29" s="25">
        <v>44249</v>
      </c>
      <c r="D29" s="8">
        <f>AVERAGEIF(Data[Date],Table1[[#This Row],[Day]],Data[Feeling])</f>
        <v>5.3</v>
      </c>
    </row>
    <row r="30" spans="3:19" x14ac:dyDescent="0.45">
      <c r="C30" s="25">
        <v>44250</v>
      </c>
      <c r="D30" s="8">
        <f>AVERAGEIF(Data[Date],Table1[[#This Row],[Day]],Data[Feeling])</f>
        <v>5.2222222222222223</v>
      </c>
    </row>
    <row r="31" spans="3:19" x14ac:dyDescent="0.45">
      <c r="C31" s="25">
        <v>44251</v>
      </c>
      <c r="D31" s="8">
        <f>AVERAGEIF(Data[Date],Table1[[#This Row],[Day]],Data[Feeling])</f>
        <v>5</v>
      </c>
    </row>
    <row r="32" spans="3:19" x14ac:dyDescent="0.45">
      <c r="C32" s="25">
        <v>44252</v>
      </c>
      <c r="D32" s="8">
        <f>AVERAGEIF(Data[Date],Table1[[#This Row],[Day]],Data[Feeling])</f>
        <v>3.6363636363636362</v>
      </c>
    </row>
    <row r="33" spans="3:4" x14ac:dyDescent="0.45">
      <c r="C33" s="25">
        <v>44253</v>
      </c>
      <c r="D33" s="8">
        <f>AVERAGEIF(Data[Date],Table1[[#This Row],[Day]],Data[Feeling])</f>
        <v>5.2222222222222223</v>
      </c>
    </row>
    <row r="34" spans="3:4" x14ac:dyDescent="0.45">
      <c r="C34" s="25">
        <v>44254</v>
      </c>
      <c r="D34" s="8">
        <f>AVERAGEIF(Data[Date],Table1[[#This Row],[Day]],Data[Feeling])</f>
        <v>4.25</v>
      </c>
    </row>
    <row r="35" spans="3:4" x14ac:dyDescent="0.45">
      <c r="C35" s="25">
        <v>44255</v>
      </c>
      <c r="D35" s="8">
        <f>AVERAGEIF(Data[Date],Table1[[#This Row],[Day]],Data[Feeling])</f>
        <v>5.4444444444444446</v>
      </c>
    </row>
  </sheetData>
  <mergeCells count="15">
    <mergeCell ref="Q20:R20"/>
    <mergeCell ref="F14:G14"/>
    <mergeCell ref="L7:M7"/>
    <mergeCell ref="L11:M11"/>
    <mergeCell ref="C4:E4"/>
    <mergeCell ref="L9:N9"/>
    <mergeCell ref="L13:N13"/>
    <mergeCell ref="F4:G4"/>
    <mergeCell ref="F7:G7"/>
    <mergeCell ref="F8:G8"/>
    <mergeCell ref="F9:G9"/>
    <mergeCell ref="F10:G10"/>
    <mergeCell ref="F11:G11"/>
    <mergeCell ref="F12:G12"/>
    <mergeCell ref="F13:G13"/>
  </mergeCells>
  <phoneticPr fontId="7" type="noConversion"/>
  <conditionalFormatting sqref="D8:D35">
    <cfRule type="cellIs" dxfId="5" priority="1" operator="equal">
      <formula>$O$13</formula>
    </cfRule>
    <cfRule type="cellIs" dxfId="4" priority="2" operator="equal">
      <formula>$O$9</formula>
    </cfRule>
  </conditionalFormatting>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9AF737E9-3D68-4C28-9AF5-889425F356DF}">
          <x14:formula1>
            <xm:f>Additional!$F$5:$F$6</xm:f>
          </x14:formula1>
          <xm:sqref>I4</xm:sqref>
        </x14:dataValidation>
        <x14:dataValidation type="list" allowBlank="1" showInputMessage="1" showErrorMessage="1" xr:uid="{00C13648-B48B-4799-B0D3-60E551876B0F}">
          <x14:formula1>
            <xm:f>Additional!$H$5:$H$16</xm:f>
          </x14:formula1>
          <xm:sqref>F4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FCD40-B8AD-4034-80ED-5E898A13CB6D}">
  <dimension ref="B3:K257"/>
  <sheetViews>
    <sheetView topLeftCell="B5" zoomScale="103" workbookViewId="0">
      <selection activeCell="Q23" sqref="Q23"/>
    </sheetView>
  </sheetViews>
  <sheetFormatPr defaultRowHeight="14.25" x14ac:dyDescent="0.45"/>
  <cols>
    <col min="6" max="6" width="18.33203125" customWidth="1"/>
    <col min="8" max="8" width="11.33203125" customWidth="1"/>
    <col min="9" max="9" width="9.73046875" customWidth="1"/>
  </cols>
  <sheetData>
    <row r="3" spans="2:9" ht="19.5" thickBot="1" x14ac:dyDescent="0.6">
      <c r="B3" s="4" t="s">
        <v>31</v>
      </c>
    </row>
    <row r="4" spans="2:9" ht="14.65" thickTop="1" x14ac:dyDescent="0.45"/>
    <row r="5" spans="2:9" x14ac:dyDescent="0.45">
      <c r="C5" t="s">
        <v>22</v>
      </c>
      <c r="D5" t="s">
        <v>32</v>
      </c>
      <c r="E5" t="s">
        <v>33</v>
      </c>
      <c r="F5" t="s">
        <v>24</v>
      </c>
      <c r="G5" t="s">
        <v>34</v>
      </c>
      <c r="H5" t="s">
        <v>35</v>
      </c>
      <c r="I5" t="s">
        <v>36</v>
      </c>
    </row>
    <row r="6" spans="2:9" x14ac:dyDescent="0.45">
      <c r="C6" s="23">
        <v>1</v>
      </c>
      <c r="D6">
        <v>2</v>
      </c>
      <c r="E6">
        <v>2021</v>
      </c>
      <c r="F6" t="s">
        <v>1</v>
      </c>
      <c r="G6" s="18">
        <v>4.1666666666666664E-2</v>
      </c>
      <c r="H6" s="7">
        <f t="shared" ref="H6:H12" si="0">DATE(E6,D6,C6)</f>
        <v>44228</v>
      </c>
      <c r="I6">
        <v>5</v>
      </c>
    </row>
    <row r="7" spans="2:9" x14ac:dyDescent="0.45">
      <c r="C7" s="23">
        <v>1</v>
      </c>
      <c r="D7">
        <v>2</v>
      </c>
      <c r="E7">
        <v>2021</v>
      </c>
      <c r="F7" t="s">
        <v>1</v>
      </c>
      <c r="G7" s="18">
        <v>0.1875</v>
      </c>
      <c r="H7" s="7">
        <f t="shared" si="0"/>
        <v>44228</v>
      </c>
      <c r="I7">
        <v>4</v>
      </c>
    </row>
    <row r="8" spans="2:9" x14ac:dyDescent="0.45">
      <c r="C8" s="23">
        <v>1</v>
      </c>
      <c r="D8">
        <v>2</v>
      </c>
      <c r="E8">
        <v>2021</v>
      </c>
      <c r="F8" t="s">
        <v>1</v>
      </c>
      <c r="G8" s="18">
        <v>0.27083333333333331</v>
      </c>
      <c r="H8" s="7">
        <f t="shared" si="0"/>
        <v>44228</v>
      </c>
      <c r="I8">
        <v>3</v>
      </c>
    </row>
    <row r="9" spans="2:9" x14ac:dyDescent="0.45">
      <c r="C9" s="23">
        <v>1</v>
      </c>
      <c r="D9">
        <v>2</v>
      </c>
      <c r="E9">
        <v>2021</v>
      </c>
      <c r="F9" t="s">
        <v>1</v>
      </c>
      <c r="G9" s="18">
        <v>0.33333333333333331</v>
      </c>
      <c r="H9" s="7">
        <f t="shared" si="0"/>
        <v>44228</v>
      </c>
      <c r="I9">
        <v>3</v>
      </c>
    </row>
    <row r="10" spans="2:9" x14ac:dyDescent="0.45">
      <c r="C10" s="23">
        <v>1</v>
      </c>
      <c r="D10">
        <v>2</v>
      </c>
      <c r="E10">
        <v>2021</v>
      </c>
      <c r="F10" t="s">
        <v>1</v>
      </c>
      <c r="G10" s="18">
        <v>0.5</v>
      </c>
      <c r="H10" s="7">
        <f t="shared" si="0"/>
        <v>44228</v>
      </c>
      <c r="I10">
        <v>4</v>
      </c>
    </row>
    <row r="11" spans="2:9" x14ac:dyDescent="0.45">
      <c r="C11" s="23">
        <v>1</v>
      </c>
      <c r="D11">
        <v>2</v>
      </c>
      <c r="E11">
        <v>2021</v>
      </c>
      <c r="F11" t="s">
        <v>1</v>
      </c>
      <c r="G11" s="18">
        <v>0.60416666666666663</v>
      </c>
      <c r="H11" s="7">
        <f t="shared" si="0"/>
        <v>44228</v>
      </c>
      <c r="I11">
        <v>5</v>
      </c>
    </row>
    <row r="12" spans="2:9" x14ac:dyDescent="0.45">
      <c r="C12" s="23">
        <v>1</v>
      </c>
      <c r="D12">
        <v>2</v>
      </c>
      <c r="E12">
        <v>2021</v>
      </c>
      <c r="F12" t="s">
        <v>1</v>
      </c>
      <c r="G12" s="18">
        <v>0.70833333333333337</v>
      </c>
      <c r="H12" s="17">
        <f t="shared" si="0"/>
        <v>44228</v>
      </c>
      <c r="I12">
        <v>6</v>
      </c>
    </row>
    <row r="13" spans="2:9" x14ac:dyDescent="0.45">
      <c r="C13" s="23">
        <v>1</v>
      </c>
      <c r="D13">
        <v>2</v>
      </c>
      <c r="E13">
        <v>2021</v>
      </c>
      <c r="F13" t="s">
        <v>1</v>
      </c>
      <c r="G13" s="18">
        <v>0.91666666666666663</v>
      </c>
      <c r="H13" s="17">
        <f t="shared" ref="H13:H19" si="1">DATE(E13,D13,C13)</f>
        <v>44228</v>
      </c>
      <c r="I13">
        <v>5</v>
      </c>
    </row>
    <row r="14" spans="2:9" x14ac:dyDescent="0.45">
      <c r="C14" s="23">
        <v>2</v>
      </c>
      <c r="D14">
        <v>2</v>
      </c>
      <c r="E14">
        <v>2021</v>
      </c>
      <c r="F14" t="s">
        <v>2</v>
      </c>
      <c r="G14" s="18">
        <v>0.54166666666666663</v>
      </c>
      <c r="H14" s="17">
        <f t="shared" si="1"/>
        <v>44229</v>
      </c>
      <c r="I14">
        <v>5</v>
      </c>
    </row>
    <row r="15" spans="2:9" x14ac:dyDescent="0.45">
      <c r="C15" s="23">
        <v>2</v>
      </c>
      <c r="D15">
        <v>2</v>
      </c>
      <c r="E15">
        <v>2021</v>
      </c>
      <c r="F15" t="s">
        <v>2</v>
      </c>
      <c r="G15" s="18">
        <v>0.625</v>
      </c>
      <c r="H15" s="17">
        <f t="shared" si="1"/>
        <v>44229</v>
      </c>
      <c r="I15">
        <v>3</v>
      </c>
    </row>
    <row r="16" spans="2:9" x14ac:dyDescent="0.45">
      <c r="C16" s="23">
        <v>2</v>
      </c>
      <c r="D16">
        <v>2</v>
      </c>
      <c r="E16">
        <v>2021</v>
      </c>
      <c r="F16" t="s">
        <v>2</v>
      </c>
      <c r="G16" s="18">
        <v>0.66666666666666663</v>
      </c>
      <c r="H16" s="17">
        <f t="shared" si="1"/>
        <v>44229</v>
      </c>
      <c r="I16">
        <v>3</v>
      </c>
    </row>
    <row r="17" spans="3:9" x14ac:dyDescent="0.45">
      <c r="C17" s="23">
        <v>2</v>
      </c>
      <c r="D17">
        <v>2</v>
      </c>
      <c r="E17">
        <v>2021</v>
      </c>
      <c r="F17" t="s">
        <v>2</v>
      </c>
      <c r="G17" s="18">
        <v>0.72916666666666663</v>
      </c>
      <c r="H17" s="17">
        <f t="shared" si="1"/>
        <v>44229</v>
      </c>
      <c r="I17">
        <v>5</v>
      </c>
    </row>
    <row r="18" spans="3:9" x14ac:dyDescent="0.45">
      <c r="C18" s="23">
        <v>2</v>
      </c>
      <c r="D18">
        <v>2</v>
      </c>
      <c r="E18">
        <v>2021</v>
      </c>
      <c r="F18" t="s">
        <v>2</v>
      </c>
      <c r="G18" s="18">
        <v>0.83333333333333337</v>
      </c>
      <c r="H18" s="17">
        <f t="shared" si="1"/>
        <v>44229</v>
      </c>
      <c r="I18">
        <v>5</v>
      </c>
    </row>
    <row r="19" spans="3:9" x14ac:dyDescent="0.45">
      <c r="C19" s="23">
        <v>2</v>
      </c>
      <c r="D19">
        <v>2</v>
      </c>
      <c r="E19">
        <v>2021</v>
      </c>
      <c r="F19" t="s">
        <v>2</v>
      </c>
      <c r="G19" s="18">
        <v>0.97916666666666663</v>
      </c>
      <c r="H19" s="17">
        <f t="shared" si="1"/>
        <v>44229</v>
      </c>
      <c r="I19">
        <v>4</v>
      </c>
    </row>
    <row r="20" spans="3:9" x14ac:dyDescent="0.45">
      <c r="C20" s="23">
        <v>3</v>
      </c>
      <c r="D20">
        <v>2</v>
      </c>
      <c r="E20">
        <v>2021</v>
      </c>
      <c r="F20" t="s">
        <v>3</v>
      </c>
      <c r="G20" s="18">
        <v>0.29166666666666669</v>
      </c>
      <c r="H20" s="17">
        <f t="shared" ref="H20:H26" si="2">DATE(E20,D20,C20)</f>
        <v>44230</v>
      </c>
      <c r="I20">
        <v>3</v>
      </c>
    </row>
    <row r="21" spans="3:9" x14ac:dyDescent="0.45">
      <c r="C21" s="23">
        <v>3</v>
      </c>
      <c r="D21">
        <v>2</v>
      </c>
      <c r="E21">
        <v>2021</v>
      </c>
      <c r="F21" t="s">
        <v>3</v>
      </c>
      <c r="G21" s="18">
        <v>0.35416666666666669</v>
      </c>
      <c r="H21" s="17">
        <f t="shared" si="2"/>
        <v>44230</v>
      </c>
      <c r="I21">
        <v>4</v>
      </c>
    </row>
    <row r="22" spans="3:9" x14ac:dyDescent="0.45">
      <c r="C22" s="23">
        <v>3</v>
      </c>
      <c r="D22">
        <v>2</v>
      </c>
      <c r="E22">
        <v>2021</v>
      </c>
      <c r="F22" t="s">
        <v>3</v>
      </c>
      <c r="G22" s="18">
        <v>0.5</v>
      </c>
      <c r="H22" s="20">
        <f t="shared" si="2"/>
        <v>44230</v>
      </c>
      <c r="I22">
        <v>5</v>
      </c>
    </row>
    <row r="23" spans="3:9" x14ac:dyDescent="0.45">
      <c r="C23" s="23">
        <v>3</v>
      </c>
      <c r="D23">
        <v>2</v>
      </c>
      <c r="E23">
        <v>2021</v>
      </c>
      <c r="F23" t="s">
        <v>3</v>
      </c>
      <c r="G23" s="18">
        <v>0.60416666666666663</v>
      </c>
      <c r="H23" s="20">
        <f t="shared" si="2"/>
        <v>44230</v>
      </c>
      <c r="I23">
        <v>5</v>
      </c>
    </row>
    <row r="24" spans="3:9" x14ac:dyDescent="0.45">
      <c r="C24" s="23">
        <v>3</v>
      </c>
      <c r="D24">
        <v>2</v>
      </c>
      <c r="E24">
        <v>2021</v>
      </c>
      <c r="F24" t="s">
        <v>3</v>
      </c>
      <c r="G24" s="18">
        <v>0.66666666666666663</v>
      </c>
      <c r="H24" s="20">
        <f t="shared" si="2"/>
        <v>44230</v>
      </c>
      <c r="I24">
        <v>4</v>
      </c>
    </row>
    <row r="25" spans="3:9" x14ac:dyDescent="0.45">
      <c r="C25" s="23">
        <v>3</v>
      </c>
      <c r="D25">
        <v>2</v>
      </c>
      <c r="E25">
        <v>2021</v>
      </c>
      <c r="F25" t="s">
        <v>3</v>
      </c>
      <c r="G25" s="18">
        <v>0.77083333333333337</v>
      </c>
      <c r="H25" s="20">
        <f t="shared" si="2"/>
        <v>44230</v>
      </c>
      <c r="I25">
        <v>3</v>
      </c>
    </row>
    <row r="26" spans="3:9" x14ac:dyDescent="0.45">
      <c r="C26" s="23">
        <v>3</v>
      </c>
      <c r="D26">
        <v>2</v>
      </c>
      <c r="E26">
        <v>2021</v>
      </c>
      <c r="F26" t="s">
        <v>3</v>
      </c>
      <c r="G26" s="18">
        <v>0.8125</v>
      </c>
      <c r="H26" s="20">
        <f t="shared" si="2"/>
        <v>44230</v>
      </c>
      <c r="I26">
        <v>3</v>
      </c>
    </row>
    <row r="27" spans="3:9" x14ac:dyDescent="0.45">
      <c r="C27" s="23">
        <v>3</v>
      </c>
      <c r="D27">
        <v>2</v>
      </c>
      <c r="E27">
        <v>2021</v>
      </c>
      <c r="F27" t="s">
        <v>3</v>
      </c>
      <c r="G27" s="18">
        <v>0.85416666666666663</v>
      </c>
      <c r="H27" s="20">
        <f t="shared" ref="H27:H35" si="3">DATE(E27,D27,C27)</f>
        <v>44230</v>
      </c>
      <c r="I27">
        <v>4</v>
      </c>
    </row>
    <row r="28" spans="3:9" x14ac:dyDescent="0.45">
      <c r="C28" s="23">
        <v>3</v>
      </c>
      <c r="D28">
        <v>2</v>
      </c>
      <c r="E28">
        <v>2021</v>
      </c>
      <c r="F28" t="s">
        <v>3</v>
      </c>
      <c r="G28" s="18">
        <v>0.89583333333333337</v>
      </c>
      <c r="H28" s="20">
        <f t="shared" si="3"/>
        <v>44230</v>
      </c>
      <c r="I28">
        <v>6</v>
      </c>
    </row>
    <row r="29" spans="3:9" x14ac:dyDescent="0.45">
      <c r="C29" s="23">
        <v>4</v>
      </c>
      <c r="D29">
        <v>2</v>
      </c>
      <c r="E29">
        <v>2021</v>
      </c>
      <c r="F29" t="s">
        <v>4</v>
      </c>
      <c r="G29" s="18">
        <v>0.4375</v>
      </c>
      <c r="H29" s="20">
        <f t="shared" si="3"/>
        <v>44231</v>
      </c>
      <c r="I29">
        <v>5</v>
      </c>
    </row>
    <row r="30" spans="3:9" x14ac:dyDescent="0.45">
      <c r="C30" s="23">
        <v>4</v>
      </c>
      <c r="D30">
        <v>2</v>
      </c>
      <c r="E30">
        <v>2021</v>
      </c>
      <c r="F30" t="s">
        <v>4</v>
      </c>
      <c r="G30" s="18">
        <v>0.47916666666666669</v>
      </c>
      <c r="H30" s="20">
        <f t="shared" si="3"/>
        <v>44231</v>
      </c>
      <c r="I30">
        <v>5</v>
      </c>
    </row>
    <row r="31" spans="3:9" x14ac:dyDescent="0.45">
      <c r="C31" s="23">
        <v>4</v>
      </c>
      <c r="D31">
        <v>2</v>
      </c>
      <c r="E31">
        <v>2021</v>
      </c>
      <c r="F31" t="s">
        <v>4</v>
      </c>
      <c r="G31" s="18">
        <v>0.54166666666666663</v>
      </c>
      <c r="H31" s="20">
        <f t="shared" si="3"/>
        <v>44231</v>
      </c>
      <c r="I31">
        <v>5</v>
      </c>
    </row>
    <row r="32" spans="3:9" x14ac:dyDescent="0.45">
      <c r="C32" s="23">
        <v>4</v>
      </c>
      <c r="D32">
        <v>2</v>
      </c>
      <c r="E32">
        <v>2021</v>
      </c>
      <c r="F32" t="s">
        <v>4</v>
      </c>
      <c r="G32" s="18">
        <v>0.6875</v>
      </c>
      <c r="H32" s="20">
        <f t="shared" si="3"/>
        <v>44231</v>
      </c>
      <c r="I32">
        <v>4</v>
      </c>
    </row>
    <row r="33" spans="3:9" x14ac:dyDescent="0.45">
      <c r="C33" s="23">
        <v>4</v>
      </c>
      <c r="D33">
        <v>2</v>
      </c>
      <c r="E33">
        <v>2021</v>
      </c>
      <c r="F33" t="s">
        <v>4</v>
      </c>
      <c r="G33" s="18">
        <v>0.83333333333333337</v>
      </c>
      <c r="H33" s="20">
        <f t="shared" si="3"/>
        <v>44231</v>
      </c>
      <c r="I33">
        <v>4</v>
      </c>
    </row>
    <row r="34" spans="3:9" x14ac:dyDescent="0.45">
      <c r="C34" s="23">
        <v>4</v>
      </c>
      <c r="D34">
        <v>2</v>
      </c>
      <c r="E34">
        <v>2021</v>
      </c>
      <c r="F34" t="s">
        <v>4</v>
      </c>
      <c r="G34" s="18">
        <v>0.95833333333333337</v>
      </c>
      <c r="H34" s="21">
        <f t="shared" si="3"/>
        <v>44231</v>
      </c>
      <c r="I34">
        <v>5</v>
      </c>
    </row>
    <row r="35" spans="3:9" x14ac:dyDescent="0.45">
      <c r="C35" s="23">
        <v>5</v>
      </c>
      <c r="D35">
        <v>2</v>
      </c>
      <c r="E35">
        <v>2021</v>
      </c>
      <c r="F35" t="s">
        <v>5</v>
      </c>
      <c r="G35" s="18">
        <v>8.3333333333333329E-2</v>
      </c>
      <c r="H35" s="21">
        <f t="shared" si="3"/>
        <v>44232</v>
      </c>
      <c r="I35">
        <v>4</v>
      </c>
    </row>
    <row r="36" spans="3:9" x14ac:dyDescent="0.45">
      <c r="C36" s="23">
        <v>5</v>
      </c>
      <c r="D36">
        <v>2</v>
      </c>
      <c r="E36">
        <v>2021</v>
      </c>
      <c r="F36" t="s">
        <v>5</v>
      </c>
      <c r="G36" s="18">
        <v>0.52083333333333337</v>
      </c>
      <c r="H36" s="21">
        <f t="shared" ref="H36:H41" si="4">DATE(E36,D36,C36)</f>
        <v>44232</v>
      </c>
      <c r="I36">
        <v>5</v>
      </c>
    </row>
    <row r="37" spans="3:9" x14ac:dyDescent="0.45">
      <c r="C37" s="23">
        <v>5</v>
      </c>
      <c r="D37">
        <v>2</v>
      </c>
      <c r="E37">
        <v>2021</v>
      </c>
      <c r="F37" t="s">
        <v>5</v>
      </c>
      <c r="G37" s="18">
        <v>0.58333333333333337</v>
      </c>
      <c r="H37" s="21">
        <f t="shared" si="4"/>
        <v>44232</v>
      </c>
      <c r="I37">
        <v>5</v>
      </c>
    </row>
    <row r="38" spans="3:9" x14ac:dyDescent="0.45">
      <c r="C38" s="23">
        <v>5</v>
      </c>
      <c r="D38">
        <v>2</v>
      </c>
      <c r="E38">
        <v>2021</v>
      </c>
      <c r="F38" t="s">
        <v>5</v>
      </c>
      <c r="G38" s="18">
        <v>0.625</v>
      </c>
      <c r="H38" s="21">
        <f t="shared" si="4"/>
        <v>44232</v>
      </c>
      <c r="I38">
        <v>5</v>
      </c>
    </row>
    <row r="39" spans="3:9" x14ac:dyDescent="0.45">
      <c r="C39" s="23">
        <v>5</v>
      </c>
      <c r="D39">
        <v>2</v>
      </c>
      <c r="E39">
        <v>2021</v>
      </c>
      <c r="F39" t="s">
        <v>5</v>
      </c>
      <c r="G39" s="18">
        <v>0.66666666666666663</v>
      </c>
      <c r="H39" s="21">
        <f t="shared" si="4"/>
        <v>44232</v>
      </c>
      <c r="I39">
        <v>6</v>
      </c>
    </row>
    <row r="40" spans="3:9" x14ac:dyDescent="0.45">
      <c r="C40" s="23">
        <v>5</v>
      </c>
      <c r="D40">
        <v>2</v>
      </c>
      <c r="E40">
        <v>2021</v>
      </c>
      <c r="F40" t="s">
        <v>5</v>
      </c>
      <c r="G40" s="18">
        <v>0.72916666666666663</v>
      </c>
      <c r="H40" s="21">
        <f t="shared" si="4"/>
        <v>44232</v>
      </c>
      <c r="I40">
        <v>4</v>
      </c>
    </row>
    <row r="41" spans="3:9" x14ac:dyDescent="0.45">
      <c r="C41" s="23">
        <v>5</v>
      </c>
      <c r="D41">
        <v>2</v>
      </c>
      <c r="E41">
        <v>2021</v>
      </c>
      <c r="F41" t="s">
        <v>5</v>
      </c>
      <c r="G41" s="18">
        <v>0.83333333333333337</v>
      </c>
      <c r="H41" s="21">
        <f t="shared" si="4"/>
        <v>44232</v>
      </c>
      <c r="I41">
        <v>5</v>
      </c>
    </row>
    <row r="42" spans="3:9" x14ac:dyDescent="0.45">
      <c r="C42" s="23">
        <v>5</v>
      </c>
      <c r="D42">
        <v>2</v>
      </c>
      <c r="E42">
        <v>2021</v>
      </c>
      <c r="F42" t="s">
        <v>5</v>
      </c>
      <c r="G42" s="18">
        <v>0.97916666666666663</v>
      </c>
      <c r="H42" s="21">
        <f t="shared" ref="H42:H48" si="5">DATE(E42,D42,C42)</f>
        <v>44232</v>
      </c>
      <c r="I42">
        <v>6</v>
      </c>
    </row>
    <row r="43" spans="3:9" x14ac:dyDescent="0.45">
      <c r="C43" s="23">
        <v>6</v>
      </c>
      <c r="D43">
        <v>2</v>
      </c>
      <c r="E43">
        <v>2021</v>
      </c>
      <c r="F43" t="s">
        <v>6</v>
      </c>
      <c r="G43" s="18">
        <v>2.0833333333333332E-2</v>
      </c>
      <c r="H43" s="21">
        <f t="shared" si="5"/>
        <v>44233</v>
      </c>
      <c r="I43">
        <v>6</v>
      </c>
    </row>
    <row r="44" spans="3:9" x14ac:dyDescent="0.45">
      <c r="C44" s="23">
        <v>6</v>
      </c>
      <c r="D44">
        <v>2</v>
      </c>
      <c r="E44">
        <v>2021</v>
      </c>
      <c r="F44" t="s">
        <v>6</v>
      </c>
      <c r="G44" s="18">
        <v>0.4375</v>
      </c>
      <c r="H44" s="21">
        <f t="shared" si="5"/>
        <v>44233</v>
      </c>
      <c r="I44">
        <v>6</v>
      </c>
    </row>
    <row r="45" spans="3:9" x14ac:dyDescent="0.45">
      <c r="C45" s="23">
        <v>6</v>
      </c>
      <c r="D45">
        <v>2</v>
      </c>
      <c r="E45">
        <v>2021</v>
      </c>
      <c r="F45" t="s">
        <v>6</v>
      </c>
      <c r="G45" s="18">
        <v>0.52083333333333337</v>
      </c>
      <c r="H45" s="21">
        <f t="shared" si="5"/>
        <v>44233</v>
      </c>
      <c r="I45">
        <v>4</v>
      </c>
    </row>
    <row r="46" spans="3:9" x14ac:dyDescent="0.45">
      <c r="C46" s="23">
        <v>6</v>
      </c>
      <c r="D46">
        <v>2</v>
      </c>
      <c r="E46">
        <v>2021</v>
      </c>
      <c r="F46" t="s">
        <v>6</v>
      </c>
      <c r="G46" s="18">
        <v>0.58333333333333337</v>
      </c>
      <c r="H46" s="21">
        <f t="shared" si="5"/>
        <v>44233</v>
      </c>
      <c r="I46">
        <v>6</v>
      </c>
    </row>
    <row r="47" spans="3:9" x14ac:dyDescent="0.45">
      <c r="C47" s="23">
        <v>6</v>
      </c>
      <c r="D47">
        <v>2</v>
      </c>
      <c r="E47">
        <v>2021</v>
      </c>
      <c r="F47" t="s">
        <v>6</v>
      </c>
      <c r="G47" s="18">
        <v>0.64583333333333337</v>
      </c>
      <c r="H47" s="21">
        <f t="shared" si="5"/>
        <v>44233</v>
      </c>
      <c r="I47">
        <v>5</v>
      </c>
    </row>
    <row r="48" spans="3:9" x14ac:dyDescent="0.45">
      <c r="C48" s="23">
        <v>6</v>
      </c>
      <c r="D48">
        <v>2</v>
      </c>
      <c r="E48">
        <v>2021</v>
      </c>
      <c r="F48" t="s">
        <v>6</v>
      </c>
      <c r="G48" s="18">
        <v>0.66666666666666663</v>
      </c>
      <c r="H48" s="21">
        <f t="shared" si="5"/>
        <v>44233</v>
      </c>
      <c r="I48">
        <v>6</v>
      </c>
    </row>
    <row r="49" spans="3:9" x14ac:dyDescent="0.45">
      <c r="C49" s="23">
        <v>6</v>
      </c>
      <c r="D49">
        <v>2</v>
      </c>
      <c r="E49">
        <v>2021</v>
      </c>
      <c r="F49" t="s">
        <v>6</v>
      </c>
      <c r="G49" s="18">
        <v>0.83333333333333337</v>
      </c>
      <c r="H49" s="21">
        <f t="shared" ref="H49:H54" si="6">DATE(E49,D49,C49)</f>
        <v>44233</v>
      </c>
      <c r="I49">
        <v>6</v>
      </c>
    </row>
    <row r="50" spans="3:9" x14ac:dyDescent="0.45">
      <c r="C50" s="23">
        <v>7</v>
      </c>
      <c r="D50">
        <v>2</v>
      </c>
      <c r="E50">
        <v>2021</v>
      </c>
      <c r="F50" t="s">
        <v>7</v>
      </c>
      <c r="G50" s="18">
        <v>4.1666666666666664E-2</v>
      </c>
      <c r="H50" s="21">
        <f t="shared" si="6"/>
        <v>44234</v>
      </c>
      <c r="I50">
        <v>5</v>
      </c>
    </row>
    <row r="51" spans="3:9" x14ac:dyDescent="0.45">
      <c r="C51" s="23">
        <v>7</v>
      </c>
      <c r="D51">
        <v>2</v>
      </c>
      <c r="E51">
        <v>2021</v>
      </c>
      <c r="F51" t="s">
        <v>7</v>
      </c>
      <c r="G51" s="18">
        <v>0.10416666666666667</v>
      </c>
      <c r="H51" s="21">
        <f t="shared" si="6"/>
        <v>44234</v>
      </c>
      <c r="I51">
        <v>4</v>
      </c>
    </row>
    <row r="52" spans="3:9" x14ac:dyDescent="0.45">
      <c r="C52" s="23">
        <v>7</v>
      </c>
      <c r="D52">
        <v>2</v>
      </c>
      <c r="E52">
        <v>2021</v>
      </c>
      <c r="F52" t="s">
        <v>7</v>
      </c>
      <c r="G52" s="18">
        <v>0.1875</v>
      </c>
      <c r="H52" s="21">
        <f t="shared" si="6"/>
        <v>44234</v>
      </c>
      <c r="I52">
        <v>4</v>
      </c>
    </row>
    <row r="53" spans="3:9" x14ac:dyDescent="0.45">
      <c r="C53" s="23">
        <v>7</v>
      </c>
      <c r="D53">
        <v>2</v>
      </c>
      <c r="E53">
        <v>2021</v>
      </c>
      <c r="F53" t="s">
        <v>7</v>
      </c>
      <c r="G53" s="18">
        <v>0.45833333333333331</v>
      </c>
      <c r="H53" s="21">
        <f t="shared" si="6"/>
        <v>44234</v>
      </c>
      <c r="I53">
        <v>5</v>
      </c>
    </row>
    <row r="54" spans="3:9" x14ac:dyDescent="0.45">
      <c r="C54" s="23">
        <v>7</v>
      </c>
      <c r="D54">
        <v>2</v>
      </c>
      <c r="E54">
        <v>2021</v>
      </c>
      <c r="F54" t="s">
        <v>7</v>
      </c>
      <c r="G54" s="18">
        <v>0.5</v>
      </c>
      <c r="H54" s="21">
        <f t="shared" si="6"/>
        <v>44234</v>
      </c>
      <c r="I54">
        <v>3</v>
      </c>
    </row>
    <row r="55" spans="3:9" x14ac:dyDescent="0.45">
      <c r="C55" s="23">
        <v>7</v>
      </c>
      <c r="D55">
        <v>2</v>
      </c>
      <c r="E55">
        <v>2021</v>
      </c>
      <c r="F55" t="s">
        <v>7</v>
      </c>
      <c r="G55" s="18">
        <v>0.5625</v>
      </c>
      <c r="H55" s="21">
        <f t="shared" ref="H55:H86" si="7">DATE(E55,D55,C55)</f>
        <v>44234</v>
      </c>
      <c r="I55">
        <v>5</v>
      </c>
    </row>
    <row r="56" spans="3:9" x14ac:dyDescent="0.45">
      <c r="C56" s="23">
        <v>7</v>
      </c>
      <c r="D56">
        <v>2</v>
      </c>
      <c r="E56">
        <v>2021</v>
      </c>
      <c r="F56" t="s">
        <v>7</v>
      </c>
      <c r="G56" s="18">
        <v>0.70833333333333337</v>
      </c>
      <c r="H56" s="21">
        <f t="shared" si="7"/>
        <v>44234</v>
      </c>
      <c r="I56">
        <v>4</v>
      </c>
    </row>
    <row r="57" spans="3:9" x14ac:dyDescent="0.45">
      <c r="C57" s="23">
        <v>7</v>
      </c>
      <c r="D57">
        <v>2</v>
      </c>
      <c r="E57">
        <v>2021</v>
      </c>
      <c r="F57" t="s">
        <v>7</v>
      </c>
      <c r="G57" s="18">
        <v>0.79166666666666663</v>
      </c>
      <c r="H57" s="21">
        <f t="shared" si="7"/>
        <v>44234</v>
      </c>
      <c r="I57">
        <v>4</v>
      </c>
    </row>
    <row r="58" spans="3:9" x14ac:dyDescent="0.45">
      <c r="C58" s="23">
        <v>7</v>
      </c>
      <c r="D58">
        <v>2</v>
      </c>
      <c r="E58">
        <v>2021</v>
      </c>
      <c r="F58" t="s">
        <v>7</v>
      </c>
      <c r="G58" s="18">
        <v>0.83333333333333337</v>
      </c>
      <c r="H58" s="21">
        <f t="shared" si="7"/>
        <v>44234</v>
      </c>
      <c r="I58">
        <v>6</v>
      </c>
    </row>
    <row r="59" spans="3:9" x14ac:dyDescent="0.45">
      <c r="C59" s="23">
        <v>8</v>
      </c>
      <c r="D59">
        <v>2</v>
      </c>
      <c r="E59">
        <v>2021</v>
      </c>
      <c r="F59" t="s">
        <v>1</v>
      </c>
      <c r="G59" s="18">
        <v>4.1666666666666664E-2</v>
      </c>
      <c r="H59" s="21">
        <f t="shared" si="7"/>
        <v>44235</v>
      </c>
      <c r="I59">
        <v>5</v>
      </c>
    </row>
    <row r="60" spans="3:9" x14ac:dyDescent="0.45">
      <c r="C60" s="23">
        <v>8</v>
      </c>
      <c r="D60">
        <v>2</v>
      </c>
      <c r="E60">
        <v>2021</v>
      </c>
      <c r="F60" t="s">
        <v>1</v>
      </c>
      <c r="G60" s="18">
        <v>0.5</v>
      </c>
      <c r="H60" s="22">
        <f t="shared" si="7"/>
        <v>44235</v>
      </c>
      <c r="I60">
        <v>6</v>
      </c>
    </row>
    <row r="61" spans="3:9" x14ac:dyDescent="0.45">
      <c r="C61" s="23">
        <v>8</v>
      </c>
      <c r="D61">
        <v>2</v>
      </c>
      <c r="E61">
        <v>2021</v>
      </c>
      <c r="F61" t="s">
        <v>1</v>
      </c>
      <c r="G61" s="18">
        <v>0.54166666666666663</v>
      </c>
      <c r="H61" s="22">
        <f t="shared" si="7"/>
        <v>44235</v>
      </c>
      <c r="I61">
        <v>5</v>
      </c>
    </row>
    <row r="62" spans="3:9" x14ac:dyDescent="0.45">
      <c r="C62" s="23">
        <v>8</v>
      </c>
      <c r="D62">
        <v>2</v>
      </c>
      <c r="E62">
        <v>2021</v>
      </c>
      <c r="F62" t="s">
        <v>1</v>
      </c>
      <c r="G62" s="18">
        <v>0.625</v>
      </c>
      <c r="H62" s="22">
        <f t="shared" si="7"/>
        <v>44235</v>
      </c>
      <c r="I62">
        <v>5</v>
      </c>
    </row>
    <row r="63" spans="3:9" x14ac:dyDescent="0.45">
      <c r="C63" s="23">
        <v>8</v>
      </c>
      <c r="D63">
        <v>2</v>
      </c>
      <c r="E63">
        <v>2021</v>
      </c>
      <c r="F63" t="s">
        <v>1</v>
      </c>
      <c r="G63" s="18">
        <v>0.70833333333333337</v>
      </c>
      <c r="H63" s="22">
        <f t="shared" si="7"/>
        <v>44235</v>
      </c>
      <c r="I63">
        <v>5</v>
      </c>
    </row>
    <row r="64" spans="3:9" x14ac:dyDescent="0.45">
      <c r="C64" s="23">
        <v>8</v>
      </c>
      <c r="D64">
        <v>2</v>
      </c>
      <c r="E64">
        <v>2021</v>
      </c>
      <c r="F64" t="s">
        <v>1</v>
      </c>
      <c r="G64" s="18">
        <v>0.97916666666666663</v>
      </c>
      <c r="H64" s="22">
        <f t="shared" si="7"/>
        <v>44235</v>
      </c>
      <c r="I64">
        <v>6</v>
      </c>
    </row>
    <row r="65" spans="3:9" x14ac:dyDescent="0.45">
      <c r="C65" s="23">
        <v>9</v>
      </c>
      <c r="D65">
        <v>2</v>
      </c>
      <c r="E65">
        <v>2021</v>
      </c>
      <c r="F65" t="s">
        <v>2</v>
      </c>
      <c r="G65" s="18">
        <v>4.1666666666666664E-2</v>
      </c>
      <c r="H65" s="22">
        <f t="shared" si="7"/>
        <v>44236</v>
      </c>
      <c r="I65">
        <v>4</v>
      </c>
    </row>
    <row r="66" spans="3:9" x14ac:dyDescent="0.45">
      <c r="C66" s="23">
        <v>9</v>
      </c>
      <c r="D66">
        <v>2</v>
      </c>
      <c r="E66">
        <v>2021</v>
      </c>
      <c r="F66" t="s">
        <v>2</v>
      </c>
      <c r="G66" s="18">
        <v>0.125</v>
      </c>
      <c r="H66" s="22">
        <f t="shared" si="7"/>
        <v>44236</v>
      </c>
      <c r="I66">
        <v>3</v>
      </c>
    </row>
    <row r="67" spans="3:9" x14ac:dyDescent="0.45">
      <c r="C67" s="23">
        <v>9</v>
      </c>
      <c r="D67">
        <v>2</v>
      </c>
      <c r="E67">
        <v>2021</v>
      </c>
      <c r="F67" t="s">
        <v>2</v>
      </c>
      <c r="G67" s="18">
        <v>0.375</v>
      </c>
      <c r="H67" s="22">
        <f t="shared" si="7"/>
        <v>44236</v>
      </c>
      <c r="I67">
        <v>6</v>
      </c>
    </row>
    <row r="68" spans="3:9" x14ac:dyDescent="0.45">
      <c r="C68" s="23">
        <v>9</v>
      </c>
      <c r="D68">
        <v>2</v>
      </c>
      <c r="E68">
        <v>2021</v>
      </c>
      <c r="F68" t="s">
        <v>2</v>
      </c>
      <c r="G68" s="18">
        <v>0.45833333333333331</v>
      </c>
      <c r="H68" s="22">
        <f t="shared" si="7"/>
        <v>44236</v>
      </c>
      <c r="I68">
        <v>7</v>
      </c>
    </row>
    <row r="69" spans="3:9" x14ac:dyDescent="0.45">
      <c r="C69" s="23">
        <v>9</v>
      </c>
      <c r="D69">
        <v>2</v>
      </c>
      <c r="E69">
        <v>2021</v>
      </c>
      <c r="F69" t="s">
        <v>2</v>
      </c>
      <c r="G69" s="18">
        <v>0.5625</v>
      </c>
      <c r="H69" s="22">
        <f t="shared" si="7"/>
        <v>44236</v>
      </c>
      <c r="I69">
        <v>6</v>
      </c>
    </row>
    <row r="70" spans="3:9" x14ac:dyDescent="0.45">
      <c r="C70" s="23">
        <v>9</v>
      </c>
      <c r="D70">
        <v>2</v>
      </c>
      <c r="E70">
        <v>2021</v>
      </c>
      <c r="F70" t="s">
        <v>2</v>
      </c>
      <c r="G70" s="18">
        <v>0.66666666666666663</v>
      </c>
      <c r="H70" s="22">
        <f t="shared" si="7"/>
        <v>44236</v>
      </c>
      <c r="I70">
        <v>6</v>
      </c>
    </row>
    <row r="71" spans="3:9" x14ac:dyDescent="0.45">
      <c r="C71" s="23">
        <v>9</v>
      </c>
      <c r="D71">
        <v>2</v>
      </c>
      <c r="E71">
        <v>2021</v>
      </c>
      <c r="F71" t="s">
        <v>2</v>
      </c>
      <c r="G71" s="18">
        <v>0.77083333333333337</v>
      </c>
      <c r="H71" s="22">
        <f t="shared" si="7"/>
        <v>44236</v>
      </c>
      <c r="I71">
        <v>7</v>
      </c>
    </row>
    <row r="72" spans="3:9" x14ac:dyDescent="0.45">
      <c r="C72" s="23">
        <v>9</v>
      </c>
      <c r="D72">
        <v>2</v>
      </c>
      <c r="E72">
        <v>2021</v>
      </c>
      <c r="F72" t="s">
        <v>2</v>
      </c>
      <c r="G72" s="18">
        <v>0.95833333333333337</v>
      </c>
      <c r="H72" s="22">
        <f t="shared" si="7"/>
        <v>44236</v>
      </c>
      <c r="I72">
        <v>7</v>
      </c>
    </row>
    <row r="73" spans="3:9" x14ac:dyDescent="0.45">
      <c r="C73" s="23">
        <v>10</v>
      </c>
      <c r="D73">
        <v>2</v>
      </c>
      <c r="E73">
        <v>2021</v>
      </c>
      <c r="F73" t="s">
        <v>3</v>
      </c>
      <c r="G73" s="18">
        <v>2.0833333333333332E-2</v>
      </c>
      <c r="H73" s="22">
        <f t="shared" si="7"/>
        <v>44237</v>
      </c>
      <c r="I73">
        <v>8</v>
      </c>
    </row>
    <row r="74" spans="3:9" x14ac:dyDescent="0.45">
      <c r="C74" s="23">
        <v>10</v>
      </c>
      <c r="D74">
        <v>2</v>
      </c>
      <c r="E74">
        <v>2021</v>
      </c>
      <c r="F74" t="s">
        <v>3</v>
      </c>
      <c r="G74" s="18">
        <v>4.1666666666666664E-2</v>
      </c>
      <c r="H74" s="22">
        <f t="shared" si="7"/>
        <v>44237</v>
      </c>
      <c r="I74">
        <v>7</v>
      </c>
    </row>
    <row r="75" spans="3:9" x14ac:dyDescent="0.45">
      <c r="C75" s="23">
        <v>10</v>
      </c>
      <c r="D75">
        <v>2</v>
      </c>
      <c r="E75">
        <v>2021</v>
      </c>
      <c r="F75" t="s">
        <v>3</v>
      </c>
      <c r="G75" s="18">
        <v>0.35416666666666669</v>
      </c>
      <c r="H75" s="22">
        <f t="shared" si="7"/>
        <v>44237</v>
      </c>
      <c r="I75">
        <v>4</v>
      </c>
    </row>
    <row r="76" spans="3:9" x14ac:dyDescent="0.45">
      <c r="C76" s="23">
        <v>10</v>
      </c>
      <c r="D76">
        <v>2</v>
      </c>
      <c r="E76">
        <v>2021</v>
      </c>
      <c r="F76" t="s">
        <v>3</v>
      </c>
      <c r="G76" s="18">
        <v>0.45833333333333331</v>
      </c>
      <c r="H76" s="22">
        <f t="shared" si="7"/>
        <v>44237</v>
      </c>
      <c r="I76">
        <v>5</v>
      </c>
    </row>
    <row r="77" spans="3:9" x14ac:dyDescent="0.45">
      <c r="C77" s="23">
        <v>10</v>
      </c>
      <c r="D77">
        <v>2</v>
      </c>
      <c r="E77">
        <v>2021</v>
      </c>
      <c r="F77" t="s">
        <v>3</v>
      </c>
      <c r="G77" s="18">
        <v>0.54166666666666663</v>
      </c>
      <c r="H77" s="22">
        <f t="shared" si="7"/>
        <v>44237</v>
      </c>
      <c r="I77">
        <v>5</v>
      </c>
    </row>
    <row r="78" spans="3:9" x14ac:dyDescent="0.45">
      <c r="C78" s="23">
        <v>10</v>
      </c>
      <c r="D78">
        <v>2</v>
      </c>
      <c r="E78">
        <v>2021</v>
      </c>
      <c r="F78" t="s">
        <v>3</v>
      </c>
      <c r="G78" s="18">
        <v>0.625</v>
      </c>
      <c r="H78" s="22">
        <f t="shared" si="7"/>
        <v>44237</v>
      </c>
      <c r="I78">
        <v>5</v>
      </c>
    </row>
    <row r="79" spans="3:9" x14ac:dyDescent="0.45">
      <c r="C79" s="23">
        <v>10</v>
      </c>
      <c r="D79">
        <v>2</v>
      </c>
      <c r="E79">
        <v>2021</v>
      </c>
      <c r="F79" t="s">
        <v>3</v>
      </c>
      <c r="G79" s="18">
        <v>0.75</v>
      </c>
      <c r="H79" s="22">
        <f t="shared" si="7"/>
        <v>44237</v>
      </c>
      <c r="I79">
        <v>5</v>
      </c>
    </row>
    <row r="80" spans="3:9" x14ac:dyDescent="0.45">
      <c r="C80" s="23">
        <v>10</v>
      </c>
      <c r="D80">
        <v>2</v>
      </c>
      <c r="E80">
        <v>2021</v>
      </c>
      <c r="F80" t="s">
        <v>3</v>
      </c>
      <c r="G80" s="18">
        <v>0.95833333333333337</v>
      </c>
      <c r="H80" s="22">
        <f t="shared" si="7"/>
        <v>44237</v>
      </c>
      <c r="I80">
        <v>4</v>
      </c>
    </row>
    <row r="81" spans="3:9" x14ac:dyDescent="0.45">
      <c r="C81" s="23">
        <v>11</v>
      </c>
      <c r="D81">
        <v>2</v>
      </c>
      <c r="E81">
        <v>2021</v>
      </c>
      <c r="F81" t="s">
        <v>4</v>
      </c>
      <c r="G81" s="18">
        <v>6.25E-2</v>
      </c>
      <c r="H81" s="22">
        <f t="shared" si="7"/>
        <v>44238</v>
      </c>
      <c r="I81">
        <v>3</v>
      </c>
    </row>
    <row r="82" spans="3:9" x14ac:dyDescent="0.45">
      <c r="C82" s="23">
        <v>11</v>
      </c>
      <c r="D82">
        <v>2</v>
      </c>
      <c r="E82">
        <v>2021</v>
      </c>
      <c r="F82" t="s">
        <v>4</v>
      </c>
      <c r="G82" s="18">
        <v>8.3333333333333329E-2</v>
      </c>
      <c r="H82" s="22">
        <f t="shared" si="7"/>
        <v>44238</v>
      </c>
      <c r="I82">
        <v>4</v>
      </c>
    </row>
    <row r="83" spans="3:9" x14ac:dyDescent="0.45">
      <c r="C83" s="23">
        <v>11</v>
      </c>
      <c r="D83">
        <v>2</v>
      </c>
      <c r="E83">
        <v>2021</v>
      </c>
      <c r="F83" t="s">
        <v>4</v>
      </c>
      <c r="G83" s="18">
        <v>0.45833333333333331</v>
      </c>
      <c r="H83" s="22">
        <f t="shared" si="7"/>
        <v>44238</v>
      </c>
      <c r="I83">
        <v>6</v>
      </c>
    </row>
    <row r="84" spans="3:9" x14ac:dyDescent="0.45">
      <c r="C84" s="23">
        <v>11</v>
      </c>
      <c r="D84">
        <v>2</v>
      </c>
      <c r="E84">
        <v>2021</v>
      </c>
      <c r="F84" t="s">
        <v>4</v>
      </c>
      <c r="G84" s="18">
        <v>0.47916666666666669</v>
      </c>
      <c r="H84" s="22">
        <f t="shared" si="7"/>
        <v>44238</v>
      </c>
      <c r="I84">
        <v>7</v>
      </c>
    </row>
    <row r="85" spans="3:9" x14ac:dyDescent="0.45">
      <c r="C85" s="23">
        <v>11</v>
      </c>
      <c r="D85">
        <v>2</v>
      </c>
      <c r="E85">
        <v>2021</v>
      </c>
      <c r="F85" t="s">
        <v>4</v>
      </c>
      <c r="G85" s="18">
        <v>0.54166666666666663</v>
      </c>
      <c r="H85" s="22">
        <f t="shared" si="7"/>
        <v>44238</v>
      </c>
      <c r="I85">
        <v>6</v>
      </c>
    </row>
    <row r="86" spans="3:9" x14ac:dyDescent="0.45">
      <c r="C86" s="23">
        <v>11</v>
      </c>
      <c r="D86">
        <v>2</v>
      </c>
      <c r="E86">
        <v>2021</v>
      </c>
      <c r="F86" t="s">
        <v>4</v>
      </c>
      <c r="G86" s="18">
        <v>0.625</v>
      </c>
      <c r="H86" s="22">
        <f t="shared" si="7"/>
        <v>44238</v>
      </c>
      <c r="I86">
        <v>6</v>
      </c>
    </row>
    <row r="87" spans="3:9" x14ac:dyDescent="0.45">
      <c r="C87" s="23">
        <v>11</v>
      </c>
      <c r="D87">
        <v>2</v>
      </c>
      <c r="E87">
        <v>2021</v>
      </c>
      <c r="F87" t="s">
        <v>4</v>
      </c>
      <c r="G87" s="18">
        <v>0.75</v>
      </c>
      <c r="H87" s="22">
        <f t="shared" ref="H87:H114" si="8">DATE(E87,D87,C87)</f>
        <v>44238</v>
      </c>
      <c r="I87">
        <v>5</v>
      </c>
    </row>
    <row r="88" spans="3:9" x14ac:dyDescent="0.45">
      <c r="C88" s="23">
        <v>11</v>
      </c>
      <c r="D88">
        <v>2</v>
      </c>
      <c r="E88">
        <v>2021</v>
      </c>
      <c r="F88" t="s">
        <v>4</v>
      </c>
      <c r="G88" s="18">
        <v>0.875</v>
      </c>
      <c r="H88" s="22">
        <f t="shared" si="8"/>
        <v>44238</v>
      </c>
      <c r="I88">
        <v>6</v>
      </c>
    </row>
    <row r="89" spans="3:9" x14ac:dyDescent="0.45">
      <c r="C89" s="23">
        <v>11</v>
      </c>
      <c r="D89">
        <v>2</v>
      </c>
      <c r="E89">
        <v>2021</v>
      </c>
      <c r="F89" t="s">
        <v>4</v>
      </c>
      <c r="G89" s="18">
        <v>0.91666666666666663</v>
      </c>
      <c r="H89" s="22">
        <f t="shared" si="8"/>
        <v>44238</v>
      </c>
      <c r="I89">
        <v>5</v>
      </c>
    </row>
    <row r="90" spans="3:9" x14ac:dyDescent="0.45">
      <c r="C90" s="23">
        <v>12</v>
      </c>
      <c r="D90">
        <v>2</v>
      </c>
      <c r="E90">
        <v>2021</v>
      </c>
      <c r="F90" t="s">
        <v>5</v>
      </c>
      <c r="G90" s="18">
        <v>4.1666666666666664E-2</v>
      </c>
      <c r="H90" s="22">
        <f t="shared" si="8"/>
        <v>44239</v>
      </c>
      <c r="I90">
        <v>5</v>
      </c>
    </row>
    <row r="91" spans="3:9" x14ac:dyDescent="0.45">
      <c r="C91" s="23">
        <v>12</v>
      </c>
      <c r="D91">
        <v>2</v>
      </c>
      <c r="E91">
        <v>2021</v>
      </c>
      <c r="F91" t="s">
        <v>5</v>
      </c>
      <c r="G91" s="18">
        <v>0.4375</v>
      </c>
      <c r="H91" s="22">
        <f t="shared" si="8"/>
        <v>44239</v>
      </c>
      <c r="I91">
        <v>5</v>
      </c>
    </row>
    <row r="92" spans="3:9" x14ac:dyDescent="0.45">
      <c r="C92" s="23">
        <v>12</v>
      </c>
      <c r="D92">
        <v>2</v>
      </c>
      <c r="E92">
        <v>2021</v>
      </c>
      <c r="F92" t="s">
        <v>5</v>
      </c>
      <c r="G92" s="18">
        <v>0.5</v>
      </c>
      <c r="H92" s="22">
        <f t="shared" si="8"/>
        <v>44239</v>
      </c>
      <c r="I92">
        <v>6</v>
      </c>
    </row>
    <row r="93" spans="3:9" x14ac:dyDescent="0.45">
      <c r="C93" s="23">
        <v>12</v>
      </c>
      <c r="D93">
        <v>2</v>
      </c>
      <c r="E93">
        <v>2021</v>
      </c>
      <c r="F93" t="s">
        <v>5</v>
      </c>
      <c r="G93" s="18">
        <v>0.58333333333333337</v>
      </c>
      <c r="H93" s="22">
        <f t="shared" si="8"/>
        <v>44239</v>
      </c>
      <c r="I93">
        <v>5</v>
      </c>
    </row>
    <row r="94" spans="3:9" x14ac:dyDescent="0.45">
      <c r="C94" s="23">
        <v>12</v>
      </c>
      <c r="D94">
        <v>2</v>
      </c>
      <c r="E94">
        <v>2021</v>
      </c>
      <c r="F94" t="s">
        <v>5</v>
      </c>
      <c r="G94" s="18">
        <v>0.70833333333333337</v>
      </c>
      <c r="H94" s="22">
        <f t="shared" si="8"/>
        <v>44239</v>
      </c>
      <c r="I94">
        <v>5</v>
      </c>
    </row>
    <row r="95" spans="3:9" x14ac:dyDescent="0.45">
      <c r="C95" s="23">
        <v>12</v>
      </c>
      <c r="D95">
        <v>2</v>
      </c>
      <c r="E95">
        <v>2021</v>
      </c>
      <c r="F95" t="s">
        <v>5</v>
      </c>
      <c r="G95" s="18">
        <v>0.77083333333333337</v>
      </c>
      <c r="H95" s="22">
        <f t="shared" si="8"/>
        <v>44239</v>
      </c>
      <c r="I95">
        <v>6</v>
      </c>
    </row>
    <row r="96" spans="3:9" x14ac:dyDescent="0.45">
      <c r="C96" s="23">
        <v>12</v>
      </c>
      <c r="D96">
        <v>2</v>
      </c>
      <c r="E96">
        <v>2021</v>
      </c>
      <c r="F96" t="s">
        <v>5</v>
      </c>
      <c r="G96" s="18">
        <v>0.875</v>
      </c>
      <c r="H96" s="22">
        <f t="shared" si="8"/>
        <v>44239</v>
      </c>
      <c r="I96">
        <v>5</v>
      </c>
    </row>
    <row r="97" spans="3:9" x14ac:dyDescent="0.45">
      <c r="C97" s="23">
        <v>12</v>
      </c>
      <c r="D97">
        <v>2</v>
      </c>
      <c r="E97">
        <v>2021</v>
      </c>
      <c r="F97" t="s">
        <v>5</v>
      </c>
      <c r="G97" s="18">
        <v>0.9375</v>
      </c>
      <c r="H97" s="22">
        <f t="shared" si="8"/>
        <v>44239</v>
      </c>
      <c r="I97">
        <v>5</v>
      </c>
    </row>
    <row r="98" spans="3:9" x14ac:dyDescent="0.45">
      <c r="C98" s="23">
        <v>13</v>
      </c>
      <c r="D98">
        <v>2</v>
      </c>
      <c r="E98">
        <v>2021</v>
      </c>
      <c r="F98" t="s">
        <v>6</v>
      </c>
      <c r="G98" s="18">
        <v>8.3333333333333329E-2</v>
      </c>
      <c r="H98" s="22">
        <f t="shared" si="8"/>
        <v>44240</v>
      </c>
      <c r="I98">
        <v>6</v>
      </c>
    </row>
    <row r="99" spans="3:9" x14ac:dyDescent="0.45">
      <c r="C99" s="23">
        <v>13</v>
      </c>
      <c r="D99">
        <v>2</v>
      </c>
      <c r="E99">
        <v>2021</v>
      </c>
      <c r="F99" t="s">
        <v>6</v>
      </c>
      <c r="G99" s="18">
        <v>0.45833333333333331</v>
      </c>
      <c r="H99" s="22">
        <f t="shared" si="8"/>
        <v>44240</v>
      </c>
      <c r="I99">
        <v>5</v>
      </c>
    </row>
    <row r="100" spans="3:9" x14ac:dyDescent="0.45">
      <c r="C100" s="23">
        <v>13</v>
      </c>
      <c r="D100">
        <v>2</v>
      </c>
      <c r="E100">
        <v>2021</v>
      </c>
      <c r="F100" t="s">
        <v>6</v>
      </c>
      <c r="G100" s="18">
        <v>0.47916666666666669</v>
      </c>
      <c r="H100" s="22">
        <f t="shared" si="8"/>
        <v>44240</v>
      </c>
      <c r="I100">
        <v>4</v>
      </c>
    </row>
    <row r="101" spans="3:9" x14ac:dyDescent="0.45">
      <c r="C101" s="23">
        <v>13</v>
      </c>
      <c r="D101">
        <v>2</v>
      </c>
      <c r="E101">
        <v>2021</v>
      </c>
      <c r="F101" t="s">
        <v>6</v>
      </c>
      <c r="G101" s="18">
        <v>0.58333333333333337</v>
      </c>
      <c r="H101" s="22">
        <f t="shared" si="8"/>
        <v>44240</v>
      </c>
      <c r="I101">
        <v>6</v>
      </c>
    </row>
    <row r="102" spans="3:9" x14ac:dyDescent="0.45">
      <c r="C102" s="23">
        <v>13</v>
      </c>
      <c r="D102">
        <v>2</v>
      </c>
      <c r="E102">
        <v>2021</v>
      </c>
      <c r="F102" t="s">
        <v>6</v>
      </c>
      <c r="G102" s="18">
        <v>0.66666666666666663</v>
      </c>
      <c r="H102" s="22">
        <f t="shared" si="8"/>
        <v>44240</v>
      </c>
      <c r="I102">
        <v>7</v>
      </c>
    </row>
    <row r="103" spans="3:9" x14ac:dyDescent="0.45">
      <c r="C103" s="23">
        <v>13</v>
      </c>
      <c r="D103">
        <v>2</v>
      </c>
      <c r="E103">
        <v>2021</v>
      </c>
      <c r="F103" t="s">
        <v>6</v>
      </c>
      <c r="G103" s="18">
        <v>0.70833333333333337</v>
      </c>
      <c r="H103" s="22">
        <f t="shared" si="8"/>
        <v>44240</v>
      </c>
      <c r="I103">
        <v>4</v>
      </c>
    </row>
    <row r="104" spans="3:9" x14ac:dyDescent="0.45">
      <c r="C104" s="23">
        <v>13</v>
      </c>
      <c r="D104">
        <v>2</v>
      </c>
      <c r="E104">
        <v>2021</v>
      </c>
      <c r="F104" t="s">
        <v>6</v>
      </c>
      <c r="G104" s="18">
        <v>0.79166666666666663</v>
      </c>
      <c r="H104" s="22">
        <f t="shared" si="8"/>
        <v>44240</v>
      </c>
      <c r="I104">
        <v>5</v>
      </c>
    </row>
    <row r="105" spans="3:9" x14ac:dyDescent="0.45">
      <c r="C105" s="23">
        <v>13</v>
      </c>
      <c r="D105">
        <v>2</v>
      </c>
      <c r="E105">
        <v>2021</v>
      </c>
      <c r="F105" t="s">
        <v>6</v>
      </c>
      <c r="G105" s="18">
        <v>0.83333333333333337</v>
      </c>
      <c r="H105" s="22">
        <f t="shared" si="8"/>
        <v>44240</v>
      </c>
      <c r="I105">
        <v>6</v>
      </c>
    </row>
    <row r="106" spans="3:9" x14ac:dyDescent="0.45">
      <c r="C106" s="23">
        <v>13</v>
      </c>
      <c r="D106">
        <v>2</v>
      </c>
      <c r="E106">
        <v>2021</v>
      </c>
      <c r="F106" t="s">
        <v>6</v>
      </c>
      <c r="G106" s="18">
        <v>0.9375</v>
      </c>
      <c r="H106" s="22">
        <f t="shared" si="8"/>
        <v>44240</v>
      </c>
      <c r="I106">
        <v>3</v>
      </c>
    </row>
    <row r="107" spans="3:9" x14ac:dyDescent="0.45">
      <c r="C107" s="23">
        <v>13</v>
      </c>
      <c r="D107">
        <v>2</v>
      </c>
      <c r="E107">
        <v>2021</v>
      </c>
      <c r="F107" t="s">
        <v>6</v>
      </c>
      <c r="G107" s="18">
        <v>0.97916666666666663</v>
      </c>
      <c r="H107" s="22">
        <f t="shared" si="8"/>
        <v>44240</v>
      </c>
      <c r="I107">
        <v>4</v>
      </c>
    </row>
    <row r="108" spans="3:9" x14ac:dyDescent="0.45">
      <c r="C108" s="23">
        <v>14</v>
      </c>
      <c r="D108">
        <v>2</v>
      </c>
      <c r="E108">
        <v>2021</v>
      </c>
      <c r="F108" t="s">
        <v>7</v>
      </c>
      <c r="G108" s="18">
        <v>4.1666666666666664E-2</v>
      </c>
      <c r="H108" s="22">
        <f t="shared" si="8"/>
        <v>44241</v>
      </c>
      <c r="I108">
        <v>1</v>
      </c>
    </row>
    <row r="109" spans="3:9" x14ac:dyDescent="0.45">
      <c r="C109" s="23">
        <v>14</v>
      </c>
      <c r="D109">
        <v>2</v>
      </c>
      <c r="E109">
        <v>2021</v>
      </c>
      <c r="F109" t="s">
        <v>7</v>
      </c>
      <c r="G109" s="18">
        <v>6.25E-2</v>
      </c>
      <c r="H109" s="22">
        <f t="shared" si="8"/>
        <v>44241</v>
      </c>
      <c r="I109">
        <v>2</v>
      </c>
    </row>
    <row r="110" spans="3:9" x14ac:dyDescent="0.45">
      <c r="C110" s="23">
        <v>14</v>
      </c>
      <c r="D110">
        <v>2</v>
      </c>
      <c r="E110">
        <v>2021</v>
      </c>
      <c r="F110" t="s">
        <v>7</v>
      </c>
      <c r="G110" s="18">
        <v>0.125</v>
      </c>
      <c r="H110" s="22">
        <f t="shared" si="8"/>
        <v>44241</v>
      </c>
      <c r="I110">
        <v>4</v>
      </c>
    </row>
    <row r="111" spans="3:9" x14ac:dyDescent="0.45">
      <c r="C111" s="23">
        <v>14</v>
      </c>
      <c r="D111">
        <v>2</v>
      </c>
      <c r="E111">
        <v>2021</v>
      </c>
      <c r="F111" t="s">
        <v>7</v>
      </c>
      <c r="G111" s="18">
        <v>0.4375</v>
      </c>
      <c r="H111" s="22">
        <f t="shared" si="8"/>
        <v>44241</v>
      </c>
      <c r="I111">
        <v>3</v>
      </c>
    </row>
    <row r="112" spans="3:9" x14ac:dyDescent="0.45">
      <c r="C112" s="23">
        <v>14</v>
      </c>
      <c r="D112">
        <v>2</v>
      </c>
      <c r="E112">
        <v>2021</v>
      </c>
      <c r="F112" t="s">
        <v>7</v>
      </c>
      <c r="G112" s="18">
        <v>0.45833333333333331</v>
      </c>
      <c r="H112" s="22">
        <f t="shared" si="8"/>
        <v>44241</v>
      </c>
      <c r="I112">
        <v>2</v>
      </c>
    </row>
    <row r="113" spans="3:11" x14ac:dyDescent="0.45">
      <c r="C113" s="23">
        <v>14</v>
      </c>
      <c r="D113">
        <v>2</v>
      </c>
      <c r="E113">
        <v>2021</v>
      </c>
      <c r="F113" t="s">
        <v>7</v>
      </c>
      <c r="G113" s="18">
        <v>0.47916666666666669</v>
      </c>
      <c r="H113" s="22">
        <f t="shared" si="8"/>
        <v>44241</v>
      </c>
      <c r="I113">
        <v>1</v>
      </c>
    </row>
    <row r="114" spans="3:11" x14ac:dyDescent="0.45">
      <c r="C114" s="23">
        <v>14</v>
      </c>
      <c r="D114">
        <v>2</v>
      </c>
      <c r="E114">
        <v>2021</v>
      </c>
      <c r="F114" t="s">
        <v>7</v>
      </c>
      <c r="G114" s="18">
        <v>0.5</v>
      </c>
      <c r="H114" s="22">
        <f t="shared" si="8"/>
        <v>44241</v>
      </c>
      <c r="I114">
        <v>0</v>
      </c>
      <c r="K114" t="s">
        <v>38</v>
      </c>
    </row>
    <row r="115" spans="3:11" x14ac:dyDescent="0.45">
      <c r="C115" s="23">
        <v>14</v>
      </c>
      <c r="D115">
        <v>2</v>
      </c>
      <c r="E115">
        <v>2021</v>
      </c>
      <c r="F115" t="s">
        <v>7</v>
      </c>
      <c r="G115" s="18">
        <v>0.52083333333333337</v>
      </c>
      <c r="H115" s="22">
        <f t="shared" ref="H115:H121" si="9">DATE(E115,D115,C115)</f>
        <v>44241</v>
      </c>
      <c r="I115">
        <v>3</v>
      </c>
    </row>
    <row r="116" spans="3:11" x14ac:dyDescent="0.45">
      <c r="C116" s="23">
        <v>14</v>
      </c>
      <c r="D116">
        <v>2</v>
      </c>
      <c r="E116">
        <v>2021</v>
      </c>
      <c r="F116" t="s">
        <v>7</v>
      </c>
      <c r="G116" s="18">
        <v>0.5625</v>
      </c>
      <c r="H116" s="22">
        <f t="shared" si="9"/>
        <v>44241</v>
      </c>
      <c r="I116">
        <v>3</v>
      </c>
    </row>
    <row r="117" spans="3:11" x14ac:dyDescent="0.45">
      <c r="C117" s="23">
        <v>14</v>
      </c>
      <c r="D117">
        <v>2</v>
      </c>
      <c r="E117">
        <v>2021</v>
      </c>
      <c r="F117" t="s">
        <v>7</v>
      </c>
      <c r="G117" s="18">
        <v>0.64583333333333337</v>
      </c>
      <c r="H117" s="22">
        <f t="shared" si="9"/>
        <v>44241</v>
      </c>
      <c r="I117">
        <v>4</v>
      </c>
    </row>
    <row r="118" spans="3:11" x14ac:dyDescent="0.45">
      <c r="C118" s="23">
        <v>14</v>
      </c>
      <c r="D118">
        <v>2</v>
      </c>
      <c r="E118">
        <v>2021</v>
      </c>
      <c r="F118" t="s">
        <v>7</v>
      </c>
      <c r="G118" s="18">
        <v>0.6875</v>
      </c>
      <c r="H118" s="22">
        <f t="shared" si="9"/>
        <v>44241</v>
      </c>
      <c r="I118">
        <v>5</v>
      </c>
    </row>
    <row r="119" spans="3:11" x14ac:dyDescent="0.45">
      <c r="C119" s="23">
        <v>14</v>
      </c>
      <c r="D119">
        <v>2</v>
      </c>
      <c r="E119">
        <v>2021</v>
      </c>
      <c r="F119" t="s">
        <v>7</v>
      </c>
      <c r="G119" s="18">
        <v>0.75</v>
      </c>
      <c r="H119" s="22">
        <f t="shared" si="9"/>
        <v>44241</v>
      </c>
      <c r="I119">
        <v>4</v>
      </c>
    </row>
    <row r="120" spans="3:11" x14ac:dyDescent="0.45">
      <c r="C120" s="23">
        <v>14</v>
      </c>
      <c r="D120">
        <v>2</v>
      </c>
      <c r="E120">
        <v>2021</v>
      </c>
      <c r="F120" t="s">
        <v>7</v>
      </c>
      <c r="G120" s="18">
        <v>0.79166666666666663</v>
      </c>
      <c r="H120" s="22">
        <f t="shared" si="9"/>
        <v>44241</v>
      </c>
      <c r="I120">
        <v>4</v>
      </c>
    </row>
    <row r="121" spans="3:11" x14ac:dyDescent="0.45">
      <c r="C121" s="23">
        <v>14</v>
      </c>
      <c r="D121">
        <v>2</v>
      </c>
      <c r="E121">
        <v>2021</v>
      </c>
      <c r="F121" t="s">
        <v>7</v>
      </c>
      <c r="G121" s="18">
        <v>0.91666666666666663</v>
      </c>
      <c r="H121" s="22">
        <f t="shared" si="9"/>
        <v>44241</v>
      </c>
      <c r="I121">
        <v>5</v>
      </c>
    </row>
    <row r="122" spans="3:11" x14ac:dyDescent="0.45">
      <c r="C122" s="23">
        <v>15</v>
      </c>
      <c r="D122">
        <v>2</v>
      </c>
      <c r="E122">
        <v>2021</v>
      </c>
      <c r="F122" t="s">
        <v>1</v>
      </c>
      <c r="G122" s="18">
        <v>6.25E-2</v>
      </c>
      <c r="H122" s="22">
        <f t="shared" ref="H122:H128" si="10">DATE(E122,D122,C122)</f>
        <v>44242</v>
      </c>
      <c r="I122">
        <v>5</v>
      </c>
    </row>
    <row r="123" spans="3:11" x14ac:dyDescent="0.45">
      <c r="C123" s="23">
        <v>15</v>
      </c>
      <c r="D123">
        <v>2</v>
      </c>
      <c r="E123">
        <v>2021</v>
      </c>
      <c r="F123" t="s">
        <v>1</v>
      </c>
      <c r="G123" s="18">
        <v>0.125</v>
      </c>
      <c r="H123" s="24">
        <f t="shared" si="10"/>
        <v>44242</v>
      </c>
      <c r="I123">
        <v>3</v>
      </c>
    </row>
    <row r="124" spans="3:11" x14ac:dyDescent="0.45">
      <c r="C124" s="23">
        <v>15</v>
      </c>
      <c r="D124">
        <v>2</v>
      </c>
      <c r="E124">
        <v>2021</v>
      </c>
      <c r="F124" t="s">
        <v>1</v>
      </c>
      <c r="G124" s="18">
        <v>0.47916666666666669</v>
      </c>
      <c r="H124" s="24">
        <f t="shared" si="10"/>
        <v>44242</v>
      </c>
      <c r="I124">
        <v>4</v>
      </c>
    </row>
    <row r="125" spans="3:11" x14ac:dyDescent="0.45">
      <c r="C125" s="23">
        <v>15</v>
      </c>
      <c r="D125">
        <v>2</v>
      </c>
      <c r="E125">
        <v>2021</v>
      </c>
      <c r="F125" t="s">
        <v>1</v>
      </c>
      <c r="G125" s="18">
        <v>0.5625</v>
      </c>
      <c r="H125" s="24">
        <f t="shared" si="10"/>
        <v>44242</v>
      </c>
      <c r="I125">
        <v>6</v>
      </c>
    </row>
    <row r="126" spans="3:11" x14ac:dyDescent="0.45">
      <c r="C126" s="23">
        <v>15</v>
      </c>
      <c r="D126">
        <v>2</v>
      </c>
      <c r="E126">
        <v>2021</v>
      </c>
      <c r="F126" t="s">
        <v>1</v>
      </c>
      <c r="G126" s="18">
        <v>0.60416666666666663</v>
      </c>
      <c r="H126" s="24">
        <f t="shared" si="10"/>
        <v>44242</v>
      </c>
      <c r="I126">
        <v>5</v>
      </c>
    </row>
    <row r="127" spans="3:11" x14ac:dyDescent="0.45">
      <c r="C127" s="23">
        <v>15</v>
      </c>
      <c r="D127">
        <v>2</v>
      </c>
      <c r="E127">
        <v>2021</v>
      </c>
      <c r="F127" t="s">
        <v>1</v>
      </c>
      <c r="G127" s="18">
        <v>0.625</v>
      </c>
      <c r="H127" s="24">
        <f t="shared" si="10"/>
        <v>44242</v>
      </c>
      <c r="I127">
        <v>6</v>
      </c>
    </row>
    <row r="128" spans="3:11" x14ac:dyDescent="0.45">
      <c r="C128" s="23">
        <v>15</v>
      </c>
      <c r="D128">
        <v>2</v>
      </c>
      <c r="E128">
        <v>2021</v>
      </c>
      <c r="F128" t="s">
        <v>1</v>
      </c>
      <c r="G128" s="18">
        <v>0.64583333333333337</v>
      </c>
      <c r="H128" s="24">
        <f t="shared" si="10"/>
        <v>44242</v>
      </c>
      <c r="I128">
        <v>4</v>
      </c>
    </row>
    <row r="129" spans="3:9" x14ac:dyDescent="0.45">
      <c r="C129" s="23">
        <v>15</v>
      </c>
      <c r="D129">
        <v>2</v>
      </c>
      <c r="E129">
        <v>2021</v>
      </c>
      <c r="F129" t="s">
        <v>1</v>
      </c>
      <c r="G129" s="18">
        <v>0.77083333333333337</v>
      </c>
      <c r="H129" s="24">
        <f t="shared" ref="H129:H140" si="11">DATE(E129,D129,C129)</f>
        <v>44242</v>
      </c>
      <c r="I129">
        <v>5</v>
      </c>
    </row>
    <row r="130" spans="3:9" x14ac:dyDescent="0.45">
      <c r="C130" s="23">
        <v>15</v>
      </c>
      <c r="D130">
        <v>2</v>
      </c>
      <c r="E130">
        <v>2021</v>
      </c>
      <c r="F130" t="s">
        <v>1</v>
      </c>
      <c r="G130" s="18">
        <v>0.83333333333333337</v>
      </c>
      <c r="H130" s="24">
        <f t="shared" si="11"/>
        <v>44242</v>
      </c>
      <c r="I130">
        <v>5</v>
      </c>
    </row>
    <row r="131" spans="3:9" x14ac:dyDescent="0.45">
      <c r="C131" s="23">
        <v>15</v>
      </c>
      <c r="D131">
        <v>2</v>
      </c>
      <c r="E131">
        <v>2021</v>
      </c>
      <c r="F131" t="s">
        <v>1</v>
      </c>
      <c r="G131" s="18">
        <v>0.95833333333333337</v>
      </c>
      <c r="H131" s="24">
        <f t="shared" si="11"/>
        <v>44242</v>
      </c>
      <c r="I131">
        <v>4</v>
      </c>
    </row>
    <row r="132" spans="3:9" x14ac:dyDescent="0.45">
      <c r="C132" s="23">
        <v>16</v>
      </c>
      <c r="D132">
        <v>2</v>
      </c>
      <c r="E132">
        <v>2021</v>
      </c>
      <c r="F132" t="s">
        <v>2</v>
      </c>
      <c r="G132" s="18">
        <v>0.41666666666666669</v>
      </c>
      <c r="H132" s="24">
        <f t="shared" si="11"/>
        <v>44243</v>
      </c>
      <c r="I132">
        <v>5</v>
      </c>
    </row>
    <row r="133" spans="3:9" x14ac:dyDescent="0.45">
      <c r="C133" s="23">
        <v>16</v>
      </c>
      <c r="D133">
        <v>2</v>
      </c>
      <c r="E133">
        <v>2021</v>
      </c>
      <c r="F133" t="s">
        <v>2</v>
      </c>
      <c r="G133" s="18">
        <v>0.47916666666666669</v>
      </c>
      <c r="H133" s="24">
        <f t="shared" si="11"/>
        <v>44243</v>
      </c>
      <c r="I133">
        <v>5</v>
      </c>
    </row>
    <row r="134" spans="3:9" x14ac:dyDescent="0.45">
      <c r="C134" s="23">
        <v>16</v>
      </c>
      <c r="D134">
        <v>2</v>
      </c>
      <c r="E134">
        <v>2021</v>
      </c>
      <c r="F134" t="s">
        <v>2</v>
      </c>
      <c r="G134" s="18">
        <v>0.60416666666666663</v>
      </c>
      <c r="H134" s="24">
        <f t="shared" si="11"/>
        <v>44243</v>
      </c>
      <c r="I134">
        <v>5</v>
      </c>
    </row>
    <row r="135" spans="3:9" x14ac:dyDescent="0.45">
      <c r="C135" s="23">
        <v>16</v>
      </c>
      <c r="D135">
        <v>2</v>
      </c>
      <c r="E135">
        <v>2021</v>
      </c>
      <c r="F135" t="s">
        <v>2</v>
      </c>
      <c r="G135" s="18">
        <v>0.64583333333333337</v>
      </c>
      <c r="H135" s="24">
        <f t="shared" si="11"/>
        <v>44243</v>
      </c>
      <c r="I135">
        <v>6</v>
      </c>
    </row>
    <row r="136" spans="3:9" x14ac:dyDescent="0.45">
      <c r="C136" s="23">
        <v>16</v>
      </c>
      <c r="D136">
        <v>2</v>
      </c>
      <c r="E136">
        <v>2021</v>
      </c>
      <c r="F136" t="s">
        <v>2</v>
      </c>
      <c r="G136" s="18">
        <v>0.6875</v>
      </c>
      <c r="H136" s="24">
        <f t="shared" si="11"/>
        <v>44243</v>
      </c>
      <c r="I136">
        <v>5</v>
      </c>
    </row>
    <row r="137" spans="3:9" x14ac:dyDescent="0.45">
      <c r="C137" s="23">
        <v>16</v>
      </c>
      <c r="D137">
        <v>2</v>
      </c>
      <c r="E137">
        <v>2021</v>
      </c>
      <c r="F137" t="s">
        <v>2</v>
      </c>
      <c r="G137" s="18">
        <v>0.75</v>
      </c>
      <c r="H137" s="24">
        <f t="shared" si="11"/>
        <v>44243</v>
      </c>
      <c r="I137">
        <v>6</v>
      </c>
    </row>
    <row r="138" spans="3:9" x14ac:dyDescent="0.45">
      <c r="C138" s="23">
        <v>16</v>
      </c>
      <c r="D138">
        <v>2</v>
      </c>
      <c r="E138">
        <v>2021</v>
      </c>
      <c r="F138" t="s">
        <v>2</v>
      </c>
      <c r="G138" s="18">
        <v>0.83333333333333337</v>
      </c>
      <c r="H138" s="24">
        <f t="shared" si="11"/>
        <v>44243</v>
      </c>
      <c r="I138">
        <v>6</v>
      </c>
    </row>
    <row r="139" spans="3:9" x14ac:dyDescent="0.45">
      <c r="C139" s="23">
        <v>16</v>
      </c>
      <c r="D139">
        <v>2</v>
      </c>
      <c r="E139">
        <v>2021</v>
      </c>
      <c r="F139" t="s">
        <v>2</v>
      </c>
      <c r="G139" s="18">
        <v>0.97916666666666663</v>
      </c>
      <c r="H139" s="24">
        <f t="shared" si="11"/>
        <v>44243</v>
      </c>
      <c r="I139">
        <v>4</v>
      </c>
    </row>
    <row r="140" spans="3:9" x14ac:dyDescent="0.45">
      <c r="C140" s="23">
        <v>17</v>
      </c>
      <c r="D140">
        <v>2</v>
      </c>
      <c r="E140">
        <v>2021</v>
      </c>
      <c r="F140" t="s">
        <v>3</v>
      </c>
      <c r="G140" s="18">
        <v>2.0833333333333332E-2</v>
      </c>
      <c r="H140" s="24">
        <f t="shared" si="11"/>
        <v>44244</v>
      </c>
      <c r="I140">
        <v>3</v>
      </c>
    </row>
    <row r="141" spans="3:9" x14ac:dyDescent="0.45">
      <c r="C141" s="23">
        <v>17</v>
      </c>
      <c r="D141">
        <v>2</v>
      </c>
      <c r="E141">
        <v>2021</v>
      </c>
      <c r="F141" t="s">
        <v>3</v>
      </c>
      <c r="G141" s="18">
        <v>0.10416666666666667</v>
      </c>
      <c r="H141" s="24">
        <f t="shared" ref="H141:H154" si="12">DATE(E141,D141,C141)</f>
        <v>44244</v>
      </c>
      <c r="I141">
        <v>4</v>
      </c>
    </row>
    <row r="142" spans="3:9" x14ac:dyDescent="0.45">
      <c r="C142" s="23">
        <v>17</v>
      </c>
      <c r="D142">
        <v>2</v>
      </c>
      <c r="E142">
        <v>2021</v>
      </c>
      <c r="F142" t="s">
        <v>3</v>
      </c>
      <c r="G142" s="18">
        <v>0.3125</v>
      </c>
      <c r="H142" s="24">
        <f t="shared" si="12"/>
        <v>44244</v>
      </c>
      <c r="I142">
        <v>4</v>
      </c>
    </row>
    <row r="143" spans="3:9" x14ac:dyDescent="0.45">
      <c r="C143" s="23">
        <v>17</v>
      </c>
      <c r="D143">
        <v>2</v>
      </c>
      <c r="E143">
        <v>2021</v>
      </c>
      <c r="F143" t="s">
        <v>3</v>
      </c>
      <c r="G143" s="18">
        <v>0.375</v>
      </c>
      <c r="H143" s="24">
        <f t="shared" si="12"/>
        <v>44244</v>
      </c>
      <c r="I143">
        <v>5</v>
      </c>
    </row>
    <row r="144" spans="3:9" x14ac:dyDescent="0.45">
      <c r="C144" s="23">
        <v>17</v>
      </c>
      <c r="D144">
        <v>2</v>
      </c>
      <c r="E144">
        <v>2021</v>
      </c>
      <c r="F144" t="s">
        <v>3</v>
      </c>
      <c r="G144" s="18">
        <v>0.4375</v>
      </c>
      <c r="H144" s="24">
        <f t="shared" si="12"/>
        <v>44244</v>
      </c>
      <c r="I144">
        <v>5</v>
      </c>
    </row>
    <row r="145" spans="3:9" x14ac:dyDescent="0.45">
      <c r="C145" s="23">
        <v>17</v>
      </c>
      <c r="D145">
        <v>2</v>
      </c>
      <c r="E145">
        <v>2021</v>
      </c>
      <c r="F145" t="s">
        <v>3</v>
      </c>
      <c r="G145" s="18">
        <v>0.5</v>
      </c>
      <c r="H145" s="24">
        <f t="shared" si="12"/>
        <v>44244</v>
      </c>
      <c r="I145">
        <v>4</v>
      </c>
    </row>
    <row r="146" spans="3:9" x14ac:dyDescent="0.45">
      <c r="C146" s="23">
        <v>17</v>
      </c>
      <c r="D146">
        <v>2</v>
      </c>
      <c r="E146">
        <v>2021</v>
      </c>
      <c r="F146" t="s">
        <v>3</v>
      </c>
      <c r="G146" s="18">
        <v>0.5625</v>
      </c>
      <c r="H146" s="24">
        <f t="shared" si="12"/>
        <v>44244</v>
      </c>
      <c r="I146">
        <v>6</v>
      </c>
    </row>
    <row r="147" spans="3:9" x14ac:dyDescent="0.45">
      <c r="C147" s="23">
        <v>17</v>
      </c>
      <c r="D147">
        <v>2</v>
      </c>
      <c r="E147">
        <v>2021</v>
      </c>
      <c r="F147" t="s">
        <v>3</v>
      </c>
      <c r="G147" s="18">
        <v>0.60416666666666663</v>
      </c>
      <c r="H147" s="24">
        <f t="shared" si="12"/>
        <v>44244</v>
      </c>
      <c r="I147">
        <v>4</v>
      </c>
    </row>
    <row r="148" spans="3:9" x14ac:dyDescent="0.45">
      <c r="C148" s="23">
        <v>17</v>
      </c>
      <c r="D148">
        <v>2</v>
      </c>
      <c r="E148">
        <v>2021</v>
      </c>
      <c r="F148" t="s">
        <v>3</v>
      </c>
      <c r="G148" s="18">
        <v>0.72916666666666663</v>
      </c>
      <c r="H148" s="25">
        <f t="shared" si="12"/>
        <v>44244</v>
      </c>
      <c r="I148">
        <v>5</v>
      </c>
    </row>
    <row r="149" spans="3:9" x14ac:dyDescent="0.45">
      <c r="C149" s="23">
        <v>17</v>
      </c>
      <c r="D149">
        <v>2</v>
      </c>
      <c r="E149">
        <v>2021</v>
      </c>
      <c r="F149" t="s">
        <v>3</v>
      </c>
      <c r="G149" s="18">
        <v>0.85416666666666663</v>
      </c>
      <c r="H149" s="25">
        <f t="shared" si="12"/>
        <v>44244</v>
      </c>
      <c r="I149">
        <v>5</v>
      </c>
    </row>
    <row r="150" spans="3:9" x14ac:dyDescent="0.45">
      <c r="C150" s="23">
        <v>17</v>
      </c>
      <c r="D150">
        <v>2</v>
      </c>
      <c r="E150">
        <v>2021</v>
      </c>
      <c r="F150" t="s">
        <v>3</v>
      </c>
      <c r="G150" s="18">
        <v>0.9375</v>
      </c>
      <c r="H150" s="25">
        <f t="shared" si="12"/>
        <v>44244</v>
      </c>
      <c r="I150">
        <v>3</v>
      </c>
    </row>
    <row r="151" spans="3:9" x14ac:dyDescent="0.45">
      <c r="C151" s="23">
        <v>17</v>
      </c>
      <c r="D151">
        <v>2</v>
      </c>
      <c r="E151">
        <v>2021</v>
      </c>
      <c r="F151" t="s">
        <v>3</v>
      </c>
      <c r="G151" s="18">
        <v>0.97916666666666663</v>
      </c>
      <c r="H151" s="25">
        <f t="shared" si="12"/>
        <v>44244</v>
      </c>
      <c r="I151">
        <v>4</v>
      </c>
    </row>
    <row r="152" spans="3:9" x14ac:dyDescent="0.45">
      <c r="C152" s="23">
        <v>18</v>
      </c>
      <c r="D152">
        <v>2</v>
      </c>
      <c r="E152">
        <v>2021</v>
      </c>
      <c r="F152" t="s">
        <v>4</v>
      </c>
      <c r="G152" s="18">
        <v>2.0833333333333332E-2</v>
      </c>
      <c r="H152" s="25">
        <f t="shared" si="12"/>
        <v>44245</v>
      </c>
      <c r="I152">
        <v>3</v>
      </c>
    </row>
    <row r="153" spans="3:9" x14ac:dyDescent="0.45">
      <c r="C153" s="23">
        <v>18</v>
      </c>
      <c r="D153">
        <v>2</v>
      </c>
      <c r="E153">
        <v>2021</v>
      </c>
      <c r="F153" t="s">
        <v>4</v>
      </c>
      <c r="G153" s="18">
        <v>0.375</v>
      </c>
      <c r="H153" s="25">
        <f t="shared" si="12"/>
        <v>44245</v>
      </c>
      <c r="I153">
        <v>4</v>
      </c>
    </row>
    <row r="154" spans="3:9" x14ac:dyDescent="0.45">
      <c r="C154" s="23">
        <v>18</v>
      </c>
      <c r="D154">
        <v>2</v>
      </c>
      <c r="E154">
        <v>2021</v>
      </c>
      <c r="F154" t="s">
        <v>4</v>
      </c>
      <c r="G154" s="18">
        <v>0.4375</v>
      </c>
      <c r="H154" s="25">
        <f t="shared" si="12"/>
        <v>44245</v>
      </c>
      <c r="I154">
        <v>4</v>
      </c>
    </row>
    <row r="155" spans="3:9" x14ac:dyDescent="0.45">
      <c r="C155" s="23">
        <v>18</v>
      </c>
      <c r="D155">
        <v>2</v>
      </c>
      <c r="E155">
        <v>2021</v>
      </c>
      <c r="F155" t="s">
        <v>4</v>
      </c>
      <c r="G155" s="18">
        <v>0.5</v>
      </c>
      <c r="H155" s="25">
        <f t="shared" ref="H155:H161" si="13">DATE(E155,D155,C155)</f>
        <v>44245</v>
      </c>
      <c r="I155">
        <v>5</v>
      </c>
    </row>
    <row r="156" spans="3:9" x14ac:dyDescent="0.45">
      <c r="C156" s="23">
        <v>18</v>
      </c>
      <c r="D156">
        <v>2</v>
      </c>
      <c r="E156">
        <v>2021</v>
      </c>
      <c r="F156" t="s">
        <v>4</v>
      </c>
      <c r="G156" s="18">
        <v>0.54166666666666663</v>
      </c>
      <c r="H156" s="25">
        <f t="shared" si="13"/>
        <v>44245</v>
      </c>
      <c r="I156">
        <v>7</v>
      </c>
    </row>
    <row r="157" spans="3:9" x14ac:dyDescent="0.45">
      <c r="C157" s="23">
        <v>18</v>
      </c>
      <c r="D157">
        <v>2</v>
      </c>
      <c r="E157">
        <v>2021</v>
      </c>
      <c r="F157" t="s">
        <v>4</v>
      </c>
      <c r="G157" s="18">
        <v>0.625</v>
      </c>
      <c r="H157" s="25">
        <f t="shared" si="13"/>
        <v>44245</v>
      </c>
      <c r="I157">
        <v>5</v>
      </c>
    </row>
    <row r="158" spans="3:9" x14ac:dyDescent="0.45">
      <c r="C158" s="23">
        <v>18</v>
      </c>
      <c r="D158">
        <v>2</v>
      </c>
      <c r="E158">
        <v>2021</v>
      </c>
      <c r="F158" t="s">
        <v>4</v>
      </c>
      <c r="G158" s="18">
        <v>0.85416666666666663</v>
      </c>
      <c r="H158" s="25">
        <f t="shared" si="13"/>
        <v>44245</v>
      </c>
      <c r="I158">
        <v>5</v>
      </c>
    </row>
    <row r="159" spans="3:9" x14ac:dyDescent="0.45">
      <c r="C159" s="23">
        <v>18</v>
      </c>
      <c r="D159">
        <v>2</v>
      </c>
      <c r="E159">
        <v>2021</v>
      </c>
      <c r="F159" t="s">
        <v>4</v>
      </c>
      <c r="G159" s="18">
        <v>0.97916666666666663</v>
      </c>
      <c r="H159" s="25">
        <f t="shared" si="13"/>
        <v>44245</v>
      </c>
      <c r="I159">
        <v>4</v>
      </c>
    </row>
    <row r="160" spans="3:9" x14ac:dyDescent="0.45">
      <c r="C160" s="23">
        <v>19</v>
      </c>
      <c r="D160">
        <v>2</v>
      </c>
      <c r="E160">
        <v>2021</v>
      </c>
      <c r="F160" t="s">
        <v>5</v>
      </c>
      <c r="G160" s="18">
        <v>0.375</v>
      </c>
      <c r="H160" s="25">
        <f t="shared" si="13"/>
        <v>44246</v>
      </c>
      <c r="I160">
        <v>5</v>
      </c>
    </row>
    <row r="161" spans="3:9" x14ac:dyDescent="0.45">
      <c r="C161" s="23">
        <v>19</v>
      </c>
      <c r="D161">
        <v>2</v>
      </c>
      <c r="E161">
        <v>2021</v>
      </c>
      <c r="F161" t="s">
        <v>5</v>
      </c>
      <c r="G161" s="18">
        <v>0.4375</v>
      </c>
      <c r="H161" s="25">
        <f t="shared" si="13"/>
        <v>44246</v>
      </c>
      <c r="I161">
        <v>5</v>
      </c>
    </row>
    <row r="162" spans="3:9" x14ac:dyDescent="0.45">
      <c r="C162" s="23">
        <v>19</v>
      </c>
      <c r="D162">
        <v>2</v>
      </c>
      <c r="E162">
        <v>2021</v>
      </c>
      <c r="F162" t="s">
        <v>5</v>
      </c>
      <c r="G162" s="18">
        <v>0.6875</v>
      </c>
      <c r="H162" s="25">
        <f t="shared" ref="H162:H171" si="14">DATE(E162,D162,C162)</f>
        <v>44246</v>
      </c>
      <c r="I162">
        <v>3</v>
      </c>
    </row>
    <row r="163" spans="3:9" x14ac:dyDescent="0.45">
      <c r="C163" s="23">
        <v>19</v>
      </c>
      <c r="D163">
        <v>2</v>
      </c>
      <c r="E163">
        <v>2021</v>
      </c>
      <c r="F163" t="s">
        <v>5</v>
      </c>
      <c r="G163" s="18">
        <v>0.75</v>
      </c>
      <c r="H163" s="25">
        <f t="shared" si="14"/>
        <v>44246</v>
      </c>
      <c r="I163">
        <v>6</v>
      </c>
    </row>
    <row r="164" spans="3:9" x14ac:dyDescent="0.45">
      <c r="C164" s="23">
        <v>19</v>
      </c>
      <c r="D164">
        <v>2</v>
      </c>
      <c r="E164">
        <v>2021</v>
      </c>
      <c r="F164" t="s">
        <v>5</v>
      </c>
      <c r="G164" s="18">
        <v>0.79166666666666663</v>
      </c>
      <c r="H164" s="25">
        <f t="shared" si="14"/>
        <v>44246</v>
      </c>
      <c r="I164">
        <v>4</v>
      </c>
    </row>
    <row r="165" spans="3:9" x14ac:dyDescent="0.45">
      <c r="C165" s="23">
        <v>19</v>
      </c>
      <c r="D165">
        <v>2</v>
      </c>
      <c r="E165">
        <v>2021</v>
      </c>
      <c r="F165" t="s">
        <v>5</v>
      </c>
      <c r="G165" s="18">
        <v>0.875</v>
      </c>
      <c r="H165" s="25">
        <f t="shared" si="14"/>
        <v>44246</v>
      </c>
      <c r="I165">
        <v>6</v>
      </c>
    </row>
    <row r="166" spans="3:9" x14ac:dyDescent="0.45">
      <c r="C166" s="23">
        <v>20</v>
      </c>
      <c r="D166">
        <v>2</v>
      </c>
      <c r="E166">
        <v>2021</v>
      </c>
      <c r="F166" t="s">
        <v>6</v>
      </c>
      <c r="G166" s="18">
        <v>2.0833333333333332E-2</v>
      </c>
      <c r="H166" s="25">
        <f t="shared" si="14"/>
        <v>44247</v>
      </c>
      <c r="I166">
        <v>5</v>
      </c>
    </row>
    <row r="167" spans="3:9" x14ac:dyDescent="0.45">
      <c r="C167" s="23">
        <v>20</v>
      </c>
      <c r="D167">
        <v>2</v>
      </c>
      <c r="E167">
        <v>2021</v>
      </c>
      <c r="F167" t="s">
        <v>6</v>
      </c>
      <c r="G167" s="18">
        <v>0.45833333333333331</v>
      </c>
      <c r="H167" s="25">
        <f t="shared" si="14"/>
        <v>44247</v>
      </c>
      <c r="I167">
        <v>5</v>
      </c>
    </row>
    <row r="168" spans="3:9" x14ac:dyDescent="0.45">
      <c r="C168" s="23">
        <v>20</v>
      </c>
      <c r="D168">
        <v>2</v>
      </c>
      <c r="E168">
        <v>2021</v>
      </c>
      <c r="F168" t="s">
        <v>6</v>
      </c>
      <c r="G168" s="18">
        <v>0.5625</v>
      </c>
      <c r="H168" s="25">
        <f t="shared" si="14"/>
        <v>44247</v>
      </c>
      <c r="I168">
        <v>6</v>
      </c>
    </row>
    <row r="169" spans="3:9" x14ac:dyDescent="0.45">
      <c r="C169" s="23">
        <v>20</v>
      </c>
      <c r="D169">
        <v>2</v>
      </c>
      <c r="E169">
        <v>2021</v>
      </c>
      <c r="F169" t="s">
        <v>6</v>
      </c>
      <c r="G169" s="18">
        <v>0.60416666666666663</v>
      </c>
      <c r="H169" s="25">
        <f t="shared" si="14"/>
        <v>44247</v>
      </c>
      <c r="I169">
        <v>6</v>
      </c>
    </row>
    <row r="170" spans="3:9" x14ac:dyDescent="0.45">
      <c r="C170" s="23">
        <v>20</v>
      </c>
      <c r="D170">
        <v>2</v>
      </c>
      <c r="E170">
        <v>2021</v>
      </c>
      <c r="F170" t="s">
        <v>6</v>
      </c>
      <c r="G170" s="18">
        <v>0.6875</v>
      </c>
      <c r="H170" s="25">
        <f t="shared" si="14"/>
        <v>44247</v>
      </c>
      <c r="I170">
        <v>4</v>
      </c>
    </row>
    <row r="171" spans="3:9" x14ac:dyDescent="0.45">
      <c r="C171" s="23">
        <v>20</v>
      </c>
      <c r="D171">
        <v>2</v>
      </c>
      <c r="E171">
        <v>2021</v>
      </c>
      <c r="F171" t="s">
        <v>6</v>
      </c>
      <c r="G171" s="18">
        <v>0.77083333333333337</v>
      </c>
      <c r="H171" s="25">
        <f t="shared" si="14"/>
        <v>44247</v>
      </c>
      <c r="I171">
        <v>5</v>
      </c>
    </row>
    <row r="172" spans="3:9" x14ac:dyDescent="0.45">
      <c r="C172" s="23">
        <v>20</v>
      </c>
      <c r="D172">
        <v>2</v>
      </c>
      <c r="E172">
        <v>2021</v>
      </c>
      <c r="F172" t="s">
        <v>6</v>
      </c>
      <c r="G172" s="18">
        <v>0.85416666666666663</v>
      </c>
      <c r="H172" s="25">
        <f t="shared" ref="H172:H177" si="15">DATE(E172,D172,C172)</f>
        <v>44247</v>
      </c>
      <c r="I172">
        <v>6</v>
      </c>
    </row>
    <row r="173" spans="3:9" x14ac:dyDescent="0.45">
      <c r="C173" s="23">
        <v>20</v>
      </c>
      <c r="D173">
        <v>2</v>
      </c>
      <c r="E173">
        <v>2021</v>
      </c>
      <c r="F173" t="s">
        <v>6</v>
      </c>
      <c r="G173" s="18">
        <v>0.97916666666666663</v>
      </c>
      <c r="H173" s="25">
        <f t="shared" si="15"/>
        <v>44247</v>
      </c>
      <c r="I173">
        <v>5</v>
      </c>
    </row>
    <row r="174" spans="3:9" x14ac:dyDescent="0.45">
      <c r="C174" s="23">
        <v>21</v>
      </c>
      <c r="D174">
        <v>2</v>
      </c>
      <c r="E174">
        <v>2021</v>
      </c>
      <c r="F174" t="s">
        <v>7</v>
      </c>
      <c r="G174" s="18">
        <v>0.29166666666666669</v>
      </c>
      <c r="H174" s="25">
        <f t="shared" si="15"/>
        <v>44248</v>
      </c>
      <c r="I174">
        <v>4</v>
      </c>
    </row>
    <row r="175" spans="3:9" x14ac:dyDescent="0.45">
      <c r="C175" s="23">
        <v>21</v>
      </c>
      <c r="D175">
        <v>2</v>
      </c>
      <c r="E175">
        <v>2021</v>
      </c>
      <c r="F175" t="s">
        <v>7</v>
      </c>
      <c r="G175" s="18">
        <v>0.39583333333333331</v>
      </c>
      <c r="H175" s="25">
        <f t="shared" si="15"/>
        <v>44248</v>
      </c>
      <c r="I175">
        <v>5</v>
      </c>
    </row>
    <row r="176" spans="3:9" x14ac:dyDescent="0.45">
      <c r="C176" s="23">
        <v>21</v>
      </c>
      <c r="D176">
        <v>2</v>
      </c>
      <c r="E176">
        <v>2021</v>
      </c>
      <c r="F176" t="s">
        <v>7</v>
      </c>
      <c r="G176" s="18">
        <v>0.41666666666666669</v>
      </c>
      <c r="H176" s="25">
        <f t="shared" si="15"/>
        <v>44248</v>
      </c>
      <c r="I176">
        <v>6</v>
      </c>
    </row>
    <row r="177" spans="3:9" x14ac:dyDescent="0.45">
      <c r="C177" s="23">
        <v>21</v>
      </c>
      <c r="D177">
        <v>2</v>
      </c>
      <c r="E177">
        <v>2021</v>
      </c>
      <c r="F177" t="s">
        <v>7</v>
      </c>
      <c r="G177" s="18">
        <v>0.5</v>
      </c>
      <c r="H177" s="25">
        <f t="shared" si="15"/>
        <v>44248</v>
      </c>
      <c r="I177">
        <v>6</v>
      </c>
    </row>
    <row r="178" spans="3:9" x14ac:dyDescent="0.45">
      <c r="C178" s="23">
        <v>21</v>
      </c>
      <c r="D178">
        <v>2</v>
      </c>
      <c r="E178">
        <v>2021</v>
      </c>
      <c r="F178" t="s">
        <v>7</v>
      </c>
      <c r="G178" s="18">
        <v>0.58333333333333337</v>
      </c>
      <c r="H178" s="25">
        <f t="shared" ref="H178:H190" si="16">DATE(E178,D178,C178)</f>
        <v>44248</v>
      </c>
      <c r="I178">
        <v>6</v>
      </c>
    </row>
    <row r="179" spans="3:9" x14ac:dyDescent="0.45">
      <c r="C179" s="23">
        <v>21</v>
      </c>
      <c r="D179">
        <v>2</v>
      </c>
      <c r="E179">
        <v>2021</v>
      </c>
      <c r="F179" t="s">
        <v>7</v>
      </c>
      <c r="G179" s="18">
        <v>0.66666666666666663</v>
      </c>
      <c r="H179" s="25">
        <f t="shared" si="16"/>
        <v>44248</v>
      </c>
      <c r="I179">
        <v>6</v>
      </c>
    </row>
    <row r="180" spans="3:9" x14ac:dyDescent="0.45">
      <c r="C180" s="23">
        <v>21</v>
      </c>
      <c r="D180">
        <v>2</v>
      </c>
      <c r="E180">
        <v>2021</v>
      </c>
      <c r="F180" t="s">
        <v>7</v>
      </c>
      <c r="G180" s="18">
        <v>0.75</v>
      </c>
      <c r="H180" s="25">
        <f t="shared" si="16"/>
        <v>44248</v>
      </c>
      <c r="I180">
        <v>5</v>
      </c>
    </row>
    <row r="181" spans="3:9" x14ac:dyDescent="0.45">
      <c r="C181" s="23">
        <v>21</v>
      </c>
      <c r="D181">
        <v>2</v>
      </c>
      <c r="E181">
        <v>2021</v>
      </c>
      <c r="F181" t="s">
        <v>7</v>
      </c>
      <c r="G181" s="18">
        <v>0.79166666666666663</v>
      </c>
      <c r="H181" s="25">
        <f t="shared" si="16"/>
        <v>44248</v>
      </c>
      <c r="I181">
        <v>6</v>
      </c>
    </row>
    <row r="182" spans="3:9" x14ac:dyDescent="0.45">
      <c r="C182" s="23">
        <v>21</v>
      </c>
      <c r="D182">
        <v>2</v>
      </c>
      <c r="E182">
        <v>2021</v>
      </c>
      <c r="F182" t="s">
        <v>7</v>
      </c>
      <c r="G182" s="18">
        <v>0.83333333333333337</v>
      </c>
      <c r="H182" s="25">
        <f t="shared" si="16"/>
        <v>44248</v>
      </c>
      <c r="I182">
        <v>6</v>
      </c>
    </row>
    <row r="183" spans="3:9" x14ac:dyDescent="0.45">
      <c r="C183" s="23">
        <v>22</v>
      </c>
      <c r="D183">
        <v>2</v>
      </c>
      <c r="E183">
        <v>2021</v>
      </c>
      <c r="F183" t="s">
        <v>1</v>
      </c>
      <c r="G183" s="18">
        <v>0.39583333333333331</v>
      </c>
      <c r="H183" s="25">
        <f t="shared" si="16"/>
        <v>44249</v>
      </c>
      <c r="I183">
        <v>6</v>
      </c>
    </row>
    <row r="184" spans="3:9" x14ac:dyDescent="0.45">
      <c r="C184" s="23">
        <v>22</v>
      </c>
      <c r="D184">
        <v>2</v>
      </c>
      <c r="E184">
        <v>2021</v>
      </c>
      <c r="F184" t="s">
        <v>1</v>
      </c>
      <c r="G184" s="18">
        <v>0.5</v>
      </c>
      <c r="H184" s="25">
        <f t="shared" si="16"/>
        <v>44249</v>
      </c>
      <c r="I184">
        <v>6</v>
      </c>
    </row>
    <row r="185" spans="3:9" x14ac:dyDescent="0.45">
      <c r="C185" s="23">
        <v>22</v>
      </c>
      <c r="D185">
        <v>2</v>
      </c>
      <c r="E185">
        <v>2021</v>
      </c>
      <c r="F185" t="s">
        <v>1</v>
      </c>
      <c r="G185" s="18">
        <v>0.54166666666666663</v>
      </c>
      <c r="H185" s="25">
        <f t="shared" si="16"/>
        <v>44249</v>
      </c>
      <c r="I185">
        <v>4</v>
      </c>
    </row>
    <row r="186" spans="3:9" x14ac:dyDescent="0.45">
      <c r="C186" s="23">
        <v>22</v>
      </c>
      <c r="D186">
        <v>2</v>
      </c>
      <c r="E186">
        <v>2021</v>
      </c>
      <c r="F186" t="s">
        <v>1</v>
      </c>
      <c r="G186" s="18">
        <v>0.58333333333333337</v>
      </c>
      <c r="H186" s="25">
        <f t="shared" si="16"/>
        <v>44249</v>
      </c>
      <c r="I186">
        <v>6</v>
      </c>
    </row>
    <row r="187" spans="3:9" x14ac:dyDescent="0.45">
      <c r="C187" s="23">
        <v>22</v>
      </c>
      <c r="D187">
        <v>2</v>
      </c>
      <c r="E187">
        <v>2021</v>
      </c>
      <c r="F187" t="s">
        <v>1</v>
      </c>
      <c r="G187" s="18">
        <v>0.60416666666666663</v>
      </c>
      <c r="H187" s="25">
        <f t="shared" si="16"/>
        <v>44249</v>
      </c>
      <c r="I187">
        <v>7</v>
      </c>
    </row>
    <row r="188" spans="3:9" x14ac:dyDescent="0.45">
      <c r="C188" s="23">
        <v>22</v>
      </c>
      <c r="D188">
        <v>2</v>
      </c>
      <c r="E188">
        <v>2021</v>
      </c>
      <c r="F188" t="s">
        <v>1</v>
      </c>
      <c r="G188" s="18">
        <v>0.64583333333333337</v>
      </c>
      <c r="H188" s="25">
        <f t="shared" si="16"/>
        <v>44249</v>
      </c>
      <c r="I188">
        <v>6</v>
      </c>
    </row>
    <row r="189" spans="3:9" x14ac:dyDescent="0.45">
      <c r="C189" s="23">
        <v>22</v>
      </c>
      <c r="D189">
        <v>2</v>
      </c>
      <c r="E189">
        <v>2021</v>
      </c>
      <c r="F189" t="s">
        <v>1</v>
      </c>
      <c r="G189" s="18">
        <v>0.70833333333333337</v>
      </c>
      <c r="H189" s="25">
        <f t="shared" si="16"/>
        <v>44249</v>
      </c>
      <c r="I189">
        <v>4</v>
      </c>
    </row>
    <row r="190" spans="3:9" x14ac:dyDescent="0.45">
      <c r="C190" s="23">
        <v>22</v>
      </c>
      <c r="D190">
        <v>2</v>
      </c>
      <c r="E190">
        <v>2021</v>
      </c>
      <c r="F190" t="s">
        <v>1</v>
      </c>
      <c r="G190" s="18">
        <v>0.8125</v>
      </c>
      <c r="H190" s="25">
        <f t="shared" si="16"/>
        <v>44249</v>
      </c>
      <c r="I190">
        <v>4</v>
      </c>
    </row>
    <row r="191" spans="3:9" x14ac:dyDescent="0.45">
      <c r="C191" s="23">
        <v>22</v>
      </c>
      <c r="D191">
        <v>2</v>
      </c>
      <c r="E191">
        <v>2021</v>
      </c>
      <c r="F191" t="s">
        <v>1</v>
      </c>
      <c r="G191" s="18">
        <v>0.85416666666666663</v>
      </c>
      <c r="H191" s="25">
        <f t="shared" ref="H191:H202" si="17">DATE(E191,D191,C191)</f>
        <v>44249</v>
      </c>
      <c r="I191">
        <v>6</v>
      </c>
    </row>
    <row r="192" spans="3:9" x14ac:dyDescent="0.45">
      <c r="C192" s="23">
        <v>22</v>
      </c>
      <c r="D192">
        <v>2</v>
      </c>
      <c r="E192">
        <v>2021</v>
      </c>
      <c r="F192" t="s">
        <v>1</v>
      </c>
      <c r="G192" s="18">
        <v>0.9375</v>
      </c>
      <c r="H192" s="25">
        <f t="shared" si="17"/>
        <v>44249</v>
      </c>
      <c r="I192">
        <v>4</v>
      </c>
    </row>
    <row r="193" spans="3:9" x14ac:dyDescent="0.45">
      <c r="C193" s="23">
        <v>23</v>
      </c>
      <c r="D193">
        <v>2</v>
      </c>
      <c r="E193">
        <v>2021</v>
      </c>
      <c r="F193" t="s">
        <v>2</v>
      </c>
      <c r="G193" s="18">
        <v>2.0833333333333332E-2</v>
      </c>
      <c r="H193" s="25">
        <f t="shared" si="17"/>
        <v>44250</v>
      </c>
      <c r="I193">
        <v>6</v>
      </c>
    </row>
    <row r="194" spans="3:9" x14ac:dyDescent="0.45">
      <c r="C194" s="23">
        <v>23</v>
      </c>
      <c r="D194">
        <v>2</v>
      </c>
      <c r="E194">
        <v>2021</v>
      </c>
      <c r="F194" t="s">
        <v>2</v>
      </c>
      <c r="G194" s="18">
        <v>0.39583333333333331</v>
      </c>
      <c r="H194" s="25">
        <f t="shared" si="17"/>
        <v>44250</v>
      </c>
      <c r="I194">
        <v>4</v>
      </c>
    </row>
    <row r="195" spans="3:9" x14ac:dyDescent="0.45">
      <c r="C195" s="23">
        <v>23</v>
      </c>
      <c r="D195">
        <v>2</v>
      </c>
      <c r="E195">
        <v>2021</v>
      </c>
      <c r="F195" t="s">
        <v>2</v>
      </c>
      <c r="G195" s="18">
        <v>0.47916666666666669</v>
      </c>
      <c r="H195" s="25">
        <f t="shared" si="17"/>
        <v>44250</v>
      </c>
      <c r="I195">
        <v>6</v>
      </c>
    </row>
    <row r="196" spans="3:9" x14ac:dyDescent="0.45">
      <c r="C196" s="23">
        <v>23</v>
      </c>
      <c r="D196">
        <v>2</v>
      </c>
      <c r="E196">
        <v>2021</v>
      </c>
      <c r="F196" t="s">
        <v>2</v>
      </c>
      <c r="G196" s="18">
        <v>0.54166666666666663</v>
      </c>
      <c r="H196" s="25">
        <f t="shared" si="17"/>
        <v>44250</v>
      </c>
      <c r="I196">
        <v>3</v>
      </c>
    </row>
    <row r="197" spans="3:9" x14ac:dyDescent="0.45">
      <c r="C197" s="23">
        <v>23</v>
      </c>
      <c r="D197">
        <v>2</v>
      </c>
      <c r="E197">
        <v>2021</v>
      </c>
      <c r="F197" t="s">
        <v>2</v>
      </c>
      <c r="G197" s="18">
        <v>0.60416666666666663</v>
      </c>
      <c r="H197" s="25">
        <f t="shared" si="17"/>
        <v>44250</v>
      </c>
      <c r="I197">
        <v>5</v>
      </c>
    </row>
    <row r="198" spans="3:9" x14ac:dyDescent="0.45">
      <c r="C198" s="23">
        <v>23</v>
      </c>
      <c r="D198">
        <v>2</v>
      </c>
      <c r="E198">
        <v>2021</v>
      </c>
      <c r="F198" t="s">
        <v>2</v>
      </c>
      <c r="G198" s="18">
        <v>0.66666666666666663</v>
      </c>
      <c r="H198" s="25">
        <f t="shared" si="17"/>
        <v>44250</v>
      </c>
      <c r="I198">
        <v>5</v>
      </c>
    </row>
    <row r="199" spans="3:9" x14ac:dyDescent="0.45">
      <c r="C199" s="23">
        <v>23</v>
      </c>
      <c r="D199">
        <v>2</v>
      </c>
      <c r="E199">
        <v>2021</v>
      </c>
      <c r="F199" t="s">
        <v>2</v>
      </c>
      <c r="G199" s="18">
        <v>0.70833333333333337</v>
      </c>
      <c r="H199" s="25">
        <f t="shared" si="17"/>
        <v>44250</v>
      </c>
      <c r="I199">
        <v>7</v>
      </c>
    </row>
    <row r="200" spans="3:9" x14ac:dyDescent="0.45">
      <c r="C200" s="23">
        <v>23</v>
      </c>
      <c r="D200">
        <v>2</v>
      </c>
      <c r="E200">
        <v>2021</v>
      </c>
      <c r="F200" t="s">
        <v>2</v>
      </c>
      <c r="G200" s="18">
        <v>0.79166666666666663</v>
      </c>
      <c r="H200" s="25">
        <f t="shared" si="17"/>
        <v>44250</v>
      </c>
      <c r="I200">
        <v>5</v>
      </c>
    </row>
    <row r="201" spans="3:9" x14ac:dyDescent="0.45">
      <c r="C201" s="23">
        <v>23</v>
      </c>
      <c r="D201">
        <v>2</v>
      </c>
      <c r="E201">
        <v>2021</v>
      </c>
      <c r="F201" t="s">
        <v>2</v>
      </c>
      <c r="G201" s="18">
        <v>0.875</v>
      </c>
      <c r="H201" s="25">
        <f t="shared" si="17"/>
        <v>44250</v>
      </c>
      <c r="I201">
        <v>6</v>
      </c>
    </row>
    <row r="202" spans="3:9" x14ac:dyDescent="0.45">
      <c r="C202" s="23">
        <v>24</v>
      </c>
      <c r="D202">
        <v>2</v>
      </c>
      <c r="E202">
        <v>2021</v>
      </c>
      <c r="F202" t="s">
        <v>3</v>
      </c>
      <c r="G202" s="18">
        <v>2.0833333333333332E-2</v>
      </c>
      <c r="H202" s="25">
        <f t="shared" si="17"/>
        <v>44251</v>
      </c>
      <c r="I202">
        <v>4</v>
      </c>
    </row>
    <row r="203" spans="3:9" x14ac:dyDescent="0.45">
      <c r="C203" s="23">
        <v>24</v>
      </c>
      <c r="D203">
        <v>2</v>
      </c>
      <c r="E203">
        <v>2021</v>
      </c>
      <c r="F203" t="s">
        <v>3</v>
      </c>
      <c r="G203" s="18">
        <v>0.125</v>
      </c>
      <c r="H203" s="25">
        <f t="shared" ref="H203:H208" si="18">DATE(E203,D203,C203)</f>
        <v>44251</v>
      </c>
      <c r="I203">
        <v>7</v>
      </c>
    </row>
    <row r="204" spans="3:9" x14ac:dyDescent="0.45">
      <c r="C204" s="23">
        <v>24</v>
      </c>
      <c r="D204">
        <v>2</v>
      </c>
      <c r="E204">
        <v>2021</v>
      </c>
      <c r="F204" t="s">
        <v>3</v>
      </c>
      <c r="G204" s="18">
        <v>0.1875</v>
      </c>
      <c r="H204" s="25">
        <f t="shared" si="18"/>
        <v>44251</v>
      </c>
      <c r="I204">
        <v>6</v>
      </c>
    </row>
    <row r="205" spans="3:9" x14ac:dyDescent="0.45">
      <c r="C205" s="23">
        <v>24</v>
      </c>
      <c r="D205">
        <v>2</v>
      </c>
      <c r="E205">
        <v>2021</v>
      </c>
      <c r="F205" t="s">
        <v>3</v>
      </c>
      <c r="G205" s="18">
        <v>0.22916666666666666</v>
      </c>
      <c r="H205" s="25">
        <f t="shared" si="18"/>
        <v>44251</v>
      </c>
      <c r="I205">
        <v>5</v>
      </c>
    </row>
    <row r="206" spans="3:9" x14ac:dyDescent="0.45">
      <c r="C206" s="23">
        <v>24</v>
      </c>
      <c r="D206">
        <v>2</v>
      </c>
      <c r="E206">
        <v>2021</v>
      </c>
      <c r="F206" t="s">
        <v>3</v>
      </c>
      <c r="G206" s="18">
        <v>0.25</v>
      </c>
      <c r="H206" s="25">
        <f t="shared" si="18"/>
        <v>44251</v>
      </c>
      <c r="I206">
        <v>3</v>
      </c>
    </row>
    <row r="207" spans="3:9" x14ac:dyDescent="0.45">
      <c r="C207" s="23">
        <v>24</v>
      </c>
      <c r="D207">
        <v>2</v>
      </c>
      <c r="E207">
        <v>2021</v>
      </c>
      <c r="F207" t="s">
        <v>3</v>
      </c>
      <c r="G207" s="18">
        <v>0.41666666666666669</v>
      </c>
      <c r="H207" s="25">
        <f t="shared" si="18"/>
        <v>44251</v>
      </c>
      <c r="I207">
        <v>3</v>
      </c>
    </row>
    <row r="208" spans="3:9" x14ac:dyDescent="0.45">
      <c r="C208" s="23">
        <v>24</v>
      </c>
      <c r="D208">
        <v>2</v>
      </c>
      <c r="E208">
        <v>2021</v>
      </c>
      <c r="F208" t="s">
        <v>3</v>
      </c>
      <c r="G208" s="18">
        <v>0.45833333333333331</v>
      </c>
      <c r="H208" s="25">
        <f t="shared" si="18"/>
        <v>44251</v>
      </c>
      <c r="I208">
        <v>6</v>
      </c>
    </row>
    <row r="209" spans="3:9" x14ac:dyDescent="0.45">
      <c r="C209" s="23">
        <v>24</v>
      </c>
      <c r="D209">
        <v>2</v>
      </c>
      <c r="E209">
        <v>2021</v>
      </c>
      <c r="F209" t="s">
        <v>3</v>
      </c>
      <c r="G209" s="18">
        <v>0.52083333333333337</v>
      </c>
      <c r="H209" s="25">
        <f t="shared" ref="H209:H215" si="19">DATE(E209,D209,C209)</f>
        <v>44251</v>
      </c>
      <c r="I209">
        <v>5</v>
      </c>
    </row>
    <row r="210" spans="3:9" x14ac:dyDescent="0.45">
      <c r="C210" s="23">
        <v>24</v>
      </c>
      <c r="D210">
        <v>2</v>
      </c>
      <c r="E210">
        <v>2021</v>
      </c>
      <c r="F210" t="s">
        <v>3</v>
      </c>
      <c r="G210" s="18">
        <v>0.625</v>
      </c>
      <c r="H210" s="25">
        <f t="shared" si="19"/>
        <v>44251</v>
      </c>
      <c r="I210">
        <v>5</v>
      </c>
    </row>
    <row r="211" spans="3:9" x14ac:dyDescent="0.45">
      <c r="C211" s="23">
        <v>24</v>
      </c>
      <c r="D211">
        <v>2</v>
      </c>
      <c r="E211">
        <v>2021</v>
      </c>
      <c r="F211" t="s">
        <v>3</v>
      </c>
      <c r="G211" s="18">
        <v>0.6875</v>
      </c>
      <c r="H211" s="25">
        <f t="shared" si="19"/>
        <v>44251</v>
      </c>
      <c r="I211">
        <v>6</v>
      </c>
    </row>
    <row r="212" spans="3:9" x14ac:dyDescent="0.45">
      <c r="C212" s="23">
        <v>24</v>
      </c>
      <c r="D212">
        <v>2</v>
      </c>
      <c r="E212">
        <v>2021</v>
      </c>
      <c r="F212" t="s">
        <v>3</v>
      </c>
      <c r="G212" s="18">
        <v>0.70833333333333337</v>
      </c>
      <c r="H212" s="25">
        <f t="shared" si="19"/>
        <v>44251</v>
      </c>
      <c r="I212">
        <v>3</v>
      </c>
    </row>
    <row r="213" spans="3:9" x14ac:dyDescent="0.45">
      <c r="C213" s="23">
        <v>24</v>
      </c>
      <c r="D213">
        <v>2</v>
      </c>
      <c r="E213">
        <v>2021</v>
      </c>
      <c r="F213" t="s">
        <v>3</v>
      </c>
      <c r="G213" s="18">
        <v>0.77083333333333337</v>
      </c>
      <c r="H213" s="25">
        <f t="shared" si="19"/>
        <v>44251</v>
      </c>
      <c r="I213">
        <v>5</v>
      </c>
    </row>
    <row r="214" spans="3:9" x14ac:dyDescent="0.45">
      <c r="C214" s="23">
        <v>24</v>
      </c>
      <c r="D214">
        <v>2</v>
      </c>
      <c r="E214">
        <v>2021</v>
      </c>
      <c r="F214" t="s">
        <v>3</v>
      </c>
      <c r="G214" s="18">
        <v>0.79166666666666663</v>
      </c>
      <c r="H214" s="25">
        <f t="shared" si="19"/>
        <v>44251</v>
      </c>
      <c r="I214">
        <v>6</v>
      </c>
    </row>
    <row r="215" spans="3:9" x14ac:dyDescent="0.45">
      <c r="C215" s="23">
        <v>24</v>
      </c>
      <c r="D215">
        <v>2</v>
      </c>
      <c r="E215">
        <v>2021</v>
      </c>
      <c r="F215" t="s">
        <v>3</v>
      </c>
      <c r="G215" s="18">
        <v>0.85416666666666663</v>
      </c>
      <c r="H215" s="25">
        <f t="shared" si="19"/>
        <v>44251</v>
      </c>
      <c r="I215">
        <v>7</v>
      </c>
    </row>
    <row r="216" spans="3:9" x14ac:dyDescent="0.45">
      <c r="C216" s="23">
        <v>24</v>
      </c>
      <c r="D216">
        <v>2</v>
      </c>
      <c r="E216">
        <v>2021</v>
      </c>
      <c r="F216" t="s">
        <v>3</v>
      </c>
      <c r="G216" s="18">
        <v>0.97916666666666663</v>
      </c>
      <c r="H216" s="25">
        <f t="shared" ref="H216:H221" si="20">DATE(E216,D216,C216)</f>
        <v>44251</v>
      </c>
      <c r="I216">
        <v>4</v>
      </c>
    </row>
    <row r="217" spans="3:9" x14ac:dyDescent="0.45">
      <c r="C217" s="23">
        <v>25</v>
      </c>
      <c r="D217">
        <v>2</v>
      </c>
      <c r="E217">
        <v>2021</v>
      </c>
      <c r="F217" t="s">
        <v>4</v>
      </c>
      <c r="G217" s="18">
        <v>2.0833333333333332E-2</v>
      </c>
      <c r="H217" s="25">
        <f t="shared" si="20"/>
        <v>44252</v>
      </c>
      <c r="I217">
        <v>3</v>
      </c>
    </row>
    <row r="218" spans="3:9" x14ac:dyDescent="0.45">
      <c r="C218" s="23">
        <v>25</v>
      </c>
      <c r="D218">
        <v>2</v>
      </c>
      <c r="E218">
        <v>2021</v>
      </c>
      <c r="F218" t="s">
        <v>4</v>
      </c>
      <c r="G218" s="18">
        <v>6.25E-2</v>
      </c>
      <c r="H218" s="25">
        <f t="shared" si="20"/>
        <v>44252</v>
      </c>
      <c r="I218">
        <v>2</v>
      </c>
    </row>
    <row r="219" spans="3:9" x14ac:dyDescent="0.45">
      <c r="C219" s="23">
        <v>25</v>
      </c>
      <c r="D219">
        <v>2</v>
      </c>
      <c r="E219">
        <v>2021</v>
      </c>
      <c r="F219" t="s">
        <v>4</v>
      </c>
      <c r="G219" s="18">
        <v>0.10416666666666667</v>
      </c>
      <c r="H219" s="25">
        <f t="shared" si="20"/>
        <v>44252</v>
      </c>
      <c r="I219">
        <v>1</v>
      </c>
    </row>
    <row r="220" spans="3:9" x14ac:dyDescent="0.45">
      <c r="C220" s="23">
        <v>25</v>
      </c>
      <c r="D220">
        <v>2</v>
      </c>
      <c r="E220">
        <v>2021</v>
      </c>
      <c r="F220" t="s">
        <v>4</v>
      </c>
      <c r="G220" s="18">
        <v>0.14583333333333334</v>
      </c>
      <c r="H220" s="25">
        <f t="shared" si="20"/>
        <v>44252</v>
      </c>
      <c r="I220">
        <v>2</v>
      </c>
    </row>
    <row r="221" spans="3:9" x14ac:dyDescent="0.45">
      <c r="C221" s="23">
        <v>25</v>
      </c>
      <c r="D221">
        <v>2</v>
      </c>
      <c r="E221">
        <v>2021</v>
      </c>
      <c r="F221" t="s">
        <v>4</v>
      </c>
      <c r="G221" s="18">
        <v>0.5</v>
      </c>
      <c r="H221" s="25">
        <f t="shared" si="20"/>
        <v>44252</v>
      </c>
      <c r="I221">
        <v>4</v>
      </c>
    </row>
    <row r="222" spans="3:9" x14ac:dyDescent="0.45">
      <c r="C222" s="23">
        <v>25</v>
      </c>
      <c r="D222">
        <v>2</v>
      </c>
      <c r="E222">
        <v>2021</v>
      </c>
      <c r="F222" t="s">
        <v>4</v>
      </c>
      <c r="G222" s="18">
        <v>0.54166666666666663</v>
      </c>
      <c r="H222" s="25">
        <f t="shared" ref="H222:H229" si="21">DATE(E222,D222,C222)</f>
        <v>44252</v>
      </c>
      <c r="I222">
        <v>6</v>
      </c>
    </row>
    <row r="223" spans="3:9" x14ac:dyDescent="0.45">
      <c r="C223" s="23">
        <v>25</v>
      </c>
      <c r="D223">
        <v>2</v>
      </c>
      <c r="E223">
        <v>2021</v>
      </c>
      <c r="F223" t="s">
        <v>4</v>
      </c>
      <c r="G223" s="18">
        <v>0.625</v>
      </c>
      <c r="H223" s="25">
        <f t="shared" si="21"/>
        <v>44252</v>
      </c>
      <c r="I223">
        <v>6</v>
      </c>
    </row>
    <row r="224" spans="3:9" x14ac:dyDescent="0.45">
      <c r="C224" s="23">
        <v>25</v>
      </c>
      <c r="D224">
        <v>2</v>
      </c>
      <c r="E224">
        <v>2021</v>
      </c>
      <c r="F224" t="s">
        <v>4</v>
      </c>
      <c r="G224" s="18">
        <v>0.6875</v>
      </c>
      <c r="H224" s="25">
        <f t="shared" si="21"/>
        <v>44252</v>
      </c>
      <c r="I224">
        <v>6</v>
      </c>
    </row>
    <row r="225" spans="3:9" x14ac:dyDescent="0.45">
      <c r="C225" s="23">
        <v>25</v>
      </c>
      <c r="D225">
        <v>2</v>
      </c>
      <c r="E225">
        <v>2021</v>
      </c>
      <c r="F225" t="s">
        <v>4</v>
      </c>
      <c r="G225" s="18">
        <v>0.77083333333333337</v>
      </c>
      <c r="H225" s="25">
        <f t="shared" si="21"/>
        <v>44252</v>
      </c>
      <c r="I225">
        <v>3</v>
      </c>
    </row>
    <row r="226" spans="3:9" x14ac:dyDescent="0.45">
      <c r="C226" s="23">
        <v>25</v>
      </c>
      <c r="D226">
        <v>2</v>
      </c>
      <c r="E226">
        <v>2021</v>
      </c>
      <c r="F226" t="s">
        <v>4</v>
      </c>
      <c r="G226" s="18">
        <v>0.83333333333333337</v>
      </c>
      <c r="H226" s="25">
        <f t="shared" si="21"/>
        <v>44252</v>
      </c>
      <c r="I226">
        <v>3</v>
      </c>
    </row>
    <row r="227" spans="3:9" x14ac:dyDescent="0.45">
      <c r="C227" s="23">
        <v>25</v>
      </c>
      <c r="D227">
        <v>2</v>
      </c>
      <c r="E227">
        <v>2021</v>
      </c>
      <c r="F227" t="s">
        <v>4</v>
      </c>
      <c r="G227" s="18">
        <v>0.91666666666666663</v>
      </c>
      <c r="H227" s="25">
        <f t="shared" si="21"/>
        <v>44252</v>
      </c>
      <c r="I227">
        <v>4</v>
      </c>
    </row>
    <row r="228" spans="3:9" x14ac:dyDescent="0.45">
      <c r="C228" s="23">
        <v>26</v>
      </c>
      <c r="D228">
        <v>2</v>
      </c>
      <c r="E228">
        <v>2021</v>
      </c>
      <c r="F228" t="s">
        <v>5</v>
      </c>
      <c r="G228" s="18">
        <v>4.1666666666666664E-2</v>
      </c>
      <c r="H228" s="25">
        <f t="shared" si="21"/>
        <v>44253</v>
      </c>
      <c r="I228">
        <v>3</v>
      </c>
    </row>
    <row r="229" spans="3:9" x14ac:dyDescent="0.45">
      <c r="C229" s="23">
        <v>26</v>
      </c>
      <c r="D229">
        <v>2</v>
      </c>
      <c r="E229">
        <v>2021</v>
      </c>
      <c r="F229" t="s">
        <v>5</v>
      </c>
      <c r="G229" s="18">
        <v>0.10416666666666667</v>
      </c>
      <c r="H229" s="25">
        <f t="shared" si="21"/>
        <v>44253</v>
      </c>
      <c r="I229">
        <v>6</v>
      </c>
    </row>
    <row r="230" spans="3:9" x14ac:dyDescent="0.45">
      <c r="C230" s="23">
        <v>26</v>
      </c>
      <c r="D230">
        <v>2</v>
      </c>
      <c r="E230">
        <v>2021</v>
      </c>
      <c r="F230" t="s">
        <v>5</v>
      </c>
      <c r="G230" s="18">
        <v>0.25</v>
      </c>
      <c r="H230" s="25">
        <f t="shared" ref="H230:H242" si="22">DATE(E230,D230,C230)</f>
        <v>44253</v>
      </c>
      <c r="I230">
        <v>5</v>
      </c>
    </row>
    <row r="231" spans="3:9" x14ac:dyDescent="0.45">
      <c r="C231" s="23">
        <v>26</v>
      </c>
      <c r="D231">
        <v>2</v>
      </c>
      <c r="E231">
        <v>2021</v>
      </c>
      <c r="F231" t="s">
        <v>5</v>
      </c>
      <c r="G231" s="18">
        <v>0.5</v>
      </c>
      <c r="H231" s="25">
        <f t="shared" si="22"/>
        <v>44253</v>
      </c>
      <c r="I231">
        <v>4</v>
      </c>
    </row>
    <row r="232" spans="3:9" x14ac:dyDescent="0.45">
      <c r="C232" s="23">
        <v>26</v>
      </c>
      <c r="D232">
        <v>2</v>
      </c>
      <c r="E232">
        <v>2021</v>
      </c>
      <c r="F232" t="s">
        <v>5</v>
      </c>
      <c r="G232" s="18">
        <v>0.54166666666666663</v>
      </c>
      <c r="H232" s="25">
        <f t="shared" si="22"/>
        <v>44253</v>
      </c>
      <c r="I232">
        <v>6</v>
      </c>
    </row>
    <row r="233" spans="3:9" x14ac:dyDescent="0.45">
      <c r="C233" s="23">
        <v>26</v>
      </c>
      <c r="D233">
        <v>2</v>
      </c>
      <c r="E233">
        <v>2021</v>
      </c>
      <c r="F233" t="s">
        <v>5</v>
      </c>
      <c r="G233" s="18">
        <v>0.58333333333333337</v>
      </c>
      <c r="H233" s="25">
        <f t="shared" si="22"/>
        <v>44253</v>
      </c>
      <c r="I233">
        <v>5</v>
      </c>
    </row>
    <row r="234" spans="3:9" x14ac:dyDescent="0.45">
      <c r="C234" s="23">
        <v>26</v>
      </c>
      <c r="D234">
        <v>2</v>
      </c>
      <c r="E234">
        <v>2021</v>
      </c>
      <c r="F234" t="s">
        <v>5</v>
      </c>
      <c r="G234" s="18">
        <v>0.70833333333333337</v>
      </c>
      <c r="H234" s="25">
        <f t="shared" si="22"/>
        <v>44253</v>
      </c>
      <c r="I234">
        <v>6</v>
      </c>
    </row>
    <row r="235" spans="3:9" x14ac:dyDescent="0.45">
      <c r="C235" s="23">
        <v>26</v>
      </c>
      <c r="D235">
        <v>2</v>
      </c>
      <c r="E235">
        <v>2021</v>
      </c>
      <c r="F235" t="s">
        <v>5</v>
      </c>
      <c r="G235" s="18">
        <v>0.83333333333333337</v>
      </c>
      <c r="H235" s="25">
        <f t="shared" si="22"/>
        <v>44253</v>
      </c>
      <c r="I235">
        <v>6</v>
      </c>
    </row>
    <row r="236" spans="3:9" x14ac:dyDescent="0.45">
      <c r="C236" s="23">
        <v>26</v>
      </c>
      <c r="D236">
        <v>2</v>
      </c>
      <c r="E236">
        <v>2021</v>
      </c>
      <c r="F236" t="s">
        <v>5</v>
      </c>
      <c r="G236" s="18">
        <v>0.95833333333333337</v>
      </c>
      <c r="H236" s="25">
        <f t="shared" si="22"/>
        <v>44253</v>
      </c>
      <c r="I236">
        <v>6</v>
      </c>
    </row>
    <row r="237" spans="3:9" x14ac:dyDescent="0.45">
      <c r="C237" s="23">
        <v>27</v>
      </c>
      <c r="D237">
        <v>2</v>
      </c>
      <c r="E237">
        <v>2021</v>
      </c>
      <c r="F237" t="s">
        <v>6</v>
      </c>
      <c r="G237" s="18">
        <v>0.125</v>
      </c>
      <c r="H237" s="25">
        <f t="shared" si="22"/>
        <v>44254</v>
      </c>
      <c r="I237">
        <v>5</v>
      </c>
    </row>
    <row r="238" spans="3:9" x14ac:dyDescent="0.45">
      <c r="C238" s="23">
        <v>27</v>
      </c>
      <c r="D238">
        <v>2</v>
      </c>
      <c r="E238">
        <v>2021</v>
      </c>
      <c r="F238" t="s">
        <v>6</v>
      </c>
      <c r="G238" s="18">
        <v>0.1875</v>
      </c>
      <c r="H238" s="25">
        <f t="shared" si="22"/>
        <v>44254</v>
      </c>
      <c r="I238">
        <v>3</v>
      </c>
    </row>
    <row r="239" spans="3:9" x14ac:dyDescent="0.45">
      <c r="C239" s="23">
        <v>27</v>
      </c>
      <c r="D239">
        <v>2</v>
      </c>
      <c r="E239">
        <v>2021</v>
      </c>
      <c r="F239" t="s">
        <v>6</v>
      </c>
      <c r="G239" s="18">
        <v>0.39583333333333331</v>
      </c>
      <c r="H239" s="25">
        <f t="shared" si="22"/>
        <v>44254</v>
      </c>
      <c r="I239">
        <v>3</v>
      </c>
    </row>
    <row r="240" spans="3:9" x14ac:dyDescent="0.45">
      <c r="C240" s="23">
        <v>27</v>
      </c>
      <c r="D240">
        <v>2</v>
      </c>
      <c r="E240">
        <v>2021</v>
      </c>
      <c r="F240" t="s">
        <v>6</v>
      </c>
      <c r="G240" s="18">
        <v>0.5</v>
      </c>
      <c r="H240" s="25">
        <f t="shared" si="22"/>
        <v>44254</v>
      </c>
      <c r="I240">
        <v>3</v>
      </c>
    </row>
    <row r="241" spans="3:9" x14ac:dyDescent="0.45">
      <c r="C241" s="23">
        <v>27</v>
      </c>
      <c r="D241">
        <v>2</v>
      </c>
      <c r="E241">
        <v>2021</v>
      </c>
      <c r="F241" t="s">
        <v>6</v>
      </c>
      <c r="G241" s="18">
        <v>0.52083333333333337</v>
      </c>
      <c r="H241" s="25">
        <f t="shared" si="22"/>
        <v>44254</v>
      </c>
      <c r="I241">
        <v>6</v>
      </c>
    </row>
    <row r="242" spans="3:9" x14ac:dyDescent="0.45">
      <c r="C242" s="23">
        <v>27</v>
      </c>
      <c r="D242">
        <v>2</v>
      </c>
      <c r="E242">
        <v>2021</v>
      </c>
      <c r="F242" t="s">
        <v>6</v>
      </c>
      <c r="G242" s="18">
        <v>0.58333333333333337</v>
      </c>
      <c r="H242" s="25">
        <f t="shared" si="22"/>
        <v>44254</v>
      </c>
      <c r="I242">
        <v>3</v>
      </c>
    </row>
    <row r="243" spans="3:9" x14ac:dyDescent="0.45">
      <c r="C243" s="23">
        <v>27</v>
      </c>
      <c r="D243">
        <v>2</v>
      </c>
      <c r="E243">
        <v>2021</v>
      </c>
      <c r="F243" t="s">
        <v>6</v>
      </c>
      <c r="G243" s="18">
        <v>0.625</v>
      </c>
      <c r="H243" s="25">
        <f t="shared" ref="H243:H250" si="23">DATE(E243,D243,C243)</f>
        <v>44254</v>
      </c>
      <c r="I243">
        <v>4</v>
      </c>
    </row>
    <row r="244" spans="3:9" x14ac:dyDescent="0.45">
      <c r="C244" s="23">
        <v>27</v>
      </c>
      <c r="D244">
        <v>2</v>
      </c>
      <c r="E244">
        <v>2021</v>
      </c>
      <c r="F244" t="s">
        <v>6</v>
      </c>
      <c r="G244" s="18">
        <v>0.66666666666666663</v>
      </c>
      <c r="H244" s="25">
        <f t="shared" si="23"/>
        <v>44254</v>
      </c>
      <c r="I244">
        <v>5</v>
      </c>
    </row>
    <row r="245" spans="3:9" x14ac:dyDescent="0.45">
      <c r="C245" s="23">
        <v>27</v>
      </c>
      <c r="D245">
        <v>2</v>
      </c>
      <c r="E245">
        <v>2021</v>
      </c>
      <c r="F245" t="s">
        <v>6</v>
      </c>
      <c r="G245" s="18">
        <v>0.6875</v>
      </c>
      <c r="H245" s="25">
        <f t="shared" si="23"/>
        <v>44254</v>
      </c>
      <c r="I245">
        <v>6</v>
      </c>
    </row>
    <row r="246" spans="3:9" x14ac:dyDescent="0.45">
      <c r="C246" s="23">
        <v>27</v>
      </c>
      <c r="D246">
        <v>2</v>
      </c>
      <c r="E246">
        <v>2021</v>
      </c>
      <c r="F246" t="s">
        <v>6</v>
      </c>
      <c r="G246" s="18">
        <v>0.70833333333333337</v>
      </c>
      <c r="H246" s="25">
        <f t="shared" si="23"/>
        <v>44254</v>
      </c>
      <c r="I246">
        <v>5</v>
      </c>
    </row>
    <row r="247" spans="3:9" x14ac:dyDescent="0.45">
      <c r="C247" s="23">
        <v>27</v>
      </c>
      <c r="D247">
        <v>2</v>
      </c>
      <c r="E247">
        <v>2021</v>
      </c>
      <c r="F247" t="s">
        <v>6</v>
      </c>
      <c r="G247" s="18">
        <v>0.85416666666666663</v>
      </c>
      <c r="H247" s="25">
        <f t="shared" si="23"/>
        <v>44254</v>
      </c>
      <c r="I247">
        <v>4</v>
      </c>
    </row>
    <row r="248" spans="3:9" x14ac:dyDescent="0.45">
      <c r="C248" s="23">
        <v>27</v>
      </c>
      <c r="D248">
        <v>2</v>
      </c>
      <c r="E248">
        <v>2021</v>
      </c>
      <c r="F248" t="s">
        <v>6</v>
      </c>
      <c r="G248" s="18">
        <v>0.97916666666666663</v>
      </c>
      <c r="H248" s="25">
        <f t="shared" si="23"/>
        <v>44254</v>
      </c>
      <c r="I248">
        <v>4</v>
      </c>
    </row>
    <row r="249" spans="3:9" x14ac:dyDescent="0.45">
      <c r="C249" s="23">
        <v>28</v>
      </c>
      <c r="D249">
        <v>2</v>
      </c>
      <c r="E249">
        <v>2021</v>
      </c>
      <c r="F249" t="s">
        <v>7</v>
      </c>
      <c r="G249" s="18">
        <v>0.39583333333333331</v>
      </c>
      <c r="H249" s="25">
        <f t="shared" si="23"/>
        <v>44255</v>
      </c>
      <c r="I249">
        <v>5</v>
      </c>
    </row>
    <row r="250" spans="3:9" x14ac:dyDescent="0.45">
      <c r="C250" s="23">
        <v>28</v>
      </c>
      <c r="D250">
        <v>2</v>
      </c>
      <c r="E250">
        <v>2021</v>
      </c>
      <c r="F250" t="s">
        <v>7</v>
      </c>
      <c r="G250" s="18">
        <v>0.41666666666666669</v>
      </c>
      <c r="H250" s="25">
        <f t="shared" si="23"/>
        <v>44255</v>
      </c>
      <c r="I250">
        <v>6</v>
      </c>
    </row>
    <row r="251" spans="3:9" x14ac:dyDescent="0.45">
      <c r="C251" s="23">
        <v>28</v>
      </c>
      <c r="D251">
        <v>2</v>
      </c>
      <c r="E251">
        <v>2021</v>
      </c>
      <c r="F251" t="s">
        <v>7</v>
      </c>
      <c r="G251" s="18">
        <v>0.52083333333333337</v>
      </c>
      <c r="H251" s="25">
        <f t="shared" ref="H251:H256" si="24">DATE(E251,D251,C251)</f>
        <v>44255</v>
      </c>
      <c r="I251">
        <v>5</v>
      </c>
    </row>
    <row r="252" spans="3:9" x14ac:dyDescent="0.45">
      <c r="C252" s="23">
        <v>28</v>
      </c>
      <c r="D252">
        <v>2</v>
      </c>
      <c r="E252">
        <v>2021</v>
      </c>
      <c r="F252" t="s">
        <v>7</v>
      </c>
      <c r="G252" s="18">
        <v>0.625</v>
      </c>
      <c r="H252" s="25">
        <f t="shared" si="24"/>
        <v>44255</v>
      </c>
      <c r="I252">
        <v>5</v>
      </c>
    </row>
    <row r="253" spans="3:9" x14ac:dyDescent="0.45">
      <c r="C253" s="23">
        <v>28</v>
      </c>
      <c r="D253">
        <v>2</v>
      </c>
      <c r="E253">
        <v>2021</v>
      </c>
      <c r="F253" t="s">
        <v>7</v>
      </c>
      <c r="G253" s="18">
        <v>0.66666666666666663</v>
      </c>
      <c r="H253" s="25">
        <f t="shared" si="24"/>
        <v>44255</v>
      </c>
      <c r="I253">
        <v>6</v>
      </c>
    </row>
    <row r="254" spans="3:9" x14ac:dyDescent="0.45">
      <c r="C254" s="23">
        <v>28</v>
      </c>
      <c r="D254">
        <v>2</v>
      </c>
      <c r="E254">
        <v>2021</v>
      </c>
      <c r="F254" t="s">
        <v>7</v>
      </c>
      <c r="G254" s="18">
        <v>0.70833333333333337</v>
      </c>
      <c r="H254" s="25">
        <f t="shared" si="24"/>
        <v>44255</v>
      </c>
      <c r="I254">
        <v>6</v>
      </c>
    </row>
    <row r="255" spans="3:9" x14ac:dyDescent="0.45">
      <c r="C255" s="23">
        <v>28</v>
      </c>
      <c r="D255">
        <v>2</v>
      </c>
      <c r="E255">
        <v>2021</v>
      </c>
      <c r="F255" t="s">
        <v>7</v>
      </c>
      <c r="G255" s="18">
        <v>0.75</v>
      </c>
      <c r="H255" s="25">
        <f t="shared" si="24"/>
        <v>44255</v>
      </c>
      <c r="I255">
        <v>5</v>
      </c>
    </row>
    <row r="256" spans="3:9" x14ac:dyDescent="0.45">
      <c r="C256" s="23">
        <v>28</v>
      </c>
      <c r="D256">
        <v>2</v>
      </c>
      <c r="E256">
        <v>2021</v>
      </c>
      <c r="F256" t="s">
        <v>7</v>
      </c>
      <c r="G256" s="18">
        <v>0.79166666666666663</v>
      </c>
      <c r="H256" s="25">
        <f t="shared" si="24"/>
        <v>44255</v>
      </c>
      <c r="I256">
        <v>6</v>
      </c>
    </row>
    <row r="257" spans="3:9" x14ac:dyDescent="0.45">
      <c r="C257" s="23">
        <v>28</v>
      </c>
      <c r="D257">
        <v>2</v>
      </c>
      <c r="E257">
        <v>2021</v>
      </c>
      <c r="F257" t="s">
        <v>7</v>
      </c>
      <c r="G257" s="18">
        <v>0.9375</v>
      </c>
      <c r="H257" s="25">
        <f>DATE(E257,D257,C257)</f>
        <v>44255</v>
      </c>
      <c r="I257">
        <v>5</v>
      </c>
    </row>
  </sheetData>
  <pageMargins left="0.7" right="0.7" top="0.75" bottom="0.75" header="0.3" footer="0.3"/>
  <pageSetup paperSize="9" orientation="portrait" r:id="rId1"/>
  <ignoredErrors>
    <ignoredError sqref="E5:F5 I5" listDataValidation="1"/>
  </ignoredErrors>
  <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xr:uid="{A75BC44D-98E9-48CF-A99E-656F3B6F4962}">
          <x14:formula1>
            <xm:f>Additional!$F$5:$F$6</xm:f>
          </x14:formula1>
          <xm:sqref>E1:E1048576</xm:sqref>
        </x14:dataValidation>
        <x14:dataValidation type="list" allowBlank="1" showInputMessage="1" showErrorMessage="1" xr:uid="{755AE299-9C57-408C-85BF-237E4A0D6813}">
          <x14:formula1>
            <xm:f>Additional!$C$5:$C$11</xm:f>
          </x14:formula1>
          <xm:sqref>F1:F1048576</xm:sqref>
        </x14:dataValidation>
        <x14:dataValidation type="list" allowBlank="1" showInputMessage="1" showErrorMessage="1" xr:uid="{D0C5547A-748B-45EB-A204-FD88DDCB76A9}">
          <x14:formula1>
            <xm:f>Additional!$J$6:$J$15</xm:f>
          </x14:formula1>
          <xm:sqref>I1:I5 I115:I1048576</xm:sqref>
        </x14:dataValidation>
        <x14:dataValidation type="list" allowBlank="1" showInputMessage="1" showErrorMessage="1" xr:uid="{8FDCA713-4BCF-428C-A781-6FF0CDD0AD9C}">
          <x14:formula1>
            <xm:f>Additional!$J$6:$J$16</xm:f>
          </x14:formula1>
          <xm:sqref>I6:I114</xm:sqref>
        </x14:dataValidation>
      </x14:dataValidation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82660-D044-44EB-890F-06D2165E4AD5}">
  <dimension ref="A1"/>
  <sheetViews>
    <sheetView showGridLines="0" topLeftCell="G7" zoomScale="29" zoomScaleNormal="50" workbookViewId="0">
      <selection activeCell="BI53" sqref="BI53"/>
    </sheetView>
  </sheetViews>
  <sheetFormatPr defaultRowHeight="14.25" x14ac:dyDescent="0.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B6097-902D-4545-9125-C98011F8D031}">
  <dimension ref="B3:O31"/>
  <sheetViews>
    <sheetView topLeftCell="I1" workbookViewId="0">
      <selection activeCell="O4" sqref="O4:O31"/>
    </sheetView>
  </sheetViews>
  <sheetFormatPr defaultRowHeight="14.25" x14ac:dyDescent="0.45"/>
  <cols>
    <col min="8" max="8" width="10.1328125" bestFit="1" customWidth="1"/>
    <col min="10" max="10" width="12.46484375" bestFit="1" customWidth="1"/>
  </cols>
  <sheetData>
    <row r="3" spans="2:15" ht="14.65" thickBot="1" x14ac:dyDescent="0.5">
      <c r="B3" s="37" t="s">
        <v>0</v>
      </c>
      <c r="C3" s="37"/>
      <c r="E3" s="37" t="s">
        <v>8</v>
      </c>
      <c r="F3" s="37"/>
      <c r="H3" s="1" t="s">
        <v>9</v>
      </c>
    </row>
    <row r="4" spans="2:15" x14ac:dyDescent="0.45">
      <c r="M4" t="str">
        <f>IF(Monthly!D8=Monthly!$O$9,Monthly!C8,"0")</f>
        <v>0</v>
      </c>
      <c r="O4" t="str">
        <f>IF(Monthly!D8=Monthly!$O$13,Monthly!C8,"0")</f>
        <v>0</v>
      </c>
    </row>
    <row r="5" spans="2:15" x14ac:dyDescent="0.45">
      <c r="C5" s="2" t="s">
        <v>1</v>
      </c>
      <c r="F5" s="2">
        <v>2020</v>
      </c>
      <c r="H5" s="2" t="s">
        <v>10</v>
      </c>
      <c r="J5" s="5" t="s">
        <v>30</v>
      </c>
      <c r="M5" t="str">
        <f>IF(Monthly!D9=Monthly!$O$9,Monthly!C9,"0")</f>
        <v>0</v>
      </c>
      <c r="O5" t="str">
        <f>IF(Monthly!D9=Monthly!$O$13,Monthly!C9,"0")</f>
        <v>0</v>
      </c>
    </row>
    <row r="6" spans="2:15" x14ac:dyDescent="0.45">
      <c r="C6" s="2" t="s">
        <v>2</v>
      </c>
      <c r="F6" s="2">
        <v>2021</v>
      </c>
      <c r="H6" s="2" t="s">
        <v>11</v>
      </c>
      <c r="J6" s="6">
        <v>10</v>
      </c>
      <c r="M6" t="str">
        <f>IF(Monthly!D10=Monthly!$O$9,Monthly!C10,"0")</f>
        <v>0</v>
      </c>
      <c r="O6" t="str">
        <f>IF(Monthly!D10=Monthly!$O$13,Monthly!C10,"0")</f>
        <v>0</v>
      </c>
    </row>
    <row r="7" spans="2:15" x14ac:dyDescent="0.45">
      <c r="C7" s="2" t="s">
        <v>3</v>
      </c>
      <c r="H7" s="2" t="s">
        <v>12</v>
      </c>
      <c r="J7" s="6">
        <v>9</v>
      </c>
      <c r="M7" t="str">
        <f>IF(Monthly!D11=Monthly!$O$9,Monthly!C11,"0")</f>
        <v>0</v>
      </c>
      <c r="O7" t="str">
        <f>IF(Monthly!D11=Monthly!$O$13,Monthly!C11,"0")</f>
        <v>0</v>
      </c>
    </row>
    <row r="8" spans="2:15" x14ac:dyDescent="0.45">
      <c r="C8" s="2" t="s">
        <v>4</v>
      </c>
      <c r="H8" s="2" t="s">
        <v>13</v>
      </c>
      <c r="J8" s="6">
        <v>8</v>
      </c>
      <c r="M8" t="str">
        <f>IF(Monthly!D12=Monthly!$O$9,Monthly!C12,"0")</f>
        <v>0</v>
      </c>
      <c r="O8" t="str">
        <f>IF(Monthly!D12=Monthly!$O$13,Monthly!C12,"0")</f>
        <v>0</v>
      </c>
    </row>
    <row r="9" spans="2:15" x14ac:dyDescent="0.45">
      <c r="C9" s="2" t="s">
        <v>5</v>
      </c>
      <c r="H9" s="2" t="s">
        <v>14</v>
      </c>
      <c r="J9" s="6">
        <v>7</v>
      </c>
      <c r="M9" t="str">
        <f>IF(Monthly!D13=Monthly!$O$9,Monthly!C13,"0")</f>
        <v>0</v>
      </c>
      <c r="O9" t="str">
        <f>IF(Monthly!D13=Monthly!$O$13,Monthly!C13,"0")</f>
        <v>0</v>
      </c>
    </row>
    <row r="10" spans="2:15" x14ac:dyDescent="0.45">
      <c r="C10" s="2" t="s">
        <v>6</v>
      </c>
      <c r="H10" s="2" t="s">
        <v>15</v>
      </c>
      <c r="J10" s="6">
        <v>6</v>
      </c>
      <c r="M10" t="str">
        <f>IF(Monthly!D14=Monthly!$O$9,Monthly!C14,"0")</f>
        <v>0</v>
      </c>
      <c r="O10" t="str">
        <f>IF(Monthly!D14=Monthly!$O$13,Monthly!C14,"0")</f>
        <v>0</v>
      </c>
    </row>
    <row r="11" spans="2:15" x14ac:dyDescent="0.45">
      <c r="C11" s="2" t="s">
        <v>7</v>
      </c>
      <c r="H11" s="2" t="s">
        <v>16</v>
      </c>
      <c r="J11" s="6">
        <v>5</v>
      </c>
      <c r="M11" t="str">
        <f>IF(Monthly!D15=Monthly!$O$9,Monthly!C15,"0")</f>
        <v>0</v>
      </c>
      <c r="O11" t="str">
        <f>IF(Monthly!D15=Monthly!$O$13,Monthly!C15,"0")</f>
        <v>0</v>
      </c>
    </row>
    <row r="12" spans="2:15" x14ac:dyDescent="0.45">
      <c r="H12" s="2" t="s">
        <v>17</v>
      </c>
      <c r="J12" s="6">
        <v>4</v>
      </c>
      <c r="M12" t="str">
        <f>IF(Monthly!D16=Monthly!$O$9,Monthly!C16,"0")</f>
        <v>0</v>
      </c>
      <c r="O12">
        <f>IF(Monthly!D16=Monthly!$O$13,Monthly!C16,"0")</f>
        <v>44236</v>
      </c>
    </row>
    <row r="13" spans="2:15" x14ac:dyDescent="0.45">
      <c r="H13" s="2" t="s">
        <v>18</v>
      </c>
      <c r="J13" s="6">
        <v>3</v>
      </c>
      <c r="M13" t="str">
        <f>IF(Monthly!D17=Monthly!$O$9,Monthly!C17,"0")</f>
        <v>0</v>
      </c>
      <c r="O13" t="str">
        <f>IF(Monthly!D17=Monthly!$O$13,Monthly!C17,"0")</f>
        <v>0</v>
      </c>
    </row>
    <row r="14" spans="2:15" x14ac:dyDescent="0.45">
      <c r="H14" s="2" t="s">
        <v>19</v>
      </c>
      <c r="J14" s="6">
        <v>2</v>
      </c>
      <c r="M14" t="str">
        <f>IF(Monthly!D18=Monthly!$O$9,Monthly!C18,"0")</f>
        <v>0</v>
      </c>
      <c r="O14" t="str">
        <f>IF(Monthly!D18=Monthly!$O$13,Monthly!C18,"0")</f>
        <v>0</v>
      </c>
    </row>
    <row r="15" spans="2:15" x14ac:dyDescent="0.45">
      <c r="H15" s="2" t="s">
        <v>20</v>
      </c>
      <c r="J15" s="6">
        <v>1</v>
      </c>
      <c r="M15" t="str">
        <f>IF(Monthly!D19=Monthly!$O$9,Monthly!C19,"0")</f>
        <v>0</v>
      </c>
      <c r="O15" t="str">
        <f>IF(Monthly!D19=Monthly!$O$13,Monthly!C19,"0")</f>
        <v>0</v>
      </c>
    </row>
    <row r="16" spans="2:15" x14ac:dyDescent="0.45">
      <c r="H16" s="2" t="s">
        <v>21</v>
      </c>
      <c r="J16" s="6">
        <v>0</v>
      </c>
      <c r="M16" t="str">
        <f>IF(Monthly!D20=Monthly!$O$9,Monthly!C20,"0")</f>
        <v>0</v>
      </c>
      <c r="O16" t="str">
        <f>IF(Monthly!D20=Monthly!$O$13,Monthly!C20,"0")</f>
        <v>0</v>
      </c>
    </row>
    <row r="17" spans="13:15" x14ac:dyDescent="0.45">
      <c r="M17">
        <f>IF(Monthly!D21=Monthly!$O$9,Monthly!C21,"0")</f>
        <v>44241</v>
      </c>
      <c r="O17" t="str">
        <f>IF(Monthly!D21=Monthly!$O$13,Monthly!C21,"0")</f>
        <v>0</v>
      </c>
    </row>
    <row r="18" spans="13:15" x14ac:dyDescent="0.45">
      <c r="M18" t="str">
        <f>IF(Monthly!D22=Monthly!$O$9,Monthly!C22,"0")</f>
        <v>0</v>
      </c>
      <c r="O18" t="str">
        <f>IF(Monthly!D22=Monthly!$O$13,Monthly!C22,"0")</f>
        <v>0</v>
      </c>
    </row>
    <row r="19" spans="13:15" x14ac:dyDescent="0.45">
      <c r="M19" t="str">
        <f>IF(Monthly!D23=Monthly!$O$9,Monthly!C23,"0")</f>
        <v>0</v>
      </c>
      <c r="O19" t="str">
        <f>IF(Monthly!D23=Monthly!$O$13,Monthly!C23,"0")</f>
        <v>0</v>
      </c>
    </row>
    <row r="20" spans="13:15" x14ac:dyDescent="0.45">
      <c r="M20" t="str">
        <f>IF(Monthly!D24=Monthly!$O$9,Monthly!C24,"0")</f>
        <v>0</v>
      </c>
      <c r="O20" t="str">
        <f>IF(Monthly!D24=Monthly!$O$13,Monthly!C24,"0")</f>
        <v>0</v>
      </c>
    </row>
    <row r="21" spans="13:15" x14ac:dyDescent="0.45">
      <c r="M21" t="str">
        <f>IF(Monthly!D25=Monthly!$O$9,Monthly!C25,"0")</f>
        <v>0</v>
      </c>
      <c r="O21" t="str">
        <f>IF(Monthly!D25=Monthly!$O$13,Monthly!C25,"0")</f>
        <v>0</v>
      </c>
    </row>
    <row r="22" spans="13:15" x14ac:dyDescent="0.45">
      <c r="M22" t="str">
        <f>IF(Monthly!D26=Monthly!$O$9,Monthly!C26,"0")</f>
        <v>0</v>
      </c>
      <c r="O22" t="str">
        <f>IF(Monthly!D26=Monthly!$O$13,Monthly!C26,"0")</f>
        <v>0</v>
      </c>
    </row>
    <row r="23" spans="13:15" x14ac:dyDescent="0.45">
      <c r="M23" t="str">
        <f>IF(Monthly!D27=Monthly!$O$9,Monthly!C27,"0")</f>
        <v>0</v>
      </c>
      <c r="O23" t="str">
        <f>IF(Monthly!D27=Monthly!$O$13,Monthly!C27,"0")</f>
        <v>0</v>
      </c>
    </row>
    <row r="24" spans="13:15" x14ac:dyDescent="0.45">
      <c r="M24" t="str">
        <f>IF(Monthly!D28=Monthly!$O$9,Monthly!C28,"0")</f>
        <v>0</v>
      </c>
      <c r="O24" t="str">
        <f>IF(Monthly!D28=Monthly!$O$13,Monthly!C28,"0")</f>
        <v>0</v>
      </c>
    </row>
    <row r="25" spans="13:15" x14ac:dyDescent="0.45">
      <c r="M25" t="str">
        <f>IF(Monthly!D29=Monthly!$O$9,Monthly!C29,"0")</f>
        <v>0</v>
      </c>
      <c r="O25" t="str">
        <f>IF(Monthly!D29=Monthly!$O$13,Monthly!C29,"0")</f>
        <v>0</v>
      </c>
    </row>
    <row r="26" spans="13:15" x14ac:dyDescent="0.45">
      <c r="M26" t="str">
        <f>IF(Monthly!D30=Monthly!$O$9,Monthly!C30,"0")</f>
        <v>0</v>
      </c>
      <c r="O26" t="str">
        <f>IF(Monthly!D30=Monthly!$O$13,Monthly!C30,"0")</f>
        <v>0</v>
      </c>
    </row>
    <row r="27" spans="13:15" x14ac:dyDescent="0.45">
      <c r="M27" t="str">
        <f>IF(Monthly!D31=Monthly!$O$9,Monthly!C31,"0")</f>
        <v>0</v>
      </c>
      <c r="O27" t="str">
        <f>IF(Monthly!D31=Monthly!$O$13,Monthly!C31,"0")</f>
        <v>0</v>
      </c>
    </row>
    <row r="28" spans="13:15" x14ac:dyDescent="0.45">
      <c r="M28" t="str">
        <f>IF(Monthly!D32=Monthly!$O$9,Monthly!C32,"0")</f>
        <v>0</v>
      </c>
      <c r="O28" t="str">
        <f>IF(Monthly!D32=Monthly!$O$13,Monthly!C32,"0")</f>
        <v>0</v>
      </c>
    </row>
    <row r="29" spans="13:15" x14ac:dyDescent="0.45">
      <c r="M29" t="str">
        <f>IF(Monthly!D36=Monthly!$O$9,Monthly!C36,"0")</f>
        <v>0</v>
      </c>
      <c r="O29" t="str">
        <f>IF(Monthly!D36=Monthly!$O$13,Monthly!C36,"0")</f>
        <v>0</v>
      </c>
    </row>
    <row r="30" spans="13:15" x14ac:dyDescent="0.45">
      <c r="M30" t="str">
        <f>IF(Monthly!D37=Monthly!$O$9,Monthly!C37,"0")</f>
        <v>0</v>
      </c>
      <c r="O30" t="str">
        <f>IF(Monthly!D37=Monthly!$O$13,Monthly!C37,"0")</f>
        <v>0</v>
      </c>
    </row>
    <row r="31" spans="13:15" x14ac:dyDescent="0.45">
      <c r="M31" t="str">
        <f>IF(Monthly!D38=Monthly!$O$9,Monthly!C38,"0")</f>
        <v>0</v>
      </c>
      <c r="O31" t="str">
        <f>IF(Monthly!D38=Monthly!$O$13,Monthly!C38,"0")</f>
        <v>0</v>
      </c>
    </row>
  </sheetData>
  <mergeCells count="2">
    <mergeCell ref="B3:C3"/>
    <mergeCell ref="E3:F3"/>
  </mergeCells>
  <conditionalFormatting sqref="J6:J16">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Monthly</vt:lpstr>
      <vt:lpstr>Data</vt:lpstr>
      <vt:lpstr>Precise_Mood</vt:lpstr>
      <vt:lpstr>Additional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kwwro</dc:creator>
  <cp:lastModifiedBy> </cp:lastModifiedBy>
  <dcterms:created xsi:type="dcterms:W3CDTF">2021-01-19T19:45:12Z</dcterms:created>
  <dcterms:modified xsi:type="dcterms:W3CDTF">2021-03-11T13:19:38Z</dcterms:modified>
</cp:coreProperties>
</file>