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42b5f2670c71791/Excel/"/>
    </mc:Choice>
  </mc:AlternateContent>
  <xr:revisionPtr revIDLastSave="310" documentId="8_{3299053D-006E-49CD-8AE0-2304D773A367}" xr6:coauthVersionLast="47" xr6:coauthVersionMax="47" xr10:uidLastSave="{060C7772-0A2B-4D84-B29C-FD199D026811}"/>
  <bookViews>
    <workbookView xWindow="-98" yWindow="-98" windowWidth="20715" windowHeight="13276" xr2:uid="{DDC8B9CD-40ED-49D3-AC54-BB87750D1951}"/>
  </bookViews>
  <sheets>
    <sheet name="Monthly" sheetId="2" r:id="rId1"/>
    <sheet name="Data" sheetId="5" r:id="rId2"/>
    <sheet name="Additio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8" i="5" l="1"/>
  <c r="H367" i="5"/>
  <c r="H366" i="5"/>
  <c r="H365" i="5"/>
  <c r="H364" i="5"/>
  <c r="H363" i="5"/>
  <c r="D38" i="2"/>
  <c r="H362" i="5"/>
  <c r="H361" i="5"/>
  <c r="H360" i="5"/>
  <c r="H359" i="5"/>
  <c r="H358" i="5"/>
  <c r="H357" i="5"/>
  <c r="H356" i="5"/>
  <c r="H355" i="5"/>
  <c r="H354" i="5"/>
  <c r="H353" i="5"/>
  <c r="H352" i="5"/>
  <c r="D37" i="2"/>
  <c r="H351" i="5"/>
  <c r="H350" i="5"/>
  <c r="H349" i="5"/>
  <c r="H348" i="5"/>
  <c r="H347" i="5"/>
  <c r="H346" i="5"/>
  <c r="H345" i="5"/>
  <c r="H344" i="5"/>
  <c r="H343" i="5"/>
  <c r="D36" i="2" l="1"/>
  <c r="H342" i="5"/>
  <c r="H341" i="5"/>
  <c r="H340" i="5"/>
  <c r="H339" i="5"/>
  <c r="H338" i="5"/>
  <c r="H337" i="5"/>
  <c r="H336" i="5"/>
  <c r="H335" i="5"/>
  <c r="D35" i="2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D34" i="2" l="1"/>
  <c r="H306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 l="1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 l="1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 l="1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 l="1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J8" i="2" l="1"/>
  <c r="J9" i="2"/>
  <c r="J10" i="2"/>
  <c r="J11" i="2"/>
  <c r="J12" i="2"/>
  <c r="J14" i="2"/>
  <c r="J13" i="2"/>
  <c r="H25" i="5" l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I14" i="2"/>
  <c r="I13" i="2"/>
  <c r="I12" i="2"/>
  <c r="I11" i="2"/>
  <c r="I10" i="2"/>
  <c r="I9" i="2"/>
  <c r="I8" i="2"/>
  <c r="H14" i="2"/>
  <c r="H13" i="2"/>
  <c r="H12" i="2"/>
  <c r="H11" i="2"/>
  <c r="H10" i="2"/>
  <c r="H9" i="2"/>
  <c r="H8" i="2"/>
  <c r="H8" i="5"/>
  <c r="H7" i="5"/>
  <c r="H6" i="5"/>
  <c r="D32" i="2" l="1"/>
  <c r="D33" i="2"/>
  <c r="D29" i="2"/>
  <c r="D28" i="2"/>
  <c r="D30" i="2"/>
  <c r="D27" i="2"/>
  <c r="D31" i="2"/>
  <c r="D26" i="2"/>
  <c r="D16" i="2"/>
  <c r="D21" i="2"/>
  <c r="D14" i="2"/>
  <c r="D19" i="2"/>
  <c r="D24" i="2"/>
  <c r="D10" i="2"/>
  <c r="D9" i="2"/>
  <c r="D20" i="2"/>
  <c r="D17" i="2"/>
  <c r="D25" i="2"/>
  <c r="D22" i="2"/>
  <c r="D12" i="2"/>
  <c r="D8" i="2"/>
  <c r="D23" i="2"/>
  <c r="D13" i="2"/>
  <c r="D11" i="2"/>
  <c r="D18" i="2"/>
  <c r="D15" i="2"/>
  <c r="O13" i="2" l="1"/>
  <c r="O9" i="4" s="1"/>
  <c r="O9" i="2"/>
  <c r="M16" i="4" s="1"/>
  <c r="M18" i="4" l="1"/>
  <c r="O13" i="4"/>
  <c r="O20" i="4"/>
  <c r="O23" i="4"/>
  <c r="O22" i="4"/>
  <c r="O24" i="4"/>
  <c r="O21" i="4"/>
  <c r="O19" i="4"/>
  <c r="M9" i="4"/>
  <c r="O17" i="4"/>
  <c r="O4" i="4"/>
  <c r="O14" i="4"/>
  <c r="M15" i="4"/>
  <c r="M24" i="4"/>
  <c r="M23" i="4"/>
  <c r="M22" i="4"/>
  <c r="M19" i="4"/>
  <c r="M21" i="4"/>
  <c r="M20" i="4"/>
  <c r="O18" i="4"/>
  <c r="M17" i="4"/>
  <c r="M4" i="4"/>
  <c r="M14" i="4"/>
  <c r="O16" i="4"/>
  <c r="M11" i="4"/>
  <c r="M13" i="4"/>
  <c r="M6" i="4"/>
  <c r="M7" i="4"/>
  <c r="O11" i="4"/>
  <c r="O15" i="4"/>
  <c r="O6" i="4"/>
  <c r="O7" i="4"/>
  <c r="M10" i="4"/>
  <c r="O8" i="4"/>
  <c r="O5" i="4"/>
  <c r="M12" i="4"/>
  <c r="O10" i="4"/>
  <c r="M8" i="4"/>
  <c r="M5" i="4"/>
  <c r="O12" i="4"/>
  <c r="L13" i="2" l="1"/>
  <c r="L9" i="2"/>
</calcChain>
</file>

<file path=xl/sharedStrings.xml><?xml version="1.0" encoding="utf-8"?>
<sst xmlns="http://schemas.openxmlformats.org/spreadsheetml/2006/main" count="412" uniqueCount="38">
  <si>
    <t>Days of the week</t>
  </si>
  <si>
    <t>Monday</t>
  </si>
  <si>
    <t>Tuesday</t>
  </si>
  <si>
    <t>Wednesday</t>
  </si>
  <si>
    <t>Thursday</t>
  </si>
  <si>
    <t>Friday</t>
  </si>
  <si>
    <t>Saturday</t>
  </si>
  <si>
    <t>Sunday</t>
  </si>
  <si>
    <t>Years so far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</si>
  <si>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</si>
  <si>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</si>
  <si>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</si>
  <si>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</si>
  <si>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</si>
  <si>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</si>
  <si>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</si>
  <si>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</si>
  <si>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</si>
  <si>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</si>
  <si>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</si>
  <si>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</si>
  <si>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</si>
  <si>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</si>
  <si>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Average</t>
  </si>
  <si>
    <t>Day of the week</t>
  </si>
  <si>
    <t>Worst</t>
  </si>
  <si>
    <t>Best</t>
  </si>
  <si>
    <t>Worst day</t>
  </si>
  <si>
    <t>Best day</t>
  </si>
  <si>
    <t>of</t>
  </si>
  <si>
    <t>Feeling_scale</t>
  </si>
  <si>
    <t>Data</t>
  </si>
  <si>
    <t>Month</t>
  </si>
  <si>
    <t>Year</t>
  </si>
  <si>
    <t>Hour</t>
  </si>
  <si>
    <t>Date</t>
  </si>
  <si>
    <t>Feeling</t>
  </si>
  <si>
    <t>My frame of mind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</si>
</sst>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0B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DashDot">
        <color theme="8" tint="0.39994506668294322"/>
      </left>
      <right style="mediumDashDot">
        <color theme="8" tint="0.39994506668294322"/>
      </right>
      <top style="mediumDashDot">
        <color theme="8" tint="0.39994506668294322"/>
      </top>
      <bottom style="mediumDashDot">
        <color theme="8" tint="0.39994506668294322"/>
      </bottom>
      <diagonal/>
    </border>
    <border>
      <left style="mediumDashed">
        <color rgb="FF00B0F0"/>
      </left>
      <right style="mediumDashed">
        <color rgb="FF00B0F0"/>
      </right>
      <top style="mediumDashed">
        <color rgb="FF00B0F0"/>
      </top>
      <bottom style="mediumDashed">
        <color rgb="FF00B0F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4" fillId="0" borderId="3" xfId="3" applyAlignment="1">
      <alignment horizontal="left"/>
    </xf>
    <xf numFmtId="0" fontId="1" fillId="3" borderId="0" xfId="5"/>
    <xf numFmtId="0" fontId="1" fillId="4" borderId="5" xfId="6" applyBorder="1"/>
    <xf numFmtId="0" fontId="1" fillId="3" borderId="5" xfId="5" applyBorder="1"/>
    <xf numFmtId="0" fontId="5" fillId="2" borderId="5" xfId="4" applyFont="1" applyBorder="1" applyAlignment="1">
      <alignment horizontal="center"/>
    </xf>
    <xf numFmtId="0" fontId="2" fillId="0" borderId="1" xfId="1"/>
    <xf numFmtId="2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8" xfId="0" applyFill="1" applyBorder="1" applyAlignment="1">
      <alignment horizontal="center" vertical="center"/>
    </xf>
    <xf numFmtId="2" fontId="0" fillId="0" borderId="0" xfId="0" applyNumberFormat="1"/>
    <xf numFmtId="2" fontId="5" fillId="2" borderId="6" xfId="4" applyNumberFormat="1" applyFont="1" applyBorder="1" applyAlignment="1">
      <alignment horizontal="center"/>
    </xf>
    <xf numFmtId="2" fontId="1" fillId="4" borderId="6" xfId="6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NumberFormat="1"/>
    <xf numFmtId="0" fontId="1" fillId="4" borderId="4" xfId="6" applyBorder="1" applyAlignment="1">
      <alignment horizontal="center"/>
    </xf>
    <xf numFmtId="0" fontId="1" fillId="4" borderId="5" xfId="6" applyBorder="1" applyAlignment="1">
      <alignment horizontal="center"/>
    </xf>
    <xf numFmtId="0" fontId="3" fillId="0" borderId="2" xfId="2" applyAlignment="1">
      <alignment horizontal="left"/>
    </xf>
    <xf numFmtId="0" fontId="2" fillId="0" borderId="1" xfId="1" applyAlignment="1">
      <alignment horizontal="left"/>
    </xf>
    <xf numFmtId="164" fontId="0" fillId="0" borderId="0" xfId="0" applyNumberFormat="1" applyAlignment="1">
      <alignment horizontal="center"/>
    </xf>
    <xf numFmtId="0" fontId="5" fillId="2" borderId="0" xfId="4" applyFont="1" applyBorder="1" applyAlignment="1">
      <alignment horizontal="center"/>
    </xf>
    <xf numFmtId="0" fontId="5" fillId="2" borderId="4" xfId="4" applyFont="1" applyBorder="1" applyAlignment="1">
      <alignment horizontal="center"/>
    </xf>
    <xf numFmtId="0" fontId="1" fillId="3" borderId="4" xfId="5" applyBorder="1" applyAlignment="1">
      <alignment horizontal="center"/>
    </xf>
    <xf numFmtId="0" fontId="1" fillId="3" borderId="5" xfId="5" applyBorder="1" applyAlignment="1">
      <alignment horizontal="center"/>
    </xf>
    <xf numFmtId="0" fontId="4" fillId="0" borderId="3" xfId="3" applyAlignment="1">
      <alignment horizontal="left"/>
    </xf>
  </cellXfs>
  <cellStyles count="7">
    <cellStyle name="20% - Accent1" xfId="5" builtinId="30"/>
    <cellStyle name="40% - Accent1" xfId="6" builtinId="31"/>
    <cellStyle name="Accent1" xfId="4" builtinId="29"/>
    <cellStyle name="Heading 1" xfId="1" builtinId="16"/>
    <cellStyle name="Heading 2" xfId="2" builtinId="17"/>
    <cellStyle name="Heading 3" xfId="3" builtinId="18"/>
    <cellStyle name="Normal" xfId="0" builtinId="0"/>
  </cellStyles>
  <dxfs count="6">
    <dxf>
      <numFmt numFmtId="19" formatCode="m/d/yyyy"/>
    </dxf>
    <dxf>
      <numFmt numFmtId="0" formatCode="General"/>
    </dxf>
    <dxf>
      <numFmt numFmtId="2" formatCode="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ill>
        <patternFill>
          <bgColor rgb="FFA3E7FF"/>
        </patternFill>
      </fill>
    </dxf>
  </dxfs>
  <tableStyles count="0" defaultTableStyle="TableStyleMedium2" defaultPivotStyle="PivotStyleLight16"/>
  <colors>
    <mruColors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Monthly!$D$7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Monthly!$C$8:$C$38</c:f>
              <c:numCache>
                <c:formatCode>m/d/yyyy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Monthly!$D$8:$D$38</c:f>
              <c:numCache>
                <c:formatCode>0.00</c:formatCode>
                <c:ptCount val="31"/>
                <c:pt idx="0">
                  <c:v>5.666666666666667</c:v>
                </c:pt>
                <c:pt idx="1">
                  <c:v>5.875</c:v>
                </c:pt>
                <c:pt idx="2">
                  <c:v>5.7777777777777777</c:v>
                </c:pt>
                <c:pt idx="3">
                  <c:v>5.166666666666667</c:v>
                </c:pt>
                <c:pt idx="4">
                  <c:v>5.4444444444444446</c:v>
                </c:pt>
                <c:pt idx="5">
                  <c:v>5.416666666666667</c:v>
                </c:pt>
                <c:pt idx="6">
                  <c:v>4.8</c:v>
                </c:pt>
                <c:pt idx="7">
                  <c:v>5.5714285714285712</c:v>
                </c:pt>
                <c:pt idx="8">
                  <c:v>5.8181818181818183</c:v>
                </c:pt>
                <c:pt idx="9">
                  <c:v>5.416666666666667</c:v>
                </c:pt>
                <c:pt idx="10">
                  <c:v>5.7692307692307692</c:v>
                </c:pt>
                <c:pt idx="11">
                  <c:v>5.9375</c:v>
                </c:pt>
                <c:pt idx="12">
                  <c:v>5.9333333333333336</c:v>
                </c:pt>
                <c:pt idx="13">
                  <c:v>5.9285714285714288</c:v>
                </c:pt>
                <c:pt idx="14">
                  <c:v>6.416666666666667</c:v>
                </c:pt>
                <c:pt idx="15">
                  <c:v>5.8</c:v>
                </c:pt>
                <c:pt idx="16">
                  <c:v>5.6875</c:v>
                </c:pt>
                <c:pt idx="17">
                  <c:v>5.916666666666667</c:v>
                </c:pt>
                <c:pt idx="18">
                  <c:v>6.2</c:v>
                </c:pt>
                <c:pt idx="19">
                  <c:v>5.8181818181818183</c:v>
                </c:pt>
                <c:pt idx="20">
                  <c:v>5.8888888888888893</c:v>
                </c:pt>
                <c:pt idx="21">
                  <c:v>5.9</c:v>
                </c:pt>
                <c:pt idx="22">
                  <c:v>5.7</c:v>
                </c:pt>
                <c:pt idx="23">
                  <c:v>5.2857142857142856</c:v>
                </c:pt>
                <c:pt idx="24">
                  <c:v>5.333333333333333</c:v>
                </c:pt>
                <c:pt idx="25">
                  <c:v>5.8666666666666663</c:v>
                </c:pt>
                <c:pt idx="26">
                  <c:v>4.8666666666666663</c:v>
                </c:pt>
                <c:pt idx="27">
                  <c:v>5.6</c:v>
                </c:pt>
                <c:pt idx="28">
                  <c:v>5.8181818181818183</c:v>
                </c:pt>
                <c:pt idx="29">
                  <c:v>6.1111111111111107</c:v>
                </c:pt>
                <c:pt idx="3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B-4913-A58C-122BA2C3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034336"/>
        <c:axId val="2093036416"/>
      </c:lineChart>
      <c:dateAx>
        <c:axId val="209303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36416"/>
        <c:crosses val="autoZero"/>
        <c:auto val="1"/>
        <c:lblOffset val="100"/>
        <c:baseTimeUnit val="days"/>
      </c:dateAx>
      <c:valAx>
        <c:axId val="2093036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34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16666</xdr:colOff>
      <xdr:row>16</xdr:row>
      <xdr:rowOff>2380</xdr:rowOff>
    </xdr:from>
    <xdr:to>
      <xdr:col>12</xdr:col>
      <xdr:colOff>623887</xdr:colOff>
      <xdr:row>36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13815-9CF1-4B46-87E3-7C2D9071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A112E-97DF-433B-9EA6-433AD3C17EAA}" name="Average" displayName="Average" ref="C7:D38" totalsRowShown="0">
  <autoFilter ref="C7:D38" xr:uid="{472982C3-49B6-4920-BAAC-349A621D76D7}"/>
  <tableColumns count="2">
    <tableColumn id="1" xr3:uid="{ED304918-BC85-4506-8D01-8A66DB51D9ED}" name="Day" dataDxfId="3"/>
    <tableColumn id="2" xr3:uid="{DD7013C8-AC00-4448-83D6-1719BB118E13}" name="Average" dataDxfId="2">
      <calculatedColumnFormula>AVERAGEIF(Data[Date],Average[[#This Row],[Day]],Data[Feeling])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C40CF-F5A1-4236-8AA8-A62CF5A5429C}" name="Data" displayName="Data" ref="C5:I368" totalsRowShown="0">
  <autoFilter ref="C5:I368" xr:uid="{54005FF1-460D-47E7-9AD7-5DDCACF7F4F0}"/>
  <tableColumns count="7">
    <tableColumn id="1" xr3:uid="{7E97DB3D-8AD5-48CF-9416-1F564EB9A831}" name="Day" dataDxfId="1"/>
    <tableColumn id="2" xr3:uid="{8E41C38C-307B-4E32-AEA6-876D7C757B6F}" name="Month"/>
    <tableColumn id="3" xr3:uid="{9D8E5110-3FF6-442E-9C68-4B3A774968F2}" name="Year"/>
    <tableColumn id="4" xr3:uid="{1137675A-AF53-4ADA-9377-33525AFC00E7}" name="Day of the week"/>
    <tableColumn id="5" xr3:uid="{B43470F8-9E17-4C8F-AEF5-CDDE35A04AF4}" name="Hour"/>
    <tableColumn id="6" xr3:uid="{F4FA328A-736C-4EC8-B734-F7823767A26E}" name="Date" dataDxfId="0">
      <calculatedColumnFormula>DATE(E6,D6,C6)</calculatedColumnFormula>
    </tableColumn>
    <tableColumn id="7" xr3:uid="{287569AE-72CF-475E-A79D-CAD0C227D711}" name="Feel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9A4-42EA-469A-A632-F8D6FBFD5DDE}">
  <dimension ref="C4:O69"/>
  <sheetViews>
    <sheetView showGridLines="0" tabSelected="1" topLeftCell="A12" workbookViewId="0">
      <selection activeCell="E42" sqref="E42"/>
    </sheetView>
  </sheetViews>
  <sheetFormatPr defaultRowHeight="14.25" x14ac:dyDescent="0.45"/>
  <cols>
    <col min="3" max="3" width="9.73046875" bestFit="1" customWidth="1"/>
    <col min="4" max="4" width="10.33203125" bestFit="1" customWidth="1"/>
    <col min="8" max="8" width="10.46484375" bestFit="1" customWidth="1"/>
    <col min="10" max="10" width="9.06640625" style="12"/>
    <col min="15" max="15" width="9.06640625" style="12"/>
  </cols>
  <sheetData>
    <row r="4" spans="3:15" ht="19.5" thickBot="1" x14ac:dyDescent="0.6">
      <c r="C4" s="21" t="s">
        <v>37</v>
      </c>
      <c r="D4" s="21"/>
      <c r="E4" s="21"/>
      <c r="F4" s="21" t="s">
        <v>14</v>
      </c>
      <c r="G4" s="21"/>
      <c r="H4" s="6" t="s">
        <v>29</v>
      </c>
      <c r="I4" s="6">
        <v>2021</v>
      </c>
    </row>
    <row r="5" spans="3:15" ht="14.65" thickTop="1" x14ac:dyDescent="0.45"/>
    <row r="7" spans="3:15" ht="17.25" thickBot="1" x14ac:dyDescent="0.55000000000000004">
      <c r="C7" t="s">
        <v>22</v>
      </c>
      <c r="D7" t="s">
        <v>23</v>
      </c>
      <c r="F7" s="23" t="s">
        <v>24</v>
      </c>
      <c r="G7" s="24"/>
      <c r="H7" s="5" t="s">
        <v>25</v>
      </c>
      <c r="I7" s="5" t="s">
        <v>26</v>
      </c>
      <c r="J7" s="13" t="s">
        <v>23</v>
      </c>
      <c r="L7" s="20" t="s">
        <v>27</v>
      </c>
      <c r="M7" s="20"/>
    </row>
    <row r="8" spans="3:15" ht="15" thickTop="1" thickBot="1" x14ac:dyDescent="0.5">
      <c r="C8" s="9">
        <v>44317</v>
      </c>
      <c r="D8" s="12">
        <f>AVERAGEIF(Data[Date],Average[[#This Row],[Day]],Data[Feeling])</f>
        <v>5.666666666666667</v>
      </c>
      <c r="F8" s="18" t="s">
        <v>1</v>
      </c>
      <c r="G8" s="19"/>
      <c r="H8" s="3">
        <f>_xlfn.MINIFS(Data[Feeling],Data[Day of the week],Monthly!F8)</f>
        <v>3</v>
      </c>
      <c r="I8" s="3">
        <f>_xlfn.MAXIFS(Data[Feeling],Data[Day of the week],Monthly!F8)</f>
        <v>7</v>
      </c>
      <c r="J8" s="14">
        <f>AVERAGEIF(Data[Day of the week],Monthly!F8,Data[Feeling])</f>
        <v>5.557377049180328</v>
      </c>
    </row>
    <row r="9" spans="3:15" ht="14.65" thickBot="1" x14ac:dyDescent="0.5">
      <c r="C9" s="9">
        <v>44318</v>
      </c>
      <c r="D9" s="12">
        <f>AVERAGEIF(Data[Date],Average[[#This Row],[Day]],Data[Feeling])</f>
        <v>5.875</v>
      </c>
      <c r="F9" s="25" t="s">
        <v>2</v>
      </c>
      <c r="G9" s="26"/>
      <c r="H9" s="4">
        <f>_xlfn.MINIFS(Data[Feeling],Data[Day of the week],Monthly!F9)</f>
        <v>4</v>
      </c>
      <c r="I9" s="4">
        <f>_xlfn.MAXIFS(Data[Feeling],Data[Day of the week],Monthly!F9)</f>
        <v>7</v>
      </c>
      <c r="J9" s="14">
        <f>AVERAGEIF(Data[Day of the week],Monthly!F9,Data[Feeling])</f>
        <v>5.5510204081632653</v>
      </c>
      <c r="L9" s="22">
        <f>MAX(Additional!M:M)</f>
        <v>44323</v>
      </c>
      <c r="M9" s="22"/>
      <c r="N9" s="22"/>
      <c r="O9" s="15">
        <f>MIN(Average[Average])</f>
        <v>4.8</v>
      </c>
    </row>
    <row r="10" spans="3:15" x14ac:dyDescent="0.45">
      <c r="C10" s="9">
        <v>44319</v>
      </c>
      <c r="D10" s="12">
        <f>AVERAGEIF(Data[Date],Average[[#This Row],[Day]],Data[Feeling])</f>
        <v>5.7777777777777777</v>
      </c>
      <c r="F10" s="18" t="s">
        <v>3</v>
      </c>
      <c r="G10" s="19"/>
      <c r="H10" s="3">
        <f>_xlfn.MINIFS(Data[Feeling],Data[Day of the week],Monthly!F10)</f>
        <v>4</v>
      </c>
      <c r="I10" s="3">
        <f>_xlfn.MAXIFS(Data[Feeling],Data[Day of the week],Monthly!F10)</f>
        <v>8</v>
      </c>
      <c r="J10" s="14">
        <f>AVERAGEIF(Data[Day of the week],Monthly!F10,Data[Feeling])</f>
        <v>5.88</v>
      </c>
    </row>
    <row r="11" spans="3:15" ht="17.25" thickBot="1" x14ac:dyDescent="0.55000000000000004">
      <c r="C11" s="9">
        <v>44320</v>
      </c>
      <c r="D11" s="12">
        <f>AVERAGEIF(Data[Date],Average[[#This Row],[Day]],Data[Feeling])</f>
        <v>5.166666666666667</v>
      </c>
      <c r="F11" s="25" t="s">
        <v>4</v>
      </c>
      <c r="G11" s="26"/>
      <c r="H11" s="4">
        <f>_xlfn.MINIFS(Data[Feeling],Data[Day of the week],Monthly!F11)</f>
        <v>3</v>
      </c>
      <c r="I11" s="4">
        <f>_xlfn.MAXIFS(Data[Feeling],Data[Day of the week],Monthly!F11)</f>
        <v>8</v>
      </c>
      <c r="J11" s="14">
        <f>AVERAGEIF(Data[Day of the week],Monthly!F11,Data[Feeling])</f>
        <v>5.4905660377358494</v>
      </c>
      <c r="L11" s="20" t="s">
        <v>28</v>
      </c>
      <c r="M11" s="20"/>
    </row>
    <row r="12" spans="3:15" ht="15" thickTop="1" thickBot="1" x14ac:dyDescent="0.5">
      <c r="C12" s="9">
        <v>44321</v>
      </c>
      <c r="D12" s="12">
        <f>AVERAGEIF(Data[Date],Average[[#This Row],[Day]],Data[Feeling])</f>
        <v>5.4444444444444446</v>
      </c>
      <c r="F12" s="18" t="s">
        <v>5</v>
      </c>
      <c r="G12" s="19"/>
      <c r="H12" s="3">
        <f>_xlfn.MINIFS(Data[Feeling],Data[Day of the week],Monthly!F12)</f>
        <v>3</v>
      </c>
      <c r="I12" s="3">
        <f>_xlfn.MAXIFS(Data[Feeling],Data[Day of the week],Monthly!F12)</f>
        <v>7</v>
      </c>
      <c r="J12" s="14">
        <f>AVERAGEIF(Data[Day of the week],Monthly!F12,Data[Feeling])</f>
        <v>5.5813953488372094</v>
      </c>
    </row>
    <row r="13" spans="3:15" ht="14.65" thickBot="1" x14ac:dyDescent="0.5">
      <c r="C13" s="9">
        <v>44322</v>
      </c>
      <c r="D13" s="12">
        <f>AVERAGEIF(Data[Date],Average[[#This Row],[Day]],Data[Feeling])</f>
        <v>5.416666666666667</v>
      </c>
      <c r="F13" s="25" t="s">
        <v>6</v>
      </c>
      <c r="G13" s="26"/>
      <c r="H13" s="4">
        <f>_xlfn.MINIFS(Data[Feeling],Data[Day of the week],Monthly!F13)</f>
        <v>4</v>
      </c>
      <c r="I13" s="4">
        <f>_xlfn.MAXIFS(Data[Feeling],Data[Day of the week],Monthly!F13)</f>
        <v>8</v>
      </c>
      <c r="J13" s="14">
        <f>AVERAGEIF(Data[Day of the week],Monthly!F13,Data[Feeling])</f>
        <v>5.8644067796610173</v>
      </c>
      <c r="L13" s="22">
        <f>MAX(Additional!O:O)</f>
        <v>44331</v>
      </c>
      <c r="M13" s="22"/>
      <c r="N13" s="22"/>
      <c r="O13" s="16">
        <f>MAX(Average[Average])</f>
        <v>6.416666666666667</v>
      </c>
    </row>
    <row r="14" spans="3:15" x14ac:dyDescent="0.45">
      <c r="C14" s="9">
        <v>44323</v>
      </c>
      <c r="D14" s="12">
        <f>AVERAGEIF(Data[Date],Average[[#This Row],[Day]],Data[Feeling])</f>
        <v>4.8</v>
      </c>
      <c r="F14" s="18" t="s">
        <v>7</v>
      </c>
      <c r="G14" s="19"/>
      <c r="H14" s="3">
        <f>_xlfn.MINIFS(Data[Feeling],Data[Day of the week],Monthly!F14)</f>
        <v>4</v>
      </c>
      <c r="I14" s="3">
        <f>_xlfn.MAXIFS(Data[Feeling],Data[Day of the week],Monthly!F14)</f>
        <v>7</v>
      </c>
      <c r="J14" s="14">
        <f>AVERAGEIF(Data[Day of the week],Monthly!F14,Data[Feeling])</f>
        <v>5.854166666666667</v>
      </c>
    </row>
    <row r="15" spans="3:15" x14ac:dyDescent="0.45">
      <c r="C15" s="9">
        <v>44324</v>
      </c>
      <c r="D15" s="12">
        <f>AVERAGEIF(Data[Date],Average[[#This Row],[Day]],Data[Feeling])</f>
        <v>5.5714285714285712</v>
      </c>
    </row>
    <row r="16" spans="3:15" x14ac:dyDescent="0.45">
      <c r="C16" s="9">
        <v>44325</v>
      </c>
      <c r="D16" s="12">
        <f>AVERAGEIF(Data[Date],Average[[#This Row],[Day]],Data[Feeling])</f>
        <v>5.8181818181818183</v>
      </c>
    </row>
    <row r="17" spans="3:4" x14ac:dyDescent="0.45">
      <c r="C17" s="9">
        <v>44326</v>
      </c>
      <c r="D17" s="12">
        <f>AVERAGEIF(Data[Date],Average[[#This Row],[Day]],Data[Feeling])</f>
        <v>5.416666666666667</v>
      </c>
    </row>
    <row r="18" spans="3:4" x14ac:dyDescent="0.45">
      <c r="C18" s="9">
        <v>44327</v>
      </c>
      <c r="D18" s="12">
        <f>AVERAGEIF(Data[Date],Average[[#This Row],[Day]],Data[Feeling])</f>
        <v>5.7692307692307692</v>
      </c>
    </row>
    <row r="19" spans="3:4" x14ac:dyDescent="0.45">
      <c r="C19" s="9">
        <v>44328</v>
      </c>
      <c r="D19" s="12">
        <f>AVERAGEIF(Data[Date],Average[[#This Row],[Day]],Data[Feeling])</f>
        <v>5.9375</v>
      </c>
    </row>
    <row r="20" spans="3:4" x14ac:dyDescent="0.45">
      <c r="C20" s="9">
        <v>44329</v>
      </c>
      <c r="D20" s="12">
        <f>AVERAGEIF(Data[Date],Average[[#This Row],[Day]],Data[Feeling])</f>
        <v>5.9333333333333336</v>
      </c>
    </row>
    <row r="21" spans="3:4" x14ac:dyDescent="0.45">
      <c r="C21" s="9">
        <v>44330</v>
      </c>
      <c r="D21" s="12">
        <f>AVERAGEIF(Data[Date],Average[[#This Row],[Day]],Data[Feeling])</f>
        <v>5.9285714285714288</v>
      </c>
    </row>
    <row r="22" spans="3:4" x14ac:dyDescent="0.45">
      <c r="C22" s="9">
        <v>44331</v>
      </c>
      <c r="D22" s="12">
        <f>AVERAGEIF(Data[Date],Average[[#This Row],[Day]],Data[Feeling])</f>
        <v>6.416666666666667</v>
      </c>
    </row>
    <row r="23" spans="3:4" x14ac:dyDescent="0.45">
      <c r="C23" s="9">
        <v>44332</v>
      </c>
      <c r="D23" s="12">
        <f>AVERAGEIF(Data[Date],Average[[#This Row],[Day]],Data[Feeling])</f>
        <v>5.8</v>
      </c>
    </row>
    <row r="24" spans="3:4" x14ac:dyDescent="0.45">
      <c r="C24" s="9">
        <v>44333</v>
      </c>
      <c r="D24" s="12">
        <f>AVERAGEIF(Data[Date],Average[[#This Row],[Day]],Data[Feeling])</f>
        <v>5.6875</v>
      </c>
    </row>
    <row r="25" spans="3:4" x14ac:dyDescent="0.45">
      <c r="C25" s="9">
        <v>44334</v>
      </c>
      <c r="D25" s="12">
        <f>AVERAGEIF(Data[Date],Average[[#This Row],[Day]],Data[Feeling])</f>
        <v>5.916666666666667</v>
      </c>
    </row>
    <row r="26" spans="3:4" x14ac:dyDescent="0.45">
      <c r="C26" s="9">
        <v>44335</v>
      </c>
      <c r="D26" s="12">
        <f>AVERAGEIF(Data[Date],Average[[#This Row],[Day]],Data[Feeling])</f>
        <v>6.2</v>
      </c>
    </row>
    <row r="27" spans="3:4" x14ac:dyDescent="0.45">
      <c r="C27" s="9">
        <v>44336</v>
      </c>
      <c r="D27" s="12">
        <f>AVERAGEIF(Data[Date],Average[[#This Row],[Day]],Data[Feeling])</f>
        <v>5.8181818181818183</v>
      </c>
    </row>
    <row r="28" spans="3:4" x14ac:dyDescent="0.45">
      <c r="C28" s="9">
        <v>44337</v>
      </c>
      <c r="D28" s="12">
        <f>AVERAGEIF(Data[Date],Average[[#This Row],[Day]],Data[Feeling])</f>
        <v>5.8888888888888893</v>
      </c>
    </row>
    <row r="29" spans="3:4" x14ac:dyDescent="0.45">
      <c r="C29" s="9">
        <v>44338</v>
      </c>
      <c r="D29" s="12">
        <f>AVERAGEIF(Data[Date],Average[[#This Row],[Day]],Data[Feeling])</f>
        <v>5.9</v>
      </c>
    </row>
    <row r="30" spans="3:4" x14ac:dyDescent="0.45">
      <c r="C30" s="9">
        <v>44339</v>
      </c>
      <c r="D30" s="12">
        <f>AVERAGEIF(Data[Date],Average[[#This Row],[Day]],Data[Feeling])</f>
        <v>5.7</v>
      </c>
    </row>
    <row r="31" spans="3:4" x14ac:dyDescent="0.45">
      <c r="C31" s="9">
        <v>44340</v>
      </c>
      <c r="D31" s="12">
        <f>AVERAGEIF(Data[Date],Average[[#This Row],[Day]],Data[Feeling])</f>
        <v>5.2857142857142856</v>
      </c>
    </row>
    <row r="32" spans="3:4" x14ac:dyDescent="0.45">
      <c r="C32" s="9">
        <v>44341</v>
      </c>
      <c r="D32" s="12">
        <f>AVERAGEIF(Data[Date],Average[[#This Row],[Day]],Data[Feeling])</f>
        <v>5.333333333333333</v>
      </c>
    </row>
    <row r="33" spans="3:4" x14ac:dyDescent="0.45">
      <c r="C33" s="9">
        <v>44342</v>
      </c>
      <c r="D33" s="12">
        <f>AVERAGEIF(Data[Date],Average[[#This Row],[Day]],Data[Feeling])</f>
        <v>5.8666666666666663</v>
      </c>
    </row>
    <row r="34" spans="3:4" x14ac:dyDescent="0.45">
      <c r="C34" s="9">
        <v>44343</v>
      </c>
      <c r="D34" s="12">
        <f>AVERAGEIF(Data[Date],Average[[#This Row],[Day]],Data[Feeling])</f>
        <v>4.8666666666666663</v>
      </c>
    </row>
    <row r="35" spans="3:4" x14ac:dyDescent="0.45">
      <c r="C35" s="9">
        <v>44344</v>
      </c>
      <c r="D35" s="12">
        <f>AVERAGEIF(Data[Date],Average[[#This Row],[Day]],Data[Feeling])</f>
        <v>5.6</v>
      </c>
    </row>
    <row r="36" spans="3:4" x14ac:dyDescent="0.45">
      <c r="C36" s="9">
        <v>44345</v>
      </c>
      <c r="D36" s="12">
        <f>AVERAGEIF(Data[Date],Average[[#This Row],[Day]],Data[Feeling])</f>
        <v>5.8181818181818183</v>
      </c>
    </row>
    <row r="37" spans="3:4" x14ac:dyDescent="0.45">
      <c r="C37" s="9">
        <v>44346</v>
      </c>
      <c r="D37" s="12">
        <f>AVERAGEIF(Data[Date],Average[[#This Row],[Day]],Data[Feeling])</f>
        <v>6.1111111111111107</v>
      </c>
    </row>
    <row r="38" spans="3:4" x14ac:dyDescent="0.45">
      <c r="C38" s="9">
        <v>44347</v>
      </c>
      <c r="D38" s="12">
        <f>AVERAGEIF(Data[Date],Average[[#This Row],[Day]],Data[Feeling])</f>
        <v>5.7</v>
      </c>
    </row>
    <row r="39" spans="3:4" x14ac:dyDescent="0.45">
      <c r="C39" s="9"/>
      <c r="D39" s="12"/>
    </row>
    <row r="40" spans="3:4" x14ac:dyDescent="0.45">
      <c r="C40" s="9"/>
      <c r="D40" s="12"/>
    </row>
    <row r="41" spans="3:4" x14ac:dyDescent="0.45">
      <c r="C41" s="9"/>
      <c r="D41" s="12"/>
    </row>
    <row r="42" spans="3:4" x14ac:dyDescent="0.45">
      <c r="C42" s="9"/>
      <c r="D42" s="12"/>
    </row>
    <row r="43" spans="3:4" x14ac:dyDescent="0.45">
      <c r="C43" s="9"/>
      <c r="D43" s="12"/>
    </row>
    <row r="44" spans="3:4" x14ac:dyDescent="0.45">
      <c r="C44" s="9"/>
      <c r="D44" s="12"/>
    </row>
    <row r="45" spans="3:4" x14ac:dyDescent="0.45">
      <c r="C45" s="9"/>
      <c r="D45" s="12"/>
    </row>
    <row r="46" spans="3:4" x14ac:dyDescent="0.45">
      <c r="C46" s="9"/>
      <c r="D46" s="12"/>
    </row>
    <row r="47" spans="3:4" x14ac:dyDescent="0.45">
      <c r="C47" s="9"/>
      <c r="D47" s="12"/>
    </row>
    <row r="48" spans="3:4" x14ac:dyDescent="0.45">
      <c r="C48" s="9"/>
      <c r="D48" s="12"/>
    </row>
    <row r="49" spans="3:4" x14ac:dyDescent="0.45">
      <c r="C49" s="9"/>
      <c r="D49" s="12"/>
    </row>
    <row r="50" spans="3:4" x14ac:dyDescent="0.45">
      <c r="C50" s="9"/>
      <c r="D50" s="12"/>
    </row>
    <row r="51" spans="3:4" x14ac:dyDescent="0.45">
      <c r="C51" s="9"/>
      <c r="D51" s="12"/>
    </row>
    <row r="52" spans="3:4" x14ac:dyDescent="0.45">
      <c r="C52" s="9"/>
      <c r="D52" s="12"/>
    </row>
    <row r="53" spans="3:4" x14ac:dyDescent="0.45">
      <c r="D53" s="12"/>
    </row>
    <row r="54" spans="3:4" x14ac:dyDescent="0.45">
      <c r="D54" s="12"/>
    </row>
    <row r="55" spans="3:4" x14ac:dyDescent="0.45">
      <c r="D55" s="12"/>
    </row>
    <row r="56" spans="3:4" x14ac:dyDescent="0.45">
      <c r="D56" s="12"/>
    </row>
    <row r="57" spans="3:4" x14ac:dyDescent="0.45">
      <c r="D57" s="12"/>
    </row>
    <row r="58" spans="3:4" x14ac:dyDescent="0.45">
      <c r="D58" s="12"/>
    </row>
    <row r="59" spans="3:4" x14ac:dyDescent="0.45">
      <c r="D59" s="12"/>
    </row>
    <row r="60" spans="3:4" x14ac:dyDescent="0.45">
      <c r="D60" s="12"/>
    </row>
    <row r="61" spans="3:4" x14ac:dyDescent="0.45">
      <c r="D61" s="12"/>
    </row>
    <row r="62" spans="3:4" x14ac:dyDescent="0.45">
      <c r="D62" s="12"/>
    </row>
    <row r="63" spans="3:4" x14ac:dyDescent="0.45">
      <c r="D63" s="12"/>
    </row>
    <row r="64" spans="3:4" x14ac:dyDescent="0.45">
      <c r="D64" s="12"/>
    </row>
    <row r="65" spans="4:4" x14ac:dyDescent="0.45">
      <c r="D65" s="12"/>
    </row>
    <row r="66" spans="4:4" x14ac:dyDescent="0.45">
      <c r="D66" s="12"/>
    </row>
    <row r="67" spans="4:4" x14ac:dyDescent="0.45">
      <c r="D67" s="12"/>
    </row>
    <row r="68" spans="4:4" x14ac:dyDescent="0.45">
      <c r="D68" s="12"/>
    </row>
    <row r="69" spans="4:4" x14ac:dyDescent="0.45">
      <c r="D69" s="12"/>
    </row>
  </sheetData>
  <mergeCells count="14">
    <mergeCell ref="F14:G14"/>
    <mergeCell ref="L7:M7"/>
    <mergeCell ref="L11:M11"/>
    <mergeCell ref="C4:E4"/>
    <mergeCell ref="L9:N9"/>
    <mergeCell ref="L13:N13"/>
    <mergeCell ref="F4:G4"/>
    <mergeCell ref="F7:G7"/>
    <mergeCell ref="F8:G8"/>
    <mergeCell ref="F9:G9"/>
    <mergeCell ref="F10:G10"/>
    <mergeCell ref="F11:G11"/>
    <mergeCell ref="F12:G12"/>
    <mergeCell ref="F13:G13"/>
  </mergeCells>
  <phoneticPr fontId="7" type="noConversion"/>
  <conditionalFormatting sqref="C7:D52">
    <cfRule type="cellIs" dxfId="5" priority="1" operator="equal">
      <formula>$O$13</formula>
    </cfRule>
    <cfRule type="cellIs" dxfId="4" priority="2" operator="equal">
      <formula>$O$9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F737E9-3D68-4C28-9AF5-889425F356DF}">
          <x14:formula1>
            <xm:f>Additional!$F$5:$F$6</xm:f>
          </x14:formula1>
          <xm:sqref>I4</xm:sqref>
        </x14:dataValidation>
        <x14:dataValidation type="list" allowBlank="1" showInputMessage="1" showErrorMessage="1" xr:uid="{00C13648-B48B-4799-B0D3-60E551876B0F}">
          <x14:formula1>
            <xm:f>Additional!$H$5:$H$16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CD40-B8AD-4034-80ED-5E898A13CB6D}">
  <dimension ref="B3:I368"/>
  <sheetViews>
    <sheetView topLeftCell="A342" workbookViewId="0">
      <selection activeCell="I369" sqref="I369"/>
    </sheetView>
  </sheetViews>
  <sheetFormatPr defaultRowHeight="14.25" x14ac:dyDescent="0.45"/>
  <cols>
    <col min="6" max="6" width="18.3984375" customWidth="1"/>
    <col min="8" max="8" width="9.73046875" bestFit="1" customWidth="1"/>
    <col min="9" max="9" width="9.73046875" customWidth="1"/>
  </cols>
  <sheetData>
    <row r="3" spans="2:9" ht="19.5" thickBot="1" x14ac:dyDescent="0.6">
      <c r="B3" s="6" t="s">
        <v>31</v>
      </c>
    </row>
    <row r="4" spans="2:9" ht="14.65" thickTop="1" x14ac:dyDescent="0.45"/>
    <row r="5" spans="2:9" x14ac:dyDescent="0.45">
      <c r="C5" t="s">
        <v>22</v>
      </c>
      <c r="D5" t="s">
        <v>32</v>
      </c>
      <c r="E5" t="s">
        <v>33</v>
      </c>
      <c r="F5" t="s">
        <v>24</v>
      </c>
      <c r="G5" t="s">
        <v>34</v>
      </c>
      <c r="H5" t="s">
        <v>35</v>
      </c>
      <c r="I5" t="s">
        <v>36</v>
      </c>
    </row>
    <row r="6" spans="2:9" x14ac:dyDescent="0.45">
      <c r="C6" s="17">
        <v>1</v>
      </c>
      <c r="D6">
        <v>5</v>
      </c>
      <c r="E6">
        <v>2021</v>
      </c>
      <c r="F6" t="s">
        <v>6</v>
      </c>
      <c r="G6" s="10">
        <v>0.29166666666666669</v>
      </c>
      <c r="H6" s="9">
        <f t="shared" ref="H6:H17" si="0">DATE(E6,D6,C6)</f>
        <v>44317</v>
      </c>
      <c r="I6">
        <v>6</v>
      </c>
    </row>
    <row r="7" spans="2:9" x14ac:dyDescent="0.45">
      <c r="C7" s="17">
        <v>1</v>
      </c>
      <c r="D7">
        <v>5</v>
      </c>
      <c r="E7">
        <v>2021</v>
      </c>
      <c r="F7" t="s">
        <v>6</v>
      </c>
      <c r="G7" s="10">
        <v>0.35416666666666669</v>
      </c>
      <c r="H7" s="9">
        <f t="shared" si="0"/>
        <v>44317</v>
      </c>
      <c r="I7">
        <v>5</v>
      </c>
    </row>
    <row r="8" spans="2:9" x14ac:dyDescent="0.45">
      <c r="C8" s="17">
        <v>1</v>
      </c>
      <c r="D8">
        <v>5</v>
      </c>
      <c r="E8">
        <v>2021</v>
      </c>
      <c r="F8" t="s">
        <v>6</v>
      </c>
      <c r="G8" s="10">
        <v>0.41666666666666669</v>
      </c>
      <c r="H8" s="9">
        <f t="shared" si="0"/>
        <v>44317</v>
      </c>
      <c r="I8">
        <v>5</v>
      </c>
    </row>
    <row r="9" spans="2:9" x14ac:dyDescent="0.45">
      <c r="C9" s="17">
        <v>1</v>
      </c>
      <c r="D9">
        <v>5</v>
      </c>
      <c r="E9">
        <v>2021</v>
      </c>
      <c r="F9" t="s">
        <v>6</v>
      </c>
      <c r="G9" s="10">
        <v>0.47916666666666669</v>
      </c>
      <c r="H9" s="9">
        <f t="shared" si="0"/>
        <v>44317</v>
      </c>
      <c r="I9">
        <v>6</v>
      </c>
    </row>
    <row r="10" spans="2:9" x14ac:dyDescent="0.45">
      <c r="C10" s="17">
        <v>1</v>
      </c>
      <c r="D10">
        <v>5</v>
      </c>
      <c r="E10">
        <v>2021</v>
      </c>
      <c r="F10" t="s">
        <v>6</v>
      </c>
      <c r="G10" s="10">
        <v>0.5625</v>
      </c>
      <c r="H10" s="9">
        <f t="shared" si="0"/>
        <v>44317</v>
      </c>
      <c r="I10">
        <v>5</v>
      </c>
    </row>
    <row r="11" spans="2:9" x14ac:dyDescent="0.45">
      <c r="C11" s="17">
        <v>1</v>
      </c>
      <c r="D11">
        <v>5</v>
      </c>
      <c r="E11">
        <v>2021</v>
      </c>
      <c r="F11" t="s">
        <v>6</v>
      </c>
      <c r="G11" s="10">
        <v>0.6875</v>
      </c>
      <c r="H11" s="9">
        <f t="shared" si="0"/>
        <v>44317</v>
      </c>
      <c r="I11">
        <v>6</v>
      </c>
    </row>
    <row r="12" spans="2:9" x14ac:dyDescent="0.45">
      <c r="C12" s="17">
        <v>1</v>
      </c>
      <c r="D12">
        <v>5</v>
      </c>
      <c r="E12">
        <v>2021</v>
      </c>
      <c r="F12" t="s">
        <v>6</v>
      </c>
      <c r="G12" s="10">
        <v>0.75</v>
      </c>
      <c r="H12" s="9">
        <f t="shared" si="0"/>
        <v>44317</v>
      </c>
      <c r="I12">
        <v>4</v>
      </c>
    </row>
    <row r="13" spans="2:9" x14ac:dyDescent="0.45">
      <c r="C13" s="17">
        <v>1</v>
      </c>
      <c r="D13">
        <v>5</v>
      </c>
      <c r="E13">
        <v>2021</v>
      </c>
      <c r="F13" t="s">
        <v>6</v>
      </c>
      <c r="G13" s="10">
        <v>0.79166666666666663</v>
      </c>
      <c r="H13" s="9">
        <f t="shared" si="0"/>
        <v>44317</v>
      </c>
      <c r="I13">
        <v>5</v>
      </c>
    </row>
    <row r="14" spans="2:9" x14ac:dyDescent="0.45">
      <c r="C14" s="17">
        <v>1</v>
      </c>
      <c r="D14">
        <v>5</v>
      </c>
      <c r="E14">
        <v>2021</v>
      </c>
      <c r="F14" t="s">
        <v>6</v>
      </c>
      <c r="G14" s="10">
        <v>0.83333333333333337</v>
      </c>
      <c r="H14" s="9">
        <f t="shared" si="0"/>
        <v>44317</v>
      </c>
      <c r="I14">
        <v>7</v>
      </c>
    </row>
    <row r="15" spans="2:9" x14ac:dyDescent="0.45">
      <c r="C15" s="17">
        <v>1</v>
      </c>
      <c r="D15">
        <v>5</v>
      </c>
      <c r="E15">
        <v>2021</v>
      </c>
      <c r="F15" t="s">
        <v>6</v>
      </c>
      <c r="G15" s="10">
        <v>0.875</v>
      </c>
      <c r="H15" s="9">
        <f t="shared" si="0"/>
        <v>44317</v>
      </c>
      <c r="I15">
        <v>6</v>
      </c>
    </row>
    <row r="16" spans="2:9" x14ac:dyDescent="0.45">
      <c r="C16" s="17">
        <v>1</v>
      </c>
      <c r="D16">
        <v>5</v>
      </c>
      <c r="E16">
        <v>2021</v>
      </c>
      <c r="F16" t="s">
        <v>6</v>
      </c>
      <c r="G16" s="10">
        <v>0.92708333333333337</v>
      </c>
      <c r="H16" s="9">
        <f t="shared" si="0"/>
        <v>44317</v>
      </c>
      <c r="I16">
        <v>7</v>
      </c>
    </row>
    <row r="17" spans="3:9" x14ac:dyDescent="0.45">
      <c r="C17" s="17">
        <v>1</v>
      </c>
      <c r="D17">
        <v>5</v>
      </c>
      <c r="E17">
        <v>2021</v>
      </c>
      <c r="F17" t="s">
        <v>6</v>
      </c>
      <c r="G17" s="10">
        <v>0.95833333333333337</v>
      </c>
      <c r="H17" s="9">
        <f t="shared" si="0"/>
        <v>44317</v>
      </c>
      <c r="I17">
        <v>6</v>
      </c>
    </row>
    <row r="18" spans="3:9" x14ac:dyDescent="0.45">
      <c r="C18" s="17">
        <v>2</v>
      </c>
      <c r="D18">
        <v>5</v>
      </c>
      <c r="E18">
        <v>2021</v>
      </c>
      <c r="F18" t="s">
        <v>7</v>
      </c>
      <c r="G18" s="10">
        <v>0.45833333333333331</v>
      </c>
      <c r="H18" s="9">
        <f t="shared" ref="H18:H34" si="1">DATE(E18,D18,C18)</f>
        <v>44318</v>
      </c>
      <c r="I18">
        <v>7</v>
      </c>
    </row>
    <row r="19" spans="3:9" x14ac:dyDescent="0.45">
      <c r="C19" s="17">
        <v>2</v>
      </c>
      <c r="D19">
        <v>5</v>
      </c>
      <c r="E19">
        <v>2021</v>
      </c>
      <c r="F19" t="s">
        <v>7</v>
      </c>
      <c r="G19" s="10">
        <v>0.5</v>
      </c>
      <c r="H19" s="9">
        <f t="shared" si="1"/>
        <v>44318</v>
      </c>
      <c r="I19">
        <v>6</v>
      </c>
    </row>
    <row r="20" spans="3:9" x14ac:dyDescent="0.45">
      <c r="C20" s="17">
        <v>2</v>
      </c>
      <c r="D20">
        <v>5</v>
      </c>
      <c r="E20">
        <v>2021</v>
      </c>
      <c r="F20" t="s">
        <v>7</v>
      </c>
      <c r="G20" s="10">
        <v>0.58333333333333337</v>
      </c>
      <c r="H20" s="9">
        <f t="shared" si="1"/>
        <v>44318</v>
      </c>
      <c r="I20">
        <v>6</v>
      </c>
    </row>
    <row r="21" spans="3:9" x14ac:dyDescent="0.45">
      <c r="C21" s="17">
        <v>2</v>
      </c>
      <c r="D21">
        <v>5</v>
      </c>
      <c r="E21">
        <v>2021</v>
      </c>
      <c r="F21" t="s">
        <v>7</v>
      </c>
      <c r="G21" s="10">
        <v>0.66666666666666663</v>
      </c>
      <c r="H21" s="9">
        <f t="shared" si="1"/>
        <v>44318</v>
      </c>
      <c r="I21">
        <v>6</v>
      </c>
    </row>
    <row r="22" spans="3:9" x14ac:dyDescent="0.45">
      <c r="C22" s="17">
        <v>2</v>
      </c>
      <c r="D22">
        <v>5</v>
      </c>
      <c r="E22">
        <v>2021</v>
      </c>
      <c r="F22" t="s">
        <v>7</v>
      </c>
      <c r="G22" s="10">
        <v>0.75</v>
      </c>
      <c r="H22" s="9">
        <f t="shared" si="1"/>
        <v>44318</v>
      </c>
      <c r="I22">
        <v>6</v>
      </c>
    </row>
    <row r="23" spans="3:9" x14ac:dyDescent="0.45">
      <c r="C23" s="17">
        <v>2</v>
      </c>
      <c r="D23">
        <v>5</v>
      </c>
      <c r="E23">
        <v>2021</v>
      </c>
      <c r="F23" t="s">
        <v>7</v>
      </c>
      <c r="G23" s="10">
        <v>0.8125</v>
      </c>
      <c r="H23" s="9">
        <f t="shared" si="1"/>
        <v>44318</v>
      </c>
      <c r="I23">
        <v>4</v>
      </c>
    </row>
    <row r="24" spans="3:9" x14ac:dyDescent="0.45">
      <c r="C24" s="17">
        <v>2</v>
      </c>
      <c r="D24">
        <v>5</v>
      </c>
      <c r="E24">
        <v>2021</v>
      </c>
      <c r="F24" t="s">
        <v>7</v>
      </c>
      <c r="G24" s="10">
        <v>0.89583333333333337</v>
      </c>
      <c r="H24" s="9">
        <f t="shared" si="1"/>
        <v>44318</v>
      </c>
      <c r="I24">
        <v>6</v>
      </c>
    </row>
    <row r="25" spans="3:9" x14ac:dyDescent="0.45">
      <c r="C25" s="17">
        <v>2</v>
      </c>
      <c r="D25">
        <v>5</v>
      </c>
      <c r="E25">
        <v>2021</v>
      </c>
      <c r="F25" t="s">
        <v>7</v>
      </c>
      <c r="G25" s="10">
        <v>0.97916666666666663</v>
      </c>
      <c r="H25" s="9">
        <f t="shared" si="1"/>
        <v>44318</v>
      </c>
      <c r="I25">
        <v>6</v>
      </c>
    </row>
    <row r="26" spans="3:9" x14ac:dyDescent="0.45">
      <c r="C26" s="17">
        <v>3</v>
      </c>
      <c r="D26">
        <v>5</v>
      </c>
      <c r="E26">
        <v>2021</v>
      </c>
      <c r="F26" t="s">
        <v>1</v>
      </c>
      <c r="G26" s="10">
        <v>0.4375</v>
      </c>
      <c r="H26" s="9">
        <f t="shared" si="1"/>
        <v>44319</v>
      </c>
      <c r="I26">
        <v>6</v>
      </c>
    </row>
    <row r="27" spans="3:9" x14ac:dyDescent="0.45">
      <c r="C27" s="17">
        <v>3</v>
      </c>
      <c r="D27">
        <v>5</v>
      </c>
      <c r="E27">
        <v>2021</v>
      </c>
      <c r="F27" t="s">
        <v>1</v>
      </c>
      <c r="G27" s="10">
        <v>0.54166666666666663</v>
      </c>
      <c r="H27" s="9">
        <f t="shared" si="1"/>
        <v>44319</v>
      </c>
      <c r="I27">
        <v>6</v>
      </c>
    </row>
    <row r="28" spans="3:9" x14ac:dyDescent="0.45">
      <c r="C28" s="17">
        <v>3</v>
      </c>
      <c r="D28">
        <v>5</v>
      </c>
      <c r="E28">
        <v>2021</v>
      </c>
      <c r="F28" t="s">
        <v>1</v>
      </c>
      <c r="G28" s="10">
        <v>0.625</v>
      </c>
      <c r="H28" s="9">
        <f t="shared" si="1"/>
        <v>44319</v>
      </c>
      <c r="I28">
        <v>6</v>
      </c>
    </row>
    <row r="29" spans="3:9" x14ac:dyDescent="0.45">
      <c r="C29" s="17">
        <v>3</v>
      </c>
      <c r="D29">
        <v>5</v>
      </c>
      <c r="E29">
        <v>2021</v>
      </c>
      <c r="F29" t="s">
        <v>1</v>
      </c>
      <c r="G29" s="10">
        <v>0.69791666666666663</v>
      </c>
      <c r="H29" s="9">
        <f t="shared" si="1"/>
        <v>44319</v>
      </c>
      <c r="I29">
        <v>5</v>
      </c>
    </row>
    <row r="30" spans="3:9" x14ac:dyDescent="0.45">
      <c r="C30" s="17">
        <v>3</v>
      </c>
      <c r="D30">
        <v>5</v>
      </c>
      <c r="E30">
        <v>2021</v>
      </c>
      <c r="F30" t="s">
        <v>1</v>
      </c>
      <c r="G30" s="10">
        <v>0.73958333333333337</v>
      </c>
      <c r="H30" s="9">
        <f t="shared" si="1"/>
        <v>44319</v>
      </c>
      <c r="I30">
        <v>7</v>
      </c>
    </row>
    <row r="31" spans="3:9" x14ac:dyDescent="0.45">
      <c r="C31" s="17">
        <v>3</v>
      </c>
      <c r="D31">
        <v>5</v>
      </c>
      <c r="E31">
        <v>2021</v>
      </c>
      <c r="F31" t="s">
        <v>1</v>
      </c>
      <c r="G31" s="10">
        <v>0.77083333333333337</v>
      </c>
      <c r="H31" s="9">
        <f t="shared" si="1"/>
        <v>44319</v>
      </c>
      <c r="I31">
        <v>6</v>
      </c>
    </row>
    <row r="32" spans="3:9" x14ac:dyDescent="0.45">
      <c r="C32" s="17">
        <v>3</v>
      </c>
      <c r="D32">
        <v>5</v>
      </c>
      <c r="E32">
        <v>2021</v>
      </c>
      <c r="F32" t="s">
        <v>1</v>
      </c>
      <c r="G32" s="10">
        <v>0.8125</v>
      </c>
      <c r="H32" s="9">
        <f t="shared" si="1"/>
        <v>44319</v>
      </c>
      <c r="I32">
        <v>5</v>
      </c>
    </row>
    <row r="33" spans="3:9" x14ac:dyDescent="0.45">
      <c r="C33" s="17">
        <v>3</v>
      </c>
      <c r="D33">
        <v>5</v>
      </c>
      <c r="E33">
        <v>2021</v>
      </c>
      <c r="F33" t="s">
        <v>1</v>
      </c>
      <c r="G33" s="10">
        <v>0.875</v>
      </c>
      <c r="H33" s="9">
        <f t="shared" si="1"/>
        <v>44319</v>
      </c>
      <c r="I33">
        <v>6</v>
      </c>
    </row>
    <row r="34" spans="3:9" x14ac:dyDescent="0.45">
      <c r="C34" s="17">
        <v>3</v>
      </c>
      <c r="D34">
        <v>5</v>
      </c>
      <c r="E34">
        <v>2021</v>
      </c>
      <c r="F34" t="s">
        <v>1</v>
      </c>
      <c r="G34" s="10">
        <v>0.98958333333333337</v>
      </c>
      <c r="H34" s="9">
        <f t="shared" si="1"/>
        <v>44319</v>
      </c>
      <c r="I34">
        <v>5</v>
      </c>
    </row>
    <row r="35" spans="3:9" x14ac:dyDescent="0.45">
      <c r="C35" s="17">
        <v>4</v>
      </c>
      <c r="D35">
        <v>5</v>
      </c>
      <c r="E35">
        <v>2021</v>
      </c>
      <c r="F35" t="s">
        <v>2</v>
      </c>
      <c r="G35" s="10">
        <v>0.4375</v>
      </c>
      <c r="H35" s="9">
        <f t="shared" ref="H35:H46" si="2">DATE(E35,D35,C35)</f>
        <v>44320</v>
      </c>
      <c r="I35">
        <v>6</v>
      </c>
    </row>
    <row r="36" spans="3:9" x14ac:dyDescent="0.45">
      <c r="C36" s="17">
        <v>4</v>
      </c>
      <c r="D36">
        <v>5</v>
      </c>
      <c r="E36">
        <v>2021</v>
      </c>
      <c r="F36" t="s">
        <v>2</v>
      </c>
      <c r="G36" s="10">
        <v>0.47916666666666669</v>
      </c>
      <c r="H36" s="9">
        <f t="shared" si="2"/>
        <v>44320</v>
      </c>
      <c r="I36">
        <v>6</v>
      </c>
    </row>
    <row r="37" spans="3:9" x14ac:dyDescent="0.45">
      <c r="C37" s="17">
        <v>4</v>
      </c>
      <c r="D37">
        <v>5</v>
      </c>
      <c r="E37">
        <v>2021</v>
      </c>
      <c r="F37" t="s">
        <v>2</v>
      </c>
      <c r="G37" s="10">
        <v>0.54166666666666663</v>
      </c>
      <c r="H37" s="9">
        <f t="shared" si="2"/>
        <v>44320</v>
      </c>
      <c r="I37">
        <v>4</v>
      </c>
    </row>
    <row r="38" spans="3:9" x14ac:dyDescent="0.45">
      <c r="C38" s="17">
        <v>4</v>
      </c>
      <c r="D38">
        <v>5</v>
      </c>
      <c r="E38">
        <v>2021</v>
      </c>
      <c r="F38" t="s">
        <v>2</v>
      </c>
      <c r="G38" s="10">
        <v>0.58333333333333337</v>
      </c>
      <c r="H38" s="9">
        <f t="shared" si="2"/>
        <v>44320</v>
      </c>
      <c r="I38">
        <v>6</v>
      </c>
    </row>
    <row r="39" spans="3:9" x14ac:dyDescent="0.45">
      <c r="C39" s="17">
        <v>4</v>
      </c>
      <c r="D39">
        <v>5</v>
      </c>
      <c r="E39">
        <v>2021</v>
      </c>
      <c r="F39" t="s">
        <v>2</v>
      </c>
      <c r="G39" s="10">
        <v>0.64583333333333337</v>
      </c>
      <c r="H39" s="9">
        <f t="shared" si="2"/>
        <v>44320</v>
      </c>
      <c r="I39">
        <v>6</v>
      </c>
    </row>
    <row r="40" spans="3:9" x14ac:dyDescent="0.45">
      <c r="C40" s="17">
        <v>4</v>
      </c>
      <c r="D40">
        <v>5</v>
      </c>
      <c r="E40">
        <v>2021</v>
      </c>
      <c r="F40" t="s">
        <v>2</v>
      </c>
      <c r="G40" s="10">
        <v>0.70833333333333337</v>
      </c>
      <c r="H40" s="9">
        <f t="shared" si="2"/>
        <v>44320</v>
      </c>
      <c r="I40">
        <v>6</v>
      </c>
    </row>
    <row r="41" spans="3:9" x14ac:dyDescent="0.45">
      <c r="C41" s="17">
        <v>4</v>
      </c>
      <c r="D41">
        <v>5</v>
      </c>
      <c r="E41">
        <v>2021</v>
      </c>
      <c r="F41" t="s">
        <v>2</v>
      </c>
      <c r="G41" s="10">
        <v>0.77083333333333337</v>
      </c>
      <c r="H41" s="9">
        <f t="shared" si="2"/>
        <v>44320</v>
      </c>
      <c r="I41">
        <v>4</v>
      </c>
    </row>
    <row r="42" spans="3:9" x14ac:dyDescent="0.45">
      <c r="C42" s="17">
        <v>4</v>
      </c>
      <c r="D42">
        <v>5</v>
      </c>
      <c r="E42">
        <v>2021</v>
      </c>
      <c r="F42" t="s">
        <v>2</v>
      </c>
      <c r="G42" s="10">
        <v>0.8125</v>
      </c>
      <c r="H42" s="9">
        <f t="shared" si="2"/>
        <v>44320</v>
      </c>
      <c r="I42">
        <v>4</v>
      </c>
    </row>
    <row r="43" spans="3:9" x14ac:dyDescent="0.45">
      <c r="C43" s="17">
        <v>4</v>
      </c>
      <c r="D43">
        <v>5</v>
      </c>
      <c r="E43">
        <v>2021</v>
      </c>
      <c r="F43" t="s">
        <v>2</v>
      </c>
      <c r="G43" s="10">
        <v>0.85416666666666663</v>
      </c>
      <c r="H43" s="9">
        <f t="shared" si="2"/>
        <v>44320</v>
      </c>
      <c r="I43">
        <v>6</v>
      </c>
    </row>
    <row r="44" spans="3:9" x14ac:dyDescent="0.45">
      <c r="C44" s="17">
        <v>4</v>
      </c>
      <c r="D44">
        <v>5</v>
      </c>
      <c r="E44">
        <v>2021</v>
      </c>
      <c r="F44" t="s">
        <v>2</v>
      </c>
      <c r="G44" s="10">
        <v>0.91666666666666663</v>
      </c>
      <c r="H44" s="9">
        <f t="shared" si="2"/>
        <v>44320</v>
      </c>
      <c r="I44">
        <v>6</v>
      </c>
    </row>
    <row r="45" spans="3:9" x14ac:dyDescent="0.45">
      <c r="C45" s="17">
        <v>4</v>
      </c>
      <c r="D45">
        <v>5</v>
      </c>
      <c r="E45">
        <v>2021</v>
      </c>
      <c r="F45" t="s">
        <v>2</v>
      </c>
      <c r="G45" s="10">
        <v>0.95833333333333337</v>
      </c>
      <c r="H45" s="9">
        <f t="shared" si="2"/>
        <v>44320</v>
      </c>
      <c r="I45">
        <v>4</v>
      </c>
    </row>
    <row r="46" spans="3:9" x14ac:dyDescent="0.45">
      <c r="C46" s="17">
        <v>4</v>
      </c>
      <c r="D46">
        <v>5</v>
      </c>
      <c r="E46">
        <v>2021</v>
      </c>
      <c r="F46" t="s">
        <v>2</v>
      </c>
      <c r="G46" s="10">
        <v>0.97916666666666663</v>
      </c>
      <c r="H46" s="9">
        <f t="shared" si="2"/>
        <v>44320</v>
      </c>
      <c r="I46">
        <v>4</v>
      </c>
    </row>
    <row r="47" spans="3:9" x14ac:dyDescent="0.45">
      <c r="C47" s="17">
        <v>5</v>
      </c>
      <c r="D47">
        <v>5</v>
      </c>
      <c r="E47">
        <v>2021</v>
      </c>
      <c r="F47" t="s">
        <v>3</v>
      </c>
      <c r="G47" s="10">
        <v>0.4375</v>
      </c>
      <c r="H47" s="9">
        <f t="shared" ref="H47:H58" si="3">DATE(E47,D47,C47)</f>
        <v>44321</v>
      </c>
      <c r="I47">
        <v>6</v>
      </c>
    </row>
    <row r="48" spans="3:9" x14ac:dyDescent="0.45">
      <c r="C48" s="17">
        <v>5</v>
      </c>
      <c r="D48">
        <v>5</v>
      </c>
      <c r="E48">
        <v>2021</v>
      </c>
      <c r="F48" t="s">
        <v>3</v>
      </c>
      <c r="G48" s="10">
        <v>0.48958333333333331</v>
      </c>
      <c r="H48" s="9">
        <f t="shared" si="3"/>
        <v>44321</v>
      </c>
      <c r="I48">
        <v>4</v>
      </c>
    </row>
    <row r="49" spans="3:9" x14ac:dyDescent="0.45">
      <c r="C49" s="17">
        <v>5</v>
      </c>
      <c r="D49">
        <v>5</v>
      </c>
      <c r="E49">
        <v>2021</v>
      </c>
      <c r="F49" t="s">
        <v>3</v>
      </c>
      <c r="G49" s="10">
        <v>0.5625</v>
      </c>
      <c r="H49" s="9">
        <f t="shared" si="3"/>
        <v>44321</v>
      </c>
      <c r="I49">
        <v>5</v>
      </c>
    </row>
    <row r="50" spans="3:9" x14ac:dyDescent="0.45">
      <c r="C50" s="17">
        <v>5</v>
      </c>
      <c r="D50">
        <v>5</v>
      </c>
      <c r="E50">
        <v>2021</v>
      </c>
      <c r="F50" t="s">
        <v>3</v>
      </c>
      <c r="G50" s="10">
        <v>0.64583333333333337</v>
      </c>
      <c r="H50" s="9">
        <f t="shared" si="3"/>
        <v>44321</v>
      </c>
      <c r="I50">
        <v>6</v>
      </c>
    </row>
    <row r="51" spans="3:9" x14ac:dyDescent="0.45">
      <c r="C51" s="17">
        <v>5</v>
      </c>
      <c r="D51">
        <v>5</v>
      </c>
      <c r="E51">
        <v>2021</v>
      </c>
      <c r="F51" t="s">
        <v>3</v>
      </c>
      <c r="G51" s="10">
        <v>0.72916666666666663</v>
      </c>
      <c r="H51" s="9">
        <f t="shared" si="3"/>
        <v>44321</v>
      </c>
      <c r="I51">
        <v>6</v>
      </c>
    </row>
    <row r="52" spans="3:9" x14ac:dyDescent="0.45">
      <c r="C52" s="17">
        <v>5</v>
      </c>
      <c r="D52">
        <v>5</v>
      </c>
      <c r="E52">
        <v>2021</v>
      </c>
      <c r="F52" t="s">
        <v>3</v>
      </c>
      <c r="G52" s="10">
        <v>0.79166666666666663</v>
      </c>
      <c r="H52" s="9">
        <f t="shared" si="3"/>
        <v>44321</v>
      </c>
      <c r="I52">
        <v>6</v>
      </c>
    </row>
    <row r="53" spans="3:9" x14ac:dyDescent="0.45">
      <c r="C53" s="17">
        <v>5</v>
      </c>
      <c r="D53">
        <v>5</v>
      </c>
      <c r="E53">
        <v>2021</v>
      </c>
      <c r="F53" t="s">
        <v>3</v>
      </c>
      <c r="G53" s="10">
        <v>0.85416666666666663</v>
      </c>
      <c r="H53" s="9">
        <f t="shared" si="3"/>
        <v>44321</v>
      </c>
      <c r="I53">
        <v>6</v>
      </c>
    </row>
    <row r="54" spans="3:9" x14ac:dyDescent="0.45">
      <c r="C54" s="17">
        <v>5</v>
      </c>
      <c r="D54">
        <v>5</v>
      </c>
      <c r="E54">
        <v>2021</v>
      </c>
      <c r="F54" t="s">
        <v>3</v>
      </c>
      <c r="G54" s="10">
        <v>0.91666666666666663</v>
      </c>
      <c r="H54" s="9">
        <f t="shared" si="3"/>
        <v>44321</v>
      </c>
      <c r="I54">
        <v>5</v>
      </c>
    </row>
    <row r="55" spans="3:9" x14ac:dyDescent="0.45">
      <c r="C55" s="17">
        <v>5</v>
      </c>
      <c r="D55">
        <v>5</v>
      </c>
      <c r="E55">
        <v>2021</v>
      </c>
      <c r="F55" t="s">
        <v>3</v>
      </c>
      <c r="G55" s="10">
        <v>0.97916666666666663</v>
      </c>
      <c r="H55" s="9">
        <f t="shared" si="3"/>
        <v>44321</v>
      </c>
      <c r="I55">
        <v>5</v>
      </c>
    </row>
    <row r="56" spans="3:9" x14ac:dyDescent="0.45">
      <c r="C56" s="17">
        <v>6</v>
      </c>
      <c r="D56">
        <v>5</v>
      </c>
      <c r="E56">
        <v>2021</v>
      </c>
      <c r="F56" t="s">
        <v>4</v>
      </c>
      <c r="G56" s="10">
        <v>2.0833333333333332E-2</v>
      </c>
      <c r="H56" s="9">
        <f t="shared" si="3"/>
        <v>44322</v>
      </c>
      <c r="I56">
        <v>5</v>
      </c>
    </row>
    <row r="57" spans="3:9" x14ac:dyDescent="0.45">
      <c r="C57" s="17">
        <v>6</v>
      </c>
      <c r="D57">
        <v>5</v>
      </c>
      <c r="E57">
        <v>2021</v>
      </c>
      <c r="F57" t="s">
        <v>4</v>
      </c>
      <c r="G57" s="10">
        <v>7.2916666666666671E-2</v>
      </c>
      <c r="H57" s="9">
        <f t="shared" si="3"/>
        <v>44322</v>
      </c>
      <c r="I57">
        <v>7</v>
      </c>
    </row>
    <row r="58" spans="3:9" x14ac:dyDescent="0.45">
      <c r="C58" s="17">
        <v>6</v>
      </c>
      <c r="D58">
        <v>5</v>
      </c>
      <c r="E58">
        <v>2021</v>
      </c>
      <c r="F58" t="s">
        <v>4</v>
      </c>
      <c r="G58" s="10">
        <v>9.375E-2</v>
      </c>
      <c r="H58" s="9">
        <f t="shared" si="3"/>
        <v>44322</v>
      </c>
      <c r="I58">
        <v>4</v>
      </c>
    </row>
    <row r="59" spans="3:9" x14ac:dyDescent="0.45">
      <c r="C59" s="17">
        <v>6</v>
      </c>
      <c r="D59">
        <v>5</v>
      </c>
      <c r="E59">
        <v>2021</v>
      </c>
      <c r="F59" t="s">
        <v>4</v>
      </c>
      <c r="G59" s="10">
        <v>0.33333333333333331</v>
      </c>
      <c r="H59" s="9">
        <f t="shared" ref="H59:H78" si="4">DATE(E59,D59,C59)</f>
        <v>44322</v>
      </c>
      <c r="I59">
        <v>5</v>
      </c>
    </row>
    <row r="60" spans="3:9" x14ac:dyDescent="0.45">
      <c r="C60" s="17">
        <v>6</v>
      </c>
      <c r="D60">
        <v>5</v>
      </c>
      <c r="E60">
        <v>2021</v>
      </c>
      <c r="F60" t="s">
        <v>4</v>
      </c>
      <c r="G60" s="10">
        <v>0.41666666666666669</v>
      </c>
      <c r="H60" s="9">
        <f t="shared" si="4"/>
        <v>44322</v>
      </c>
      <c r="I60">
        <v>6</v>
      </c>
    </row>
    <row r="61" spans="3:9" x14ac:dyDescent="0.45">
      <c r="C61" s="17">
        <v>6</v>
      </c>
      <c r="D61">
        <v>5</v>
      </c>
      <c r="E61">
        <v>2021</v>
      </c>
      <c r="F61" t="s">
        <v>4</v>
      </c>
      <c r="G61" s="10">
        <v>0.47916666666666669</v>
      </c>
      <c r="H61" s="9">
        <f t="shared" si="4"/>
        <v>44322</v>
      </c>
      <c r="I61">
        <v>6</v>
      </c>
    </row>
    <row r="62" spans="3:9" x14ac:dyDescent="0.45">
      <c r="C62" s="17">
        <v>6</v>
      </c>
      <c r="D62">
        <v>5</v>
      </c>
      <c r="E62">
        <v>2021</v>
      </c>
      <c r="F62" t="s">
        <v>4</v>
      </c>
      <c r="G62" s="10">
        <v>0.54166666666666663</v>
      </c>
      <c r="H62" s="9">
        <f t="shared" si="4"/>
        <v>44322</v>
      </c>
      <c r="I62">
        <v>6</v>
      </c>
    </row>
    <row r="63" spans="3:9" x14ac:dyDescent="0.45">
      <c r="C63" s="17">
        <v>6</v>
      </c>
      <c r="D63">
        <v>5</v>
      </c>
      <c r="E63">
        <v>2021</v>
      </c>
      <c r="F63" t="s">
        <v>4</v>
      </c>
      <c r="G63" s="10">
        <v>0.625</v>
      </c>
      <c r="H63" s="9">
        <f t="shared" si="4"/>
        <v>44322</v>
      </c>
      <c r="I63">
        <v>6</v>
      </c>
    </row>
    <row r="64" spans="3:9" x14ac:dyDescent="0.45">
      <c r="C64" s="17">
        <v>6</v>
      </c>
      <c r="D64">
        <v>5</v>
      </c>
      <c r="E64">
        <v>2021</v>
      </c>
      <c r="F64" t="s">
        <v>4</v>
      </c>
      <c r="G64" s="10">
        <v>0.75</v>
      </c>
      <c r="H64" s="9">
        <f t="shared" si="4"/>
        <v>44322</v>
      </c>
      <c r="I64">
        <v>5</v>
      </c>
    </row>
    <row r="65" spans="3:9" x14ac:dyDescent="0.45">
      <c r="C65" s="17">
        <v>6</v>
      </c>
      <c r="D65">
        <v>5</v>
      </c>
      <c r="E65">
        <v>2021</v>
      </c>
      <c r="F65" t="s">
        <v>4</v>
      </c>
      <c r="G65" s="10">
        <v>0.85416666666666663</v>
      </c>
      <c r="H65" s="9">
        <f t="shared" si="4"/>
        <v>44322</v>
      </c>
      <c r="I65">
        <v>6</v>
      </c>
    </row>
    <row r="66" spans="3:9" x14ac:dyDescent="0.45">
      <c r="C66" s="17">
        <v>6</v>
      </c>
      <c r="D66">
        <v>5</v>
      </c>
      <c r="E66">
        <v>2021</v>
      </c>
      <c r="F66" t="s">
        <v>4</v>
      </c>
      <c r="G66" s="10">
        <v>0.9375</v>
      </c>
      <c r="H66" s="9">
        <f t="shared" si="4"/>
        <v>44322</v>
      </c>
      <c r="I66">
        <v>5</v>
      </c>
    </row>
    <row r="67" spans="3:9" x14ac:dyDescent="0.45">
      <c r="C67" s="17">
        <v>6</v>
      </c>
      <c r="D67">
        <v>5</v>
      </c>
      <c r="E67">
        <v>2021</v>
      </c>
      <c r="F67" t="s">
        <v>4</v>
      </c>
      <c r="G67" s="10">
        <v>0.97916666666666663</v>
      </c>
      <c r="H67" s="9">
        <f t="shared" si="4"/>
        <v>44322</v>
      </c>
      <c r="I67">
        <v>4</v>
      </c>
    </row>
    <row r="68" spans="3:9" x14ac:dyDescent="0.45">
      <c r="C68" s="17">
        <v>7</v>
      </c>
      <c r="D68">
        <v>5</v>
      </c>
      <c r="E68">
        <v>2021</v>
      </c>
      <c r="F68" t="s">
        <v>5</v>
      </c>
      <c r="G68" s="10">
        <v>4.1666666666666664E-2</v>
      </c>
      <c r="H68" s="9">
        <f t="shared" si="4"/>
        <v>44323</v>
      </c>
      <c r="I68">
        <v>3</v>
      </c>
    </row>
    <row r="69" spans="3:9" x14ac:dyDescent="0.45">
      <c r="C69" s="17">
        <v>7</v>
      </c>
      <c r="D69">
        <v>5</v>
      </c>
      <c r="E69">
        <v>2021</v>
      </c>
      <c r="F69" t="s">
        <v>5</v>
      </c>
      <c r="G69" s="10">
        <v>0.4375</v>
      </c>
      <c r="H69" s="9">
        <f t="shared" si="4"/>
        <v>44323</v>
      </c>
      <c r="I69">
        <v>4</v>
      </c>
    </row>
    <row r="70" spans="3:9" x14ac:dyDescent="0.45">
      <c r="C70" s="17">
        <v>7</v>
      </c>
      <c r="D70">
        <v>5</v>
      </c>
      <c r="E70">
        <v>2021</v>
      </c>
      <c r="F70" t="s">
        <v>5</v>
      </c>
      <c r="G70" s="10">
        <v>0.5</v>
      </c>
      <c r="H70" s="9">
        <f t="shared" si="4"/>
        <v>44323</v>
      </c>
      <c r="I70">
        <v>5</v>
      </c>
    </row>
    <row r="71" spans="3:9" x14ac:dyDescent="0.45">
      <c r="C71" s="17">
        <v>7</v>
      </c>
      <c r="D71">
        <v>5</v>
      </c>
      <c r="E71">
        <v>2021</v>
      </c>
      <c r="F71" t="s">
        <v>5</v>
      </c>
      <c r="G71" s="10">
        <v>0.5625</v>
      </c>
      <c r="H71" s="9">
        <f t="shared" si="4"/>
        <v>44323</v>
      </c>
      <c r="I71">
        <v>6</v>
      </c>
    </row>
    <row r="72" spans="3:9" x14ac:dyDescent="0.45">
      <c r="C72" s="17">
        <v>7</v>
      </c>
      <c r="D72">
        <v>5</v>
      </c>
      <c r="E72">
        <v>2021</v>
      </c>
      <c r="F72" t="s">
        <v>5</v>
      </c>
      <c r="G72" s="10">
        <v>0.66666666666666663</v>
      </c>
      <c r="H72" s="9">
        <f t="shared" si="4"/>
        <v>44323</v>
      </c>
      <c r="I72">
        <v>4</v>
      </c>
    </row>
    <row r="73" spans="3:9" x14ac:dyDescent="0.45">
      <c r="C73" s="17">
        <v>7</v>
      </c>
      <c r="D73">
        <v>5</v>
      </c>
      <c r="E73">
        <v>2021</v>
      </c>
      <c r="F73" t="s">
        <v>5</v>
      </c>
      <c r="G73" s="10">
        <v>0.72916666666666663</v>
      </c>
      <c r="H73" s="9">
        <f t="shared" si="4"/>
        <v>44323</v>
      </c>
      <c r="I73">
        <v>5</v>
      </c>
    </row>
    <row r="74" spans="3:9" x14ac:dyDescent="0.45">
      <c r="C74" s="17">
        <v>7</v>
      </c>
      <c r="D74">
        <v>5</v>
      </c>
      <c r="E74">
        <v>2021</v>
      </c>
      <c r="F74" t="s">
        <v>5</v>
      </c>
      <c r="G74" s="10">
        <v>0.79166666666666663</v>
      </c>
      <c r="H74" s="9">
        <f t="shared" si="4"/>
        <v>44323</v>
      </c>
      <c r="I74">
        <v>6</v>
      </c>
    </row>
    <row r="75" spans="3:9" x14ac:dyDescent="0.45">
      <c r="C75" s="17">
        <v>7</v>
      </c>
      <c r="D75">
        <v>5</v>
      </c>
      <c r="E75">
        <v>2021</v>
      </c>
      <c r="F75" t="s">
        <v>5</v>
      </c>
      <c r="G75" s="10">
        <v>0.83333333333333337</v>
      </c>
      <c r="H75" s="9">
        <f t="shared" si="4"/>
        <v>44323</v>
      </c>
      <c r="I75">
        <v>4</v>
      </c>
    </row>
    <row r="76" spans="3:9" x14ac:dyDescent="0.45">
      <c r="C76" s="17">
        <v>7</v>
      </c>
      <c r="D76">
        <v>5</v>
      </c>
      <c r="E76">
        <v>2021</v>
      </c>
      <c r="F76" t="s">
        <v>5</v>
      </c>
      <c r="G76" s="10">
        <v>0.91666666666666663</v>
      </c>
      <c r="H76" s="9">
        <f t="shared" si="4"/>
        <v>44323</v>
      </c>
      <c r="I76">
        <v>5</v>
      </c>
    </row>
    <row r="77" spans="3:9" x14ac:dyDescent="0.45">
      <c r="C77" s="17">
        <v>7</v>
      </c>
      <c r="D77">
        <v>5</v>
      </c>
      <c r="E77">
        <v>2021</v>
      </c>
      <c r="F77" t="s">
        <v>5</v>
      </c>
      <c r="G77" s="10">
        <v>0.97916666666666663</v>
      </c>
      <c r="H77" s="9">
        <f t="shared" si="4"/>
        <v>44323</v>
      </c>
      <c r="I77">
        <v>6</v>
      </c>
    </row>
    <row r="78" spans="3:9" x14ac:dyDescent="0.45">
      <c r="C78" s="17">
        <v>8</v>
      </c>
      <c r="D78">
        <v>5</v>
      </c>
      <c r="E78">
        <v>2021</v>
      </c>
      <c r="F78" t="s">
        <v>6</v>
      </c>
      <c r="G78" s="10">
        <v>2.0833333333333332E-2</v>
      </c>
      <c r="H78" s="9">
        <f t="shared" si="4"/>
        <v>44324</v>
      </c>
      <c r="I78">
        <v>4</v>
      </c>
    </row>
    <row r="79" spans="3:9" x14ac:dyDescent="0.45">
      <c r="C79" s="17">
        <v>8</v>
      </c>
      <c r="D79">
        <v>5</v>
      </c>
      <c r="E79">
        <v>2021</v>
      </c>
      <c r="F79" t="s">
        <v>6</v>
      </c>
      <c r="G79" s="10">
        <v>0.4375</v>
      </c>
      <c r="H79" s="9">
        <f t="shared" ref="H79:H92" si="5">DATE(E79,D79,C79)</f>
        <v>44324</v>
      </c>
      <c r="I79">
        <v>6</v>
      </c>
    </row>
    <row r="80" spans="3:9" x14ac:dyDescent="0.45">
      <c r="C80" s="17">
        <v>8</v>
      </c>
      <c r="D80">
        <v>5</v>
      </c>
      <c r="E80">
        <v>2021</v>
      </c>
      <c r="F80" t="s">
        <v>6</v>
      </c>
      <c r="G80" s="10">
        <v>0.47916666666666669</v>
      </c>
      <c r="H80" s="9">
        <f t="shared" si="5"/>
        <v>44324</v>
      </c>
      <c r="I80">
        <v>5</v>
      </c>
    </row>
    <row r="81" spans="3:9" x14ac:dyDescent="0.45">
      <c r="C81" s="17">
        <v>8</v>
      </c>
      <c r="D81">
        <v>5</v>
      </c>
      <c r="E81">
        <v>2021</v>
      </c>
      <c r="F81" t="s">
        <v>6</v>
      </c>
      <c r="G81" s="10">
        <v>0.52083333333333337</v>
      </c>
      <c r="H81" s="9">
        <f t="shared" si="5"/>
        <v>44324</v>
      </c>
      <c r="I81">
        <v>6</v>
      </c>
    </row>
    <row r="82" spans="3:9" x14ac:dyDescent="0.45">
      <c r="C82" s="17">
        <v>8</v>
      </c>
      <c r="D82">
        <v>5</v>
      </c>
      <c r="E82">
        <v>2021</v>
      </c>
      <c r="F82" t="s">
        <v>6</v>
      </c>
      <c r="G82" s="10">
        <v>0.5625</v>
      </c>
      <c r="H82" s="9">
        <f t="shared" si="5"/>
        <v>44324</v>
      </c>
      <c r="I82">
        <v>6</v>
      </c>
    </row>
    <row r="83" spans="3:9" x14ac:dyDescent="0.45">
      <c r="C83" s="17">
        <v>8</v>
      </c>
      <c r="D83">
        <v>5</v>
      </c>
      <c r="E83">
        <v>2021</v>
      </c>
      <c r="F83" t="s">
        <v>6</v>
      </c>
      <c r="G83" s="10">
        <v>0.59375</v>
      </c>
      <c r="H83" s="9">
        <f t="shared" si="5"/>
        <v>44324</v>
      </c>
      <c r="I83">
        <v>5</v>
      </c>
    </row>
    <row r="84" spans="3:9" x14ac:dyDescent="0.45">
      <c r="C84" s="17">
        <v>8</v>
      </c>
      <c r="D84">
        <v>5</v>
      </c>
      <c r="E84">
        <v>2021</v>
      </c>
      <c r="F84" t="s">
        <v>6</v>
      </c>
      <c r="G84" s="10">
        <v>0.625</v>
      </c>
      <c r="H84" s="9">
        <f t="shared" si="5"/>
        <v>44324</v>
      </c>
      <c r="I84">
        <v>7</v>
      </c>
    </row>
    <row r="85" spans="3:9" x14ac:dyDescent="0.45">
      <c r="C85" s="17">
        <v>8</v>
      </c>
      <c r="D85">
        <v>5</v>
      </c>
      <c r="E85">
        <v>2021</v>
      </c>
      <c r="F85" t="s">
        <v>6</v>
      </c>
      <c r="G85" s="10">
        <v>0.64583333333333337</v>
      </c>
      <c r="H85" s="9">
        <f t="shared" si="5"/>
        <v>44324</v>
      </c>
      <c r="I85">
        <v>5</v>
      </c>
    </row>
    <row r="86" spans="3:9" x14ac:dyDescent="0.45">
      <c r="C86" s="17">
        <v>8</v>
      </c>
      <c r="D86">
        <v>5</v>
      </c>
      <c r="E86">
        <v>2021</v>
      </c>
      <c r="F86" t="s">
        <v>6</v>
      </c>
      <c r="G86" s="10">
        <v>0.66666666666666663</v>
      </c>
      <c r="H86" s="9">
        <f t="shared" si="5"/>
        <v>44324</v>
      </c>
      <c r="I86">
        <v>6</v>
      </c>
    </row>
    <row r="87" spans="3:9" x14ac:dyDescent="0.45">
      <c r="C87" s="17">
        <v>8</v>
      </c>
      <c r="D87">
        <v>5</v>
      </c>
      <c r="E87">
        <v>2021</v>
      </c>
      <c r="F87" t="s">
        <v>6</v>
      </c>
      <c r="G87" s="10">
        <v>0.70833333333333337</v>
      </c>
      <c r="H87" s="9">
        <f t="shared" si="5"/>
        <v>44324</v>
      </c>
      <c r="I87">
        <v>6</v>
      </c>
    </row>
    <row r="88" spans="3:9" x14ac:dyDescent="0.45">
      <c r="C88" s="17">
        <v>8</v>
      </c>
      <c r="D88">
        <v>5</v>
      </c>
      <c r="E88">
        <v>2021</v>
      </c>
      <c r="F88" t="s">
        <v>6</v>
      </c>
      <c r="G88" s="10">
        <v>0.79166666666666663</v>
      </c>
      <c r="H88" s="9">
        <f t="shared" si="5"/>
        <v>44324</v>
      </c>
      <c r="I88">
        <v>6</v>
      </c>
    </row>
    <row r="89" spans="3:9" x14ac:dyDescent="0.45">
      <c r="C89" s="17">
        <v>8</v>
      </c>
      <c r="D89">
        <v>5</v>
      </c>
      <c r="E89">
        <v>2021</v>
      </c>
      <c r="F89" t="s">
        <v>6</v>
      </c>
      <c r="G89" s="10">
        <v>0.83333333333333337</v>
      </c>
      <c r="H89" s="9">
        <f t="shared" si="5"/>
        <v>44324</v>
      </c>
      <c r="I89">
        <v>5</v>
      </c>
    </row>
    <row r="90" spans="3:9" x14ac:dyDescent="0.45">
      <c r="C90" s="17">
        <v>8</v>
      </c>
      <c r="D90">
        <v>5</v>
      </c>
      <c r="E90">
        <v>2021</v>
      </c>
      <c r="F90" t="s">
        <v>6</v>
      </c>
      <c r="G90" s="10">
        <v>0.89583333333333337</v>
      </c>
      <c r="H90" s="9">
        <f t="shared" si="5"/>
        <v>44324</v>
      </c>
      <c r="I90">
        <v>6</v>
      </c>
    </row>
    <row r="91" spans="3:9" x14ac:dyDescent="0.45">
      <c r="C91" s="17">
        <v>8</v>
      </c>
      <c r="D91">
        <v>5</v>
      </c>
      <c r="E91">
        <v>2021</v>
      </c>
      <c r="F91" t="s">
        <v>6</v>
      </c>
      <c r="G91" s="10">
        <v>0.9375</v>
      </c>
      <c r="H91" s="9">
        <f t="shared" si="5"/>
        <v>44324</v>
      </c>
      <c r="I91">
        <v>5</v>
      </c>
    </row>
    <row r="92" spans="3:9" x14ac:dyDescent="0.45">
      <c r="C92" s="17">
        <v>9</v>
      </c>
      <c r="D92">
        <v>5</v>
      </c>
      <c r="E92">
        <v>2021</v>
      </c>
      <c r="F92" t="s">
        <v>7</v>
      </c>
      <c r="G92" s="10">
        <v>6.25E-2</v>
      </c>
      <c r="H92" s="9">
        <f t="shared" si="5"/>
        <v>44325</v>
      </c>
      <c r="I92">
        <v>6</v>
      </c>
    </row>
    <row r="93" spans="3:9" x14ac:dyDescent="0.45">
      <c r="C93" s="17">
        <v>9</v>
      </c>
      <c r="D93">
        <v>5</v>
      </c>
      <c r="E93">
        <v>2021</v>
      </c>
      <c r="F93" t="s">
        <v>7</v>
      </c>
      <c r="G93" s="10">
        <v>0.4375</v>
      </c>
      <c r="H93" s="9">
        <f t="shared" ref="H93:H115" si="6">DATE(E93,D93,C93)</f>
        <v>44325</v>
      </c>
      <c r="I93">
        <v>6</v>
      </c>
    </row>
    <row r="94" spans="3:9" x14ac:dyDescent="0.45">
      <c r="C94" s="17">
        <v>9</v>
      </c>
      <c r="D94">
        <v>5</v>
      </c>
      <c r="E94">
        <v>2021</v>
      </c>
      <c r="F94" t="s">
        <v>7</v>
      </c>
      <c r="G94" s="10">
        <v>0.51041666666666663</v>
      </c>
      <c r="H94" s="9">
        <f t="shared" si="6"/>
        <v>44325</v>
      </c>
      <c r="I94">
        <v>6</v>
      </c>
    </row>
    <row r="95" spans="3:9" x14ac:dyDescent="0.45">
      <c r="C95" s="17">
        <v>9</v>
      </c>
      <c r="D95">
        <v>5</v>
      </c>
      <c r="E95">
        <v>2021</v>
      </c>
      <c r="F95" t="s">
        <v>7</v>
      </c>
      <c r="G95" s="10">
        <v>0.58333333333333337</v>
      </c>
      <c r="H95" s="9">
        <f t="shared" si="6"/>
        <v>44325</v>
      </c>
      <c r="I95">
        <v>6</v>
      </c>
    </row>
    <row r="96" spans="3:9" x14ac:dyDescent="0.45">
      <c r="C96" s="17">
        <v>9</v>
      </c>
      <c r="D96">
        <v>5</v>
      </c>
      <c r="E96">
        <v>2021</v>
      </c>
      <c r="F96" t="s">
        <v>7</v>
      </c>
      <c r="G96" s="10">
        <v>0.66666666666666663</v>
      </c>
      <c r="H96" s="9">
        <f t="shared" si="6"/>
        <v>44325</v>
      </c>
      <c r="I96">
        <v>5</v>
      </c>
    </row>
    <row r="97" spans="3:9" x14ac:dyDescent="0.45">
      <c r="C97" s="17">
        <v>9</v>
      </c>
      <c r="D97">
        <v>5</v>
      </c>
      <c r="E97">
        <v>2021</v>
      </c>
      <c r="F97" t="s">
        <v>7</v>
      </c>
      <c r="G97" s="10">
        <v>0.72916666666666663</v>
      </c>
      <c r="H97" s="9">
        <f t="shared" si="6"/>
        <v>44325</v>
      </c>
      <c r="I97">
        <v>6</v>
      </c>
    </row>
    <row r="98" spans="3:9" x14ac:dyDescent="0.45">
      <c r="C98" s="17">
        <v>9</v>
      </c>
      <c r="D98">
        <v>5</v>
      </c>
      <c r="E98">
        <v>2021</v>
      </c>
      <c r="F98" t="s">
        <v>7</v>
      </c>
      <c r="G98" s="10">
        <v>0.77083333333333337</v>
      </c>
      <c r="H98" s="9">
        <f t="shared" si="6"/>
        <v>44325</v>
      </c>
      <c r="I98">
        <v>7</v>
      </c>
    </row>
    <row r="99" spans="3:9" x14ac:dyDescent="0.45">
      <c r="C99" s="17">
        <v>9</v>
      </c>
      <c r="D99">
        <v>5</v>
      </c>
      <c r="E99">
        <v>2021</v>
      </c>
      <c r="F99" t="s">
        <v>7</v>
      </c>
      <c r="G99" s="10">
        <v>0.85416666666666663</v>
      </c>
      <c r="H99" s="9">
        <f t="shared" si="6"/>
        <v>44325</v>
      </c>
      <c r="I99">
        <v>4</v>
      </c>
    </row>
    <row r="100" spans="3:9" x14ac:dyDescent="0.45">
      <c r="C100" s="17">
        <v>9</v>
      </c>
      <c r="D100">
        <v>5</v>
      </c>
      <c r="E100">
        <v>2021</v>
      </c>
      <c r="F100" t="s">
        <v>7</v>
      </c>
      <c r="G100" s="10">
        <v>0.90625</v>
      </c>
      <c r="H100" s="9">
        <f t="shared" si="6"/>
        <v>44325</v>
      </c>
      <c r="I100">
        <v>6</v>
      </c>
    </row>
    <row r="101" spans="3:9" x14ac:dyDescent="0.45">
      <c r="C101" s="17">
        <v>9</v>
      </c>
      <c r="D101">
        <v>5</v>
      </c>
      <c r="E101">
        <v>2021</v>
      </c>
      <c r="F101" t="s">
        <v>7</v>
      </c>
      <c r="G101" s="10">
        <v>0.9375</v>
      </c>
      <c r="H101" s="9">
        <f t="shared" si="6"/>
        <v>44325</v>
      </c>
      <c r="I101">
        <v>7</v>
      </c>
    </row>
    <row r="102" spans="3:9" x14ac:dyDescent="0.45">
      <c r="C102" s="17">
        <v>9</v>
      </c>
      <c r="D102">
        <v>5</v>
      </c>
      <c r="E102">
        <v>2021</v>
      </c>
      <c r="F102" t="s">
        <v>7</v>
      </c>
      <c r="G102" s="10">
        <v>0.97916666666666663</v>
      </c>
      <c r="H102" s="9">
        <f t="shared" si="6"/>
        <v>44325</v>
      </c>
      <c r="I102">
        <v>5</v>
      </c>
    </row>
    <row r="103" spans="3:9" x14ac:dyDescent="0.45">
      <c r="C103" s="17">
        <v>10</v>
      </c>
      <c r="D103">
        <v>5</v>
      </c>
      <c r="E103">
        <v>2021</v>
      </c>
      <c r="F103" t="s">
        <v>1</v>
      </c>
      <c r="G103" s="10">
        <v>4.1666666666666664E-2</v>
      </c>
      <c r="H103" s="9">
        <f t="shared" si="6"/>
        <v>44326</v>
      </c>
      <c r="I103">
        <v>5</v>
      </c>
    </row>
    <row r="104" spans="3:9" x14ac:dyDescent="0.45">
      <c r="C104" s="17">
        <v>10</v>
      </c>
      <c r="D104">
        <v>5</v>
      </c>
      <c r="E104">
        <v>2021</v>
      </c>
      <c r="F104" t="s">
        <v>1</v>
      </c>
      <c r="G104" s="10">
        <v>0.4375</v>
      </c>
      <c r="H104" s="9">
        <f t="shared" si="6"/>
        <v>44326</v>
      </c>
      <c r="I104">
        <v>5</v>
      </c>
    </row>
    <row r="105" spans="3:9" x14ac:dyDescent="0.45">
      <c r="C105" s="17">
        <v>10</v>
      </c>
      <c r="D105">
        <v>5</v>
      </c>
      <c r="E105">
        <v>2021</v>
      </c>
      <c r="F105" t="s">
        <v>1</v>
      </c>
      <c r="G105" s="10">
        <v>0.47916666666666669</v>
      </c>
      <c r="H105" s="9">
        <f t="shared" si="6"/>
        <v>44326</v>
      </c>
      <c r="I105">
        <v>6</v>
      </c>
    </row>
    <row r="106" spans="3:9" x14ac:dyDescent="0.45">
      <c r="C106" s="17">
        <v>10</v>
      </c>
      <c r="D106">
        <v>5</v>
      </c>
      <c r="E106">
        <v>2021</v>
      </c>
      <c r="F106" t="s">
        <v>1</v>
      </c>
      <c r="G106" s="10">
        <v>0.54166666666666663</v>
      </c>
      <c r="H106" s="9">
        <f t="shared" si="6"/>
        <v>44326</v>
      </c>
      <c r="I106">
        <v>6</v>
      </c>
    </row>
    <row r="107" spans="3:9" x14ac:dyDescent="0.45">
      <c r="C107" s="17">
        <v>10</v>
      </c>
      <c r="D107">
        <v>5</v>
      </c>
      <c r="E107">
        <v>2021</v>
      </c>
      <c r="F107" t="s">
        <v>1</v>
      </c>
      <c r="G107" s="10">
        <v>0.60416666666666663</v>
      </c>
      <c r="H107" s="9">
        <f t="shared" si="6"/>
        <v>44326</v>
      </c>
      <c r="I107">
        <v>7</v>
      </c>
    </row>
    <row r="108" spans="3:9" x14ac:dyDescent="0.45">
      <c r="C108" s="17">
        <v>10</v>
      </c>
      <c r="D108">
        <v>5</v>
      </c>
      <c r="E108">
        <v>2021</v>
      </c>
      <c r="F108" t="s">
        <v>1</v>
      </c>
      <c r="G108" s="10">
        <v>0.6875</v>
      </c>
      <c r="H108" s="9">
        <f t="shared" si="6"/>
        <v>44326</v>
      </c>
      <c r="I108">
        <v>7</v>
      </c>
    </row>
    <row r="109" spans="3:9" x14ac:dyDescent="0.45">
      <c r="C109" s="17">
        <v>10</v>
      </c>
      <c r="D109">
        <v>5</v>
      </c>
      <c r="E109">
        <v>2021</v>
      </c>
      <c r="F109" t="s">
        <v>1</v>
      </c>
      <c r="G109" s="10">
        <v>0.70833333333333337</v>
      </c>
      <c r="H109" s="9">
        <f t="shared" si="6"/>
        <v>44326</v>
      </c>
      <c r="I109">
        <v>3</v>
      </c>
    </row>
    <row r="110" spans="3:9" x14ac:dyDescent="0.45">
      <c r="C110" s="17">
        <v>10</v>
      </c>
      <c r="D110">
        <v>5</v>
      </c>
      <c r="E110">
        <v>2021</v>
      </c>
      <c r="F110" t="s">
        <v>1</v>
      </c>
      <c r="G110" s="10">
        <v>0.71875</v>
      </c>
      <c r="H110" s="9">
        <f t="shared" si="6"/>
        <v>44326</v>
      </c>
      <c r="I110">
        <v>4</v>
      </c>
    </row>
    <row r="111" spans="3:9" x14ac:dyDescent="0.45">
      <c r="C111" s="17">
        <v>10</v>
      </c>
      <c r="D111">
        <v>5</v>
      </c>
      <c r="E111">
        <v>2021</v>
      </c>
      <c r="F111" t="s">
        <v>1</v>
      </c>
      <c r="G111" s="10">
        <v>0.77083333333333337</v>
      </c>
      <c r="H111" s="9">
        <f t="shared" si="6"/>
        <v>44326</v>
      </c>
      <c r="I111">
        <v>5</v>
      </c>
    </row>
    <row r="112" spans="3:9" x14ac:dyDescent="0.45">
      <c r="C112" s="17">
        <v>10</v>
      </c>
      <c r="D112">
        <v>5</v>
      </c>
      <c r="E112">
        <v>2021</v>
      </c>
      <c r="F112" t="s">
        <v>1</v>
      </c>
      <c r="G112" s="10">
        <v>0.83333333333333337</v>
      </c>
      <c r="H112" s="9">
        <f t="shared" si="6"/>
        <v>44326</v>
      </c>
      <c r="I112">
        <v>5</v>
      </c>
    </row>
    <row r="113" spans="3:9" x14ac:dyDescent="0.45">
      <c r="C113" s="17">
        <v>10</v>
      </c>
      <c r="D113">
        <v>5</v>
      </c>
      <c r="E113">
        <v>2021</v>
      </c>
      <c r="F113" t="s">
        <v>1</v>
      </c>
      <c r="G113" s="10">
        <v>0.91666666666666663</v>
      </c>
      <c r="H113" s="9">
        <f t="shared" si="6"/>
        <v>44326</v>
      </c>
      <c r="I113">
        <v>6</v>
      </c>
    </row>
    <row r="114" spans="3:9" x14ac:dyDescent="0.45">
      <c r="C114" s="17">
        <v>10</v>
      </c>
      <c r="D114">
        <v>5</v>
      </c>
      <c r="E114">
        <v>2021</v>
      </c>
      <c r="F114" t="s">
        <v>1</v>
      </c>
      <c r="G114" s="10">
        <v>0.98958333333333337</v>
      </c>
      <c r="H114" s="9">
        <f t="shared" si="6"/>
        <v>44326</v>
      </c>
      <c r="I114">
        <v>6</v>
      </c>
    </row>
    <row r="115" spans="3:9" x14ac:dyDescent="0.45">
      <c r="C115" s="17">
        <v>11</v>
      </c>
      <c r="D115">
        <v>5</v>
      </c>
      <c r="E115">
        <v>2021</v>
      </c>
      <c r="F115" t="s">
        <v>2</v>
      </c>
      <c r="G115" s="10">
        <v>2.0833333333333332E-2</v>
      </c>
      <c r="H115" s="9">
        <f t="shared" si="6"/>
        <v>44327</v>
      </c>
      <c r="I115">
        <v>6</v>
      </c>
    </row>
    <row r="116" spans="3:9" x14ac:dyDescent="0.45">
      <c r="C116" s="17">
        <v>11</v>
      </c>
      <c r="D116">
        <v>5</v>
      </c>
      <c r="E116">
        <v>2021</v>
      </c>
      <c r="F116" t="s">
        <v>2</v>
      </c>
      <c r="G116" s="10">
        <v>0.45833333333333331</v>
      </c>
      <c r="H116" s="9">
        <f t="shared" ref="H116:H133" si="7">DATE(E116,D116,C116)</f>
        <v>44327</v>
      </c>
      <c r="I116">
        <v>5</v>
      </c>
    </row>
    <row r="117" spans="3:9" x14ac:dyDescent="0.45">
      <c r="C117" s="17">
        <v>11</v>
      </c>
      <c r="D117">
        <v>5</v>
      </c>
      <c r="E117">
        <v>2021</v>
      </c>
      <c r="F117" t="s">
        <v>2</v>
      </c>
      <c r="G117" s="10">
        <v>0.5</v>
      </c>
      <c r="H117" s="9">
        <f t="shared" si="7"/>
        <v>44327</v>
      </c>
      <c r="I117">
        <v>6</v>
      </c>
    </row>
    <row r="118" spans="3:9" x14ac:dyDescent="0.45">
      <c r="C118" s="17">
        <v>11</v>
      </c>
      <c r="D118">
        <v>5</v>
      </c>
      <c r="E118">
        <v>2021</v>
      </c>
      <c r="F118" t="s">
        <v>2</v>
      </c>
      <c r="G118" s="10">
        <v>0.52083333333333337</v>
      </c>
      <c r="H118" s="9">
        <f t="shared" si="7"/>
        <v>44327</v>
      </c>
      <c r="I118">
        <v>5</v>
      </c>
    </row>
    <row r="119" spans="3:9" x14ac:dyDescent="0.45">
      <c r="C119" s="17">
        <v>11</v>
      </c>
      <c r="D119">
        <v>5</v>
      </c>
      <c r="E119">
        <v>2021</v>
      </c>
      <c r="F119" t="s">
        <v>2</v>
      </c>
      <c r="G119" s="10">
        <v>0.55208333333333337</v>
      </c>
      <c r="H119" s="9">
        <f t="shared" si="7"/>
        <v>44327</v>
      </c>
      <c r="I119">
        <v>7</v>
      </c>
    </row>
    <row r="120" spans="3:9" x14ac:dyDescent="0.45">
      <c r="C120" s="17">
        <v>11</v>
      </c>
      <c r="D120">
        <v>5</v>
      </c>
      <c r="E120">
        <v>2021</v>
      </c>
      <c r="F120" t="s">
        <v>2</v>
      </c>
      <c r="G120" s="10">
        <v>0.59375</v>
      </c>
      <c r="H120" s="9">
        <f t="shared" si="7"/>
        <v>44327</v>
      </c>
      <c r="I120">
        <v>5</v>
      </c>
    </row>
    <row r="121" spans="3:9" x14ac:dyDescent="0.45">
      <c r="C121" s="17">
        <v>11</v>
      </c>
      <c r="D121">
        <v>5</v>
      </c>
      <c r="E121">
        <v>2021</v>
      </c>
      <c r="F121" t="s">
        <v>2</v>
      </c>
      <c r="G121" s="10">
        <v>0.64583333333333337</v>
      </c>
      <c r="H121" s="9">
        <f t="shared" si="7"/>
        <v>44327</v>
      </c>
      <c r="I121">
        <v>6</v>
      </c>
    </row>
    <row r="122" spans="3:9" x14ac:dyDescent="0.45">
      <c r="C122" s="17">
        <v>11</v>
      </c>
      <c r="D122">
        <v>5</v>
      </c>
      <c r="E122">
        <v>2021</v>
      </c>
      <c r="F122" t="s">
        <v>2</v>
      </c>
      <c r="G122" s="10">
        <v>0.70833333333333337</v>
      </c>
      <c r="H122" s="9">
        <f t="shared" si="7"/>
        <v>44327</v>
      </c>
      <c r="I122">
        <v>6</v>
      </c>
    </row>
    <row r="123" spans="3:9" x14ac:dyDescent="0.45">
      <c r="C123" s="17">
        <v>11</v>
      </c>
      <c r="D123">
        <v>5</v>
      </c>
      <c r="E123">
        <v>2021</v>
      </c>
      <c r="F123" t="s">
        <v>2</v>
      </c>
      <c r="G123" s="10">
        <v>0.75</v>
      </c>
      <c r="H123" s="9">
        <f t="shared" si="7"/>
        <v>44327</v>
      </c>
      <c r="I123">
        <v>5</v>
      </c>
    </row>
    <row r="124" spans="3:9" x14ac:dyDescent="0.45">
      <c r="C124" s="17">
        <v>11</v>
      </c>
      <c r="D124">
        <v>5</v>
      </c>
      <c r="E124">
        <v>2021</v>
      </c>
      <c r="F124" t="s">
        <v>2</v>
      </c>
      <c r="G124" s="10">
        <v>0.8125</v>
      </c>
      <c r="H124" s="9">
        <f t="shared" si="7"/>
        <v>44327</v>
      </c>
      <c r="I124">
        <v>6</v>
      </c>
    </row>
    <row r="125" spans="3:9" x14ac:dyDescent="0.45">
      <c r="C125" s="17">
        <v>11</v>
      </c>
      <c r="D125">
        <v>5</v>
      </c>
      <c r="E125">
        <v>2021</v>
      </c>
      <c r="F125" t="s">
        <v>2</v>
      </c>
      <c r="G125" s="10">
        <v>0.875</v>
      </c>
      <c r="H125" s="9">
        <f t="shared" si="7"/>
        <v>44327</v>
      </c>
      <c r="I125">
        <v>7</v>
      </c>
    </row>
    <row r="126" spans="3:9" x14ac:dyDescent="0.45">
      <c r="C126" s="17">
        <v>11</v>
      </c>
      <c r="D126">
        <v>5</v>
      </c>
      <c r="E126">
        <v>2021</v>
      </c>
      <c r="F126" t="s">
        <v>2</v>
      </c>
      <c r="G126" s="10">
        <v>0.91666666666666663</v>
      </c>
      <c r="H126" s="9">
        <f t="shared" si="7"/>
        <v>44327</v>
      </c>
      <c r="I126">
        <v>6</v>
      </c>
    </row>
    <row r="127" spans="3:9" x14ac:dyDescent="0.45">
      <c r="C127" s="17">
        <v>11</v>
      </c>
      <c r="D127">
        <v>5</v>
      </c>
      <c r="E127">
        <v>2021</v>
      </c>
      <c r="F127" t="s">
        <v>2</v>
      </c>
      <c r="G127" s="10">
        <v>0.97916666666666663</v>
      </c>
      <c r="H127" s="9">
        <f t="shared" si="7"/>
        <v>44327</v>
      </c>
      <c r="I127">
        <v>5</v>
      </c>
    </row>
    <row r="128" spans="3:9" x14ac:dyDescent="0.45">
      <c r="C128" s="17">
        <v>12</v>
      </c>
      <c r="D128">
        <v>5</v>
      </c>
      <c r="E128">
        <v>2021</v>
      </c>
      <c r="F128" t="s">
        <v>3</v>
      </c>
      <c r="G128" s="10">
        <v>4.1666666666666664E-2</v>
      </c>
      <c r="H128" s="9">
        <f t="shared" si="7"/>
        <v>44328</v>
      </c>
      <c r="I128">
        <v>5</v>
      </c>
    </row>
    <row r="129" spans="3:9" x14ac:dyDescent="0.45">
      <c r="C129" s="17">
        <v>12</v>
      </c>
      <c r="D129">
        <v>5</v>
      </c>
      <c r="E129">
        <v>2021</v>
      </c>
      <c r="F129" t="s">
        <v>3</v>
      </c>
      <c r="G129" s="10">
        <v>0.33333333333333331</v>
      </c>
      <c r="H129" s="9">
        <f t="shared" si="7"/>
        <v>44328</v>
      </c>
      <c r="I129">
        <v>4</v>
      </c>
    </row>
    <row r="130" spans="3:9" x14ac:dyDescent="0.45">
      <c r="C130" s="17">
        <v>12</v>
      </c>
      <c r="D130">
        <v>5</v>
      </c>
      <c r="E130">
        <v>2021</v>
      </c>
      <c r="F130" t="s">
        <v>3</v>
      </c>
      <c r="G130" s="10">
        <v>0.35416666666666669</v>
      </c>
      <c r="H130" s="9">
        <f t="shared" si="7"/>
        <v>44328</v>
      </c>
      <c r="I130">
        <v>6</v>
      </c>
    </row>
    <row r="131" spans="3:9" x14ac:dyDescent="0.45">
      <c r="C131" s="17">
        <v>12</v>
      </c>
      <c r="D131">
        <v>5</v>
      </c>
      <c r="E131">
        <v>2021</v>
      </c>
      <c r="F131" t="s">
        <v>3</v>
      </c>
      <c r="G131" s="10">
        <v>0.39583333333333331</v>
      </c>
      <c r="H131" s="9">
        <f t="shared" si="7"/>
        <v>44328</v>
      </c>
      <c r="I131">
        <v>5</v>
      </c>
    </row>
    <row r="132" spans="3:9" x14ac:dyDescent="0.45">
      <c r="C132" s="17">
        <v>12</v>
      </c>
      <c r="D132">
        <v>5</v>
      </c>
      <c r="E132">
        <v>2021</v>
      </c>
      <c r="F132" t="s">
        <v>3</v>
      </c>
      <c r="G132" s="10">
        <v>0.4375</v>
      </c>
      <c r="H132" s="9">
        <f t="shared" si="7"/>
        <v>44328</v>
      </c>
      <c r="I132">
        <v>6</v>
      </c>
    </row>
    <row r="133" spans="3:9" x14ac:dyDescent="0.45">
      <c r="C133" s="17">
        <v>12</v>
      </c>
      <c r="D133">
        <v>5</v>
      </c>
      <c r="E133">
        <v>2021</v>
      </c>
      <c r="F133" t="s">
        <v>3</v>
      </c>
      <c r="G133" s="10">
        <v>0.5</v>
      </c>
      <c r="H133" s="9">
        <f t="shared" si="7"/>
        <v>44328</v>
      </c>
      <c r="I133">
        <v>5</v>
      </c>
    </row>
    <row r="134" spans="3:9" x14ac:dyDescent="0.45">
      <c r="C134" s="17">
        <v>12</v>
      </c>
      <c r="D134">
        <v>5</v>
      </c>
      <c r="E134">
        <v>2021</v>
      </c>
      <c r="F134" t="s">
        <v>3</v>
      </c>
      <c r="G134" s="10">
        <v>0.54166666666666663</v>
      </c>
      <c r="H134" s="9">
        <f t="shared" ref="H134:H154" si="8">DATE(E134,D134,C134)</f>
        <v>44328</v>
      </c>
      <c r="I134">
        <v>6</v>
      </c>
    </row>
    <row r="135" spans="3:9" x14ac:dyDescent="0.45">
      <c r="C135" s="17">
        <v>12</v>
      </c>
      <c r="D135">
        <v>5</v>
      </c>
      <c r="E135">
        <v>2021</v>
      </c>
      <c r="F135" t="s">
        <v>3</v>
      </c>
      <c r="G135" s="10">
        <v>0.625</v>
      </c>
      <c r="H135" s="9">
        <f t="shared" si="8"/>
        <v>44328</v>
      </c>
      <c r="I135">
        <v>7</v>
      </c>
    </row>
    <row r="136" spans="3:9" x14ac:dyDescent="0.45">
      <c r="C136" s="17">
        <v>12</v>
      </c>
      <c r="D136">
        <v>5</v>
      </c>
      <c r="E136">
        <v>2021</v>
      </c>
      <c r="F136" t="s">
        <v>3</v>
      </c>
      <c r="G136" s="10">
        <v>0.6875</v>
      </c>
      <c r="H136" s="9">
        <f t="shared" si="8"/>
        <v>44328</v>
      </c>
      <c r="I136">
        <v>7</v>
      </c>
    </row>
    <row r="137" spans="3:9" x14ac:dyDescent="0.45">
      <c r="C137" s="17">
        <v>12</v>
      </c>
      <c r="D137">
        <v>5</v>
      </c>
      <c r="E137">
        <v>2021</v>
      </c>
      <c r="F137" t="s">
        <v>3</v>
      </c>
      <c r="G137" s="10">
        <v>0.72916666666666663</v>
      </c>
      <c r="H137" s="9">
        <f t="shared" si="8"/>
        <v>44328</v>
      </c>
      <c r="I137">
        <v>6</v>
      </c>
    </row>
    <row r="138" spans="3:9" x14ac:dyDescent="0.45">
      <c r="C138" s="17">
        <v>12</v>
      </c>
      <c r="D138">
        <v>5</v>
      </c>
      <c r="E138">
        <v>2021</v>
      </c>
      <c r="F138" t="s">
        <v>3</v>
      </c>
      <c r="G138" s="10">
        <v>0.79166666666666663</v>
      </c>
      <c r="H138" s="9">
        <f t="shared" si="8"/>
        <v>44328</v>
      </c>
      <c r="I138">
        <v>6</v>
      </c>
    </row>
    <row r="139" spans="3:9" x14ac:dyDescent="0.45">
      <c r="C139" s="17">
        <v>12</v>
      </c>
      <c r="D139">
        <v>5</v>
      </c>
      <c r="E139">
        <v>2021</v>
      </c>
      <c r="F139" t="s">
        <v>3</v>
      </c>
      <c r="G139" s="10">
        <v>0.85416666666666663</v>
      </c>
      <c r="H139" s="9">
        <f t="shared" si="8"/>
        <v>44328</v>
      </c>
      <c r="I139">
        <v>6</v>
      </c>
    </row>
    <row r="140" spans="3:9" x14ac:dyDescent="0.45">
      <c r="C140" s="17">
        <v>12</v>
      </c>
      <c r="D140">
        <v>5</v>
      </c>
      <c r="E140">
        <v>2021</v>
      </c>
      <c r="F140" t="s">
        <v>3</v>
      </c>
      <c r="G140" s="10">
        <v>0.875</v>
      </c>
      <c r="H140" s="9">
        <f t="shared" si="8"/>
        <v>44328</v>
      </c>
      <c r="I140">
        <v>7</v>
      </c>
    </row>
    <row r="141" spans="3:9" x14ac:dyDescent="0.45">
      <c r="C141" s="17">
        <v>12</v>
      </c>
      <c r="D141">
        <v>5</v>
      </c>
      <c r="E141">
        <v>2021</v>
      </c>
      <c r="F141" t="s">
        <v>3</v>
      </c>
      <c r="G141" s="10">
        <v>0.91666666666666663</v>
      </c>
      <c r="H141" s="9">
        <f t="shared" si="8"/>
        <v>44328</v>
      </c>
      <c r="I141">
        <v>8</v>
      </c>
    </row>
    <row r="142" spans="3:9" x14ac:dyDescent="0.45">
      <c r="C142" s="17">
        <v>12</v>
      </c>
      <c r="D142">
        <v>5</v>
      </c>
      <c r="E142">
        <v>2021</v>
      </c>
      <c r="F142" t="s">
        <v>3</v>
      </c>
      <c r="G142" s="10">
        <v>0.95833333333333337</v>
      </c>
      <c r="H142" s="9">
        <f t="shared" si="8"/>
        <v>44328</v>
      </c>
      <c r="I142">
        <v>6</v>
      </c>
    </row>
    <row r="143" spans="3:9" x14ac:dyDescent="0.45">
      <c r="C143" s="17">
        <v>12</v>
      </c>
      <c r="D143">
        <v>5</v>
      </c>
      <c r="E143">
        <v>2021</v>
      </c>
      <c r="F143" t="s">
        <v>3</v>
      </c>
      <c r="G143" s="10">
        <v>0.98958333333333337</v>
      </c>
      <c r="H143" s="9">
        <f t="shared" si="8"/>
        <v>44328</v>
      </c>
      <c r="I143">
        <v>5</v>
      </c>
    </row>
    <row r="144" spans="3:9" x14ac:dyDescent="0.45">
      <c r="C144" s="17">
        <v>13</v>
      </c>
      <c r="D144">
        <v>5</v>
      </c>
      <c r="E144">
        <v>2021</v>
      </c>
      <c r="F144" t="s">
        <v>4</v>
      </c>
      <c r="G144" s="10">
        <v>2.0833333333333332E-2</v>
      </c>
      <c r="H144" s="9">
        <f t="shared" si="8"/>
        <v>44329</v>
      </c>
      <c r="I144">
        <v>6</v>
      </c>
    </row>
    <row r="145" spans="3:9" x14ac:dyDescent="0.45">
      <c r="C145" s="17">
        <v>13</v>
      </c>
      <c r="D145">
        <v>5</v>
      </c>
      <c r="E145">
        <v>2021</v>
      </c>
      <c r="F145" t="s">
        <v>4</v>
      </c>
      <c r="G145" s="10">
        <v>6.25E-2</v>
      </c>
      <c r="H145" s="9">
        <f t="shared" si="8"/>
        <v>44329</v>
      </c>
      <c r="I145">
        <v>6</v>
      </c>
    </row>
    <row r="146" spans="3:9" x14ac:dyDescent="0.45">
      <c r="C146" s="17">
        <v>13</v>
      </c>
      <c r="D146">
        <v>5</v>
      </c>
      <c r="E146">
        <v>2021</v>
      </c>
      <c r="F146" t="s">
        <v>4</v>
      </c>
      <c r="G146" s="10">
        <v>0.35416666666666669</v>
      </c>
      <c r="H146" s="9">
        <f t="shared" si="8"/>
        <v>44329</v>
      </c>
      <c r="I146">
        <v>6</v>
      </c>
    </row>
    <row r="147" spans="3:9" x14ac:dyDescent="0.45">
      <c r="C147" s="17">
        <v>13</v>
      </c>
      <c r="D147">
        <v>5</v>
      </c>
      <c r="E147">
        <v>2021</v>
      </c>
      <c r="F147" t="s">
        <v>4</v>
      </c>
      <c r="G147" s="10">
        <v>0.38541666666666669</v>
      </c>
      <c r="H147" s="9">
        <f t="shared" si="8"/>
        <v>44329</v>
      </c>
      <c r="I147">
        <v>5</v>
      </c>
    </row>
    <row r="148" spans="3:9" x14ac:dyDescent="0.45">
      <c r="C148" s="17">
        <v>13</v>
      </c>
      <c r="D148">
        <v>5</v>
      </c>
      <c r="E148">
        <v>2021</v>
      </c>
      <c r="F148" t="s">
        <v>4</v>
      </c>
      <c r="G148" s="10">
        <v>0.4375</v>
      </c>
      <c r="H148" s="9">
        <f t="shared" si="8"/>
        <v>44329</v>
      </c>
      <c r="I148">
        <v>6</v>
      </c>
    </row>
    <row r="149" spans="3:9" x14ac:dyDescent="0.45">
      <c r="C149" s="17">
        <v>13</v>
      </c>
      <c r="D149">
        <v>5</v>
      </c>
      <c r="E149">
        <v>2021</v>
      </c>
      <c r="F149" t="s">
        <v>4</v>
      </c>
      <c r="G149" s="10">
        <v>0.47916666666666669</v>
      </c>
      <c r="H149" s="9">
        <f t="shared" si="8"/>
        <v>44329</v>
      </c>
      <c r="I149">
        <v>6</v>
      </c>
    </row>
    <row r="150" spans="3:9" x14ac:dyDescent="0.45">
      <c r="C150" s="17">
        <v>13</v>
      </c>
      <c r="D150">
        <v>5</v>
      </c>
      <c r="E150">
        <v>2021</v>
      </c>
      <c r="F150" t="s">
        <v>4</v>
      </c>
      <c r="G150" s="10">
        <v>0.54166666666666663</v>
      </c>
      <c r="H150" s="9">
        <f t="shared" si="8"/>
        <v>44329</v>
      </c>
      <c r="I150">
        <v>6</v>
      </c>
    </row>
    <row r="151" spans="3:9" x14ac:dyDescent="0.45">
      <c r="C151" s="17">
        <v>13</v>
      </c>
      <c r="D151">
        <v>5</v>
      </c>
      <c r="E151">
        <v>2021</v>
      </c>
      <c r="F151" t="s">
        <v>4</v>
      </c>
      <c r="G151" s="10">
        <v>0.59375</v>
      </c>
      <c r="H151" s="9">
        <f t="shared" si="8"/>
        <v>44329</v>
      </c>
      <c r="I151">
        <v>6</v>
      </c>
    </row>
    <row r="152" spans="3:9" x14ac:dyDescent="0.45">
      <c r="C152" s="17">
        <v>13</v>
      </c>
      <c r="D152">
        <v>5</v>
      </c>
      <c r="E152">
        <v>2021</v>
      </c>
      <c r="F152" t="s">
        <v>4</v>
      </c>
      <c r="G152" s="10">
        <v>0.64583333333333337</v>
      </c>
      <c r="H152" s="9">
        <f t="shared" si="8"/>
        <v>44329</v>
      </c>
      <c r="I152">
        <v>6</v>
      </c>
    </row>
    <row r="153" spans="3:9" x14ac:dyDescent="0.45">
      <c r="C153" s="17">
        <v>13</v>
      </c>
      <c r="D153">
        <v>5</v>
      </c>
      <c r="E153">
        <v>2021</v>
      </c>
      <c r="F153" t="s">
        <v>4</v>
      </c>
      <c r="G153" s="10">
        <v>0.6875</v>
      </c>
      <c r="H153" s="9">
        <f t="shared" si="8"/>
        <v>44329</v>
      </c>
      <c r="I153">
        <v>7</v>
      </c>
    </row>
    <row r="154" spans="3:9" x14ac:dyDescent="0.45">
      <c r="C154" s="17">
        <v>13</v>
      </c>
      <c r="D154">
        <v>5</v>
      </c>
      <c r="E154">
        <v>2021</v>
      </c>
      <c r="F154" t="s">
        <v>4</v>
      </c>
      <c r="G154" s="10">
        <v>0.72916666666666663</v>
      </c>
      <c r="H154" s="9">
        <f t="shared" si="8"/>
        <v>44329</v>
      </c>
      <c r="I154">
        <v>7</v>
      </c>
    </row>
    <row r="155" spans="3:9" x14ac:dyDescent="0.45">
      <c r="C155" s="17">
        <v>13</v>
      </c>
      <c r="D155">
        <v>5</v>
      </c>
      <c r="E155">
        <v>2021</v>
      </c>
      <c r="F155" t="s">
        <v>4</v>
      </c>
      <c r="G155" s="10">
        <v>0.77083333333333337</v>
      </c>
      <c r="H155" s="9">
        <f t="shared" ref="H155:H176" si="9">DATE(E155,D155,C155)</f>
        <v>44329</v>
      </c>
      <c r="I155">
        <v>6</v>
      </c>
    </row>
    <row r="156" spans="3:9" x14ac:dyDescent="0.45">
      <c r="C156" s="17">
        <v>13</v>
      </c>
      <c r="D156">
        <v>5</v>
      </c>
      <c r="E156">
        <v>2021</v>
      </c>
      <c r="F156" t="s">
        <v>4</v>
      </c>
      <c r="G156" s="10">
        <v>0.875</v>
      </c>
      <c r="H156" s="9">
        <f t="shared" si="9"/>
        <v>44329</v>
      </c>
      <c r="I156">
        <v>4</v>
      </c>
    </row>
    <row r="157" spans="3:9" x14ac:dyDescent="0.45">
      <c r="C157" s="17">
        <v>13</v>
      </c>
      <c r="D157">
        <v>5</v>
      </c>
      <c r="E157">
        <v>2021</v>
      </c>
      <c r="F157" t="s">
        <v>4</v>
      </c>
      <c r="G157" s="10">
        <v>0.9375</v>
      </c>
      <c r="H157" s="9">
        <f t="shared" si="9"/>
        <v>44329</v>
      </c>
      <c r="I157">
        <v>6</v>
      </c>
    </row>
    <row r="158" spans="3:9" x14ac:dyDescent="0.45">
      <c r="C158" s="17">
        <v>13</v>
      </c>
      <c r="D158">
        <v>5</v>
      </c>
      <c r="E158">
        <v>2021</v>
      </c>
      <c r="F158" t="s">
        <v>4</v>
      </c>
      <c r="G158" s="10">
        <v>0.97916666666666663</v>
      </c>
      <c r="H158" s="9">
        <f t="shared" si="9"/>
        <v>44329</v>
      </c>
      <c r="I158">
        <v>6</v>
      </c>
    </row>
    <row r="159" spans="3:9" x14ac:dyDescent="0.45">
      <c r="C159" s="17">
        <v>14</v>
      </c>
      <c r="D159">
        <v>5</v>
      </c>
      <c r="E159">
        <v>2021</v>
      </c>
      <c r="F159" t="s">
        <v>5</v>
      </c>
      <c r="G159" s="10">
        <v>0.39583333333333331</v>
      </c>
      <c r="H159" s="9">
        <f t="shared" si="9"/>
        <v>44330</v>
      </c>
      <c r="I159">
        <v>6</v>
      </c>
    </row>
    <row r="160" spans="3:9" x14ac:dyDescent="0.45">
      <c r="C160" s="17">
        <v>14</v>
      </c>
      <c r="D160">
        <v>5</v>
      </c>
      <c r="E160">
        <v>2021</v>
      </c>
      <c r="F160" t="s">
        <v>5</v>
      </c>
      <c r="G160" s="10">
        <v>0.41666666666666669</v>
      </c>
      <c r="H160" s="9">
        <f t="shared" si="9"/>
        <v>44330</v>
      </c>
      <c r="I160">
        <v>5</v>
      </c>
    </row>
    <row r="161" spans="3:9" x14ac:dyDescent="0.45">
      <c r="C161" s="17">
        <v>14</v>
      </c>
      <c r="D161">
        <v>5</v>
      </c>
      <c r="E161">
        <v>2021</v>
      </c>
      <c r="F161" t="s">
        <v>5</v>
      </c>
      <c r="G161" s="10">
        <v>0.4375</v>
      </c>
      <c r="H161" s="9">
        <f t="shared" si="9"/>
        <v>44330</v>
      </c>
      <c r="I161">
        <v>7</v>
      </c>
    </row>
    <row r="162" spans="3:9" x14ac:dyDescent="0.45">
      <c r="C162" s="17">
        <v>14</v>
      </c>
      <c r="D162">
        <v>5</v>
      </c>
      <c r="E162">
        <v>2021</v>
      </c>
      <c r="F162" t="s">
        <v>5</v>
      </c>
      <c r="G162" s="10">
        <v>0.47916666666666669</v>
      </c>
      <c r="H162" s="9">
        <f t="shared" si="9"/>
        <v>44330</v>
      </c>
      <c r="I162">
        <v>6</v>
      </c>
    </row>
    <row r="163" spans="3:9" x14ac:dyDescent="0.45">
      <c r="C163" s="17">
        <v>14</v>
      </c>
      <c r="D163">
        <v>5</v>
      </c>
      <c r="E163">
        <v>2021</v>
      </c>
      <c r="F163" t="s">
        <v>5</v>
      </c>
      <c r="G163" s="10">
        <v>0.5</v>
      </c>
      <c r="H163" s="9">
        <f t="shared" si="9"/>
        <v>44330</v>
      </c>
      <c r="I163">
        <v>7</v>
      </c>
    </row>
    <row r="164" spans="3:9" x14ac:dyDescent="0.45">
      <c r="C164" s="17">
        <v>14</v>
      </c>
      <c r="D164">
        <v>5</v>
      </c>
      <c r="E164">
        <v>2021</v>
      </c>
      <c r="F164" t="s">
        <v>5</v>
      </c>
      <c r="G164" s="10">
        <v>0.5625</v>
      </c>
      <c r="H164" s="9">
        <f t="shared" si="9"/>
        <v>44330</v>
      </c>
      <c r="I164">
        <v>7</v>
      </c>
    </row>
    <row r="165" spans="3:9" x14ac:dyDescent="0.45">
      <c r="C165" s="17">
        <v>14</v>
      </c>
      <c r="D165">
        <v>5</v>
      </c>
      <c r="E165">
        <v>2021</v>
      </c>
      <c r="F165" t="s">
        <v>5</v>
      </c>
      <c r="G165" s="10">
        <v>0.625</v>
      </c>
      <c r="H165" s="9">
        <f t="shared" si="9"/>
        <v>44330</v>
      </c>
      <c r="I165">
        <v>6</v>
      </c>
    </row>
    <row r="166" spans="3:9" x14ac:dyDescent="0.45">
      <c r="C166" s="17">
        <v>14</v>
      </c>
      <c r="D166">
        <v>5</v>
      </c>
      <c r="E166">
        <v>2021</v>
      </c>
      <c r="F166" t="s">
        <v>5</v>
      </c>
      <c r="G166" s="10">
        <v>0.67708333333333337</v>
      </c>
      <c r="H166" s="9">
        <f t="shared" si="9"/>
        <v>44330</v>
      </c>
      <c r="I166">
        <v>4</v>
      </c>
    </row>
    <row r="167" spans="3:9" x14ac:dyDescent="0.45">
      <c r="C167" s="17">
        <v>14</v>
      </c>
      <c r="D167">
        <v>5</v>
      </c>
      <c r="E167">
        <v>2021</v>
      </c>
      <c r="F167" t="s">
        <v>5</v>
      </c>
      <c r="G167" s="10">
        <v>0.70833333333333337</v>
      </c>
      <c r="H167" s="9">
        <f t="shared" si="9"/>
        <v>44330</v>
      </c>
      <c r="I167">
        <v>5</v>
      </c>
    </row>
    <row r="168" spans="3:9" x14ac:dyDescent="0.45">
      <c r="C168" s="17">
        <v>14</v>
      </c>
      <c r="D168">
        <v>5</v>
      </c>
      <c r="E168">
        <v>2021</v>
      </c>
      <c r="F168" t="s">
        <v>5</v>
      </c>
      <c r="G168" s="10">
        <v>0.72916666666666663</v>
      </c>
      <c r="H168" s="9">
        <f t="shared" si="9"/>
        <v>44330</v>
      </c>
      <c r="I168">
        <v>6</v>
      </c>
    </row>
    <row r="169" spans="3:9" x14ac:dyDescent="0.45">
      <c r="C169" s="17">
        <v>14</v>
      </c>
      <c r="D169">
        <v>5</v>
      </c>
      <c r="E169">
        <v>2021</v>
      </c>
      <c r="F169" t="s">
        <v>5</v>
      </c>
      <c r="G169" s="10">
        <v>0.77083333333333337</v>
      </c>
      <c r="H169" s="9">
        <f t="shared" si="9"/>
        <v>44330</v>
      </c>
      <c r="I169">
        <v>6</v>
      </c>
    </row>
    <row r="170" spans="3:9" x14ac:dyDescent="0.45">
      <c r="C170" s="17">
        <v>14</v>
      </c>
      <c r="D170">
        <v>5</v>
      </c>
      <c r="E170">
        <v>2021</v>
      </c>
      <c r="F170" t="s">
        <v>5</v>
      </c>
      <c r="G170" s="10">
        <v>0.8125</v>
      </c>
      <c r="H170" s="9">
        <f t="shared" si="9"/>
        <v>44330</v>
      </c>
      <c r="I170">
        <v>7</v>
      </c>
    </row>
    <row r="171" spans="3:9" x14ac:dyDescent="0.45">
      <c r="C171" s="17">
        <v>14</v>
      </c>
      <c r="D171">
        <v>5</v>
      </c>
      <c r="E171">
        <v>2021</v>
      </c>
      <c r="F171" t="s">
        <v>5</v>
      </c>
      <c r="G171" s="10">
        <v>0.875</v>
      </c>
      <c r="H171" s="9">
        <f t="shared" si="9"/>
        <v>44330</v>
      </c>
      <c r="I171">
        <v>6</v>
      </c>
    </row>
    <row r="172" spans="3:9" x14ac:dyDescent="0.45">
      <c r="C172" s="17">
        <v>14</v>
      </c>
      <c r="D172">
        <v>5</v>
      </c>
      <c r="E172">
        <v>2021</v>
      </c>
      <c r="F172" t="s">
        <v>5</v>
      </c>
      <c r="G172" s="10">
        <v>0.95833333333333337</v>
      </c>
      <c r="H172" s="9">
        <f t="shared" si="9"/>
        <v>44330</v>
      </c>
      <c r="I172">
        <v>5</v>
      </c>
    </row>
    <row r="173" spans="3:9" x14ac:dyDescent="0.45">
      <c r="C173" s="17">
        <v>15</v>
      </c>
      <c r="D173">
        <v>5</v>
      </c>
      <c r="E173">
        <v>2021</v>
      </c>
      <c r="F173" t="s">
        <v>6</v>
      </c>
      <c r="G173" s="10">
        <v>0.39583333333333331</v>
      </c>
      <c r="H173" s="9">
        <f t="shared" si="9"/>
        <v>44331</v>
      </c>
      <c r="I173">
        <v>6</v>
      </c>
    </row>
    <row r="174" spans="3:9" x14ac:dyDescent="0.45">
      <c r="C174" s="17">
        <v>15</v>
      </c>
      <c r="D174">
        <v>5</v>
      </c>
      <c r="E174">
        <v>2021</v>
      </c>
      <c r="F174" t="s">
        <v>6</v>
      </c>
      <c r="G174" s="10">
        <v>0.40625</v>
      </c>
      <c r="H174" s="9">
        <f t="shared" si="9"/>
        <v>44331</v>
      </c>
      <c r="I174">
        <v>5</v>
      </c>
    </row>
    <row r="175" spans="3:9" x14ac:dyDescent="0.45">
      <c r="C175" s="17">
        <v>15</v>
      </c>
      <c r="D175">
        <v>5</v>
      </c>
      <c r="E175">
        <v>2021</v>
      </c>
      <c r="F175" t="s">
        <v>6</v>
      </c>
      <c r="G175" s="10">
        <v>0.42708333333333331</v>
      </c>
      <c r="H175" s="9">
        <f t="shared" si="9"/>
        <v>44331</v>
      </c>
      <c r="I175">
        <v>6</v>
      </c>
    </row>
    <row r="176" spans="3:9" x14ac:dyDescent="0.45">
      <c r="C176" s="17">
        <v>15</v>
      </c>
      <c r="D176">
        <v>5</v>
      </c>
      <c r="E176">
        <v>2021</v>
      </c>
      <c r="F176" t="s">
        <v>6</v>
      </c>
      <c r="G176" s="10">
        <v>0.44791666666666669</v>
      </c>
      <c r="H176" s="9">
        <f t="shared" si="9"/>
        <v>44331</v>
      </c>
      <c r="I176">
        <v>7</v>
      </c>
    </row>
    <row r="177" spans="3:9" x14ac:dyDescent="0.45">
      <c r="C177" s="17">
        <v>15</v>
      </c>
      <c r="D177">
        <v>5</v>
      </c>
      <c r="E177">
        <v>2021</v>
      </c>
      <c r="F177" t="s">
        <v>6</v>
      </c>
      <c r="G177" s="10">
        <v>0.5</v>
      </c>
      <c r="H177" s="9">
        <f t="shared" ref="H177:H200" si="10">DATE(E177,D177,C177)</f>
        <v>44331</v>
      </c>
      <c r="I177">
        <v>6</v>
      </c>
    </row>
    <row r="178" spans="3:9" x14ac:dyDescent="0.45">
      <c r="C178" s="17">
        <v>15</v>
      </c>
      <c r="D178">
        <v>5</v>
      </c>
      <c r="E178">
        <v>2021</v>
      </c>
      <c r="F178" t="s">
        <v>6</v>
      </c>
      <c r="G178" s="10">
        <v>0.58333333333333337</v>
      </c>
      <c r="H178" s="9">
        <f t="shared" si="10"/>
        <v>44331</v>
      </c>
      <c r="I178">
        <v>6</v>
      </c>
    </row>
    <row r="179" spans="3:9" x14ac:dyDescent="0.45">
      <c r="C179" s="17">
        <v>15</v>
      </c>
      <c r="D179">
        <v>5</v>
      </c>
      <c r="E179">
        <v>2021</v>
      </c>
      <c r="F179" t="s">
        <v>6</v>
      </c>
      <c r="G179" s="10">
        <v>0.66666666666666663</v>
      </c>
      <c r="H179" s="9">
        <f t="shared" si="10"/>
        <v>44331</v>
      </c>
      <c r="I179">
        <v>6</v>
      </c>
    </row>
    <row r="180" spans="3:9" x14ac:dyDescent="0.45">
      <c r="C180" s="17">
        <v>15</v>
      </c>
      <c r="D180">
        <v>5</v>
      </c>
      <c r="E180">
        <v>2021</v>
      </c>
      <c r="F180" t="s">
        <v>6</v>
      </c>
      <c r="G180" s="10">
        <v>0.70833333333333337</v>
      </c>
      <c r="H180" s="9">
        <f t="shared" si="10"/>
        <v>44331</v>
      </c>
      <c r="I180">
        <v>5</v>
      </c>
    </row>
    <row r="181" spans="3:9" x14ac:dyDescent="0.45">
      <c r="C181" s="17">
        <v>15</v>
      </c>
      <c r="D181">
        <v>5</v>
      </c>
      <c r="E181">
        <v>2021</v>
      </c>
      <c r="F181" t="s">
        <v>6</v>
      </c>
      <c r="G181" s="10">
        <v>0.79166666666666663</v>
      </c>
      <c r="H181" s="9">
        <f t="shared" si="10"/>
        <v>44331</v>
      </c>
      <c r="I181">
        <v>7</v>
      </c>
    </row>
    <row r="182" spans="3:9" x14ac:dyDescent="0.45">
      <c r="C182" s="17">
        <v>15</v>
      </c>
      <c r="D182">
        <v>5</v>
      </c>
      <c r="E182">
        <v>2021</v>
      </c>
      <c r="F182" t="s">
        <v>6</v>
      </c>
      <c r="G182" s="10">
        <v>0.83333333333333337</v>
      </c>
      <c r="H182" s="9">
        <f t="shared" si="10"/>
        <v>44331</v>
      </c>
      <c r="I182">
        <v>7</v>
      </c>
    </row>
    <row r="183" spans="3:9" x14ac:dyDescent="0.45">
      <c r="C183" s="17">
        <v>15</v>
      </c>
      <c r="D183">
        <v>5</v>
      </c>
      <c r="E183">
        <v>2021</v>
      </c>
      <c r="F183" t="s">
        <v>6</v>
      </c>
      <c r="G183" s="10">
        <v>0.91666666666666663</v>
      </c>
      <c r="H183" s="9">
        <f t="shared" si="10"/>
        <v>44331</v>
      </c>
      <c r="I183">
        <v>8</v>
      </c>
    </row>
    <row r="184" spans="3:9" x14ac:dyDescent="0.45">
      <c r="C184" s="17">
        <v>15</v>
      </c>
      <c r="D184">
        <v>5</v>
      </c>
      <c r="E184">
        <v>2021</v>
      </c>
      <c r="F184" t="s">
        <v>6</v>
      </c>
      <c r="G184" s="10">
        <v>0.97916666666666663</v>
      </c>
      <c r="H184" s="9">
        <f t="shared" si="10"/>
        <v>44331</v>
      </c>
      <c r="I184">
        <v>8</v>
      </c>
    </row>
    <row r="185" spans="3:9" x14ac:dyDescent="0.45">
      <c r="C185" s="17">
        <v>16</v>
      </c>
      <c r="D185">
        <v>5</v>
      </c>
      <c r="E185">
        <v>2021</v>
      </c>
      <c r="F185" t="s">
        <v>7</v>
      </c>
      <c r="G185" s="10">
        <v>2.0833333333333332E-2</v>
      </c>
      <c r="H185" s="9">
        <f t="shared" si="10"/>
        <v>44332</v>
      </c>
      <c r="I185">
        <v>6</v>
      </c>
    </row>
    <row r="186" spans="3:9" x14ac:dyDescent="0.45">
      <c r="C186" s="17">
        <v>16</v>
      </c>
      <c r="D186">
        <v>5</v>
      </c>
      <c r="E186">
        <v>2021</v>
      </c>
      <c r="F186" t="s">
        <v>7</v>
      </c>
      <c r="G186" s="10">
        <v>0.4375</v>
      </c>
      <c r="H186" s="9">
        <f t="shared" si="10"/>
        <v>44332</v>
      </c>
      <c r="I186">
        <v>5</v>
      </c>
    </row>
    <row r="187" spans="3:9" x14ac:dyDescent="0.45">
      <c r="C187" s="17">
        <v>16</v>
      </c>
      <c r="D187">
        <v>5</v>
      </c>
      <c r="E187">
        <v>2021</v>
      </c>
      <c r="F187" t="s">
        <v>7</v>
      </c>
      <c r="G187" s="10">
        <v>0.5</v>
      </c>
      <c r="H187" s="9">
        <f t="shared" si="10"/>
        <v>44332</v>
      </c>
      <c r="I187">
        <v>6</v>
      </c>
    </row>
    <row r="188" spans="3:9" x14ac:dyDescent="0.45">
      <c r="C188" s="17">
        <v>16</v>
      </c>
      <c r="D188">
        <v>5</v>
      </c>
      <c r="E188">
        <v>2021</v>
      </c>
      <c r="F188" t="s">
        <v>7</v>
      </c>
      <c r="G188" s="10">
        <v>0.58333333333333337</v>
      </c>
      <c r="H188" s="9">
        <f t="shared" si="10"/>
        <v>44332</v>
      </c>
      <c r="I188">
        <v>6</v>
      </c>
    </row>
    <row r="189" spans="3:9" x14ac:dyDescent="0.45">
      <c r="C189" s="17">
        <v>16</v>
      </c>
      <c r="D189">
        <v>5</v>
      </c>
      <c r="E189">
        <v>2021</v>
      </c>
      <c r="F189" t="s">
        <v>7</v>
      </c>
      <c r="G189" s="10">
        <v>0.66666666666666663</v>
      </c>
      <c r="H189" s="9">
        <f t="shared" si="10"/>
        <v>44332</v>
      </c>
      <c r="I189">
        <v>6</v>
      </c>
    </row>
    <row r="190" spans="3:9" x14ac:dyDescent="0.45">
      <c r="C190" s="17">
        <v>16</v>
      </c>
      <c r="D190">
        <v>5</v>
      </c>
      <c r="E190">
        <v>2021</v>
      </c>
      <c r="F190" t="s">
        <v>7</v>
      </c>
      <c r="G190" s="10">
        <v>0.75</v>
      </c>
      <c r="H190" s="9">
        <f t="shared" si="10"/>
        <v>44332</v>
      </c>
      <c r="I190">
        <v>6</v>
      </c>
    </row>
    <row r="191" spans="3:9" x14ac:dyDescent="0.45">
      <c r="C191" s="17">
        <v>16</v>
      </c>
      <c r="D191">
        <v>5</v>
      </c>
      <c r="E191">
        <v>2021</v>
      </c>
      <c r="F191" t="s">
        <v>7</v>
      </c>
      <c r="G191" s="10">
        <v>0.79166666666666663</v>
      </c>
      <c r="H191" s="9">
        <f t="shared" si="10"/>
        <v>44332</v>
      </c>
      <c r="I191">
        <v>7</v>
      </c>
    </row>
    <row r="192" spans="3:9" x14ac:dyDescent="0.45">
      <c r="C192" s="17">
        <v>16</v>
      </c>
      <c r="D192">
        <v>5</v>
      </c>
      <c r="E192">
        <v>2021</v>
      </c>
      <c r="F192" t="s">
        <v>7</v>
      </c>
      <c r="G192" s="10">
        <v>0.83333333333333337</v>
      </c>
      <c r="H192" s="9">
        <f t="shared" si="10"/>
        <v>44332</v>
      </c>
      <c r="I192">
        <v>5</v>
      </c>
    </row>
    <row r="193" spans="3:9" x14ac:dyDescent="0.45">
      <c r="C193" s="17">
        <v>16</v>
      </c>
      <c r="D193">
        <v>5</v>
      </c>
      <c r="E193">
        <v>2021</v>
      </c>
      <c r="F193" t="s">
        <v>7</v>
      </c>
      <c r="G193" s="10">
        <v>0.875</v>
      </c>
      <c r="H193" s="9">
        <f t="shared" si="10"/>
        <v>44332</v>
      </c>
      <c r="I193">
        <v>6</v>
      </c>
    </row>
    <row r="194" spans="3:9" x14ac:dyDescent="0.45">
      <c r="C194" s="17">
        <v>16</v>
      </c>
      <c r="D194">
        <v>5</v>
      </c>
      <c r="E194">
        <v>2021</v>
      </c>
      <c r="F194" t="s">
        <v>7</v>
      </c>
      <c r="G194" s="10">
        <v>0.95833333333333337</v>
      </c>
      <c r="H194" s="9">
        <f t="shared" si="10"/>
        <v>44332</v>
      </c>
      <c r="I194">
        <v>5</v>
      </c>
    </row>
    <row r="195" spans="3:9" x14ac:dyDescent="0.45">
      <c r="C195" s="17">
        <v>17</v>
      </c>
      <c r="D195">
        <v>5</v>
      </c>
      <c r="E195">
        <v>2021</v>
      </c>
      <c r="F195" t="s">
        <v>1</v>
      </c>
      <c r="G195" s="10">
        <v>0.39583333333333331</v>
      </c>
      <c r="H195" s="9">
        <f t="shared" si="10"/>
        <v>44333</v>
      </c>
      <c r="I195">
        <v>5</v>
      </c>
    </row>
    <row r="196" spans="3:9" x14ac:dyDescent="0.45">
      <c r="C196" s="17">
        <v>17</v>
      </c>
      <c r="D196">
        <v>5</v>
      </c>
      <c r="E196">
        <v>2021</v>
      </c>
      <c r="F196" t="s">
        <v>1</v>
      </c>
      <c r="G196" s="10">
        <v>0.41666666666666669</v>
      </c>
      <c r="H196" s="9">
        <f t="shared" si="10"/>
        <v>44333</v>
      </c>
      <c r="I196">
        <v>5</v>
      </c>
    </row>
    <row r="197" spans="3:9" x14ac:dyDescent="0.45">
      <c r="C197" s="17">
        <v>17</v>
      </c>
      <c r="D197">
        <v>5</v>
      </c>
      <c r="E197">
        <v>2021</v>
      </c>
      <c r="F197" t="s">
        <v>1</v>
      </c>
      <c r="G197" s="10">
        <v>0.4375</v>
      </c>
      <c r="H197" s="9">
        <f t="shared" si="10"/>
        <v>44333</v>
      </c>
      <c r="I197">
        <v>6</v>
      </c>
    </row>
    <row r="198" spans="3:9" x14ac:dyDescent="0.45">
      <c r="C198" s="17">
        <v>17</v>
      </c>
      <c r="D198">
        <v>5</v>
      </c>
      <c r="E198">
        <v>2021</v>
      </c>
      <c r="F198" t="s">
        <v>1</v>
      </c>
      <c r="G198" s="10">
        <v>0.44791666666666669</v>
      </c>
      <c r="H198" s="9">
        <f t="shared" si="10"/>
        <v>44333</v>
      </c>
      <c r="I198">
        <v>7</v>
      </c>
    </row>
    <row r="199" spans="3:9" x14ac:dyDescent="0.45">
      <c r="C199" s="17">
        <v>17</v>
      </c>
      <c r="D199">
        <v>5</v>
      </c>
      <c r="E199">
        <v>2021</v>
      </c>
      <c r="F199" t="s">
        <v>1</v>
      </c>
      <c r="G199" s="10">
        <v>0.46875</v>
      </c>
      <c r="H199" s="9">
        <f t="shared" si="10"/>
        <v>44333</v>
      </c>
      <c r="I199">
        <v>7</v>
      </c>
    </row>
    <row r="200" spans="3:9" x14ac:dyDescent="0.45">
      <c r="C200" s="17">
        <v>17</v>
      </c>
      <c r="D200">
        <v>5</v>
      </c>
      <c r="E200">
        <v>2021</v>
      </c>
      <c r="F200" t="s">
        <v>1</v>
      </c>
      <c r="G200" s="10">
        <v>0.51041666666666663</v>
      </c>
      <c r="H200" s="9">
        <f t="shared" si="10"/>
        <v>44333</v>
      </c>
      <c r="I200">
        <v>6</v>
      </c>
    </row>
    <row r="201" spans="3:9" x14ac:dyDescent="0.45">
      <c r="C201" s="17">
        <v>17</v>
      </c>
      <c r="D201">
        <v>5</v>
      </c>
      <c r="E201">
        <v>2021</v>
      </c>
      <c r="F201" t="s">
        <v>1</v>
      </c>
      <c r="G201" s="10">
        <v>0.58333333333333337</v>
      </c>
      <c r="H201" s="9">
        <f t="shared" ref="H201:H222" si="11">DATE(E201,D201,C201)</f>
        <v>44333</v>
      </c>
      <c r="I201">
        <v>7</v>
      </c>
    </row>
    <row r="202" spans="3:9" x14ac:dyDescent="0.45">
      <c r="C202" s="17">
        <v>17</v>
      </c>
      <c r="D202">
        <v>5</v>
      </c>
      <c r="E202">
        <v>2021</v>
      </c>
      <c r="F202" t="s">
        <v>1</v>
      </c>
      <c r="G202" s="10">
        <v>0.66666666666666663</v>
      </c>
      <c r="H202" s="9">
        <f t="shared" si="11"/>
        <v>44333</v>
      </c>
      <c r="I202">
        <v>6</v>
      </c>
    </row>
    <row r="203" spans="3:9" x14ac:dyDescent="0.45">
      <c r="C203" s="17">
        <v>17</v>
      </c>
      <c r="D203">
        <v>5</v>
      </c>
      <c r="E203">
        <v>2021</v>
      </c>
      <c r="F203" t="s">
        <v>1</v>
      </c>
      <c r="G203" s="10">
        <v>0.71875</v>
      </c>
      <c r="H203" s="9">
        <f t="shared" si="11"/>
        <v>44333</v>
      </c>
      <c r="I203">
        <v>7</v>
      </c>
    </row>
    <row r="204" spans="3:9" x14ac:dyDescent="0.45">
      <c r="C204" s="17">
        <v>17</v>
      </c>
      <c r="D204">
        <v>5</v>
      </c>
      <c r="E204">
        <v>2021</v>
      </c>
      <c r="F204" t="s">
        <v>1</v>
      </c>
      <c r="G204" s="10">
        <v>0.72916666666666663</v>
      </c>
      <c r="H204" s="9">
        <f t="shared" si="11"/>
        <v>44333</v>
      </c>
      <c r="I204">
        <v>4</v>
      </c>
    </row>
    <row r="205" spans="3:9" x14ac:dyDescent="0.45">
      <c r="C205" s="17">
        <v>17</v>
      </c>
      <c r="D205">
        <v>5</v>
      </c>
      <c r="E205">
        <v>2021</v>
      </c>
      <c r="F205" t="s">
        <v>1</v>
      </c>
      <c r="G205" s="10">
        <v>0.77083333333333337</v>
      </c>
      <c r="H205" s="9">
        <f t="shared" si="11"/>
        <v>44333</v>
      </c>
      <c r="I205">
        <v>5</v>
      </c>
    </row>
    <row r="206" spans="3:9" x14ac:dyDescent="0.45">
      <c r="C206" s="17">
        <v>17</v>
      </c>
      <c r="D206">
        <v>5</v>
      </c>
      <c r="E206">
        <v>2021</v>
      </c>
      <c r="F206" t="s">
        <v>1</v>
      </c>
      <c r="G206" s="10">
        <v>0.8125</v>
      </c>
      <c r="H206" s="9">
        <f t="shared" si="11"/>
        <v>44333</v>
      </c>
      <c r="I206">
        <v>6</v>
      </c>
    </row>
    <row r="207" spans="3:9" x14ac:dyDescent="0.45">
      <c r="C207" s="17">
        <v>17</v>
      </c>
      <c r="D207">
        <v>5</v>
      </c>
      <c r="E207">
        <v>2021</v>
      </c>
      <c r="F207" t="s">
        <v>1</v>
      </c>
      <c r="G207" s="10">
        <v>0.85416666666666663</v>
      </c>
      <c r="H207" s="9">
        <f t="shared" si="11"/>
        <v>44333</v>
      </c>
      <c r="I207">
        <v>5</v>
      </c>
    </row>
    <row r="208" spans="3:9" x14ac:dyDescent="0.45">
      <c r="C208" s="17">
        <v>17</v>
      </c>
      <c r="D208">
        <v>5</v>
      </c>
      <c r="E208">
        <v>2021</v>
      </c>
      <c r="F208" t="s">
        <v>1</v>
      </c>
      <c r="G208" s="10">
        <v>0.89583333333333337</v>
      </c>
      <c r="H208" s="9">
        <f t="shared" si="11"/>
        <v>44333</v>
      </c>
      <c r="I208">
        <v>6</v>
      </c>
    </row>
    <row r="209" spans="3:9" x14ac:dyDescent="0.45">
      <c r="C209" s="17">
        <v>17</v>
      </c>
      <c r="D209">
        <v>5</v>
      </c>
      <c r="E209">
        <v>2021</v>
      </c>
      <c r="F209" t="s">
        <v>1</v>
      </c>
      <c r="G209" s="10">
        <v>0.9375</v>
      </c>
      <c r="H209" s="9">
        <f t="shared" si="11"/>
        <v>44333</v>
      </c>
      <c r="I209">
        <v>6</v>
      </c>
    </row>
    <row r="210" spans="3:9" x14ac:dyDescent="0.45">
      <c r="C210" s="17">
        <v>17</v>
      </c>
      <c r="D210">
        <v>5</v>
      </c>
      <c r="E210">
        <v>2021</v>
      </c>
      <c r="F210" t="s">
        <v>1</v>
      </c>
      <c r="G210" s="10">
        <v>0.98958333333333337</v>
      </c>
      <c r="H210" s="9">
        <f t="shared" si="11"/>
        <v>44333</v>
      </c>
      <c r="I210">
        <v>3</v>
      </c>
    </row>
    <row r="211" spans="3:9" x14ac:dyDescent="0.45">
      <c r="C211" s="17">
        <v>18</v>
      </c>
      <c r="D211">
        <v>5</v>
      </c>
      <c r="E211">
        <v>2021</v>
      </c>
      <c r="F211" t="s">
        <v>2</v>
      </c>
      <c r="G211" s="10">
        <v>0.39583333333333331</v>
      </c>
      <c r="H211" s="9">
        <f t="shared" si="11"/>
        <v>44334</v>
      </c>
      <c r="I211">
        <v>5</v>
      </c>
    </row>
    <row r="212" spans="3:9" x14ac:dyDescent="0.45">
      <c r="C212" s="17">
        <v>18</v>
      </c>
      <c r="D212">
        <v>5</v>
      </c>
      <c r="E212">
        <v>2021</v>
      </c>
      <c r="F212" t="s">
        <v>2</v>
      </c>
      <c r="G212" s="10">
        <v>0.4375</v>
      </c>
      <c r="H212" s="9">
        <f t="shared" si="11"/>
        <v>44334</v>
      </c>
      <c r="I212">
        <v>5</v>
      </c>
    </row>
    <row r="213" spans="3:9" x14ac:dyDescent="0.45">
      <c r="C213" s="17">
        <v>18</v>
      </c>
      <c r="D213">
        <v>5</v>
      </c>
      <c r="E213">
        <v>2021</v>
      </c>
      <c r="F213" t="s">
        <v>2</v>
      </c>
      <c r="G213" s="10">
        <v>0.47916666666666669</v>
      </c>
      <c r="H213" s="9">
        <f t="shared" si="11"/>
        <v>44334</v>
      </c>
      <c r="I213">
        <v>7</v>
      </c>
    </row>
    <row r="214" spans="3:9" x14ac:dyDescent="0.45">
      <c r="C214" s="17">
        <v>18</v>
      </c>
      <c r="D214">
        <v>5</v>
      </c>
      <c r="E214">
        <v>2021</v>
      </c>
      <c r="F214" t="s">
        <v>2</v>
      </c>
      <c r="G214" s="10">
        <v>0.51041666666666663</v>
      </c>
      <c r="H214" s="9">
        <f t="shared" si="11"/>
        <v>44334</v>
      </c>
      <c r="I214">
        <v>7</v>
      </c>
    </row>
    <row r="215" spans="3:9" x14ac:dyDescent="0.45">
      <c r="C215" s="17">
        <v>18</v>
      </c>
      <c r="D215">
        <v>5</v>
      </c>
      <c r="E215">
        <v>2021</v>
      </c>
      <c r="F215" t="s">
        <v>2</v>
      </c>
      <c r="G215" s="10">
        <v>0.5625</v>
      </c>
      <c r="H215" s="9">
        <f t="shared" si="11"/>
        <v>44334</v>
      </c>
      <c r="I215">
        <v>6</v>
      </c>
    </row>
    <row r="216" spans="3:9" x14ac:dyDescent="0.45">
      <c r="C216" s="17">
        <v>18</v>
      </c>
      <c r="D216">
        <v>5</v>
      </c>
      <c r="E216">
        <v>2021</v>
      </c>
      <c r="F216" t="s">
        <v>2</v>
      </c>
      <c r="G216" s="10">
        <v>0.59375</v>
      </c>
      <c r="H216" s="9">
        <f t="shared" si="11"/>
        <v>44334</v>
      </c>
      <c r="I216">
        <v>7</v>
      </c>
    </row>
    <row r="217" spans="3:9" x14ac:dyDescent="0.45">
      <c r="C217" s="17">
        <v>18</v>
      </c>
      <c r="D217">
        <v>5</v>
      </c>
      <c r="E217">
        <v>2021</v>
      </c>
      <c r="F217" t="s">
        <v>2</v>
      </c>
      <c r="G217" s="10">
        <v>0.72916666666666663</v>
      </c>
      <c r="H217" s="9">
        <f t="shared" si="11"/>
        <v>44334</v>
      </c>
      <c r="I217">
        <v>6</v>
      </c>
    </row>
    <row r="218" spans="3:9" x14ac:dyDescent="0.45">
      <c r="C218" s="17">
        <v>18</v>
      </c>
      <c r="D218">
        <v>5</v>
      </c>
      <c r="E218">
        <v>2021</v>
      </c>
      <c r="F218" t="s">
        <v>2</v>
      </c>
      <c r="G218" s="10">
        <v>0.76041666666666663</v>
      </c>
      <c r="H218" s="9">
        <f t="shared" si="11"/>
        <v>44334</v>
      </c>
      <c r="I218">
        <v>5</v>
      </c>
    </row>
    <row r="219" spans="3:9" x14ac:dyDescent="0.45">
      <c r="C219" s="17">
        <v>18</v>
      </c>
      <c r="D219">
        <v>5</v>
      </c>
      <c r="E219">
        <v>2021</v>
      </c>
      <c r="F219" t="s">
        <v>2</v>
      </c>
      <c r="G219" s="10">
        <v>0.8125</v>
      </c>
      <c r="H219" s="9">
        <f t="shared" si="11"/>
        <v>44334</v>
      </c>
      <c r="I219">
        <v>6</v>
      </c>
    </row>
    <row r="220" spans="3:9" x14ac:dyDescent="0.45">
      <c r="C220" s="17">
        <v>18</v>
      </c>
      <c r="D220">
        <v>5</v>
      </c>
      <c r="E220">
        <v>2021</v>
      </c>
      <c r="F220" t="s">
        <v>2</v>
      </c>
      <c r="G220" s="10">
        <v>0.89583333333333337</v>
      </c>
      <c r="H220" s="9">
        <f t="shared" si="11"/>
        <v>44334</v>
      </c>
      <c r="I220">
        <v>5</v>
      </c>
    </row>
    <row r="221" spans="3:9" x14ac:dyDescent="0.45">
      <c r="C221" s="17">
        <v>18</v>
      </c>
      <c r="D221">
        <v>5</v>
      </c>
      <c r="E221">
        <v>2021</v>
      </c>
      <c r="F221" t="s">
        <v>2</v>
      </c>
      <c r="G221" s="10">
        <v>0.92708333333333337</v>
      </c>
      <c r="H221" s="9">
        <f t="shared" si="11"/>
        <v>44334</v>
      </c>
      <c r="I221">
        <v>6</v>
      </c>
    </row>
    <row r="222" spans="3:9" x14ac:dyDescent="0.45">
      <c r="C222" s="17">
        <v>18</v>
      </c>
      <c r="D222">
        <v>5</v>
      </c>
      <c r="E222">
        <v>2021</v>
      </c>
      <c r="F222" t="s">
        <v>2</v>
      </c>
      <c r="G222" s="10">
        <v>0.96875</v>
      </c>
      <c r="H222" s="9">
        <f t="shared" si="11"/>
        <v>44334</v>
      </c>
      <c r="I222">
        <v>6</v>
      </c>
    </row>
    <row r="223" spans="3:9" x14ac:dyDescent="0.45">
      <c r="C223" s="17">
        <v>19</v>
      </c>
      <c r="D223">
        <v>5</v>
      </c>
      <c r="E223">
        <v>2021</v>
      </c>
      <c r="F223" t="s">
        <v>3</v>
      </c>
      <c r="G223" s="10">
        <v>0.39583333333333331</v>
      </c>
      <c r="H223" s="9">
        <f t="shared" ref="H223:H232" si="12">DATE(E223,D223,C223)</f>
        <v>44335</v>
      </c>
      <c r="I223">
        <v>6</v>
      </c>
    </row>
    <row r="224" spans="3:9" x14ac:dyDescent="0.45">
      <c r="C224" s="17">
        <v>19</v>
      </c>
      <c r="D224">
        <v>5</v>
      </c>
      <c r="E224">
        <v>2021</v>
      </c>
      <c r="F224" t="s">
        <v>3</v>
      </c>
      <c r="G224" s="10">
        <v>0.45833333333333331</v>
      </c>
      <c r="H224" s="9">
        <f t="shared" si="12"/>
        <v>44335</v>
      </c>
      <c r="I224">
        <v>6</v>
      </c>
    </row>
    <row r="225" spans="3:9" x14ac:dyDescent="0.45">
      <c r="C225" s="17">
        <v>19</v>
      </c>
      <c r="D225">
        <v>5</v>
      </c>
      <c r="E225">
        <v>2021</v>
      </c>
      <c r="F225" t="s">
        <v>3</v>
      </c>
      <c r="G225" s="10">
        <v>0.53125</v>
      </c>
      <c r="H225" s="9">
        <f t="shared" si="12"/>
        <v>44335</v>
      </c>
      <c r="I225">
        <v>6</v>
      </c>
    </row>
    <row r="226" spans="3:9" x14ac:dyDescent="0.45">
      <c r="C226" s="17">
        <v>19</v>
      </c>
      <c r="D226">
        <v>5</v>
      </c>
      <c r="E226">
        <v>2021</v>
      </c>
      <c r="F226" t="s">
        <v>3</v>
      </c>
      <c r="G226" s="10">
        <v>0.59305555555555556</v>
      </c>
      <c r="H226" s="9">
        <f t="shared" si="12"/>
        <v>44335</v>
      </c>
      <c r="I226">
        <v>6</v>
      </c>
    </row>
    <row r="227" spans="3:9" x14ac:dyDescent="0.45">
      <c r="C227" s="17">
        <v>19</v>
      </c>
      <c r="D227">
        <v>5</v>
      </c>
      <c r="E227">
        <v>2021</v>
      </c>
      <c r="F227" t="s">
        <v>3</v>
      </c>
      <c r="G227" s="10">
        <v>0.64583333333333337</v>
      </c>
      <c r="H227" s="9">
        <f t="shared" si="12"/>
        <v>44335</v>
      </c>
      <c r="I227">
        <v>7</v>
      </c>
    </row>
    <row r="228" spans="3:9" x14ac:dyDescent="0.45">
      <c r="C228" s="17">
        <v>19</v>
      </c>
      <c r="D228">
        <v>5</v>
      </c>
      <c r="E228">
        <v>2021</v>
      </c>
      <c r="F228" t="s">
        <v>3</v>
      </c>
      <c r="G228" s="10">
        <v>0.72916666666666663</v>
      </c>
      <c r="H228" s="9">
        <f t="shared" si="12"/>
        <v>44335</v>
      </c>
      <c r="I228">
        <v>6</v>
      </c>
    </row>
    <row r="229" spans="3:9" x14ac:dyDescent="0.45">
      <c r="C229" s="17">
        <v>19</v>
      </c>
      <c r="D229">
        <v>5</v>
      </c>
      <c r="E229">
        <v>2021</v>
      </c>
      <c r="F229" t="s">
        <v>3</v>
      </c>
      <c r="G229" s="10">
        <v>0.77083333333333337</v>
      </c>
      <c r="H229" s="9">
        <f t="shared" si="12"/>
        <v>44335</v>
      </c>
      <c r="I229">
        <v>6</v>
      </c>
    </row>
    <row r="230" spans="3:9" x14ac:dyDescent="0.45">
      <c r="C230" s="17">
        <v>19</v>
      </c>
      <c r="D230">
        <v>5</v>
      </c>
      <c r="E230">
        <v>2021</v>
      </c>
      <c r="F230" t="s">
        <v>3</v>
      </c>
      <c r="G230" s="10">
        <v>0.80208333333333337</v>
      </c>
      <c r="H230" s="9">
        <f t="shared" si="12"/>
        <v>44335</v>
      </c>
      <c r="I230">
        <v>7</v>
      </c>
    </row>
    <row r="231" spans="3:9" x14ac:dyDescent="0.45">
      <c r="C231" s="17">
        <v>19</v>
      </c>
      <c r="D231">
        <v>5</v>
      </c>
      <c r="E231">
        <v>2021</v>
      </c>
      <c r="F231" t="s">
        <v>3</v>
      </c>
      <c r="G231" s="10">
        <v>0.875</v>
      </c>
      <c r="H231" s="9">
        <f t="shared" si="12"/>
        <v>44335</v>
      </c>
      <c r="I231">
        <v>6</v>
      </c>
    </row>
    <row r="232" spans="3:9" x14ac:dyDescent="0.45">
      <c r="C232" s="17">
        <v>19</v>
      </c>
      <c r="D232">
        <v>5</v>
      </c>
      <c r="E232">
        <v>2021</v>
      </c>
      <c r="F232" t="s">
        <v>3</v>
      </c>
      <c r="G232" s="10">
        <v>0.97916666666666663</v>
      </c>
      <c r="H232" s="9">
        <f t="shared" si="12"/>
        <v>44335</v>
      </c>
      <c r="I232">
        <v>6</v>
      </c>
    </row>
    <row r="233" spans="3:9" x14ac:dyDescent="0.45">
      <c r="C233" s="17">
        <v>20</v>
      </c>
      <c r="D233">
        <v>5</v>
      </c>
      <c r="E233">
        <v>2021</v>
      </c>
      <c r="F233" t="s">
        <v>4</v>
      </c>
      <c r="G233" s="10">
        <v>0.39583333333333331</v>
      </c>
      <c r="H233" s="9">
        <f t="shared" ref="H233:H243" si="13">DATE(E233,D233,C233)</f>
        <v>44336</v>
      </c>
      <c r="I233">
        <v>6</v>
      </c>
    </row>
    <row r="234" spans="3:9" x14ac:dyDescent="0.45">
      <c r="C234" s="17">
        <v>20</v>
      </c>
      <c r="D234">
        <v>5</v>
      </c>
      <c r="E234">
        <v>2021</v>
      </c>
      <c r="F234" t="s">
        <v>4</v>
      </c>
      <c r="G234" s="10">
        <v>0.42708333333333331</v>
      </c>
      <c r="H234" s="9">
        <f t="shared" si="13"/>
        <v>44336</v>
      </c>
      <c r="I234">
        <v>6</v>
      </c>
    </row>
    <row r="235" spans="3:9" x14ac:dyDescent="0.45">
      <c r="C235" s="17">
        <v>20</v>
      </c>
      <c r="D235">
        <v>5</v>
      </c>
      <c r="E235">
        <v>2021</v>
      </c>
      <c r="F235" t="s">
        <v>4</v>
      </c>
      <c r="G235" s="10">
        <v>0.45833333333333331</v>
      </c>
      <c r="H235" s="9">
        <f t="shared" si="13"/>
        <v>44336</v>
      </c>
      <c r="I235">
        <v>4</v>
      </c>
    </row>
    <row r="236" spans="3:9" x14ac:dyDescent="0.45">
      <c r="C236" s="17">
        <v>20</v>
      </c>
      <c r="D236">
        <v>5</v>
      </c>
      <c r="E236">
        <v>2021</v>
      </c>
      <c r="F236" t="s">
        <v>4</v>
      </c>
      <c r="G236" s="10">
        <v>0.47916666666666669</v>
      </c>
      <c r="H236" s="9">
        <f t="shared" si="13"/>
        <v>44336</v>
      </c>
      <c r="I236">
        <v>6</v>
      </c>
    </row>
    <row r="237" spans="3:9" x14ac:dyDescent="0.45">
      <c r="C237" s="17">
        <v>20</v>
      </c>
      <c r="D237">
        <v>5</v>
      </c>
      <c r="E237">
        <v>2021</v>
      </c>
      <c r="F237" t="s">
        <v>4</v>
      </c>
      <c r="G237" s="10">
        <v>0.52083333333333337</v>
      </c>
      <c r="H237" s="9">
        <f t="shared" si="13"/>
        <v>44336</v>
      </c>
      <c r="I237">
        <v>6</v>
      </c>
    </row>
    <row r="238" spans="3:9" x14ac:dyDescent="0.45">
      <c r="C238" s="17">
        <v>20</v>
      </c>
      <c r="D238">
        <v>5</v>
      </c>
      <c r="E238">
        <v>2021</v>
      </c>
      <c r="F238" t="s">
        <v>4</v>
      </c>
      <c r="G238" s="10">
        <v>0.54166666666666663</v>
      </c>
      <c r="H238" s="9">
        <f t="shared" si="13"/>
        <v>44336</v>
      </c>
      <c r="I238">
        <v>7</v>
      </c>
    </row>
    <row r="239" spans="3:9" x14ac:dyDescent="0.45">
      <c r="C239" s="17">
        <v>20</v>
      </c>
      <c r="D239">
        <v>5</v>
      </c>
      <c r="E239">
        <v>2021</v>
      </c>
      <c r="F239" t="s">
        <v>4</v>
      </c>
      <c r="G239" s="10">
        <v>0.61458333333333337</v>
      </c>
      <c r="H239" s="9">
        <f t="shared" si="13"/>
        <v>44336</v>
      </c>
      <c r="I239">
        <v>6</v>
      </c>
    </row>
    <row r="240" spans="3:9" x14ac:dyDescent="0.45">
      <c r="C240" s="17">
        <v>20</v>
      </c>
      <c r="D240">
        <v>5</v>
      </c>
      <c r="E240">
        <v>2021</v>
      </c>
      <c r="F240" t="s">
        <v>4</v>
      </c>
      <c r="G240" s="10">
        <v>0.67708333333333337</v>
      </c>
      <c r="H240" s="9">
        <f t="shared" si="13"/>
        <v>44336</v>
      </c>
      <c r="I240">
        <v>5</v>
      </c>
    </row>
    <row r="241" spans="3:9" x14ac:dyDescent="0.45">
      <c r="C241" s="17">
        <v>20</v>
      </c>
      <c r="D241">
        <v>5</v>
      </c>
      <c r="E241">
        <v>2021</v>
      </c>
      <c r="F241" t="s">
        <v>4</v>
      </c>
      <c r="G241" s="10">
        <v>0.70833333333333337</v>
      </c>
      <c r="H241" s="9">
        <f t="shared" si="13"/>
        <v>44336</v>
      </c>
      <c r="I241">
        <v>6</v>
      </c>
    </row>
    <row r="242" spans="3:9" x14ac:dyDescent="0.45">
      <c r="C242" s="17">
        <v>20</v>
      </c>
      <c r="D242">
        <v>5</v>
      </c>
      <c r="E242">
        <v>2021</v>
      </c>
      <c r="F242" t="s">
        <v>4</v>
      </c>
      <c r="G242" s="10">
        <v>0.75</v>
      </c>
      <c r="H242" s="9">
        <f t="shared" si="13"/>
        <v>44336</v>
      </c>
      <c r="I242">
        <v>6</v>
      </c>
    </row>
    <row r="243" spans="3:9" x14ac:dyDescent="0.45">
      <c r="C243" s="17">
        <v>20</v>
      </c>
      <c r="D243">
        <v>5</v>
      </c>
      <c r="E243">
        <v>2021</v>
      </c>
      <c r="F243" t="s">
        <v>4</v>
      </c>
      <c r="G243" s="10">
        <v>0.875</v>
      </c>
      <c r="H243" s="9">
        <f t="shared" si="13"/>
        <v>44336</v>
      </c>
      <c r="I243">
        <v>6</v>
      </c>
    </row>
    <row r="244" spans="3:9" x14ac:dyDescent="0.45">
      <c r="C244" s="17">
        <v>21</v>
      </c>
      <c r="D244">
        <v>5</v>
      </c>
      <c r="E244">
        <v>2021</v>
      </c>
      <c r="F244" t="s">
        <v>5</v>
      </c>
      <c r="G244" s="10">
        <v>0.4375</v>
      </c>
      <c r="H244" s="9">
        <f t="shared" ref="H244:H252" si="14">DATE(E244,D244,C244)</f>
        <v>44337</v>
      </c>
      <c r="I244">
        <v>6</v>
      </c>
    </row>
    <row r="245" spans="3:9" x14ac:dyDescent="0.45">
      <c r="C245" s="17">
        <v>21</v>
      </c>
      <c r="D245">
        <v>5</v>
      </c>
      <c r="E245">
        <v>2021</v>
      </c>
      <c r="F245" t="s">
        <v>5</v>
      </c>
      <c r="G245" s="10">
        <v>0.5</v>
      </c>
      <c r="H245" s="9">
        <f t="shared" si="14"/>
        <v>44337</v>
      </c>
      <c r="I245">
        <v>6</v>
      </c>
    </row>
    <row r="246" spans="3:9" x14ac:dyDescent="0.45">
      <c r="C246" s="17">
        <v>21</v>
      </c>
      <c r="D246">
        <v>5</v>
      </c>
      <c r="E246">
        <v>2021</v>
      </c>
      <c r="F246" t="s">
        <v>5</v>
      </c>
      <c r="G246" s="10">
        <v>0.60416666666666663</v>
      </c>
      <c r="H246" s="9">
        <f t="shared" si="14"/>
        <v>44337</v>
      </c>
      <c r="I246">
        <v>5</v>
      </c>
    </row>
    <row r="247" spans="3:9" x14ac:dyDescent="0.45">
      <c r="C247" s="17">
        <v>21</v>
      </c>
      <c r="D247">
        <v>5</v>
      </c>
      <c r="E247">
        <v>2021</v>
      </c>
      <c r="F247" t="s">
        <v>5</v>
      </c>
      <c r="G247" s="10">
        <v>0.66666666666666663</v>
      </c>
      <c r="H247" s="9">
        <f t="shared" si="14"/>
        <v>44337</v>
      </c>
      <c r="I247">
        <v>6</v>
      </c>
    </row>
    <row r="248" spans="3:9" x14ac:dyDescent="0.45">
      <c r="C248" s="17">
        <v>21</v>
      </c>
      <c r="D248">
        <v>5</v>
      </c>
      <c r="E248">
        <v>2021</v>
      </c>
      <c r="F248" t="s">
        <v>5</v>
      </c>
      <c r="G248" s="10">
        <v>0.75</v>
      </c>
      <c r="H248" s="9">
        <f t="shared" si="14"/>
        <v>44337</v>
      </c>
      <c r="I248">
        <v>7</v>
      </c>
    </row>
    <row r="249" spans="3:9" x14ac:dyDescent="0.45">
      <c r="C249" s="17">
        <v>21</v>
      </c>
      <c r="D249">
        <v>5</v>
      </c>
      <c r="E249">
        <v>2021</v>
      </c>
      <c r="F249" t="s">
        <v>5</v>
      </c>
      <c r="G249" s="10">
        <v>0.83333333333333337</v>
      </c>
      <c r="H249" s="9">
        <f t="shared" si="14"/>
        <v>44337</v>
      </c>
      <c r="I249">
        <v>7</v>
      </c>
    </row>
    <row r="250" spans="3:9" x14ac:dyDescent="0.45">
      <c r="C250" s="17">
        <v>21</v>
      </c>
      <c r="D250">
        <v>5</v>
      </c>
      <c r="E250">
        <v>2021</v>
      </c>
      <c r="F250" t="s">
        <v>5</v>
      </c>
      <c r="G250" s="10">
        <v>0.88541666666666663</v>
      </c>
      <c r="H250" s="9">
        <f t="shared" si="14"/>
        <v>44337</v>
      </c>
      <c r="I250">
        <v>6</v>
      </c>
    </row>
    <row r="251" spans="3:9" x14ac:dyDescent="0.45">
      <c r="C251" s="17">
        <v>21</v>
      </c>
      <c r="D251">
        <v>5</v>
      </c>
      <c r="E251">
        <v>2021</v>
      </c>
      <c r="F251" t="s">
        <v>5</v>
      </c>
      <c r="G251" s="10">
        <v>0.92708333333333337</v>
      </c>
      <c r="H251" s="9">
        <f t="shared" si="14"/>
        <v>44337</v>
      </c>
      <c r="I251">
        <v>6</v>
      </c>
    </row>
    <row r="252" spans="3:9" x14ac:dyDescent="0.45">
      <c r="C252" s="17">
        <v>21</v>
      </c>
      <c r="D252">
        <v>5</v>
      </c>
      <c r="E252">
        <v>2021</v>
      </c>
      <c r="F252" t="s">
        <v>5</v>
      </c>
      <c r="G252" s="10">
        <v>0.97916666666666663</v>
      </c>
      <c r="H252" s="9">
        <f t="shared" si="14"/>
        <v>44337</v>
      </c>
      <c r="I252">
        <v>4</v>
      </c>
    </row>
    <row r="253" spans="3:9" x14ac:dyDescent="0.45">
      <c r="C253" s="17">
        <v>22</v>
      </c>
      <c r="D253">
        <v>5</v>
      </c>
      <c r="E253">
        <v>2021</v>
      </c>
      <c r="F253" t="s">
        <v>6</v>
      </c>
      <c r="G253" s="10">
        <v>6.25E-2</v>
      </c>
      <c r="H253" s="9">
        <f t="shared" ref="H253:H265" si="15">DATE(E253,D253,C253)</f>
        <v>44338</v>
      </c>
      <c r="I253">
        <v>5</v>
      </c>
    </row>
    <row r="254" spans="3:9" x14ac:dyDescent="0.45">
      <c r="C254" s="17">
        <v>22</v>
      </c>
      <c r="D254">
        <v>5</v>
      </c>
      <c r="E254">
        <v>2021</v>
      </c>
      <c r="F254" t="s">
        <v>6</v>
      </c>
      <c r="G254" s="10">
        <v>0.39583333333333331</v>
      </c>
      <c r="H254" s="9">
        <f t="shared" si="15"/>
        <v>44338</v>
      </c>
      <c r="I254">
        <v>6</v>
      </c>
    </row>
    <row r="255" spans="3:9" x14ac:dyDescent="0.45">
      <c r="C255" s="17">
        <v>22</v>
      </c>
      <c r="D255">
        <v>5</v>
      </c>
      <c r="E255">
        <v>2021</v>
      </c>
      <c r="F255" t="s">
        <v>6</v>
      </c>
      <c r="G255" s="10">
        <v>0.45833333333333331</v>
      </c>
      <c r="H255" s="9">
        <f t="shared" si="15"/>
        <v>44338</v>
      </c>
      <c r="I255">
        <v>6</v>
      </c>
    </row>
    <row r="256" spans="3:9" x14ac:dyDescent="0.45">
      <c r="C256" s="17">
        <v>22</v>
      </c>
      <c r="D256">
        <v>5</v>
      </c>
      <c r="E256">
        <v>2021</v>
      </c>
      <c r="F256" t="s">
        <v>6</v>
      </c>
      <c r="G256" s="10">
        <v>0.54166666666666663</v>
      </c>
      <c r="H256" s="9">
        <f t="shared" si="15"/>
        <v>44338</v>
      </c>
      <c r="I256">
        <v>6</v>
      </c>
    </row>
    <row r="257" spans="3:9" x14ac:dyDescent="0.45">
      <c r="C257" s="17">
        <v>22</v>
      </c>
      <c r="D257">
        <v>5</v>
      </c>
      <c r="E257">
        <v>2021</v>
      </c>
      <c r="F257" t="s">
        <v>6</v>
      </c>
      <c r="G257" s="10">
        <v>0.64583333333333337</v>
      </c>
      <c r="H257" s="9">
        <f t="shared" si="15"/>
        <v>44338</v>
      </c>
      <c r="I257">
        <v>6</v>
      </c>
    </row>
    <row r="258" spans="3:9" x14ac:dyDescent="0.45">
      <c r="C258" s="17">
        <v>22</v>
      </c>
      <c r="D258">
        <v>5</v>
      </c>
      <c r="E258">
        <v>2021</v>
      </c>
      <c r="F258" t="s">
        <v>6</v>
      </c>
      <c r="G258" s="10">
        <v>0.70833333333333337</v>
      </c>
      <c r="H258" s="9">
        <f t="shared" si="15"/>
        <v>44338</v>
      </c>
      <c r="I258">
        <v>6</v>
      </c>
    </row>
    <row r="259" spans="3:9" x14ac:dyDescent="0.45">
      <c r="C259" s="17">
        <v>22</v>
      </c>
      <c r="D259">
        <v>5</v>
      </c>
      <c r="E259">
        <v>2021</v>
      </c>
      <c r="F259" t="s">
        <v>6</v>
      </c>
      <c r="G259" s="10">
        <v>0.77083333333333337</v>
      </c>
      <c r="H259" s="9">
        <f t="shared" si="15"/>
        <v>44338</v>
      </c>
      <c r="I259">
        <v>6</v>
      </c>
    </row>
    <row r="260" spans="3:9" x14ac:dyDescent="0.45">
      <c r="C260" s="17">
        <v>22</v>
      </c>
      <c r="D260">
        <v>5</v>
      </c>
      <c r="E260">
        <v>2021</v>
      </c>
      <c r="F260" t="s">
        <v>6</v>
      </c>
      <c r="G260" s="10">
        <v>0.83333333333333337</v>
      </c>
      <c r="H260" s="9">
        <f t="shared" si="15"/>
        <v>44338</v>
      </c>
      <c r="I260">
        <v>6</v>
      </c>
    </row>
    <row r="261" spans="3:9" x14ac:dyDescent="0.45">
      <c r="C261" s="17">
        <v>22</v>
      </c>
      <c r="D261">
        <v>5</v>
      </c>
      <c r="E261">
        <v>2021</v>
      </c>
      <c r="F261" t="s">
        <v>6</v>
      </c>
      <c r="G261" s="10">
        <v>0.9375</v>
      </c>
      <c r="H261" s="9">
        <f t="shared" si="15"/>
        <v>44338</v>
      </c>
      <c r="I261">
        <v>6</v>
      </c>
    </row>
    <row r="262" spans="3:9" x14ac:dyDescent="0.45">
      <c r="C262" s="17">
        <v>22</v>
      </c>
      <c r="D262">
        <v>5</v>
      </c>
      <c r="E262">
        <v>2021</v>
      </c>
      <c r="F262" t="s">
        <v>6</v>
      </c>
      <c r="G262" s="10">
        <v>0.98958333333333337</v>
      </c>
      <c r="H262" s="9">
        <f t="shared" si="15"/>
        <v>44338</v>
      </c>
      <c r="I262">
        <v>6</v>
      </c>
    </row>
    <row r="263" spans="3:9" x14ac:dyDescent="0.45">
      <c r="C263" s="17">
        <v>23</v>
      </c>
      <c r="D263">
        <v>5</v>
      </c>
      <c r="E263">
        <v>2021</v>
      </c>
      <c r="F263" t="s">
        <v>7</v>
      </c>
      <c r="G263" s="10">
        <v>0.41666666666666669</v>
      </c>
      <c r="H263" s="9">
        <f t="shared" si="15"/>
        <v>44339</v>
      </c>
      <c r="I263">
        <v>6</v>
      </c>
    </row>
    <row r="264" spans="3:9" x14ac:dyDescent="0.45">
      <c r="C264" s="17">
        <v>23</v>
      </c>
      <c r="D264">
        <v>5</v>
      </c>
      <c r="E264">
        <v>2021</v>
      </c>
      <c r="F264" t="s">
        <v>7</v>
      </c>
      <c r="G264" s="10">
        <v>0.45833333333333331</v>
      </c>
      <c r="H264" s="9">
        <f t="shared" si="15"/>
        <v>44339</v>
      </c>
      <c r="I264">
        <v>6</v>
      </c>
    </row>
    <row r="265" spans="3:9" x14ac:dyDescent="0.45">
      <c r="C265" s="17">
        <v>23</v>
      </c>
      <c r="D265">
        <v>5</v>
      </c>
      <c r="E265">
        <v>2021</v>
      </c>
      <c r="F265" t="s">
        <v>7</v>
      </c>
      <c r="G265" s="10">
        <v>0.52083333333333337</v>
      </c>
      <c r="H265" s="9">
        <f t="shared" si="15"/>
        <v>44339</v>
      </c>
      <c r="I265">
        <v>6</v>
      </c>
    </row>
    <row r="266" spans="3:9" x14ac:dyDescent="0.45">
      <c r="C266" s="17">
        <v>23</v>
      </c>
      <c r="D266">
        <v>5</v>
      </c>
      <c r="E266">
        <v>2021</v>
      </c>
      <c r="F266" t="s">
        <v>7</v>
      </c>
      <c r="G266" s="10">
        <v>0.58333333333333337</v>
      </c>
      <c r="H266" s="9">
        <f t="shared" ref="H266:H272" si="16">DATE(E266,D266,C266)</f>
        <v>44339</v>
      </c>
      <c r="I266">
        <v>6</v>
      </c>
    </row>
    <row r="267" spans="3:9" x14ac:dyDescent="0.45">
      <c r="C267" s="17">
        <v>23</v>
      </c>
      <c r="D267">
        <v>5</v>
      </c>
      <c r="E267">
        <v>2021</v>
      </c>
      <c r="F267" t="s">
        <v>7</v>
      </c>
      <c r="G267" s="10">
        <v>0.625</v>
      </c>
      <c r="H267" s="9">
        <f t="shared" si="16"/>
        <v>44339</v>
      </c>
      <c r="I267">
        <v>6</v>
      </c>
    </row>
    <row r="268" spans="3:9" x14ac:dyDescent="0.45">
      <c r="C268" s="17">
        <v>23</v>
      </c>
      <c r="D268">
        <v>5</v>
      </c>
      <c r="E268">
        <v>2021</v>
      </c>
      <c r="F268" t="s">
        <v>7</v>
      </c>
      <c r="G268" s="10">
        <v>0.72916666666666663</v>
      </c>
      <c r="H268" s="9">
        <f t="shared" si="16"/>
        <v>44339</v>
      </c>
      <c r="I268">
        <v>6</v>
      </c>
    </row>
    <row r="269" spans="3:9" x14ac:dyDescent="0.45">
      <c r="C269" s="17">
        <v>23</v>
      </c>
      <c r="D269">
        <v>5</v>
      </c>
      <c r="E269">
        <v>2021</v>
      </c>
      <c r="F269" t="s">
        <v>7</v>
      </c>
      <c r="G269" s="10">
        <v>0.79166666666666663</v>
      </c>
      <c r="H269" s="9">
        <f t="shared" si="16"/>
        <v>44339</v>
      </c>
      <c r="I269">
        <v>5</v>
      </c>
    </row>
    <row r="270" spans="3:9" x14ac:dyDescent="0.45">
      <c r="C270" s="17">
        <v>23</v>
      </c>
      <c r="D270">
        <v>5</v>
      </c>
      <c r="E270">
        <v>2021</v>
      </c>
      <c r="F270" t="s">
        <v>7</v>
      </c>
      <c r="G270" s="10">
        <v>0.83333333333333337</v>
      </c>
      <c r="H270" s="9">
        <f t="shared" si="16"/>
        <v>44339</v>
      </c>
      <c r="I270">
        <v>5</v>
      </c>
    </row>
    <row r="271" spans="3:9" x14ac:dyDescent="0.45">
      <c r="C271" s="17">
        <v>23</v>
      </c>
      <c r="D271">
        <v>5</v>
      </c>
      <c r="E271">
        <v>2021</v>
      </c>
      <c r="F271" t="s">
        <v>7</v>
      </c>
      <c r="G271" s="10">
        <v>0.875</v>
      </c>
      <c r="H271" s="9">
        <f t="shared" si="16"/>
        <v>44339</v>
      </c>
      <c r="I271">
        <v>6</v>
      </c>
    </row>
    <row r="272" spans="3:9" x14ac:dyDescent="0.45">
      <c r="C272" s="17">
        <v>23</v>
      </c>
      <c r="D272">
        <v>5</v>
      </c>
      <c r="E272">
        <v>2021</v>
      </c>
      <c r="F272" t="s">
        <v>7</v>
      </c>
      <c r="G272" s="10">
        <v>0.95833333333333337</v>
      </c>
      <c r="H272" s="9">
        <f t="shared" si="16"/>
        <v>44339</v>
      </c>
      <c r="I272">
        <v>5</v>
      </c>
    </row>
    <row r="273" spans="3:9" x14ac:dyDescent="0.45">
      <c r="C273" s="17">
        <v>24</v>
      </c>
      <c r="D273">
        <v>5</v>
      </c>
      <c r="E273">
        <v>2021</v>
      </c>
      <c r="F273" t="s">
        <v>1</v>
      </c>
      <c r="G273" s="10">
        <v>0.27083333333333331</v>
      </c>
      <c r="H273" s="9">
        <f t="shared" ref="H273:H286" si="17">DATE(E273,D273,C273)</f>
        <v>44340</v>
      </c>
      <c r="I273">
        <v>3</v>
      </c>
    </row>
    <row r="274" spans="3:9" x14ac:dyDescent="0.45">
      <c r="C274" s="17">
        <v>24</v>
      </c>
      <c r="D274">
        <v>5</v>
      </c>
      <c r="E274">
        <v>2021</v>
      </c>
      <c r="F274" t="s">
        <v>1</v>
      </c>
      <c r="G274" s="10">
        <v>0.3125</v>
      </c>
      <c r="H274" s="9">
        <f t="shared" si="17"/>
        <v>44340</v>
      </c>
      <c r="I274">
        <v>5</v>
      </c>
    </row>
    <row r="275" spans="3:9" x14ac:dyDescent="0.45">
      <c r="C275" s="17">
        <v>24</v>
      </c>
      <c r="D275">
        <v>5</v>
      </c>
      <c r="E275">
        <v>2021</v>
      </c>
      <c r="F275" t="s">
        <v>1</v>
      </c>
      <c r="G275" s="10">
        <v>0.375</v>
      </c>
      <c r="H275" s="9">
        <f t="shared" si="17"/>
        <v>44340</v>
      </c>
      <c r="I275">
        <v>6</v>
      </c>
    </row>
    <row r="276" spans="3:9" x14ac:dyDescent="0.45">
      <c r="C276" s="17">
        <v>24</v>
      </c>
      <c r="D276">
        <v>5</v>
      </c>
      <c r="E276">
        <v>2021</v>
      </c>
      <c r="F276" t="s">
        <v>1</v>
      </c>
      <c r="G276" s="10">
        <v>0.45833333333333331</v>
      </c>
      <c r="H276" s="9">
        <f t="shared" si="17"/>
        <v>44340</v>
      </c>
      <c r="I276">
        <v>6</v>
      </c>
    </row>
    <row r="277" spans="3:9" x14ac:dyDescent="0.45">
      <c r="C277" s="17">
        <v>24</v>
      </c>
      <c r="D277">
        <v>5</v>
      </c>
      <c r="E277">
        <v>2021</v>
      </c>
      <c r="F277" t="s">
        <v>1</v>
      </c>
      <c r="G277" s="10">
        <v>0.54166666666666663</v>
      </c>
      <c r="H277" s="9">
        <f t="shared" si="17"/>
        <v>44340</v>
      </c>
      <c r="I277">
        <v>6</v>
      </c>
    </row>
    <row r="278" spans="3:9" x14ac:dyDescent="0.45">
      <c r="C278" s="17">
        <v>24</v>
      </c>
      <c r="D278">
        <v>5</v>
      </c>
      <c r="E278">
        <v>2021</v>
      </c>
      <c r="F278" t="s">
        <v>1</v>
      </c>
      <c r="G278" s="10">
        <v>0.625</v>
      </c>
      <c r="H278" s="9">
        <f t="shared" si="17"/>
        <v>44340</v>
      </c>
      <c r="I278">
        <v>5</v>
      </c>
    </row>
    <row r="279" spans="3:9" x14ac:dyDescent="0.45">
      <c r="C279" s="17">
        <v>24</v>
      </c>
      <c r="D279">
        <v>5</v>
      </c>
      <c r="E279">
        <v>2021</v>
      </c>
      <c r="F279" t="s">
        <v>1</v>
      </c>
      <c r="G279" s="10">
        <v>0.64583333333333337</v>
      </c>
      <c r="H279" s="9">
        <f t="shared" si="17"/>
        <v>44340</v>
      </c>
      <c r="I279">
        <v>6</v>
      </c>
    </row>
    <row r="280" spans="3:9" x14ac:dyDescent="0.45">
      <c r="C280" s="17">
        <v>24</v>
      </c>
      <c r="D280">
        <v>5</v>
      </c>
      <c r="E280">
        <v>2021</v>
      </c>
      <c r="F280" t="s">
        <v>1</v>
      </c>
      <c r="G280" s="10">
        <v>0.70833333333333337</v>
      </c>
      <c r="H280" s="9">
        <f t="shared" si="17"/>
        <v>44340</v>
      </c>
      <c r="I280">
        <v>4</v>
      </c>
    </row>
    <row r="281" spans="3:9" x14ac:dyDescent="0.45">
      <c r="C281" s="17">
        <v>24</v>
      </c>
      <c r="D281">
        <v>5</v>
      </c>
      <c r="E281">
        <v>2021</v>
      </c>
      <c r="F281" t="s">
        <v>1</v>
      </c>
      <c r="G281" s="10">
        <v>0.72916666666666663</v>
      </c>
      <c r="H281" s="9">
        <f t="shared" si="17"/>
        <v>44340</v>
      </c>
      <c r="I281">
        <v>6</v>
      </c>
    </row>
    <row r="282" spans="3:9" x14ac:dyDescent="0.45">
      <c r="C282" s="17">
        <v>24</v>
      </c>
      <c r="D282">
        <v>5</v>
      </c>
      <c r="E282">
        <v>2021</v>
      </c>
      <c r="F282" t="s">
        <v>1</v>
      </c>
      <c r="G282" s="10">
        <v>0.76041666666666663</v>
      </c>
      <c r="H282" s="9">
        <f t="shared" si="17"/>
        <v>44340</v>
      </c>
      <c r="I282">
        <v>5</v>
      </c>
    </row>
    <row r="283" spans="3:9" x14ac:dyDescent="0.45">
      <c r="C283" s="17">
        <v>24</v>
      </c>
      <c r="D283">
        <v>5</v>
      </c>
      <c r="E283">
        <v>2021</v>
      </c>
      <c r="F283" t="s">
        <v>1</v>
      </c>
      <c r="G283" s="10">
        <v>0.79166666666666663</v>
      </c>
      <c r="H283" s="9">
        <f t="shared" si="17"/>
        <v>44340</v>
      </c>
      <c r="I283">
        <v>6</v>
      </c>
    </row>
    <row r="284" spans="3:9" x14ac:dyDescent="0.45">
      <c r="C284" s="17">
        <v>24</v>
      </c>
      <c r="D284">
        <v>5</v>
      </c>
      <c r="E284">
        <v>2021</v>
      </c>
      <c r="F284" t="s">
        <v>1</v>
      </c>
      <c r="G284" s="10">
        <v>0.85416666666666663</v>
      </c>
      <c r="H284" s="9">
        <f t="shared" si="17"/>
        <v>44340</v>
      </c>
      <c r="I284">
        <v>6</v>
      </c>
    </row>
    <row r="285" spans="3:9" x14ac:dyDescent="0.45">
      <c r="C285" s="17">
        <v>24</v>
      </c>
      <c r="D285">
        <v>5</v>
      </c>
      <c r="E285">
        <v>2021</v>
      </c>
      <c r="F285" t="s">
        <v>1</v>
      </c>
      <c r="G285" s="10">
        <v>0.89583333333333337</v>
      </c>
      <c r="H285" s="9">
        <f t="shared" si="17"/>
        <v>44340</v>
      </c>
      <c r="I285">
        <v>6</v>
      </c>
    </row>
    <row r="286" spans="3:9" x14ac:dyDescent="0.45">
      <c r="C286" s="17">
        <v>24</v>
      </c>
      <c r="D286">
        <v>5</v>
      </c>
      <c r="E286">
        <v>2021</v>
      </c>
      <c r="F286" t="s">
        <v>1</v>
      </c>
      <c r="G286" s="10">
        <v>0.96875</v>
      </c>
      <c r="H286" s="9">
        <f t="shared" si="17"/>
        <v>44340</v>
      </c>
      <c r="I286">
        <v>4</v>
      </c>
    </row>
    <row r="287" spans="3:9" x14ac:dyDescent="0.45">
      <c r="C287" s="17">
        <v>25</v>
      </c>
      <c r="D287">
        <v>5</v>
      </c>
      <c r="E287">
        <v>2021</v>
      </c>
      <c r="F287" t="s">
        <v>2</v>
      </c>
      <c r="G287" s="10">
        <v>0.35416666666666669</v>
      </c>
      <c r="H287" s="9">
        <f t="shared" ref="H287:H293" si="18">DATE(E287,D287,C287)</f>
        <v>44341</v>
      </c>
      <c r="I287">
        <v>5</v>
      </c>
    </row>
    <row r="288" spans="3:9" x14ac:dyDescent="0.45">
      <c r="C288" s="17">
        <v>25</v>
      </c>
      <c r="D288">
        <v>5</v>
      </c>
      <c r="E288">
        <v>2021</v>
      </c>
      <c r="F288" t="s">
        <v>2</v>
      </c>
      <c r="G288" s="10">
        <v>0.41666666666666669</v>
      </c>
      <c r="H288" s="9">
        <f t="shared" si="18"/>
        <v>44341</v>
      </c>
      <c r="I288">
        <v>4</v>
      </c>
    </row>
    <row r="289" spans="3:9" x14ac:dyDescent="0.45">
      <c r="C289" s="17">
        <v>25</v>
      </c>
      <c r="D289">
        <v>5</v>
      </c>
      <c r="E289">
        <v>2021</v>
      </c>
      <c r="F289" t="s">
        <v>2</v>
      </c>
      <c r="G289" s="10">
        <v>0.47916666666666669</v>
      </c>
      <c r="H289" s="9">
        <f t="shared" si="18"/>
        <v>44341</v>
      </c>
      <c r="I289">
        <v>6</v>
      </c>
    </row>
    <row r="290" spans="3:9" x14ac:dyDescent="0.45">
      <c r="C290" s="17">
        <v>25</v>
      </c>
      <c r="D290">
        <v>5</v>
      </c>
      <c r="E290">
        <v>2021</v>
      </c>
      <c r="F290" t="s">
        <v>2</v>
      </c>
      <c r="G290" s="10">
        <v>0.53125</v>
      </c>
      <c r="H290" s="9">
        <f t="shared" si="18"/>
        <v>44341</v>
      </c>
      <c r="I290">
        <v>5</v>
      </c>
    </row>
    <row r="291" spans="3:9" x14ac:dyDescent="0.45">
      <c r="C291" s="17">
        <v>25</v>
      </c>
      <c r="D291">
        <v>5</v>
      </c>
      <c r="E291">
        <v>2021</v>
      </c>
      <c r="F291" t="s">
        <v>2</v>
      </c>
      <c r="G291" s="10">
        <v>0.55208333333333337</v>
      </c>
      <c r="H291" s="9">
        <f t="shared" si="18"/>
        <v>44341</v>
      </c>
      <c r="I291">
        <v>6</v>
      </c>
    </row>
    <row r="292" spans="3:9" x14ac:dyDescent="0.45">
      <c r="C292" s="17">
        <v>25</v>
      </c>
      <c r="D292">
        <v>5</v>
      </c>
      <c r="E292">
        <v>2021</v>
      </c>
      <c r="F292" t="s">
        <v>2</v>
      </c>
      <c r="G292" s="10">
        <v>0.58333333333333337</v>
      </c>
      <c r="H292" s="9">
        <f t="shared" si="18"/>
        <v>44341</v>
      </c>
      <c r="I292">
        <v>5</v>
      </c>
    </row>
    <row r="293" spans="3:9" x14ac:dyDescent="0.45">
      <c r="C293" s="17">
        <v>25</v>
      </c>
      <c r="D293">
        <v>5</v>
      </c>
      <c r="E293">
        <v>2021</v>
      </c>
      <c r="F293" t="s">
        <v>2</v>
      </c>
      <c r="G293" s="10">
        <v>0.6875</v>
      </c>
      <c r="H293" s="9">
        <f t="shared" si="18"/>
        <v>44341</v>
      </c>
      <c r="I293">
        <v>6</v>
      </c>
    </row>
    <row r="294" spans="3:9" x14ac:dyDescent="0.45">
      <c r="C294" s="17">
        <v>25</v>
      </c>
      <c r="D294">
        <v>5</v>
      </c>
      <c r="E294">
        <v>2021</v>
      </c>
      <c r="F294" t="s">
        <v>2</v>
      </c>
      <c r="G294" s="10">
        <v>0.72916666666666663</v>
      </c>
      <c r="H294" s="9">
        <f t="shared" ref="H294:H305" si="19">DATE(E294,D294,C294)</f>
        <v>44341</v>
      </c>
      <c r="I294">
        <v>6</v>
      </c>
    </row>
    <row r="295" spans="3:9" x14ac:dyDescent="0.45">
      <c r="C295" s="17">
        <v>25</v>
      </c>
      <c r="D295">
        <v>5</v>
      </c>
      <c r="E295">
        <v>2021</v>
      </c>
      <c r="F295" t="s">
        <v>2</v>
      </c>
      <c r="G295" s="10">
        <v>0.80208333333333337</v>
      </c>
      <c r="H295" s="9">
        <f t="shared" si="19"/>
        <v>44341</v>
      </c>
      <c r="I295">
        <v>7</v>
      </c>
    </row>
    <row r="296" spans="3:9" x14ac:dyDescent="0.45">
      <c r="C296" s="17">
        <v>25</v>
      </c>
      <c r="D296">
        <v>5</v>
      </c>
      <c r="E296">
        <v>2021</v>
      </c>
      <c r="F296" t="s">
        <v>2</v>
      </c>
      <c r="G296" s="10">
        <v>0.85416666666666663</v>
      </c>
      <c r="H296" s="9">
        <f t="shared" si="19"/>
        <v>44341</v>
      </c>
      <c r="I296">
        <v>6</v>
      </c>
    </row>
    <row r="297" spans="3:9" x14ac:dyDescent="0.45">
      <c r="C297" s="17">
        <v>25</v>
      </c>
      <c r="D297">
        <v>5</v>
      </c>
      <c r="E297">
        <v>2021</v>
      </c>
      <c r="F297" t="s">
        <v>2</v>
      </c>
      <c r="G297" s="10">
        <v>0.9375</v>
      </c>
      <c r="H297" s="9">
        <f t="shared" si="19"/>
        <v>44341</v>
      </c>
      <c r="I297">
        <v>4</v>
      </c>
    </row>
    <row r="298" spans="3:9" x14ac:dyDescent="0.45">
      <c r="C298" s="17">
        <v>25</v>
      </c>
      <c r="D298">
        <v>5</v>
      </c>
      <c r="E298">
        <v>2021</v>
      </c>
      <c r="F298" t="s">
        <v>2</v>
      </c>
      <c r="G298" s="10">
        <v>0.97916666666666663</v>
      </c>
      <c r="H298" s="9">
        <f t="shared" si="19"/>
        <v>44341</v>
      </c>
      <c r="I298">
        <v>4</v>
      </c>
    </row>
    <row r="299" spans="3:9" x14ac:dyDescent="0.45">
      <c r="C299" s="17">
        <v>26</v>
      </c>
      <c r="D299">
        <v>5</v>
      </c>
      <c r="E299">
        <v>2021</v>
      </c>
      <c r="F299" t="s">
        <v>3</v>
      </c>
      <c r="G299" s="10">
        <v>0.28125</v>
      </c>
      <c r="H299" s="9">
        <f t="shared" si="19"/>
        <v>44342</v>
      </c>
      <c r="I299">
        <v>5</v>
      </c>
    </row>
    <row r="300" spans="3:9" x14ac:dyDescent="0.45">
      <c r="C300" s="17">
        <v>26</v>
      </c>
      <c r="D300">
        <v>5</v>
      </c>
      <c r="E300">
        <v>2021</v>
      </c>
      <c r="F300" t="s">
        <v>3</v>
      </c>
      <c r="G300" s="10">
        <v>0.3125</v>
      </c>
      <c r="H300" s="9">
        <f t="shared" si="19"/>
        <v>44342</v>
      </c>
      <c r="I300">
        <v>5</v>
      </c>
    </row>
    <row r="301" spans="3:9" x14ac:dyDescent="0.45">
      <c r="C301" s="17">
        <v>26</v>
      </c>
      <c r="D301">
        <v>5</v>
      </c>
      <c r="E301">
        <v>2021</v>
      </c>
      <c r="F301" t="s">
        <v>3</v>
      </c>
      <c r="G301" s="10">
        <v>0.35416666666666669</v>
      </c>
      <c r="H301" s="9">
        <f t="shared" si="19"/>
        <v>44342</v>
      </c>
      <c r="I301">
        <v>6</v>
      </c>
    </row>
    <row r="302" spans="3:9" x14ac:dyDescent="0.45">
      <c r="C302" s="17">
        <v>26</v>
      </c>
      <c r="D302">
        <v>5</v>
      </c>
      <c r="E302">
        <v>2021</v>
      </c>
      <c r="F302" t="s">
        <v>3</v>
      </c>
      <c r="G302" s="10">
        <v>0.41666666666666669</v>
      </c>
      <c r="H302" s="9">
        <f t="shared" si="19"/>
        <v>44342</v>
      </c>
      <c r="I302">
        <v>5</v>
      </c>
    </row>
    <row r="303" spans="3:9" x14ac:dyDescent="0.45">
      <c r="C303" s="17">
        <v>26</v>
      </c>
      <c r="D303">
        <v>5</v>
      </c>
      <c r="E303">
        <v>2021</v>
      </c>
      <c r="F303" t="s">
        <v>3</v>
      </c>
      <c r="G303" s="10">
        <v>0.46875</v>
      </c>
      <c r="H303" s="9">
        <f t="shared" si="19"/>
        <v>44342</v>
      </c>
      <c r="I303">
        <v>7</v>
      </c>
    </row>
    <row r="304" spans="3:9" x14ac:dyDescent="0.45">
      <c r="C304" s="17">
        <v>26</v>
      </c>
      <c r="D304">
        <v>5</v>
      </c>
      <c r="E304">
        <v>2021</v>
      </c>
      <c r="F304" t="s">
        <v>3</v>
      </c>
      <c r="G304" s="10">
        <v>0.51041666666666663</v>
      </c>
      <c r="H304" s="9">
        <f t="shared" si="19"/>
        <v>44342</v>
      </c>
      <c r="I304">
        <v>6</v>
      </c>
    </row>
    <row r="305" spans="3:9" x14ac:dyDescent="0.45">
      <c r="C305" s="17">
        <v>26</v>
      </c>
      <c r="D305">
        <v>5</v>
      </c>
      <c r="E305">
        <v>2021</v>
      </c>
      <c r="F305" t="s">
        <v>3</v>
      </c>
      <c r="G305" s="10">
        <v>0.58333333333333337</v>
      </c>
      <c r="H305" s="9">
        <f t="shared" si="19"/>
        <v>44342</v>
      </c>
      <c r="I305">
        <v>5</v>
      </c>
    </row>
    <row r="306" spans="3:9" x14ac:dyDescent="0.45">
      <c r="C306" s="17">
        <v>26</v>
      </c>
      <c r="D306">
        <v>5</v>
      </c>
      <c r="E306">
        <v>2021</v>
      </c>
      <c r="F306" t="s">
        <v>3</v>
      </c>
      <c r="G306" s="10">
        <v>0.61458333333333337</v>
      </c>
      <c r="H306" s="9">
        <f t="shared" ref="H306:H328" si="20">DATE(E306,D306,C306)</f>
        <v>44342</v>
      </c>
      <c r="I306">
        <v>8</v>
      </c>
    </row>
    <row r="307" spans="3:9" x14ac:dyDescent="0.45">
      <c r="C307" s="17">
        <v>26</v>
      </c>
      <c r="D307">
        <v>5</v>
      </c>
      <c r="E307">
        <v>2021</v>
      </c>
      <c r="F307" t="s">
        <v>3</v>
      </c>
      <c r="G307" s="10">
        <v>0.66666666666666663</v>
      </c>
      <c r="H307" s="9">
        <f t="shared" si="20"/>
        <v>44342</v>
      </c>
      <c r="I307">
        <v>6</v>
      </c>
    </row>
    <row r="308" spans="3:9" x14ac:dyDescent="0.45">
      <c r="C308" s="17">
        <v>26</v>
      </c>
      <c r="D308">
        <v>5</v>
      </c>
      <c r="E308">
        <v>2021</v>
      </c>
      <c r="F308" t="s">
        <v>3</v>
      </c>
      <c r="G308" s="10">
        <v>0.72916666666666663</v>
      </c>
      <c r="H308" s="9">
        <f t="shared" si="20"/>
        <v>44342</v>
      </c>
      <c r="I308">
        <v>5</v>
      </c>
    </row>
    <row r="309" spans="3:9" x14ac:dyDescent="0.45">
      <c r="C309" s="17">
        <v>26</v>
      </c>
      <c r="D309">
        <v>5</v>
      </c>
      <c r="E309">
        <v>2021</v>
      </c>
      <c r="F309" t="s">
        <v>3</v>
      </c>
      <c r="G309" s="10">
        <v>0.76041666666666663</v>
      </c>
      <c r="H309" s="9">
        <f t="shared" si="20"/>
        <v>44342</v>
      </c>
      <c r="I309">
        <v>7</v>
      </c>
    </row>
    <row r="310" spans="3:9" x14ac:dyDescent="0.45">
      <c r="C310" s="17">
        <v>26</v>
      </c>
      <c r="D310">
        <v>5</v>
      </c>
      <c r="E310">
        <v>2021</v>
      </c>
      <c r="F310" t="s">
        <v>3</v>
      </c>
      <c r="G310" s="10">
        <v>0.83333333333333337</v>
      </c>
      <c r="H310" s="9">
        <f t="shared" si="20"/>
        <v>44342</v>
      </c>
      <c r="I310">
        <v>6</v>
      </c>
    </row>
    <row r="311" spans="3:9" x14ac:dyDescent="0.45">
      <c r="C311" s="17">
        <v>26</v>
      </c>
      <c r="D311">
        <v>5</v>
      </c>
      <c r="E311">
        <v>2021</v>
      </c>
      <c r="F311" t="s">
        <v>3</v>
      </c>
      <c r="G311" s="10">
        <v>0.875</v>
      </c>
      <c r="H311" s="9">
        <f t="shared" si="20"/>
        <v>44342</v>
      </c>
      <c r="I311">
        <v>6</v>
      </c>
    </row>
    <row r="312" spans="3:9" x14ac:dyDescent="0.45">
      <c r="C312" s="17">
        <v>26</v>
      </c>
      <c r="D312">
        <v>5</v>
      </c>
      <c r="E312">
        <v>2021</v>
      </c>
      <c r="F312" t="s">
        <v>3</v>
      </c>
      <c r="G312" s="10">
        <v>0.9375</v>
      </c>
      <c r="H312" s="9">
        <f t="shared" si="20"/>
        <v>44342</v>
      </c>
      <c r="I312">
        <v>6</v>
      </c>
    </row>
    <row r="313" spans="3:9" x14ac:dyDescent="0.45">
      <c r="C313" s="17">
        <v>26</v>
      </c>
      <c r="D313">
        <v>5</v>
      </c>
      <c r="E313">
        <v>2021</v>
      </c>
      <c r="F313" t="s">
        <v>3</v>
      </c>
      <c r="G313" s="10">
        <v>0.98958333333333337</v>
      </c>
      <c r="H313" s="9">
        <f t="shared" si="20"/>
        <v>44342</v>
      </c>
      <c r="I313">
        <v>5</v>
      </c>
    </row>
    <row r="314" spans="3:9" x14ac:dyDescent="0.45">
      <c r="C314" s="17">
        <v>27</v>
      </c>
      <c r="D314">
        <v>5</v>
      </c>
      <c r="E314">
        <v>2021</v>
      </c>
      <c r="F314" t="s">
        <v>4</v>
      </c>
      <c r="G314" s="10">
        <v>2.0833333333333332E-2</v>
      </c>
      <c r="H314" s="9">
        <f t="shared" si="20"/>
        <v>44343</v>
      </c>
      <c r="I314">
        <v>6</v>
      </c>
    </row>
    <row r="315" spans="3:9" x14ac:dyDescent="0.45">
      <c r="C315" s="17">
        <v>27</v>
      </c>
      <c r="D315">
        <v>5</v>
      </c>
      <c r="E315">
        <v>2021</v>
      </c>
      <c r="F315" t="s">
        <v>4</v>
      </c>
      <c r="G315" s="10">
        <v>3.125E-2</v>
      </c>
      <c r="H315" s="9">
        <f t="shared" si="20"/>
        <v>44343</v>
      </c>
      <c r="I315">
        <v>3</v>
      </c>
    </row>
    <row r="316" spans="3:9" x14ac:dyDescent="0.45">
      <c r="C316" s="17">
        <v>27</v>
      </c>
      <c r="D316">
        <v>5</v>
      </c>
      <c r="E316">
        <v>2021</v>
      </c>
      <c r="F316" t="s">
        <v>4</v>
      </c>
      <c r="G316" s="10">
        <v>4.1666666666666664E-2</v>
      </c>
      <c r="H316" s="9">
        <f t="shared" si="20"/>
        <v>44343</v>
      </c>
      <c r="I316">
        <v>8</v>
      </c>
    </row>
    <row r="317" spans="3:9" x14ac:dyDescent="0.45">
      <c r="C317" s="17">
        <v>27</v>
      </c>
      <c r="D317">
        <v>5</v>
      </c>
      <c r="E317">
        <v>2021</v>
      </c>
      <c r="F317" t="s">
        <v>4</v>
      </c>
      <c r="G317" s="10">
        <v>0.29166666666666669</v>
      </c>
      <c r="H317" s="9">
        <f t="shared" si="20"/>
        <v>44343</v>
      </c>
      <c r="I317">
        <v>4</v>
      </c>
    </row>
    <row r="318" spans="3:9" x14ac:dyDescent="0.45">
      <c r="C318" s="17">
        <v>27</v>
      </c>
      <c r="D318">
        <v>5</v>
      </c>
      <c r="E318">
        <v>2021</v>
      </c>
      <c r="F318" t="s">
        <v>4</v>
      </c>
      <c r="G318" s="10">
        <v>0.33333333333333331</v>
      </c>
      <c r="H318" s="9">
        <f t="shared" si="20"/>
        <v>44343</v>
      </c>
      <c r="I318">
        <v>5</v>
      </c>
    </row>
    <row r="319" spans="3:9" x14ac:dyDescent="0.45">
      <c r="C319" s="17">
        <v>27</v>
      </c>
      <c r="D319">
        <v>5</v>
      </c>
      <c r="E319">
        <v>2021</v>
      </c>
      <c r="F319" t="s">
        <v>4</v>
      </c>
      <c r="G319" s="10">
        <v>0.41666666666666669</v>
      </c>
      <c r="H319" s="9">
        <f t="shared" si="20"/>
        <v>44343</v>
      </c>
      <c r="I319">
        <v>4</v>
      </c>
    </row>
    <row r="320" spans="3:9" x14ac:dyDescent="0.45">
      <c r="C320" s="17">
        <v>27</v>
      </c>
      <c r="D320">
        <v>5</v>
      </c>
      <c r="E320">
        <v>2021</v>
      </c>
      <c r="F320" t="s">
        <v>4</v>
      </c>
      <c r="G320" s="10">
        <v>0.54166666666666663</v>
      </c>
      <c r="H320" s="9">
        <f t="shared" si="20"/>
        <v>44343</v>
      </c>
      <c r="I320">
        <v>5</v>
      </c>
    </row>
    <row r="321" spans="3:9" x14ac:dyDescent="0.45">
      <c r="C321" s="17">
        <v>27</v>
      </c>
      <c r="D321">
        <v>5</v>
      </c>
      <c r="E321">
        <v>2021</v>
      </c>
      <c r="F321" t="s">
        <v>4</v>
      </c>
      <c r="G321" s="10">
        <v>0.58333333333333337</v>
      </c>
      <c r="H321" s="9">
        <f t="shared" si="20"/>
        <v>44343</v>
      </c>
      <c r="I321">
        <v>5</v>
      </c>
    </row>
    <row r="322" spans="3:9" x14ac:dyDescent="0.45">
      <c r="C322" s="17">
        <v>27</v>
      </c>
      <c r="D322">
        <v>5</v>
      </c>
      <c r="E322">
        <v>2021</v>
      </c>
      <c r="F322" t="s">
        <v>4</v>
      </c>
      <c r="G322" s="10">
        <v>0.64583333333333337</v>
      </c>
      <c r="H322" s="9">
        <f t="shared" si="20"/>
        <v>44343</v>
      </c>
      <c r="I322">
        <v>4</v>
      </c>
    </row>
    <row r="323" spans="3:9" x14ac:dyDescent="0.45">
      <c r="C323" s="17">
        <v>27</v>
      </c>
      <c r="D323">
        <v>5</v>
      </c>
      <c r="E323">
        <v>2021</v>
      </c>
      <c r="F323" t="s">
        <v>4</v>
      </c>
      <c r="G323" s="10">
        <v>0.70833333333333337</v>
      </c>
      <c r="H323" s="9">
        <f t="shared" si="20"/>
        <v>44343</v>
      </c>
      <c r="I323">
        <v>4</v>
      </c>
    </row>
    <row r="324" spans="3:9" x14ac:dyDescent="0.45">
      <c r="C324" s="17">
        <v>27</v>
      </c>
      <c r="D324">
        <v>5</v>
      </c>
      <c r="E324">
        <v>2021</v>
      </c>
      <c r="F324" t="s">
        <v>4</v>
      </c>
      <c r="G324" s="10">
        <v>0.77083333333333337</v>
      </c>
      <c r="H324" s="9">
        <f t="shared" si="20"/>
        <v>44343</v>
      </c>
      <c r="I324">
        <v>6</v>
      </c>
    </row>
    <row r="325" spans="3:9" x14ac:dyDescent="0.45">
      <c r="C325" s="17">
        <v>27</v>
      </c>
      <c r="D325">
        <v>5</v>
      </c>
      <c r="E325">
        <v>2021</v>
      </c>
      <c r="F325" t="s">
        <v>4</v>
      </c>
      <c r="G325" s="10">
        <v>0.8125</v>
      </c>
      <c r="H325" s="9">
        <f t="shared" si="20"/>
        <v>44343</v>
      </c>
      <c r="I325">
        <v>6</v>
      </c>
    </row>
    <row r="326" spans="3:9" x14ac:dyDescent="0.45">
      <c r="C326" s="17">
        <v>27</v>
      </c>
      <c r="D326">
        <v>5</v>
      </c>
      <c r="E326">
        <v>2021</v>
      </c>
      <c r="F326" t="s">
        <v>4</v>
      </c>
      <c r="G326" s="10">
        <v>0.875</v>
      </c>
      <c r="H326" s="9">
        <f t="shared" si="20"/>
        <v>44343</v>
      </c>
      <c r="I326">
        <v>4</v>
      </c>
    </row>
    <row r="327" spans="3:9" x14ac:dyDescent="0.45">
      <c r="C327" s="17">
        <v>27</v>
      </c>
      <c r="D327">
        <v>5</v>
      </c>
      <c r="E327">
        <v>2021</v>
      </c>
      <c r="F327" t="s">
        <v>4</v>
      </c>
      <c r="G327" s="10">
        <v>0.91666666666666663</v>
      </c>
      <c r="H327" s="9">
        <f t="shared" si="20"/>
        <v>44343</v>
      </c>
      <c r="I327">
        <v>4</v>
      </c>
    </row>
    <row r="328" spans="3:9" x14ac:dyDescent="0.45">
      <c r="C328" s="17">
        <v>27</v>
      </c>
      <c r="D328">
        <v>5</v>
      </c>
      <c r="E328">
        <v>2021</v>
      </c>
      <c r="F328" t="s">
        <v>4</v>
      </c>
      <c r="G328" s="10">
        <v>0.95833333333333337</v>
      </c>
      <c r="H328" s="9">
        <f t="shared" si="20"/>
        <v>44343</v>
      </c>
      <c r="I328">
        <v>5</v>
      </c>
    </row>
    <row r="329" spans="3:9" x14ac:dyDescent="0.45">
      <c r="C329" s="17">
        <v>28</v>
      </c>
      <c r="D329">
        <v>5</v>
      </c>
      <c r="E329">
        <v>2021</v>
      </c>
      <c r="F329" t="s">
        <v>5</v>
      </c>
      <c r="G329" s="10">
        <v>8.3333333333333329E-2</v>
      </c>
      <c r="H329" s="9">
        <f t="shared" ref="H329:H334" si="21">DATE(E329,D329,C329)</f>
        <v>44344</v>
      </c>
      <c r="I329">
        <v>4</v>
      </c>
    </row>
    <row r="330" spans="3:9" x14ac:dyDescent="0.45">
      <c r="C330" s="17">
        <v>28</v>
      </c>
      <c r="D330">
        <v>5</v>
      </c>
      <c r="E330">
        <v>2021</v>
      </c>
      <c r="F330" t="s">
        <v>5</v>
      </c>
      <c r="G330" s="10">
        <v>0.44791666666666669</v>
      </c>
      <c r="H330" s="9">
        <f t="shared" si="21"/>
        <v>44344</v>
      </c>
      <c r="I330">
        <v>6</v>
      </c>
    </row>
    <row r="331" spans="3:9" x14ac:dyDescent="0.45">
      <c r="C331" s="17">
        <v>28</v>
      </c>
      <c r="D331">
        <v>5</v>
      </c>
      <c r="E331">
        <v>2021</v>
      </c>
      <c r="F331" t="s">
        <v>5</v>
      </c>
      <c r="G331" s="10">
        <v>0.51041666666666663</v>
      </c>
      <c r="H331" s="9">
        <f t="shared" si="21"/>
        <v>44344</v>
      </c>
      <c r="I331">
        <v>6</v>
      </c>
    </row>
    <row r="332" spans="3:9" x14ac:dyDescent="0.45">
      <c r="C332" s="17">
        <v>28</v>
      </c>
      <c r="D332">
        <v>5</v>
      </c>
      <c r="E332">
        <v>2021</v>
      </c>
      <c r="F332" t="s">
        <v>5</v>
      </c>
      <c r="G332" s="10">
        <v>0.5625</v>
      </c>
      <c r="H332" s="9">
        <f t="shared" si="21"/>
        <v>44344</v>
      </c>
      <c r="I332">
        <v>6</v>
      </c>
    </row>
    <row r="333" spans="3:9" x14ac:dyDescent="0.45">
      <c r="C333" s="17">
        <v>28</v>
      </c>
      <c r="D333">
        <v>5</v>
      </c>
      <c r="E333">
        <v>2021</v>
      </c>
      <c r="F333" t="s">
        <v>5</v>
      </c>
      <c r="G333" s="10">
        <v>0.64583333333333337</v>
      </c>
      <c r="H333" s="9">
        <f t="shared" si="21"/>
        <v>44344</v>
      </c>
      <c r="I333">
        <v>6</v>
      </c>
    </row>
    <row r="334" spans="3:9" x14ac:dyDescent="0.45">
      <c r="C334" s="17">
        <v>28</v>
      </c>
      <c r="D334">
        <v>5</v>
      </c>
      <c r="E334">
        <v>2021</v>
      </c>
      <c r="F334" t="s">
        <v>5</v>
      </c>
      <c r="G334" s="10">
        <v>0.70833333333333337</v>
      </c>
      <c r="H334" s="9">
        <f t="shared" si="21"/>
        <v>44344</v>
      </c>
      <c r="I334">
        <v>6</v>
      </c>
    </row>
    <row r="335" spans="3:9" x14ac:dyDescent="0.45">
      <c r="C335" s="17">
        <v>28</v>
      </c>
      <c r="D335">
        <v>5</v>
      </c>
      <c r="E335">
        <v>2021</v>
      </c>
      <c r="F335" t="s">
        <v>5</v>
      </c>
      <c r="G335" s="10">
        <v>0.77083333333333337</v>
      </c>
      <c r="H335" s="9">
        <f t="shared" ref="H335:H342" si="22">DATE(E335,D335,C335)</f>
        <v>44344</v>
      </c>
      <c r="I335">
        <v>6</v>
      </c>
    </row>
    <row r="336" spans="3:9" x14ac:dyDescent="0.45">
      <c r="C336" s="17">
        <v>28</v>
      </c>
      <c r="D336">
        <v>5</v>
      </c>
      <c r="E336">
        <v>2021</v>
      </c>
      <c r="F336" t="s">
        <v>5</v>
      </c>
      <c r="G336" s="10">
        <v>0.83333333333333337</v>
      </c>
      <c r="H336" s="9">
        <f t="shared" si="22"/>
        <v>44344</v>
      </c>
      <c r="I336">
        <v>6</v>
      </c>
    </row>
    <row r="337" spans="3:9" x14ac:dyDescent="0.45">
      <c r="C337" s="17">
        <v>28</v>
      </c>
      <c r="D337">
        <v>5</v>
      </c>
      <c r="E337">
        <v>2021</v>
      </c>
      <c r="F337" t="s">
        <v>5</v>
      </c>
      <c r="G337" s="10">
        <v>0.89583333333333337</v>
      </c>
      <c r="H337" s="9">
        <f t="shared" si="22"/>
        <v>44344</v>
      </c>
      <c r="I337">
        <v>4</v>
      </c>
    </row>
    <row r="338" spans="3:9" x14ac:dyDescent="0.45">
      <c r="C338" s="17">
        <v>28</v>
      </c>
      <c r="D338">
        <v>5</v>
      </c>
      <c r="E338">
        <v>2021</v>
      </c>
      <c r="F338" t="s">
        <v>5</v>
      </c>
      <c r="G338" s="10">
        <v>0.97916666666666663</v>
      </c>
      <c r="H338" s="9">
        <f t="shared" si="22"/>
        <v>44344</v>
      </c>
      <c r="I338">
        <v>6</v>
      </c>
    </row>
    <row r="339" spans="3:9" x14ac:dyDescent="0.45">
      <c r="C339" s="17">
        <v>29</v>
      </c>
      <c r="D339">
        <v>5</v>
      </c>
      <c r="E339">
        <v>2021</v>
      </c>
      <c r="F339" t="s">
        <v>6</v>
      </c>
      <c r="G339" s="10">
        <v>4.1666666666666664E-2</v>
      </c>
      <c r="H339" s="9">
        <f t="shared" si="22"/>
        <v>44345</v>
      </c>
      <c r="I339">
        <v>6</v>
      </c>
    </row>
    <row r="340" spans="3:9" x14ac:dyDescent="0.45">
      <c r="C340" s="17">
        <v>29</v>
      </c>
      <c r="D340">
        <v>5</v>
      </c>
      <c r="E340">
        <v>2021</v>
      </c>
      <c r="F340" t="s">
        <v>6</v>
      </c>
      <c r="G340" s="10">
        <v>0.39583333333333331</v>
      </c>
      <c r="H340" s="9">
        <f t="shared" si="22"/>
        <v>44345</v>
      </c>
      <c r="I340">
        <v>6</v>
      </c>
    </row>
    <row r="341" spans="3:9" x14ac:dyDescent="0.45">
      <c r="C341" s="17">
        <v>29</v>
      </c>
      <c r="D341">
        <v>5</v>
      </c>
      <c r="E341">
        <v>2021</v>
      </c>
      <c r="F341" t="s">
        <v>6</v>
      </c>
      <c r="G341" s="10">
        <v>0.4375</v>
      </c>
      <c r="H341" s="9">
        <f t="shared" si="22"/>
        <v>44345</v>
      </c>
      <c r="I341">
        <v>5</v>
      </c>
    </row>
    <row r="342" spans="3:9" x14ac:dyDescent="0.45">
      <c r="C342" s="17">
        <v>29</v>
      </c>
      <c r="D342">
        <v>5</v>
      </c>
      <c r="E342">
        <v>2021</v>
      </c>
      <c r="F342" t="s">
        <v>6</v>
      </c>
      <c r="G342" s="10">
        <v>0.52083333333333337</v>
      </c>
      <c r="H342" s="9">
        <f t="shared" si="22"/>
        <v>44345</v>
      </c>
      <c r="I342">
        <v>6</v>
      </c>
    </row>
    <row r="343" spans="3:9" x14ac:dyDescent="0.45">
      <c r="C343" s="17">
        <v>29</v>
      </c>
      <c r="D343">
        <v>5</v>
      </c>
      <c r="E343">
        <v>2021</v>
      </c>
      <c r="F343" t="s">
        <v>6</v>
      </c>
      <c r="G343" s="10">
        <v>0.58333333333333337</v>
      </c>
      <c r="H343" s="9">
        <f t="shared" ref="H343:H357" si="23">DATE(E343,D343,C343)</f>
        <v>44345</v>
      </c>
      <c r="I343">
        <v>6</v>
      </c>
    </row>
    <row r="344" spans="3:9" x14ac:dyDescent="0.45">
      <c r="C344" s="17">
        <v>29</v>
      </c>
      <c r="D344">
        <v>5</v>
      </c>
      <c r="E344">
        <v>2021</v>
      </c>
      <c r="F344" t="s">
        <v>6</v>
      </c>
      <c r="G344" s="10">
        <v>0.66666666666666663</v>
      </c>
      <c r="H344" s="9">
        <f t="shared" si="23"/>
        <v>44345</v>
      </c>
      <c r="I344">
        <v>5</v>
      </c>
    </row>
    <row r="345" spans="3:9" x14ac:dyDescent="0.45">
      <c r="C345" s="17">
        <v>29</v>
      </c>
      <c r="D345">
        <v>5</v>
      </c>
      <c r="E345">
        <v>2021</v>
      </c>
      <c r="F345" t="s">
        <v>6</v>
      </c>
      <c r="G345" s="10">
        <v>0.70833333333333337</v>
      </c>
      <c r="H345" s="9">
        <f t="shared" si="23"/>
        <v>44345</v>
      </c>
      <c r="I345">
        <v>6</v>
      </c>
    </row>
    <row r="346" spans="3:9" x14ac:dyDescent="0.45">
      <c r="C346" s="17">
        <v>29</v>
      </c>
      <c r="D346">
        <v>5</v>
      </c>
      <c r="E346">
        <v>2021</v>
      </c>
      <c r="F346" t="s">
        <v>6</v>
      </c>
      <c r="G346" s="10">
        <v>0.79166666666666663</v>
      </c>
      <c r="H346" s="9">
        <f t="shared" si="23"/>
        <v>44345</v>
      </c>
      <c r="I346">
        <v>6</v>
      </c>
    </row>
    <row r="347" spans="3:9" x14ac:dyDescent="0.45">
      <c r="C347" s="17">
        <v>29</v>
      </c>
      <c r="D347">
        <v>5</v>
      </c>
      <c r="E347">
        <v>2021</v>
      </c>
      <c r="F347" t="s">
        <v>6</v>
      </c>
      <c r="G347" s="10">
        <v>0.875</v>
      </c>
      <c r="H347" s="9">
        <f t="shared" si="23"/>
        <v>44345</v>
      </c>
      <c r="I347">
        <v>6</v>
      </c>
    </row>
    <row r="348" spans="3:9" x14ac:dyDescent="0.45">
      <c r="C348" s="17">
        <v>29</v>
      </c>
      <c r="D348">
        <v>5</v>
      </c>
      <c r="E348">
        <v>2021</v>
      </c>
      <c r="F348" t="s">
        <v>6</v>
      </c>
      <c r="G348" s="10">
        <v>0.9375</v>
      </c>
      <c r="H348" s="9">
        <f t="shared" si="23"/>
        <v>44345</v>
      </c>
      <c r="I348">
        <v>7</v>
      </c>
    </row>
    <row r="349" spans="3:9" x14ac:dyDescent="0.45">
      <c r="C349" s="17">
        <v>29</v>
      </c>
      <c r="D349">
        <v>5</v>
      </c>
      <c r="E349">
        <v>2021</v>
      </c>
      <c r="F349" t="s">
        <v>6</v>
      </c>
      <c r="G349" s="10">
        <v>0.98958333333333337</v>
      </c>
      <c r="H349" s="9">
        <f t="shared" si="23"/>
        <v>44345</v>
      </c>
      <c r="I349">
        <v>5</v>
      </c>
    </row>
    <row r="350" spans="3:9" x14ac:dyDescent="0.45">
      <c r="C350" s="17">
        <v>30</v>
      </c>
      <c r="D350">
        <v>5</v>
      </c>
      <c r="E350">
        <v>2021</v>
      </c>
      <c r="F350" t="s">
        <v>7</v>
      </c>
      <c r="G350" s="10">
        <v>0.39583333333333331</v>
      </c>
      <c r="H350" s="9">
        <f t="shared" si="23"/>
        <v>44346</v>
      </c>
      <c r="I350">
        <v>6</v>
      </c>
    </row>
    <row r="351" spans="3:9" x14ac:dyDescent="0.45">
      <c r="C351" s="17">
        <v>30</v>
      </c>
      <c r="D351">
        <v>5</v>
      </c>
      <c r="E351">
        <v>2021</v>
      </c>
      <c r="F351" t="s">
        <v>7</v>
      </c>
      <c r="G351" s="10">
        <v>0.44791666666666669</v>
      </c>
      <c r="H351" s="9">
        <f t="shared" si="23"/>
        <v>44346</v>
      </c>
      <c r="I351">
        <v>6</v>
      </c>
    </row>
    <row r="352" spans="3:9" x14ac:dyDescent="0.45">
      <c r="C352" s="17">
        <v>30</v>
      </c>
      <c r="D352">
        <v>5</v>
      </c>
      <c r="E352">
        <v>2021</v>
      </c>
      <c r="F352" t="s">
        <v>7</v>
      </c>
      <c r="G352" s="10">
        <v>0.47916666666666669</v>
      </c>
      <c r="H352" s="9">
        <f t="shared" si="23"/>
        <v>44346</v>
      </c>
      <c r="I352">
        <v>6</v>
      </c>
    </row>
    <row r="353" spans="3:9" x14ac:dyDescent="0.45">
      <c r="C353" s="17">
        <v>30</v>
      </c>
      <c r="D353">
        <v>5</v>
      </c>
      <c r="E353">
        <v>2021</v>
      </c>
      <c r="F353" t="s">
        <v>7</v>
      </c>
      <c r="G353" s="10">
        <v>0.58333333333333337</v>
      </c>
      <c r="H353" s="9">
        <f t="shared" si="23"/>
        <v>44346</v>
      </c>
      <c r="I353">
        <v>6</v>
      </c>
    </row>
    <row r="354" spans="3:9" x14ac:dyDescent="0.45">
      <c r="C354" s="17">
        <v>30</v>
      </c>
      <c r="D354">
        <v>5</v>
      </c>
      <c r="E354">
        <v>2021</v>
      </c>
      <c r="F354" t="s">
        <v>7</v>
      </c>
      <c r="G354" s="10">
        <v>0.66666666666666663</v>
      </c>
      <c r="H354" s="9">
        <f t="shared" si="23"/>
        <v>44346</v>
      </c>
      <c r="I354">
        <v>6</v>
      </c>
    </row>
    <row r="355" spans="3:9" x14ac:dyDescent="0.45">
      <c r="C355" s="17">
        <v>30</v>
      </c>
      <c r="D355">
        <v>5</v>
      </c>
      <c r="E355">
        <v>2021</v>
      </c>
      <c r="F355" t="s">
        <v>7</v>
      </c>
      <c r="G355" s="10">
        <v>0.75</v>
      </c>
      <c r="H355" s="9">
        <f t="shared" si="23"/>
        <v>44346</v>
      </c>
      <c r="I355">
        <v>6</v>
      </c>
    </row>
    <row r="356" spans="3:9" x14ac:dyDescent="0.45">
      <c r="C356" s="17">
        <v>30</v>
      </c>
      <c r="D356">
        <v>5</v>
      </c>
      <c r="E356">
        <v>2021</v>
      </c>
      <c r="F356" t="s">
        <v>7</v>
      </c>
      <c r="G356" s="10">
        <v>0.83333333333333337</v>
      </c>
      <c r="H356" s="9">
        <f t="shared" si="23"/>
        <v>44346</v>
      </c>
      <c r="I356">
        <v>7</v>
      </c>
    </row>
    <row r="357" spans="3:9" x14ac:dyDescent="0.45">
      <c r="C357" s="17">
        <v>30</v>
      </c>
      <c r="D357">
        <v>5</v>
      </c>
      <c r="E357">
        <v>2021</v>
      </c>
      <c r="F357" t="s">
        <v>7</v>
      </c>
      <c r="G357" s="10">
        <v>0.9375</v>
      </c>
      <c r="H357" s="9">
        <f t="shared" si="23"/>
        <v>44346</v>
      </c>
      <c r="I357">
        <v>6</v>
      </c>
    </row>
    <row r="358" spans="3:9" x14ac:dyDescent="0.45">
      <c r="C358" s="17">
        <v>30</v>
      </c>
      <c r="D358">
        <v>5</v>
      </c>
      <c r="E358">
        <v>2021</v>
      </c>
      <c r="F358" t="s">
        <v>7</v>
      </c>
      <c r="G358" s="10">
        <v>0.97916666666666663</v>
      </c>
      <c r="H358" s="9">
        <f>DATE(E358,D358,C358)</f>
        <v>44346</v>
      </c>
      <c r="I358">
        <v>6</v>
      </c>
    </row>
    <row r="359" spans="3:9" x14ac:dyDescent="0.45">
      <c r="C359" s="17">
        <v>31</v>
      </c>
      <c r="D359">
        <v>5</v>
      </c>
      <c r="E359">
        <v>2021</v>
      </c>
      <c r="F359" t="s">
        <v>1</v>
      </c>
      <c r="G359" s="10">
        <v>0.39583333333333331</v>
      </c>
      <c r="H359" s="9">
        <f>DATE(E359,D359,C359)</f>
        <v>44347</v>
      </c>
      <c r="I359">
        <v>6</v>
      </c>
    </row>
    <row r="360" spans="3:9" x14ac:dyDescent="0.45">
      <c r="C360" s="17">
        <v>31</v>
      </c>
      <c r="D360">
        <v>5</v>
      </c>
      <c r="E360">
        <v>2021</v>
      </c>
      <c r="F360" t="s">
        <v>1</v>
      </c>
      <c r="G360" s="10">
        <v>0.45833333333333331</v>
      </c>
      <c r="H360" s="9">
        <f>DATE(E360,D360,C360)</f>
        <v>44347</v>
      </c>
      <c r="I360">
        <v>6</v>
      </c>
    </row>
    <row r="361" spans="3:9" x14ac:dyDescent="0.45">
      <c r="C361" s="17">
        <v>31</v>
      </c>
      <c r="D361">
        <v>5</v>
      </c>
      <c r="E361">
        <v>2021</v>
      </c>
      <c r="F361" t="s">
        <v>1</v>
      </c>
      <c r="G361" s="10">
        <v>0.52083333333333337</v>
      </c>
      <c r="H361" s="9">
        <f>DATE(E361,D361,C361)</f>
        <v>44347</v>
      </c>
      <c r="I361">
        <v>5</v>
      </c>
    </row>
    <row r="362" spans="3:9" x14ac:dyDescent="0.45">
      <c r="C362" s="17">
        <v>31</v>
      </c>
      <c r="D362">
        <v>5</v>
      </c>
      <c r="E362">
        <v>2021</v>
      </c>
      <c r="F362" t="s">
        <v>1</v>
      </c>
      <c r="G362" s="10">
        <v>0.5625</v>
      </c>
      <c r="H362" s="9">
        <f>DATE(E362,D362,C362)</f>
        <v>44347</v>
      </c>
      <c r="I362">
        <v>6</v>
      </c>
    </row>
    <row r="363" spans="3:9" x14ac:dyDescent="0.45">
      <c r="C363" s="17">
        <v>31</v>
      </c>
      <c r="D363">
        <v>5</v>
      </c>
      <c r="E363">
        <v>2021</v>
      </c>
      <c r="F363" t="s">
        <v>1</v>
      </c>
      <c r="G363" s="10">
        <v>0.625</v>
      </c>
      <c r="H363" s="9">
        <f>DATE(E363,D363,C363)</f>
        <v>44347</v>
      </c>
      <c r="I363">
        <v>6</v>
      </c>
    </row>
    <row r="364" spans="3:9" x14ac:dyDescent="0.45">
      <c r="C364" s="17">
        <v>31</v>
      </c>
      <c r="D364">
        <v>5</v>
      </c>
      <c r="E364">
        <v>2021</v>
      </c>
      <c r="F364" t="s">
        <v>1</v>
      </c>
      <c r="G364" s="10">
        <v>0.6875</v>
      </c>
      <c r="H364" s="9">
        <f>DATE(E364,D364,C364)</f>
        <v>44347</v>
      </c>
      <c r="I364">
        <v>6</v>
      </c>
    </row>
    <row r="365" spans="3:9" x14ac:dyDescent="0.45">
      <c r="C365" s="17">
        <v>31</v>
      </c>
      <c r="D365">
        <v>5</v>
      </c>
      <c r="E365">
        <v>2021</v>
      </c>
      <c r="F365" t="s">
        <v>1</v>
      </c>
      <c r="G365" s="10">
        <v>0.75</v>
      </c>
      <c r="H365" s="9">
        <f>DATE(E365,D365,C365)</f>
        <v>44347</v>
      </c>
      <c r="I365">
        <v>6</v>
      </c>
    </row>
    <row r="366" spans="3:9" x14ac:dyDescent="0.45">
      <c r="C366" s="17">
        <v>31</v>
      </c>
      <c r="D366">
        <v>5</v>
      </c>
      <c r="E366">
        <v>2021</v>
      </c>
      <c r="F366" t="s">
        <v>1</v>
      </c>
      <c r="G366" s="10">
        <v>0.83333333333333337</v>
      </c>
      <c r="H366" s="9">
        <f>DATE(E366,D366,C366)</f>
        <v>44347</v>
      </c>
      <c r="I366">
        <v>6</v>
      </c>
    </row>
    <row r="367" spans="3:9" x14ac:dyDescent="0.45">
      <c r="C367" s="17">
        <v>31</v>
      </c>
      <c r="D367">
        <v>5</v>
      </c>
      <c r="E367">
        <v>2021</v>
      </c>
      <c r="F367" t="s">
        <v>1</v>
      </c>
      <c r="G367" s="10">
        <v>0.91666666666666663</v>
      </c>
      <c r="H367" s="9">
        <f>DATE(E367,D367,C367)</f>
        <v>44347</v>
      </c>
      <c r="I367">
        <v>6</v>
      </c>
    </row>
    <row r="368" spans="3:9" x14ac:dyDescent="0.45">
      <c r="C368" s="17">
        <v>31</v>
      </c>
      <c r="D368">
        <v>5</v>
      </c>
      <c r="E368">
        <v>2021</v>
      </c>
      <c r="F368" t="s">
        <v>1</v>
      </c>
      <c r="G368" s="10">
        <v>0.97916666666666663</v>
      </c>
      <c r="H368" s="9">
        <f>DATE(E368,D368,C368)</f>
        <v>44347</v>
      </c>
      <c r="I368">
        <v>4</v>
      </c>
    </row>
  </sheetData>
  <pageMargins left="0.7" right="0.7" top="0.75" bottom="0.75" header="0.3" footer="0.3"/>
  <ignoredErrors>
    <ignoredError sqref="E5:F5 I5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5BC44D-98E9-48CF-A99E-656F3B6F4962}">
          <x14:formula1>
            <xm:f>Additional!$F$5:$F$6</xm:f>
          </x14:formula1>
          <xm:sqref>E1:E1048576</xm:sqref>
        </x14:dataValidation>
        <x14:dataValidation type="list" allowBlank="1" showInputMessage="1" showErrorMessage="1" xr:uid="{755AE299-9C57-408C-85BF-237E4A0D6813}">
          <x14:formula1>
            <xm:f>Additional!$C$5:$C$11</xm:f>
          </x14:formula1>
          <xm:sqref>F1:F1048576</xm:sqref>
        </x14:dataValidation>
        <x14:dataValidation type="list" allowBlank="1" showInputMessage="1" showErrorMessage="1" xr:uid="{D0C5547A-748B-45EB-A204-FD88DDCB76A9}">
          <x14:formula1>
            <xm:f>Additional!$J$6:$J$15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6097-902D-4545-9125-C98011F8D031}">
  <dimension ref="B3:O24"/>
  <sheetViews>
    <sheetView workbookViewId="0">
      <selection activeCell="N4" sqref="N4"/>
    </sheetView>
  </sheetViews>
  <sheetFormatPr defaultRowHeight="14.25" x14ac:dyDescent="0.45"/>
  <cols>
    <col min="10" max="10" width="12.46484375" bestFit="1" customWidth="1"/>
  </cols>
  <sheetData>
    <row r="3" spans="2:15" ht="14.65" thickBot="1" x14ac:dyDescent="0.5">
      <c r="B3" s="27" t="s">
        <v>0</v>
      </c>
      <c r="C3" s="27"/>
      <c r="E3" s="27" t="s">
        <v>8</v>
      </c>
      <c r="F3" s="27"/>
      <c r="H3" s="1" t="s">
        <v>9</v>
      </c>
    </row>
    <row r="4" spans="2:15" x14ac:dyDescent="0.45">
      <c r="M4" t="str">
        <f>IF(Monthly!D8=Monthly!$O$9,Monthly!C8,"0")</f>
        <v>0</v>
      </c>
      <c r="O4" t="str">
        <f>IF(Monthly!D8=Monthly!$O$13,Monthly!C8,"0")</f>
        <v>0</v>
      </c>
    </row>
    <row r="5" spans="2:15" x14ac:dyDescent="0.45">
      <c r="C5" s="2" t="s">
        <v>1</v>
      </c>
      <c r="F5" s="2">
        <v>2020</v>
      </c>
      <c r="H5" s="2" t="s">
        <v>10</v>
      </c>
      <c r="J5" s="7" t="s">
        <v>30</v>
      </c>
      <c r="M5" t="str">
        <f>IF(Monthly!D9=Monthly!$O$9,Monthly!C9,"0")</f>
        <v>0</v>
      </c>
      <c r="O5" t="str">
        <f>IF(Monthly!D9=Monthly!$O$13,Monthly!C9,"0")</f>
        <v>0</v>
      </c>
    </row>
    <row r="6" spans="2:15" x14ac:dyDescent="0.45">
      <c r="C6" s="2" t="s">
        <v>2</v>
      </c>
      <c r="F6" s="2">
        <v>2021</v>
      </c>
      <c r="H6" s="2" t="s">
        <v>11</v>
      </c>
      <c r="J6" s="8">
        <v>10</v>
      </c>
      <c r="M6" t="str">
        <f>IF(Monthly!D10=Monthly!$O$9,Monthly!C10,"0")</f>
        <v>0</v>
      </c>
      <c r="O6" t="str">
        <f>IF(Monthly!D10=Monthly!$O$13,Monthly!C10,"0")</f>
        <v>0</v>
      </c>
    </row>
    <row r="7" spans="2:15" x14ac:dyDescent="0.45">
      <c r="C7" s="2" t="s">
        <v>3</v>
      </c>
      <c r="H7" s="2" t="s">
        <v>12</v>
      </c>
      <c r="J7" s="8">
        <v>9</v>
      </c>
      <c r="M7" t="str">
        <f>IF(Monthly!D11=Monthly!$O$9,Monthly!C11,"0")</f>
        <v>0</v>
      </c>
      <c r="O7" t="str">
        <f>IF(Monthly!D11=Monthly!$O$13,Monthly!C11,"0")</f>
        <v>0</v>
      </c>
    </row>
    <row r="8" spans="2:15" x14ac:dyDescent="0.45">
      <c r="C8" s="2" t="s">
        <v>4</v>
      </c>
      <c r="H8" s="2" t="s">
        <v>13</v>
      </c>
      <c r="J8" s="8">
        <v>8</v>
      </c>
      <c r="M8" t="str">
        <f>IF(Monthly!D12=Monthly!$O$9,Monthly!C12,"0")</f>
        <v>0</v>
      </c>
      <c r="O8" t="str">
        <f>IF(Monthly!D12=Monthly!$O$13,Monthly!C12,"0")</f>
        <v>0</v>
      </c>
    </row>
    <row r="9" spans="2:15" x14ac:dyDescent="0.45">
      <c r="C9" s="2" t="s">
        <v>5</v>
      </c>
      <c r="H9" s="2" t="s">
        <v>14</v>
      </c>
      <c r="J9" s="8">
        <v>7</v>
      </c>
      <c r="M9" t="str">
        <f>IF(Monthly!D13=Monthly!$O$9,Monthly!C13,"0")</f>
        <v>0</v>
      </c>
      <c r="O9" t="str">
        <f>IF(Monthly!D13=Monthly!$O$13,Monthly!C13,"0")</f>
        <v>0</v>
      </c>
    </row>
    <row r="10" spans="2:15" x14ac:dyDescent="0.45">
      <c r="C10" s="2" t="s">
        <v>6</v>
      </c>
      <c r="H10" s="2" t="s">
        <v>15</v>
      </c>
      <c r="J10" s="8">
        <v>6</v>
      </c>
      <c r="M10">
        <f>IF(Monthly!D14=Monthly!$O$9,Monthly!C14,"0")</f>
        <v>44323</v>
      </c>
      <c r="O10" t="str">
        <f>IF(Monthly!D14=Monthly!$O$13,Monthly!C14,"0")</f>
        <v>0</v>
      </c>
    </row>
    <row r="11" spans="2:15" x14ac:dyDescent="0.45">
      <c r="C11" s="2" t="s">
        <v>7</v>
      </c>
      <c r="H11" s="2" t="s">
        <v>16</v>
      </c>
      <c r="J11" s="8">
        <v>5</v>
      </c>
      <c r="M11" t="str">
        <f>IF(Monthly!D15=Monthly!$O$9,Monthly!C15,"0")</f>
        <v>0</v>
      </c>
      <c r="O11" t="str">
        <f>IF(Monthly!D15=Monthly!$O$13,Monthly!C15,"0")</f>
        <v>0</v>
      </c>
    </row>
    <row r="12" spans="2:15" x14ac:dyDescent="0.45">
      <c r="H12" s="2" t="s">
        <v>17</v>
      </c>
      <c r="J12" s="8">
        <v>4</v>
      </c>
      <c r="M12" t="str">
        <f>IF(Monthly!D16=Monthly!$O$9,Monthly!C16,"0")</f>
        <v>0</v>
      </c>
      <c r="O12" t="str">
        <f>IF(Monthly!D16=Monthly!$O$13,Monthly!C16,"0")</f>
        <v>0</v>
      </c>
    </row>
    <row r="13" spans="2:15" x14ac:dyDescent="0.45">
      <c r="H13" s="2" t="s">
        <v>18</v>
      </c>
      <c r="J13" s="8">
        <v>3</v>
      </c>
      <c r="M13" t="str">
        <f>IF(Monthly!D17=Monthly!$O$9,Monthly!C17,"0")</f>
        <v>0</v>
      </c>
      <c r="O13" t="str">
        <f>IF(Monthly!D17=Monthly!$O$13,Monthly!C17,"0")</f>
        <v>0</v>
      </c>
    </row>
    <row r="14" spans="2:15" x14ac:dyDescent="0.45">
      <c r="H14" s="2" t="s">
        <v>19</v>
      </c>
      <c r="J14" s="8">
        <v>2</v>
      </c>
      <c r="M14" t="str">
        <f>IF(Monthly!D18=Monthly!$O$9,Monthly!C18,"0")</f>
        <v>0</v>
      </c>
      <c r="O14" t="str">
        <f>IF(Monthly!D18=Monthly!$O$13,Monthly!C18,"0")</f>
        <v>0</v>
      </c>
    </row>
    <row r="15" spans="2:15" x14ac:dyDescent="0.45">
      <c r="H15" s="2" t="s">
        <v>20</v>
      </c>
      <c r="J15" s="8">
        <v>1</v>
      </c>
      <c r="M15" t="str">
        <f>IF(Monthly!D19=Monthly!$O$9,Monthly!C19,"0")</f>
        <v>0</v>
      </c>
      <c r="O15" t="str">
        <f>IF(Monthly!D19=Monthly!$O$13,Monthly!C19,"0")</f>
        <v>0</v>
      </c>
    </row>
    <row r="16" spans="2:15" x14ac:dyDescent="0.45">
      <c r="H16" s="2" t="s">
        <v>21</v>
      </c>
      <c r="J16" s="11">
        <v>0</v>
      </c>
      <c r="M16" t="str">
        <f>IF(Monthly!D20=Monthly!$O$9,Monthly!C20,"0")</f>
        <v>0</v>
      </c>
      <c r="O16" t="str">
        <f>IF(Monthly!D20=Monthly!$O$13,Monthly!C20,"0")</f>
        <v>0</v>
      </c>
    </row>
    <row r="17" spans="13:15" x14ac:dyDescent="0.45">
      <c r="M17" t="str">
        <f>IF(Monthly!D21=Monthly!$O$9,Monthly!C21,"0")</f>
        <v>0</v>
      </c>
      <c r="O17" t="str">
        <f>IF(Monthly!D21=Monthly!$O$13,Monthly!C21,"0")</f>
        <v>0</v>
      </c>
    </row>
    <row r="18" spans="13:15" x14ac:dyDescent="0.45">
      <c r="M18" t="str">
        <f>IF(Monthly!D22=Monthly!$O$9,Monthly!C22,"0")</f>
        <v>0</v>
      </c>
      <c r="O18">
        <f>IF(Monthly!D22=Monthly!$O$13,Monthly!C22,"0")</f>
        <v>44331</v>
      </c>
    </row>
    <row r="19" spans="13:15" x14ac:dyDescent="0.45">
      <c r="M19" t="str">
        <f>IF(Monthly!D39=Monthly!$O$9,Monthly!C39,"0")</f>
        <v>0</v>
      </c>
      <c r="O19" t="str">
        <f>IF(Monthly!D39=Monthly!$O$13,Monthly!C39,"0")</f>
        <v>0</v>
      </c>
    </row>
    <row r="20" spans="13:15" x14ac:dyDescent="0.45">
      <c r="M20" t="str">
        <f>IF(Monthly!D40=Monthly!$O$9,Monthly!C40,"0")</f>
        <v>0</v>
      </c>
      <c r="O20" t="str">
        <f>IF(Monthly!D40=Monthly!$O$13,Monthly!C40,"0")</f>
        <v>0</v>
      </c>
    </row>
    <row r="21" spans="13:15" x14ac:dyDescent="0.45">
      <c r="M21" t="str">
        <f>IF(Monthly!D41=Monthly!$O$9,Monthly!C41,"0")</f>
        <v>0</v>
      </c>
      <c r="O21" t="str">
        <f>IF(Monthly!D41=Monthly!$O$13,Monthly!C41,"0")</f>
        <v>0</v>
      </c>
    </row>
    <row r="22" spans="13:15" x14ac:dyDescent="0.45">
      <c r="M22" t="str">
        <f>IF(Monthly!D42=Monthly!$O$9,Monthly!C42,"0")</f>
        <v>0</v>
      </c>
      <c r="O22" t="str">
        <f>IF(Monthly!D42=Monthly!$O$13,Monthly!C42,"0")</f>
        <v>0</v>
      </c>
    </row>
    <row r="23" spans="13:15" x14ac:dyDescent="0.45">
      <c r="M23" t="str">
        <f>IF(Monthly!D43=Monthly!$O$9,Monthly!C43,"0")</f>
        <v>0</v>
      </c>
      <c r="O23" t="str">
        <f>IF(Monthly!D43=Monthly!$O$13,Monthly!C43,"0")</f>
        <v>0</v>
      </c>
    </row>
    <row r="24" spans="13:15" x14ac:dyDescent="0.45">
      <c r="M24" t="str">
        <f>IF(Monthly!D44=Monthly!$O$9,Monthly!C44,"0")</f>
        <v>0</v>
      </c>
      <c r="O24" t="str">
        <f>IF(Monthly!D44=Monthly!$O$13,Monthly!C44,"0")</f>
        <v>0</v>
      </c>
    </row>
  </sheetData>
  <mergeCells count="2">
    <mergeCell ref="B3:C3"/>
    <mergeCell ref="E3:F3"/>
  </mergeCells>
  <conditionalFormatting sqref="J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Data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kwwro</dc:creator>
  <cp:lastModifiedBy> </cp:lastModifiedBy>
  <dcterms:created xsi:type="dcterms:W3CDTF">2021-01-19T19:45:12Z</dcterms:created>
  <dcterms:modified xsi:type="dcterms:W3CDTF">2021-06-01T07:29:29Z</dcterms:modified>
</cp:coreProperties>
</file>